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-345" windowWidth="20400" windowHeight="8640" tabRatio="965"/>
  </bookViews>
  <sheets>
    <sheet name="Indice" sheetId="122" r:id="rId1"/>
    <sheet name="A 1.1" sheetId="2" r:id="rId2"/>
    <sheet name="A 1.3" sheetId="30" r:id="rId3"/>
    <sheet name="A 1.4" sheetId="5" r:id="rId4"/>
    <sheet name="A 1.5" sheetId="6" r:id="rId5"/>
    <sheet name="A 1.8" sheetId="54" r:id="rId6"/>
    <sheet name="A.1.10" sheetId="93" r:id="rId7"/>
    <sheet name="A. 1.11" sheetId="102" r:id="rId8"/>
    <sheet name="A.1.12" sheetId="114" r:id="rId9"/>
    <sheet name="2426" sheetId="7" r:id="rId10"/>
    <sheet name="2439" sheetId="8" r:id="rId11"/>
    <sheet name="2427" sheetId="11" r:id="rId12"/>
    <sheet name="2448" sheetId="9" r:id="rId13"/>
    <sheet name="2449" sheetId="10" r:id="rId14"/>
    <sheet name="2429" sheetId="34" r:id="rId15"/>
    <sheet name="2570" sheetId="39" r:id="rId16"/>
    <sheet name="2579" sheetId="40" r:id="rId17"/>
    <sheet name="2572" sheetId="41" r:id="rId18"/>
    <sheet name="2420" sheetId="55" r:id="rId19"/>
    <sheet name="2571" sheetId="57" r:id="rId20"/>
    <sheet name="2488" sheetId="12" r:id="rId21"/>
    <sheet name="5428" sheetId="13" r:id="rId22"/>
    <sheet name="5426" sheetId="14" r:id="rId23"/>
    <sheet name="5427" sheetId="15" r:id="rId24"/>
    <sheet name="5432" sheetId="16" r:id="rId25"/>
    <sheet name="5431" sheetId="17" r:id="rId26"/>
    <sheet name="5433" sheetId="18" r:id="rId27"/>
    <sheet name="5434" sheetId="19" r:id="rId28"/>
    <sheet name="5437" sheetId="31" r:id="rId29"/>
    <sheet name="5435" sheetId="20" r:id="rId30"/>
    <sheet name="5436" sheetId="21" r:id="rId31"/>
    <sheet name="5438" sheetId="35" r:id="rId32"/>
    <sheet name="5439" sheetId="36" r:id="rId33"/>
    <sheet name="5441" sheetId="43" r:id="rId34"/>
    <sheet name="5440" sheetId="37" r:id="rId35"/>
    <sheet name="5451" sheetId="48" r:id="rId36"/>
    <sheet name="5454" sheetId="49" r:id="rId37"/>
    <sheet name="5455" sheetId="50" r:id="rId38"/>
    <sheet name="5457" sheetId="56" r:id="rId39"/>
    <sheet name="5453" sheetId="59" r:id="rId40"/>
    <sheet name="5470" sheetId="73" r:id="rId41"/>
    <sheet name="5452" sheetId="58" r:id="rId42"/>
    <sheet name="5458" sheetId="60" r:id="rId43"/>
    <sheet name="5460" sheetId="67" r:id="rId44"/>
    <sheet name="5467" sheetId="61" r:id="rId45"/>
    <sheet name="5459" sheetId="116" r:id="rId46"/>
    <sheet name="5468" sheetId="77" r:id="rId47"/>
    <sheet name="5471" sheetId="79" r:id="rId48"/>
    <sheet name="5472" sheetId="80" r:id="rId49"/>
    <sheet name="5473" sheetId="81" r:id="rId50"/>
    <sheet name="5474" sheetId="82" r:id="rId51"/>
    <sheet name=" 8713" sheetId="133" r:id="rId52"/>
    <sheet name="5475" sheetId="83" r:id="rId53"/>
    <sheet name="5476" sheetId="84" r:id="rId54"/>
    <sheet name="5479" sheetId="117" r:id="rId55"/>
    <sheet name="5480" sheetId="126" r:id="rId56"/>
    <sheet name="5488" sheetId="148" r:id="rId57"/>
    <sheet name="5481" sheetId="128" r:id="rId58"/>
    <sheet name="5482" sheetId="129" r:id="rId59"/>
    <sheet name="5329" sheetId="144" r:id="rId60"/>
    <sheet name="5486" sheetId="145" r:id="rId61"/>
    <sheet name="5485" sheetId="146" r:id="rId62"/>
    <sheet name="5487" sheetId="147" r:id="rId63"/>
    <sheet name="Par U$S" sheetId="22" r:id="rId64"/>
    <sheet name="Par $" sheetId="23" r:id="rId65"/>
    <sheet name="Par €" sheetId="24" r:id="rId66"/>
    <sheet name="Par ¥" sheetId="25" r:id="rId67"/>
    <sheet name="Discount U$S" sheetId="26" r:id="rId68"/>
    <sheet name="Discount $" sheetId="27" r:id="rId69"/>
    <sheet name="Discount €" sheetId="28" r:id="rId70"/>
    <sheet name="Discount ¥ " sheetId="29" r:id="rId71"/>
    <sheet name="Cuasipar $ " sheetId="64" r:id="rId72"/>
    <sheet name="Unidades Ligadas a PBI" sheetId="33" r:id="rId73"/>
    <sheet name="Global 2017" sheetId="47" r:id="rId74"/>
    <sheet name="5456" sheetId="52" r:id="rId75"/>
    <sheet name="5311" sheetId="123" r:id="rId76"/>
    <sheet name="5312" sheetId="70" r:id="rId77"/>
    <sheet name="5314" sheetId="71" r:id="rId78"/>
    <sheet name="5313" sheetId="74" r:id="rId79"/>
    <sheet name="5463" sheetId="72" r:id="rId80"/>
    <sheet name="5477" sheetId="92" r:id="rId81"/>
    <sheet name="5318" sheetId="115" r:id="rId82"/>
    <sheet name="5320" sheetId="107" r:id="rId83"/>
    <sheet name="5319" sheetId="108" r:id="rId84"/>
    <sheet name="5322" sheetId="110" r:id="rId85"/>
    <sheet name="5316" sheetId="104" r:id="rId86"/>
    <sheet name="5317" sheetId="105" r:id="rId87"/>
    <sheet name="5327" sheetId="130" r:id="rId88"/>
    <sheet name="5461" sheetId="118" r:id="rId89"/>
    <sheet name="5464" sheetId="62" r:id="rId90"/>
    <sheet name="5466" sheetId="78" r:id="rId91"/>
    <sheet name="5469" sheetId="87" r:id="rId92"/>
    <sheet name="5465" sheetId="90" r:id="rId93"/>
    <sheet name="5462" sheetId="119" r:id="rId94"/>
    <sheet name="BIRAD 2019" sheetId="94" r:id="rId95"/>
    <sheet name="BIRAD 2021" sheetId="95" r:id="rId96"/>
    <sheet name="BIRAD 2026" sheetId="96" r:id="rId97"/>
    <sheet name="BIRAD 2036" sheetId="98" r:id="rId98"/>
    <sheet name="BIRAD 2028" sheetId="97" r:id="rId99"/>
    <sheet name="BIRAD 2046" sheetId="99" r:id="rId100"/>
    <sheet name="BIRAD 2022" sheetId="112" r:id="rId101"/>
    <sheet name="BIRAD 2027" sheetId="113" r:id="rId102"/>
    <sheet name="BIRAD 2117" sheetId="131" r:id="rId103"/>
    <sheet name="BIRAD 2028 5,875%" sheetId="137" r:id="rId104"/>
    <sheet name="BIRAD 2048" sheetId="138" r:id="rId105"/>
    <sheet name="BIRAD 2023" sheetId="134" r:id="rId106"/>
    <sheet name="5315" sheetId="120" r:id="rId107"/>
    <sheet name="5321" sheetId="121" r:id="rId108"/>
    <sheet name="5328" sheetId="132" r:id="rId109"/>
    <sheet name="5324" sheetId="143" r:id="rId110"/>
    <sheet name="5331" sheetId="141" r:id="rId111"/>
    <sheet name="XS1715303779" sheetId="140" r:id="rId112"/>
    <sheet name="XS1715303340" sheetId="139" r:id="rId113"/>
    <sheet name="XS1503160225" sheetId="100" r:id="rId114"/>
    <sheet name="XS1503160498" sheetId="101" r:id="rId115"/>
    <sheet name="CH0361824458" sheetId="127" r:id="rId116"/>
  </sheets>
  <definedNames>
    <definedName name="_xlnm.Print_Area" localSheetId="51">' 8713'!$A$1:$G$9</definedName>
    <definedName name="_xlnm.Print_Area" localSheetId="18">'2420'!$A$1:$F$9</definedName>
    <definedName name="_xlnm.Print_Area" localSheetId="9">'2426'!$A$1:$F$59</definedName>
    <definedName name="_xlnm.Print_Area" localSheetId="11">'2427'!$A$1:$F$58</definedName>
    <definedName name="_xlnm.Print_Area" localSheetId="14">'2429'!$A$1:$F$32</definedName>
    <definedName name="_xlnm.Print_Area" localSheetId="10">'2439'!$A$1:$F$52</definedName>
    <definedName name="_xlnm.Print_Area" localSheetId="12">'2448'!$A$1:$F$116</definedName>
    <definedName name="_xlnm.Print_Area" localSheetId="13">'2449'!$A$1:$F$124</definedName>
    <definedName name="_xlnm.Print_Area" localSheetId="20">'2488'!$A$1:$F$22</definedName>
    <definedName name="_xlnm.Print_Area" localSheetId="19">'2571'!$A$1:$G$9</definedName>
    <definedName name="_xlnm.Print_Area" localSheetId="17">'2572'!$A$1:$F$12</definedName>
    <definedName name="_xlnm.Print_Area" localSheetId="16">'2579'!$A$1:$F$17</definedName>
    <definedName name="_xlnm.Print_Area" localSheetId="59">'5329'!$A$1:$G$9</definedName>
    <definedName name="_xlnm.Print_Area" localSheetId="22">'5426'!$A$1:$F$31</definedName>
    <definedName name="_xlnm.Print_Area" localSheetId="23">'5427'!$A$1:$F$32</definedName>
    <definedName name="_xlnm.Print_Area" localSheetId="21">'5428'!$A$1:$F$89</definedName>
    <definedName name="_xlnm.Print_Area" localSheetId="25">'5431'!$A$1:$F$31</definedName>
    <definedName name="_xlnm.Print_Area" localSheetId="24">'5432'!$A$1:$F$32</definedName>
    <definedName name="_xlnm.Print_Area" localSheetId="26">'5433'!$A$1:$F$30</definedName>
    <definedName name="_xlnm.Print_Area" localSheetId="27">'5434'!$A$1:$F$21</definedName>
    <definedName name="_xlnm.Print_Area" localSheetId="29">'5435'!$A$1:$F$25</definedName>
    <definedName name="_xlnm.Print_Area" localSheetId="30">'5436'!$A$1:$F$30</definedName>
    <definedName name="_xlnm.Print_Area" localSheetId="28">'5437'!$A$1:$F$20</definedName>
    <definedName name="_xlnm.Print_Area" localSheetId="31">'5438'!$A$1:$F$31</definedName>
    <definedName name="_xlnm.Print_Area" localSheetId="32">'5439'!$A$1:$F$30</definedName>
    <definedName name="_xlnm.Print_Area" localSheetId="34">'5440'!$A$1:$F$39</definedName>
    <definedName name="_xlnm.Print_Area" localSheetId="33">'5441'!$A$1:$G$29</definedName>
    <definedName name="_xlnm.Print_Area" localSheetId="35">'5451'!$A$1:$F$28</definedName>
    <definedName name="_xlnm.Print_Area" localSheetId="41">'5452'!$A$1:$F$27</definedName>
    <definedName name="_xlnm.Print_Area" localSheetId="39">'5453'!$A$1:$F$21</definedName>
    <definedName name="_xlnm.Print_Area" localSheetId="36">'5454'!$A$1:$F$36</definedName>
    <definedName name="_xlnm.Print_Area" localSheetId="37">'5455'!$A$1:$F$18</definedName>
    <definedName name="_xlnm.Print_Area" localSheetId="38">'5457'!$A$1:$F$33</definedName>
    <definedName name="_xlnm.Print_Area" localSheetId="43">'5460'!$A$1:$G$9</definedName>
    <definedName name="_xlnm.Print_Area" localSheetId="44">'5467'!$A$1:$G$9</definedName>
    <definedName name="_xlnm.Print_Area" localSheetId="46">'5468'!$A$1:$G$9</definedName>
    <definedName name="_xlnm.Print_Area" localSheetId="40">'5470'!$A$1:$F$11</definedName>
    <definedName name="_xlnm.Print_Area" localSheetId="47">'5471'!$A$1:$G$9</definedName>
    <definedName name="_xlnm.Print_Area" localSheetId="48">'5472'!$A$1:$G$9</definedName>
    <definedName name="_xlnm.Print_Area" localSheetId="49">'5473'!$A$1:$F$9</definedName>
    <definedName name="_xlnm.Print_Area" localSheetId="50">'5474'!$A$1:$G$9</definedName>
    <definedName name="_xlnm.Print_Area" localSheetId="52">'5475'!$A$1:$G$9</definedName>
    <definedName name="_xlnm.Print_Area" localSheetId="53">'5476'!$A$1:$G$9</definedName>
    <definedName name="_xlnm.Print_Area" localSheetId="54">'5479'!$A$1:$G$9</definedName>
    <definedName name="_xlnm.Print_Area" localSheetId="55">'5480'!$A$1:$G$9</definedName>
    <definedName name="_xlnm.Print_Area" localSheetId="57">'5481'!$A$1:$G$9</definedName>
    <definedName name="_xlnm.Print_Area" localSheetId="58">'5482'!$A$1:$G$9</definedName>
    <definedName name="_xlnm.Print_Area" localSheetId="61">'5485'!$A$1:$G$9</definedName>
    <definedName name="_xlnm.Print_Area" localSheetId="60">'5486'!$A$1:$G$9</definedName>
    <definedName name="_xlnm.Print_Area" localSheetId="62">'5487'!$A$1:$G$9</definedName>
    <definedName name="_xlnm.Print_Area" localSheetId="56">'5488'!$A$1:$G$9</definedName>
    <definedName name="_xlnm.Print_Area" localSheetId="1">'A 1.1'!$A$1:$H$13</definedName>
    <definedName name="_xlnm.Print_Area" localSheetId="2">'A 1.3'!$A$1:$H$26</definedName>
    <definedName name="_xlnm.Print_Area" localSheetId="3">'A 1.4'!$A$1:$I$40</definedName>
    <definedName name="_xlnm.Print_Area" localSheetId="4">'A 1.5'!$A$1:$E$12</definedName>
    <definedName name="_xlnm.Print_Area" localSheetId="5">'A 1.8'!$A$1:$H$9</definedName>
    <definedName name="_xlnm.Print_Area" localSheetId="68">'Discount $'!$A$1:$F$34</definedName>
    <definedName name="_xlnm.Print_Area" localSheetId="70">'Discount ¥ '!$A$1:$F$30</definedName>
    <definedName name="_xlnm.Print_Area" localSheetId="69">'Discount €'!$A$1:$F$32</definedName>
    <definedName name="_xlnm.Print_Area" localSheetId="67">'Discount U$S'!$A$1:$F$42</definedName>
    <definedName name="_xlnm.Print_Area" localSheetId="73">'Global 2017'!$A$1:$F$24</definedName>
    <definedName name="_xlnm.Print_Area" localSheetId="0">Indice!$A$1:$A$86</definedName>
    <definedName name="_xlnm.Print_Area" localSheetId="64">'Par $'!$A$1:$F$29</definedName>
    <definedName name="_xlnm.Print_Area" localSheetId="66">'Par ¥'!$A$1:$F$30</definedName>
    <definedName name="_xlnm.Print_Area" localSheetId="65">'Par €'!$A$1:$F$33</definedName>
    <definedName name="_xlnm.Print_Area" localSheetId="72">'Unidades Ligadas a PBI'!$A$1:$D$35</definedName>
    <definedName name="Bonos_del_Tesoro_Nacional_en_Pesos_con_Ajuste_por_C.E.R_4_00__Vto._2025___Especie_5328" localSheetId="51">Indice!#REF!</definedName>
    <definedName name="Bonos_del_Tesoro_Nacional_en_Pesos_con_Ajuste_por_C.E.R_4_00__Vto._2025___Especie_5328" localSheetId="109">Indice!#REF!</definedName>
    <definedName name="Bonos_del_Tesoro_Nacional_en_Pesos_con_Ajuste_por_C.E.R_4_00__Vto._2025___Especie_5328" localSheetId="108">Indice!#REF!</definedName>
    <definedName name="Bonos_del_Tesoro_Nacional_en_Pesos_con_Ajuste_por_C.E.R_4_00__Vto._2025___Especie_5328" localSheetId="59">Indice!#REF!</definedName>
    <definedName name="Bonos_del_Tesoro_Nacional_en_Pesos_con_Ajuste_por_C.E.R_4_00__Vto._2025___Especie_5328" localSheetId="110">Indice!#REF!</definedName>
    <definedName name="Bonos_del_Tesoro_Nacional_en_Pesos_con_Ajuste_por_C.E.R_4_00__Vto._2025___Especie_5328" localSheetId="61">Indice!#REF!</definedName>
    <definedName name="Bonos_del_Tesoro_Nacional_en_Pesos_con_Ajuste_por_C.E.R_4_00__Vto._2025___Especie_5328" localSheetId="60">Indice!#REF!</definedName>
    <definedName name="Bonos_del_Tesoro_Nacional_en_Pesos_con_Ajuste_por_C.E.R_4_00__Vto._2025___Especie_5328" localSheetId="62">Indice!#REF!</definedName>
    <definedName name="Bonos_del_Tesoro_Nacional_en_Pesos_con_Ajuste_por_C.E.R_4_00__Vto._2025___Especie_5328" localSheetId="56">Indice!#REF!</definedName>
    <definedName name="Bonos_del_Tesoro_Nacional_en_Pesos_con_Ajuste_por_C.E.R_4_00__Vto._2025___Especie_5328" localSheetId="105">Indice!#REF!</definedName>
    <definedName name="Bonos_del_Tesoro_Nacional_en_Pesos_con_Ajuste_por_C.E.R_4_00__Vto._2025___Especie_5328" localSheetId="103">Indice!#REF!</definedName>
    <definedName name="Bonos_del_Tesoro_Nacional_en_Pesos_con_Ajuste_por_C.E.R_4_00__Vto._2025___Especie_5328" localSheetId="104">Indice!#REF!</definedName>
    <definedName name="Bonos_del_Tesoro_Nacional_en_Pesos_con_Ajuste_por_C.E.R_4_00__Vto._2025___Especie_5328" localSheetId="112">Indice!#REF!</definedName>
    <definedName name="Bonos_del_Tesoro_Nacional_en_Pesos_con_Ajuste_por_C.E.R_4_00__Vto._2025___Especie_5328" localSheetId="111">Indice!#REF!</definedName>
    <definedName name="Bonos_del_Tesoro_Nacional_en_Pesos_con_Ajuste_por_C.E.R_4_00__Vto._2025___Especie_5328">Indice!#REF!</definedName>
    <definedName name="Bonos_del_Tesoro_Nacional_en_Pesos_con_Ajutes_por_C.E.R_4_00_Vto._2025___Especie_5328">Indice!$A$130</definedName>
  </definedNames>
  <calcPr calcId="144525"/>
</workbook>
</file>

<file path=xl/calcChain.xml><?xml version="1.0" encoding="utf-8"?>
<calcChain xmlns="http://schemas.openxmlformats.org/spreadsheetml/2006/main">
  <c r="H11" i="131" l="1"/>
  <c r="H12" i="113"/>
  <c r="H12" i="112"/>
  <c r="H10" i="138"/>
  <c r="H10" i="137"/>
  <c r="F9" i="148"/>
  <c r="D20" i="145" l="1"/>
  <c r="D19" i="145"/>
  <c r="D18" i="145"/>
  <c r="F18" i="144"/>
  <c r="F17" i="144"/>
  <c r="H13" i="30"/>
  <c r="F17" i="133"/>
  <c r="F18" i="133"/>
  <c r="F19" i="133"/>
  <c r="F16" i="133"/>
  <c r="F72" i="55"/>
  <c r="F15" i="130" l="1"/>
  <c r="F18" i="64"/>
  <c r="F38" i="29"/>
  <c r="F37" i="29"/>
  <c r="F38" i="28"/>
  <c r="F39" i="28"/>
  <c r="F16" i="126"/>
  <c r="F20" i="84"/>
  <c r="F30" i="56"/>
  <c r="F31" i="50"/>
  <c r="F14" i="82"/>
  <c r="F14" i="81"/>
  <c r="F14" i="80"/>
  <c r="F70" i="55" l="1"/>
  <c r="F71" i="55"/>
  <c r="F69" i="55"/>
  <c r="F29" i="57"/>
  <c r="F13" i="121" l="1"/>
  <c r="F13" i="87"/>
  <c r="F15" i="119"/>
  <c r="F12" i="107"/>
  <c r="F12" i="108" l="1"/>
  <c r="F37" i="23" l="1"/>
  <c r="F32" i="49"/>
  <c r="H22" i="30"/>
  <c r="F12" i="121" l="1"/>
  <c r="F11" i="121"/>
  <c r="H12" i="102"/>
  <c r="D16" i="145" l="1"/>
  <c r="D15" i="145"/>
  <c r="D14" i="145"/>
  <c r="D13" i="145"/>
  <c r="D12" i="145"/>
  <c r="D11" i="145"/>
  <c r="D10" i="145"/>
  <c r="D9" i="145"/>
  <c r="D17" i="145"/>
  <c r="F16" i="144"/>
  <c r="F15" i="144"/>
  <c r="F14" i="144"/>
  <c r="F13" i="144"/>
  <c r="F12" i="144"/>
  <c r="F11" i="144"/>
  <c r="F10" i="144"/>
  <c r="F9" i="144"/>
  <c r="F19" i="144"/>
  <c r="F15" i="133" l="1"/>
  <c r="F22" i="58"/>
  <c r="F22" i="48"/>
  <c r="F11" i="129"/>
  <c r="F11" i="128" l="1"/>
  <c r="F15" i="126"/>
  <c r="F14" i="77"/>
  <c r="F17" i="60"/>
  <c r="F28" i="57" l="1"/>
  <c r="F67" i="55"/>
  <c r="F68" i="55"/>
  <c r="F12" i="115" l="1"/>
  <c r="H17" i="30" l="1"/>
  <c r="F10" i="146" l="1"/>
  <c r="F11" i="146"/>
  <c r="F12" i="146"/>
  <c r="F13" i="146"/>
  <c r="F14" i="146"/>
  <c r="F15" i="146"/>
  <c r="F16" i="146"/>
  <c r="F17" i="146"/>
  <c r="F18" i="146"/>
  <c r="F19" i="146"/>
  <c r="A10" i="146"/>
  <c r="F9" i="146"/>
  <c r="A10" i="145" l="1"/>
  <c r="A10" i="144"/>
  <c r="H16" i="30"/>
  <c r="H15" i="30"/>
  <c r="H10" i="102" l="1"/>
  <c r="F9" i="143"/>
  <c r="F9" i="141"/>
  <c r="F12" i="120" l="1"/>
  <c r="H9" i="140"/>
  <c r="G9" i="140"/>
  <c r="H9" i="139"/>
  <c r="G9" i="139"/>
  <c r="H10" i="101"/>
  <c r="G10" i="101"/>
  <c r="H10" i="100"/>
  <c r="G10" i="100"/>
  <c r="H11" i="113"/>
  <c r="H11" i="112"/>
  <c r="H10" i="131"/>
  <c r="H9" i="138" l="1"/>
  <c r="H9" i="137"/>
  <c r="H9" i="134"/>
  <c r="F14" i="130" l="1"/>
  <c r="F13" i="130"/>
  <c r="F12" i="105" l="1"/>
  <c r="F17" i="64"/>
  <c r="H21" i="5"/>
  <c r="F38" i="27"/>
  <c r="F37" i="27"/>
  <c r="F39" i="26"/>
  <c r="F38" i="26"/>
  <c r="F37" i="25"/>
  <c r="F37" i="24"/>
  <c r="F38" i="22"/>
  <c r="F31" i="49" l="1"/>
  <c r="F14" i="126"/>
  <c r="F29" i="56"/>
  <c r="F28" i="56"/>
  <c r="F19" i="84"/>
  <c r="F30" i="50"/>
  <c r="F29" i="50"/>
  <c r="F10" i="133" l="1"/>
  <c r="F12" i="133"/>
  <c r="F13" i="133"/>
  <c r="F14" i="133"/>
  <c r="F13" i="82" l="1"/>
  <c r="F13" i="81"/>
  <c r="F30" i="59"/>
  <c r="H7" i="2" l="1"/>
  <c r="F64" i="55"/>
  <c r="F65" i="55"/>
  <c r="F66" i="55"/>
  <c r="F63" i="55"/>
  <c r="F11" i="133" l="1"/>
  <c r="F11" i="120" l="1"/>
  <c r="H10" i="113"/>
  <c r="H10" i="112"/>
  <c r="F12" i="130" l="1"/>
  <c r="F36" i="24"/>
  <c r="F37" i="22"/>
  <c r="F36" i="25"/>
  <c r="F18" i="84" l="1"/>
  <c r="F17" i="84"/>
  <c r="F9" i="133" l="1"/>
  <c r="H7" i="30" l="1"/>
  <c r="H11" i="102" l="1"/>
  <c r="F62" i="55" l="1"/>
  <c r="F61" i="55" l="1"/>
  <c r="F25" i="57" l="1"/>
  <c r="F10" i="23" l="1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9" i="23"/>
  <c r="F10" i="84" l="1"/>
  <c r="F11" i="84"/>
  <c r="F12" i="84"/>
  <c r="F13" i="84"/>
  <c r="F14" i="84"/>
  <c r="F15" i="84"/>
  <c r="F16" i="84"/>
  <c r="H8" i="2" l="1"/>
  <c r="F12" i="117" l="1"/>
  <c r="F60" i="55"/>
  <c r="F59" i="55"/>
  <c r="F17" i="73" l="1"/>
  <c r="F16" i="73"/>
  <c r="F58" i="55" l="1"/>
  <c r="F36" i="27" l="1"/>
  <c r="F16" i="64"/>
  <c r="F26" i="56" l="1"/>
  <c r="F16" i="83" l="1"/>
  <c r="F29" i="59"/>
  <c r="F12" i="110"/>
  <c r="F11" i="130"/>
  <c r="F10" i="130" l="1"/>
  <c r="F11" i="104"/>
  <c r="F11" i="105"/>
  <c r="F11" i="107"/>
  <c r="F11" i="108"/>
  <c r="F11" i="115"/>
  <c r="F35" i="29"/>
  <c r="F36" i="26"/>
  <c r="F37" i="28"/>
  <c r="F11" i="117" l="1"/>
  <c r="F27" i="49"/>
  <c r="F11" i="126"/>
  <c r="C11" i="126"/>
  <c r="F10" i="126"/>
  <c r="F25" i="56" l="1"/>
  <c r="H18" i="30"/>
  <c r="F26" i="50"/>
  <c r="F15" i="83"/>
  <c r="F16" i="61" l="1"/>
  <c r="F9" i="127"/>
  <c r="G9" i="101"/>
  <c r="H9" i="101"/>
  <c r="G9" i="100"/>
  <c r="H9" i="100"/>
  <c r="F9" i="120"/>
  <c r="F10" i="120"/>
  <c r="H9" i="131"/>
  <c r="F9" i="119"/>
  <c r="F10" i="119"/>
  <c r="F11" i="119"/>
  <c r="F12" i="119"/>
  <c r="F13" i="119"/>
  <c r="F14" i="119"/>
  <c r="F9" i="90"/>
  <c r="F10" i="90"/>
  <c r="F11" i="90"/>
  <c r="F12" i="90"/>
  <c r="F9" i="87"/>
  <c r="F10" i="87"/>
  <c r="F11" i="87"/>
  <c r="F12" i="87"/>
  <c r="F9" i="78"/>
  <c r="F10" i="78"/>
  <c r="F11" i="78"/>
  <c r="F9" i="62"/>
  <c r="F10" i="62"/>
  <c r="F9" i="118"/>
  <c r="F10" i="118"/>
  <c r="F11" i="118"/>
  <c r="F12" i="118"/>
  <c r="F9" i="130"/>
  <c r="F9" i="105"/>
  <c r="F10" i="105"/>
  <c r="F9" i="104"/>
  <c r="F10" i="104"/>
  <c r="F9" i="110"/>
  <c r="F10" i="110"/>
  <c r="F11" i="110"/>
  <c r="F9" i="108"/>
  <c r="F10" i="108"/>
  <c r="F9" i="107"/>
  <c r="F10" i="107"/>
  <c r="F9" i="115"/>
  <c r="F10" i="115"/>
  <c r="F9" i="92"/>
  <c r="F10" i="92"/>
  <c r="F11" i="92"/>
  <c r="F12" i="92"/>
  <c r="F9" i="72"/>
  <c r="F10" i="72"/>
  <c r="F11" i="72"/>
  <c r="F12" i="72"/>
  <c r="F9" i="74"/>
  <c r="F10" i="74"/>
  <c r="F11" i="74"/>
  <c r="F12" i="74"/>
  <c r="F13" i="74"/>
  <c r="F14" i="74"/>
  <c r="F10" i="71"/>
  <c r="F11" i="71"/>
  <c r="F12" i="71"/>
  <c r="F9" i="70"/>
  <c r="F10" i="70"/>
  <c r="F11" i="70"/>
  <c r="F12" i="70"/>
  <c r="F9" i="123"/>
  <c r="I9" i="123"/>
  <c r="J9" i="123"/>
  <c r="F10" i="123"/>
  <c r="I10" i="123"/>
  <c r="J10" i="123"/>
  <c r="F11" i="123"/>
  <c r="I11" i="123"/>
  <c r="J11" i="123"/>
  <c r="F12" i="123"/>
  <c r="I12" i="123"/>
  <c r="J12" i="123"/>
  <c r="F13" i="123"/>
  <c r="I13" i="123"/>
  <c r="J13" i="123"/>
  <c r="F14" i="123"/>
  <c r="I14" i="123"/>
  <c r="J14" i="123"/>
  <c r="F15" i="123"/>
  <c r="I15" i="123"/>
  <c r="J15" i="123"/>
  <c r="F16" i="123"/>
  <c r="I16" i="123"/>
  <c r="J16" i="123"/>
  <c r="F17" i="123"/>
  <c r="I17" i="123"/>
  <c r="J17" i="123"/>
  <c r="F18" i="123"/>
  <c r="I18" i="123"/>
  <c r="J18" i="123"/>
  <c r="F19" i="123"/>
  <c r="I19" i="123"/>
  <c r="J19" i="123"/>
  <c r="F20" i="123"/>
  <c r="I20" i="123"/>
  <c r="J20" i="123"/>
  <c r="F21" i="123"/>
  <c r="I21" i="123"/>
  <c r="J21" i="123"/>
  <c r="F22" i="123"/>
  <c r="I22" i="123"/>
  <c r="J22" i="123"/>
  <c r="F23" i="123"/>
  <c r="I23" i="123"/>
  <c r="J23" i="123"/>
  <c r="F24" i="123"/>
  <c r="I24" i="123"/>
  <c r="J24" i="123"/>
  <c r="F10" i="52"/>
  <c r="F11" i="52"/>
  <c r="F13" i="52"/>
  <c r="F10" i="47"/>
  <c r="F12" i="47"/>
  <c r="F18" i="47"/>
  <c r="F22" i="47"/>
  <c r="C17" i="33"/>
  <c r="C18" i="33"/>
  <c r="C19" i="33"/>
  <c r="F10" i="64"/>
  <c r="F11" i="64"/>
  <c r="F12" i="64"/>
  <c r="F13" i="64"/>
  <c r="F14" i="64"/>
  <c r="F15" i="64"/>
  <c r="F9" i="29"/>
  <c r="F10" i="29"/>
  <c r="F11" i="29"/>
  <c r="F12" i="29"/>
  <c r="F13" i="29"/>
  <c r="F14" i="29"/>
  <c r="F15" i="29"/>
  <c r="F16" i="29"/>
  <c r="F17" i="29"/>
  <c r="F18" i="29"/>
  <c r="F19" i="29"/>
  <c r="F20" i="29"/>
  <c r="F23" i="29"/>
  <c r="F24" i="29"/>
  <c r="F25" i="29"/>
  <c r="F30" i="29"/>
  <c r="F31" i="29"/>
  <c r="F32" i="29"/>
  <c r="F33" i="29"/>
  <c r="F34" i="29"/>
  <c r="F36" i="29"/>
  <c r="F10" i="28"/>
  <c r="F11" i="28"/>
  <c r="F12" i="28"/>
  <c r="F13" i="28"/>
  <c r="F14" i="28"/>
  <c r="F15" i="28"/>
  <c r="F16" i="28"/>
  <c r="F17" i="28"/>
  <c r="F18" i="28"/>
  <c r="F19" i="28"/>
  <c r="F20" i="28"/>
  <c r="F21" i="28"/>
  <c r="F24" i="28"/>
  <c r="F25" i="28"/>
  <c r="F26" i="28"/>
  <c r="F31" i="28"/>
  <c r="F32" i="28"/>
  <c r="F33" i="28"/>
  <c r="F34" i="28"/>
  <c r="F35" i="28"/>
  <c r="F36" i="28"/>
  <c r="F9" i="27"/>
  <c r="F10" i="27"/>
  <c r="F11" i="27"/>
  <c r="F12" i="27"/>
  <c r="F13" i="27"/>
  <c r="F14" i="27"/>
  <c r="F15" i="27"/>
  <c r="F16" i="27"/>
  <c r="F17" i="27"/>
  <c r="F18" i="27"/>
  <c r="F19" i="27"/>
  <c r="F20" i="27"/>
  <c r="F28" i="27"/>
  <c r="F34" i="27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4" i="26"/>
  <c r="F25" i="26"/>
  <c r="F26" i="26"/>
  <c r="F31" i="26"/>
  <c r="F32" i="26"/>
  <c r="F33" i="26"/>
  <c r="F34" i="26"/>
  <c r="F35" i="26"/>
  <c r="F37" i="26"/>
  <c r="F9" i="25"/>
  <c r="F10" i="25"/>
  <c r="F11" i="25"/>
  <c r="F12" i="25"/>
  <c r="F13" i="25"/>
  <c r="F14" i="25"/>
  <c r="F15" i="25"/>
  <c r="F16" i="25"/>
  <c r="F17" i="25"/>
  <c r="F18" i="25"/>
  <c r="F19" i="25"/>
  <c r="F20" i="25"/>
  <c r="D22" i="25"/>
  <c r="F22" i="25" s="1"/>
  <c r="D24" i="25"/>
  <c r="F24" i="25" s="1"/>
  <c r="F30" i="25"/>
  <c r="F31" i="25"/>
  <c r="F32" i="25"/>
  <c r="F33" i="25"/>
  <c r="F34" i="25"/>
  <c r="F35" i="25"/>
  <c r="F9" i="24"/>
  <c r="F10" i="24"/>
  <c r="F11" i="24"/>
  <c r="F12" i="24"/>
  <c r="F13" i="24"/>
  <c r="F14" i="24"/>
  <c r="F15" i="24"/>
  <c r="F16" i="24"/>
  <c r="F17" i="24"/>
  <c r="F18" i="24"/>
  <c r="F19" i="24"/>
  <c r="F20" i="24"/>
  <c r="F22" i="24"/>
  <c r="F24" i="24"/>
  <c r="F30" i="24"/>
  <c r="F31" i="24"/>
  <c r="F32" i="24"/>
  <c r="F33" i="24"/>
  <c r="F34" i="24"/>
  <c r="F35" i="24"/>
  <c r="F10" i="22"/>
  <c r="F11" i="22"/>
  <c r="F12" i="22"/>
  <c r="F13" i="22"/>
  <c r="F14" i="22"/>
  <c r="F15" i="22"/>
  <c r="F16" i="22"/>
  <c r="F17" i="22"/>
  <c r="F18" i="22"/>
  <c r="F19" i="22"/>
  <c r="F20" i="22"/>
  <c r="F21" i="22"/>
  <c r="F23" i="22"/>
  <c r="F25" i="22"/>
  <c r="F31" i="22"/>
  <c r="F32" i="22"/>
  <c r="F33" i="22"/>
  <c r="F34" i="22"/>
  <c r="F35" i="22"/>
  <c r="F36" i="22"/>
  <c r="F9" i="129"/>
  <c r="F9" i="128"/>
  <c r="F9" i="126"/>
  <c r="F9" i="117"/>
  <c r="F10" i="117"/>
  <c r="F9" i="84"/>
  <c r="F9" i="83"/>
  <c r="F10" i="83"/>
  <c r="F11" i="83"/>
  <c r="F12" i="83"/>
  <c r="F13" i="83"/>
  <c r="F14" i="83"/>
  <c r="F9" i="82"/>
  <c r="F10" i="82"/>
  <c r="F11" i="82"/>
  <c r="F9" i="81"/>
  <c r="F10" i="81"/>
  <c r="F11" i="81"/>
  <c r="F9" i="80"/>
  <c r="F10" i="80"/>
  <c r="F11" i="80"/>
  <c r="F9" i="79"/>
  <c r="F10" i="79"/>
  <c r="F11" i="79"/>
  <c r="F12" i="79"/>
  <c r="F13" i="79"/>
  <c r="F14" i="79"/>
  <c r="F9" i="77"/>
  <c r="F10" i="77"/>
  <c r="F11" i="77"/>
  <c r="F12" i="77"/>
  <c r="F9" i="116"/>
  <c r="F10" i="116"/>
  <c r="F11" i="116"/>
  <c r="F12" i="116"/>
  <c r="F13" i="116"/>
  <c r="F14" i="116"/>
  <c r="F15" i="116"/>
  <c r="F16" i="116"/>
  <c r="F17" i="116"/>
  <c r="F18" i="116"/>
  <c r="F19" i="116"/>
  <c r="F20" i="116"/>
  <c r="F9" i="61"/>
  <c r="F10" i="61"/>
  <c r="F11" i="61"/>
  <c r="F12" i="61"/>
  <c r="F13" i="61"/>
  <c r="F14" i="61"/>
  <c r="F15" i="61"/>
  <c r="F10" i="67"/>
  <c r="F11" i="67"/>
  <c r="F12" i="67"/>
  <c r="F13" i="67"/>
  <c r="F14" i="67"/>
  <c r="F16" i="67"/>
  <c r="F9" i="60"/>
  <c r="F10" i="60"/>
  <c r="F11" i="60"/>
  <c r="F12" i="60"/>
  <c r="F13" i="60"/>
  <c r="F14" i="60"/>
  <c r="F15" i="60"/>
  <c r="F9" i="58"/>
  <c r="F10" i="58"/>
  <c r="F11" i="58"/>
  <c r="F15" i="58"/>
  <c r="F16" i="58"/>
  <c r="F17" i="58"/>
  <c r="F18" i="58"/>
  <c r="F19" i="58"/>
  <c r="F9" i="73"/>
  <c r="F10" i="73"/>
  <c r="F11" i="73"/>
  <c r="F12" i="73"/>
  <c r="F13" i="73"/>
  <c r="F14" i="73"/>
  <c r="F15" i="73"/>
  <c r="F9" i="59"/>
  <c r="F10" i="59"/>
  <c r="F11" i="59"/>
  <c r="F12" i="59"/>
  <c r="F13" i="59"/>
  <c r="F14" i="59"/>
  <c r="F15" i="59"/>
  <c r="F16" i="59"/>
  <c r="F20" i="59"/>
  <c r="F21" i="59"/>
  <c r="F22" i="59"/>
  <c r="F23" i="59"/>
  <c r="F24" i="59"/>
  <c r="F25" i="59"/>
  <c r="F26" i="59"/>
  <c r="F9" i="56"/>
  <c r="F10" i="56"/>
  <c r="F12" i="56"/>
  <c r="F13" i="56"/>
  <c r="F14" i="56"/>
  <c r="F15" i="56"/>
  <c r="F16" i="56"/>
  <c r="F17" i="56"/>
  <c r="F18" i="56"/>
  <c r="F19" i="56"/>
  <c r="F21" i="56"/>
  <c r="F22" i="56"/>
  <c r="F24" i="56"/>
  <c r="F12" i="50"/>
  <c r="F15" i="50"/>
  <c r="F16" i="50"/>
  <c r="F17" i="50"/>
  <c r="F18" i="50"/>
  <c r="F19" i="50"/>
  <c r="F20" i="50"/>
  <c r="F21" i="50"/>
  <c r="F22" i="50"/>
  <c r="F23" i="50"/>
  <c r="F24" i="50"/>
  <c r="F25" i="50"/>
  <c r="F9" i="49"/>
  <c r="F16" i="49"/>
  <c r="F17" i="49"/>
  <c r="F18" i="49"/>
  <c r="F19" i="49"/>
  <c r="F20" i="49"/>
  <c r="F21" i="49"/>
  <c r="F22" i="49"/>
  <c r="F23" i="49"/>
  <c r="F24" i="49"/>
  <c r="F25" i="49"/>
  <c r="F26" i="49"/>
  <c r="F9" i="48"/>
  <c r="F10" i="48"/>
  <c r="F11" i="48"/>
  <c r="F15" i="48"/>
  <c r="F16" i="48"/>
  <c r="F17" i="48"/>
  <c r="F18" i="48"/>
  <c r="F19" i="48"/>
  <c r="F20" i="48"/>
  <c r="F9" i="37"/>
  <c r="F10" i="37"/>
  <c r="F11" i="37"/>
  <c r="F12" i="37"/>
  <c r="F15" i="37"/>
  <c r="F17" i="37"/>
  <c r="F30" i="37"/>
  <c r="F31" i="37"/>
  <c r="F32" i="37"/>
  <c r="F33" i="37"/>
  <c r="F34" i="37"/>
  <c r="F35" i="37"/>
  <c r="F36" i="37"/>
  <c r="F9" i="36"/>
  <c r="F10" i="36"/>
  <c r="F11" i="36"/>
  <c r="F14" i="36"/>
  <c r="F16" i="36"/>
  <c r="F18" i="36"/>
  <c r="F19" i="36"/>
  <c r="F9" i="35"/>
  <c r="F10" i="35"/>
  <c r="F11" i="35"/>
  <c r="F12" i="35"/>
  <c r="F13" i="35"/>
  <c r="F14" i="35"/>
  <c r="F15" i="35"/>
  <c r="F17" i="35"/>
  <c r="F18" i="35"/>
  <c r="F24" i="35"/>
  <c r="F9" i="21"/>
  <c r="F10" i="21"/>
  <c r="F11" i="21"/>
  <c r="F12" i="21"/>
  <c r="F15" i="21"/>
  <c r="F18" i="21"/>
  <c r="F23" i="21"/>
  <c r="F24" i="21"/>
  <c r="F25" i="21"/>
  <c r="F26" i="21"/>
  <c r="F27" i="21"/>
  <c r="F28" i="21"/>
  <c r="F9" i="20"/>
  <c r="F10" i="20"/>
  <c r="F11" i="20"/>
  <c r="F12" i="20"/>
  <c r="F13" i="20"/>
  <c r="F14" i="20"/>
  <c r="F15" i="20"/>
  <c r="F9" i="31"/>
  <c r="F10" i="31"/>
  <c r="F11" i="31"/>
  <c r="F12" i="31"/>
  <c r="F13" i="31"/>
  <c r="F9" i="19"/>
  <c r="F10" i="19"/>
  <c r="F11" i="19"/>
  <c r="F12" i="19"/>
  <c r="F13" i="19"/>
  <c r="F14" i="19"/>
  <c r="F15" i="19"/>
  <c r="F16" i="19"/>
  <c r="F17" i="19"/>
  <c r="F9" i="18"/>
  <c r="F10" i="18"/>
  <c r="F11" i="18"/>
  <c r="F12" i="18"/>
  <c r="F13" i="18"/>
  <c r="F14" i="18"/>
  <c r="F15" i="18"/>
  <c r="F16" i="18"/>
  <c r="F18" i="18"/>
  <c r="F19" i="18"/>
  <c r="F21" i="18"/>
  <c r="F9" i="17"/>
  <c r="F10" i="17"/>
  <c r="F11" i="17"/>
  <c r="F12" i="17"/>
  <c r="F13" i="17"/>
  <c r="F14" i="17"/>
  <c r="F15" i="17"/>
  <c r="F16" i="17"/>
  <c r="F17" i="17"/>
  <c r="F18" i="17"/>
  <c r="F21" i="17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4" i="16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6" i="14"/>
  <c r="F27" i="14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6" i="13"/>
  <c r="F87" i="13"/>
  <c r="F88" i="13"/>
  <c r="F90" i="13"/>
  <c r="F91" i="13"/>
  <c r="F97" i="13"/>
  <c r="F101" i="13"/>
  <c r="F9" i="12"/>
  <c r="F10" i="12"/>
  <c r="F11" i="12"/>
  <c r="F12" i="12"/>
  <c r="F13" i="12"/>
  <c r="F14" i="12"/>
  <c r="F15" i="12"/>
  <c r="F16" i="12"/>
  <c r="F17" i="12"/>
  <c r="F18" i="12"/>
  <c r="F19" i="12"/>
  <c r="F11" i="57"/>
  <c r="F12" i="57"/>
  <c r="F13" i="57"/>
  <c r="F14" i="57"/>
  <c r="F17" i="57"/>
  <c r="F18" i="57"/>
  <c r="F20" i="57"/>
  <c r="F21" i="57"/>
  <c r="F22" i="57"/>
  <c r="F11" i="55"/>
  <c r="F15" i="55"/>
  <c r="F16" i="55"/>
  <c r="F18" i="55"/>
  <c r="F19" i="55"/>
  <c r="F20" i="55"/>
  <c r="F22" i="55"/>
  <c r="F23" i="55"/>
  <c r="F24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9" i="55"/>
  <c r="F40" i="55"/>
  <c r="F42" i="55"/>
  <c r="F43" i="55"/>
  <c r="F44" i="55"/>
  <c r="F45" i="55"/>
  <c r="F46" i="55"/>
  <c r="F47" i="55"/>
  <c r="F48" i="55"/>
  <c r="F49" i="55"/>
  <c r="F52" i="55"/>
  <c r="F53" i="55"/>
  <c r="F54" i="55"/>
  <c r="F55" i="55"/>
  <c r="F56" i="55"/>
  <c r="F57" i="55"/>
  <c r="F9" i="41"/>
  <c r="F10" i="41"/>
  <c r="F9" i="40"/>
  <c r="F10" i="40"/>
  <c r="F9" i="39"/>
  <c r="F10" i="39"/>
  <c r="F17" i="39"/>
  <c r="F28" i="39"/>
  <c r="F29" i="39"/>
  <c r="F30" i="39"/>
  <c r="F31" i="39"/>
  <c r="F32" i="39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2" i="34"/>
  <c r="F33" i="34"/>
  <c r="F34" i="34"/>
  <c r="F38" i="34"/>
  <c r="F39" i="34"/>
  <c r="F43" i="34"/>
  <c r="F49" i="34"/>
  <c r="F50" i="34"/>
  <c r="F51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8" i="10"/>
  <c r="F59" i="10"/>
  <c r="F60" i="10"/>
  <c r="F61" i="10"/>
  <c r="F64" i="10"/>
  <c r="F65" i="10"/>
  <c r="F75" i="10"/>
  <c r="F76" i="10"/>
  <c r="F77" i="10"/>
  <c r="F80" i="10"/>
  <c r="F83" i="10"/>
  <c r="F109" i="10"/>
  <c r="F110" i="10"/>
  <c r="F113" i="10"/>
  <c r="F114" i="10"/>
  <c r="F115" i="10"/>
  <c r="F116" i="10"/>
  <c r="F117" i="10"/>
  <c r="F118" i="10"/>
  <c r="F119" i="10"/>
  <c r="F120" i="10"/>
  <c r="F121" i="10"/>
  <c r="F122" i="10"/>
  <c r="F124" i="10"/>
  <c r="F125" i="10"/>
  <c r="F126" i="10"/>
  <c r="F127" i="10"/>
  <c r="F128" i="10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5" i="9"/>
  <c r="F106" i="9"/>
  <c r="F108" i="9"/>
  <c r="F111" i="9"/>
  <c r="F112" i="9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C44" i="8"/>
  <c r="C45" i="8" s="1"/>
  <c r="C46" i="8" s="1"/>
  <c r="C47" i="8" s="1"/>
  <c r="C48" i="8" s="1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3" i="8"/>
  <c r="F64" i="8"/>
  <c r="F65" i="8"/>
  <c r="F72" i="8"/>
  <c r="F75" i="8"/>
  <c r="F110" i="8"/>
  <c r="F111" i="8"/>
  <c r="F112" i="8"/>
  <c r="F113" i="8"/>
  <c r="F114" i="8"/>
  <c r="F115" i="8"/>
  <c r="F116" i="8"/>
  <c r="F119" i="8"/>
  <c r="F121" i="8"/>
  <c r="F122" i="8"/>
  <c r="F124" i="8"/>
  <c r="F125" i="8"/>
  <c r="F126" i="8"/>
  <c r="F127" i="8"/>
  <c r="F128" i="8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J9" i="114"/>
  <c r="K9" i="114"/>
  <c r="L9" i="114"/>
  <c r="J10" i="114"/>
  <c r="K10" i="114"/>
  <c r="L10" i="114"/>
  <c r="J11" i="114"/>
  <c r="K11" i="114"/>
  <c r="L11" i="114"/>
  <c r="J12" i="114"/>
  <c r="K12" i="114"/>
  <c r="L12" i="114"/>
  <c r="J13" i="114"/>
  <c r="K13" i="114"/>
  <c r="L13" i="114"/>
  <c r="H8" i="102"/>
  <c r="H9" i="102"/>
  <c r="J13" i="93"/>
  <c r="J14" i="93"/>
  <c r="J15" i="93"/>
  <c r="J16" i="93"/>
  <c r="J17" i="93"/>
  <c r="J18" i="93"/>
  <c r="H7" i="54"/>
  <c r="H8" i="54"/>
  <c r="H9" i="54"/>
  <c r="H10" i="54"/>
  <c r="H8" i="5"/>
  <c r="H10" i="5"/>
  <c r="H15" i="5"/>
  <c r="H18" i="5"/>
  <c r="H23" i="5"/>
  <c r="H28" i="5"/>
  <c r="H31" i="5"/>
  <c r="H34" i="5"/>
  <c r="H8" i="30"/>
  <c r="H9" i="30"/>
  <c r="H10" i="30"/>
  <c r="H11" i="30"/>
  <c r="H12" i="30"/>
  <c r="H14" i="30"/>
  <c r="H19" i="30"/>
  <c r="H20" i="30"/>
  <c r="H21" i="30"/>
  <c r="H23" i="30"/>
</calcChain>
</file>

<file path=xl/sharedStrings.xml><?xml version="1.0" encoding="utf-8"?>
<sst xmlns="http://schemas.openxmlformats.org/spreadsheetml/2006/main" count="11680" uniqueCount="1559">
  <si>
    <t>INTERÉS A PAGAR (Mínima deonominación 100.000)</t>
  </si>
  <si>
    <t>15/06/13 - 15/07/13</t>
  </si>
  <si>
    <t>01/07/13 - 01/08/13</t>
  </si>
  <si>
    <t>04/07/13 - 04/10/13</t>
  </si>
  <si>
    <t>03/07/13 - 03/08/13</t>
  </si>
  <si>
    <t>15/07/13 - 15/08/13</t>
  </si>
  <si>
    <t>30/04/13 - 30/07/13</t>
  </si>
  <si>
    <t>01/08/13 - 01/09/13</t>
  </si>
  <si>
    <t>03/08/13 - 03/09/13</t>
  </si>
  <si>
    <t>15/08/13 - 15/09/13</t>
  </si>
  <si>
    <t>01/09/13 - 01/10/13</t>
  </si>
  <si>
    <t>10/06/13 - 10/09/13</t>
  </si>
  <si>
    <t>Bonar Badlar ($) 2019</t>
  </si>
  <si>
    <t>29/05/13 - 29/11/13</t>
  </si>
  <si>
    <t>11/06/13 - 11/09/13</t>
  </si>
  <si>
    <t>29/05/12 - 29/11/12</t>
  </si>
  <si>
    <t>29/11/11 - 29/05/12</t>
  </si>
  <si>
    <t>29/11/12 - 29/05/13</t>
  </si>
  <si>
    <t>11/03/13 - 11/06/13</t>
  </si>
  <si>
    <t>18/06/13 - 18/09/13</t>
  </si>
  <si>
    <t>03/09/13 - 03/10/13</t>
  </si>
  <si>
    <t>15/09/13 - 15/10/13</t>
  </si>
  <si>
    <t>30/06/13 - 31/12/13</t>
  </si>
  <si>
    <t>01/04/13 - 01/10/13</t>
  </si>
  <si>
    <t>01/10/13 - 01/11/13</t>
  </si>
  <si>
    <t>04/10/13 - 04/01/14</t>
  </si>
  <si>
    <t>03/10/13 - 03/04/14</t>
  </si>
  <si>
    <t>30/09/13 - 31/03/14</t>
  </si>
  <si>
    <t>03/10/13 - 03/11/13</t>
  </si>
  <si>
    <t>15/10/13 - 15/11/13</t>
  </si>
  <si>
    <t>17/10/13 - 17/04/14</t>
  </si>
  <si>
    <t>30/07/13 - 30/10/13</t>
  </si>
  <si>
    <t>01/11/13 - 01/12/13</t>
  </si>
  <si>
    <t>03/11/13 - 03/12/13</t>
  </si>
  <si>
    <t>15/11/13 - 15/12/13</t>
  </si>
  <si>
    <t>10/09/13 - 10/12/13</t>
  </si>
  <si>
    <t>11/09/13 - 11/12/13</t>
  </si>
  <si>
    <t>01/12/13 - 01/01/14</t>
  </si>
  <si>
    <t>18/09/13 - 18/12/13</t>
  </si>
  <si>
    <t>11/04/16 - 11/07/16</t>
  </si>
  <si>
    <t>03/12/13 - 03/01/14</t>
  </si>
  <si>
    <t>15/12/13 - 15/01/14</t>
  </si>
  <si>
    <t>CUPON N° 7</t>
  </si>
  <si>
    <t>04/01/14 - 04/04/14</t>
  </si>
  <si>
    <t>01/01/14 - 01/02/14</t>
  </si>
  <si>
    <t>29/11/13 - 29/05/14</t>
  </si>
  <si>
    <t>31/12/13 - 30/06/14</t>
  </si>
  <si>
    <t>02/12/13 - 02/06/14</t>
  </si>
  <si>
    <t>04/01/14 - 15/03/14</t>
  </si>
  <si>
    <t>Bono Argentino de Ahorro para el Desarrollo Económico</t>
  </si>
  <si>
    <t>03/01/14 - 03/02/14</t>
  </si>
  <si>
    <t>15/01/14 - 15/02/14</t>
  </si>
  <si>
    <t>30/10/13 - 30/01/14</t>
  </si>
  <si>
    <t>01/02/14 - 01/03/14</t>
  </si>
  <si>
    <t>01/03/14 - 01/04/14</t>
  </si>
  <si>
    <t>03/02/14 - 03/03/14</t>
  </si>
  <si>
    <t>15/02/14 - 15/03/14</t>
  </si>
  <si>
    <t>10/12/13 - 10/03/14</t>
  </si>
  <si>
    <t>11/12/13 - 11/03/14</t>
  </si>
  <si>
    <t>Bonos del Tesoro Nacional</t>
  </si>
  <si>
    <t>17/07/13 - 17/01/14</t>
  </si>
  <si>
    <t>01/06/12 - 01/03/13</t>
  </si>
  <si>
    <t>17/01/14 - 17/07/14</t>
  </si>
  <si>
    <t>01/03/13 - 01/06/13</t>
  </si>
  <si>
    <t>01/06/13 - 01/09/13</t>
  </si>
  <si>
    <t>01/09/13 - 01/12/13</t>
  </si>
  <si>
    <t>01/12/13 - 01/03/14</t>
  </si>
  <si>
    <t>18/12/13 - 18/03/14</t>
  </si>
  <si>
    <t>03/03/14 - 03/04/14</t>
  </si>
  <si>
    <t>15/03/14 - 15/04/14</t>
  </si>
  <si>
    <t>Bonar Badlar ($) 2020</t>
  </si>
  <si>
    <t>23/12/13 - 23/03/14</t>
  </si>
  <si>
    <t>01/04/14 - 01/05/14</t>
  </si>
  <si>
    <t>04/04/14 - 04/07/14</t>
  </si>
  <si>
    <t>03/04/14 - 03/10/14</t>
  </si>
  <si>
    <t>01/03/14 - 01/06/14</t>
  </si>
  <si>
    <t>03/04/14 - 03/05/14</t>
  </si>
  <si>
    <t>15/04/14 - 15/05/14</t>
  </si>
  <si>
    <t>17/04/14 - 17/10/14</t>
  </si>
  <si>
    <t>31/03/14 - 30/09/14</t>
  </si>
  <si>
    <t>01/05/14 - 01/06/14</t>
  </si>
  <si>
    <t>03/05/14 - 03/06/14</t>
  </si>
  <si>
    <t>15/05/14 - 15/06/14</t>
  </si>
  <si>
    <t>10/03/14 - 10/06/14</t>
  </si>
  <si>
    <t>11/03/14 - 11/06/14</t>
  </si>
  <si>
    <t>15/06/16 - 15/07/16</t>
  </si>
  <si>
    <t>02/06/14 - 02/12/14</t>
  </si>
  <si>
    <t>01/06/14 - 01/07/14</t>
  </si>
  <si>
    <t>18/03/14 - 18/06/14</t>
  </si>
  <si>
    <t>01/06/14 - 01/09/14</t>
  </si>
  <si>
    <t>Bono Pagaré $ 2019 - Bonos de la Nación Argentina en $ Badlar Privada + 250 Pbs. - Especie 5454</t>
  </si>
  <si>
    <t>Bonar $ 2019 - Bonos de la Nación Argentina en $ Badlar Privada + 300 Pbs. - Especie 5455</t>
  </si>
  <si>
    <t>Bonar U$S 2019 - Bonos de la Nación Argentina en U$S estadounidenses 9% - Especie 5452</t>
  </si>
  <si>
    <t>12/06/17 - 11/09/17</t>
  </si>
  <si>
    <t>12/04/2017 - 12/10/2017</t>
  </si>
  <si>
    <t>Par u$s - Bonos de la República Argentina a la Par en Dólares Vto 2038 (**) - Esp. 40292 - 40792 - 41743 - 44175 - 44675 - 44170 - 44670 - 45699 - 5445</t>
  </si>
  <si>
    <t>15/09/17 - 15/10/17</t>
  </si>
  <si>
    <t>Discount u$s - Bonos de la República Argentina con Descuento Dólares Vto 2033 (**) - Esp. 40291- 40791- 41742 - 44174 - 44674 - 44169 - 44669 - 45700 - 5443</t>
  </si>
  <si>
    <t>Bonos del Tesoro Nacional en Pesos Tasa Fija 2018 - Especie 5316</t>
  </si>
  <si>
    <t>Bonos del Tesoro Nacional en Pesos Tasa Fija Vto 19/09/2018 - Especie 5317</t>
  </si>
  <si>
    <t>03/06/14 - 03/07/14</t>
  </si>
  <si>
    <t>01/07/14 - 01/08/14</t>
  </si>
  <si>
    <t>04/07/14 - 04/10/14</t>
  </si>
  <si>
    <t>15/06/14 - 15/07/14</t>
  </si>
  <si>
    <t>15/07/14 - 15/08/14</t>
  </si>
  <si>
    <t>03/07/14 - 03/08/14</t>
  </si>
  <si>
    <t>17/07/14 - 17/01/15</t>
  </si>
  <si>
    <t>30/06/14 - 31/12/14</t>
  </si>
  <si>
    <t>15/03/12-15/09/12</t>
  </si>
  <si>
    <t>15/09/12-15/03/13</t>
  </si>
  <si>
    <t>15/03/13-15/09/13</t>
  </si>
  <si>
    <t>18/02/13 - 18/05/13</t>
  </si>
  <si>
    <t>18/05/13 - 18/08/13</t>
  </si>
  <si>
    <t>18/08/13- 18/11/13</t>
  </si>
  <si>
    <t>18/11/13 - 18/02/14</t>
  </si>
  <si>
    <t>18/02/14 - 18/05/14</t>
  </si>
  <si>
    <t>Bonar (U$S) 2024</t>
  </si>
  <si>
    <t>07/05/14 - 07/11/14</t>
  </si>
  <si>
    <t>01/08/14 - 01/09/14</t>
  </si>
  <si>
    <t>18/05/14 - 18/08/14</t>
  </si>
  <si>
    <t>03/08/14 - 03/09/14</t>
  </si>
  <si>
    <t>15/08/14 - 15/09/14</t>
  </si>
  <si>
    <t>29/03/15 - 29/06/16</t>
  </si>
  <si>
    <t>31/03/16- 30/06/16</t>
  </si>
  <si>
    <t>01/09/14 - 01/10/14</t>
  </si>
  <si>
    <t>10/06/14 - 10/09/14</t>
  </si>
  <si>
    <t>18/06/14 - 18/09/14</t>
  </si>
  <si>
    <t>03/09/14 - 03/10/14</t>
  </si>
  <si>
    <t>15/09/14 - 15/10/14</t>
  </si>
  <si>
    <t>15/03/14 -15/09/14</t>
  </si>
  <si>
    <t>15/09/13 -15/03/14</t>
  </si>
  <si>
    <t>01/10/14 - 01/11/14</t>
  </si>
  <si>
    <t>04/10/14 - 04/01/15</t>
  </si>
  <si>
    <t>03/10/14 - 03/04/15</t>
  </si>
  <si>
    <t>03/10/14 - 03/11/14</t>
  </si>
  <si>
    <t>15/10/14 - 15/11/14</t>
  </si>
  <si>
    <t>17/10/14 - 17/04/15</t>
  </si>
  <si>
    <t>01/11/14 - 01/12/14</t>
  </si>
  <si>
    <t>03/11/14 - 03/12/14</t>
  </si>
  <si>
    <t>15/11/14 - 15/12/14</t>
  </si>
  <si>
    <t>01/09/14 - 01/12/14</t>
  </si>
  <si>
    <t>18/08/14 - 18/11/14</t>
  </si>
  <si>
    <t>07/11/14 - 07/05/15</t>
  </si>
  <si>
    <t>31/03/17 - 30/09/17</t>
  </si>
  <si>
    <t>15/09/14 - 15/03/15</t>
  </si>
  <si>
    <t>10/09/14 - 10/12/14</t>
  </si>
  <si>
    <t>11/09/14 - 11/12/14</t>
  </si>
  <si>
    <t>11/06/14 - 11/09/14</t>
  </si>
  <si>
    <t>01/12/14 - 01/03/15</t>
  </si>
  <si>
    <t>18/09/14 - 18/12/14</t>
  </si>
  <si>
    <t>23/09/14 - 23/12/14</t>
  </si>
  <si>
    <t>23/06/14 - 23/09/14</t>
  </si>
  <si>
    <t>23/03/14 - 23/06/14</t>
  </si>
  <si>
    <t>04/01/15 - 04/04/15</t>
  </si>
  <si>
    <t>15/01/15 - 15/02/15</t>
  </si>
  <si>
    <t>03/01/15 - 03/02/15</t>
  </si>
  <si>
    <t>03/12/14 - 03/01/15</t>
  </si>
  <si>
    <t>15/12/14 - 15/01/15</t>
  </si>
  <si>
    <t>17/01/15 - 17/07/15</t>
  </si>
  <si>
    <t>01/01/15 - 01/02/15</t>
  </si>
  <si>
    <t>01/12/14 - 01/01/15</t>
  </si>
  <si>
    <t>01/02/15 - 01/03/15</t>
  </si>
  <si>
    <t>29/11/14 - 29/05/15</t>
  </si>
  <si>
    <t>18/11/14 - 18/02/15</t>
  </si>
  <si>
    <t>03/02/15 - 03/03/15</t>
  </si>
  <si>
    <t>15/02/15 - 15/03/15</t>
  </si>
  <si>
    <t>10/12/14 - 10/03/15</t>
  </si>
  <si>
    <t>11/12/14 - 11/03/15</t>
  </si>
  <si>
    <t>18/12/14 - 18/03/15</t>
  </si>
  <si>
    <t>Bonos de la Nación Argentina vinculado al Dólar</t>
  </si>
  <si>
    <t>18/11/14 - 18/03/15</t>
  </si>
  <si>
    <t>30/09/14 - 31/03/15</t>
  </si>
  <si>
    <t>29/09/14 - 29/12/14</t>
  </si>
  <si>
    <t>29/12/14 - 29/03/15</t>
  </si>
  <si>
    <t>15/03/15 - 15/04/15</t>
  </si>
  <si>
    <t>01/03/15 - 01/04/15</t>
  </si>
  <si>
    <t>03/03/15 - 03/04/15</t>
  </si>
  <si>
    <t>18/03/15 - 18/09/15</t>
  </si>
  <si>
    <t>03/04/15 - 03/10/15</t>
  </si>
  <si>
    <t>15/03/15 - 15/09/15</t>
  </si>
  <si>
    <t>01/04/15 - 01/05/15</t>
  </si>
  <si>
    <t>03/04/15 - 03/05/15</t>
  </si>
  <si>
    <t>15/04/15 - 15/05/15</t>
  </si>
  <si>
    <t>04/04/15 - 04/07/15</t>
  </si>
  <si>
    <t>28/10/14 - 28/04/15</t>
  </si>
  <si>
    <t>28/04/15 - 28/10/15</t>
  </si>
  <si>
    <t>17/04/15 - 17/10/15</t>
  </si>
  <si>
    <t xml:space="preserve"> 04/07/17 - 04/10/17</t>
  </si>
  <si>
    <t>10/04/17 - 10/07/17</t>
  </si>
  <si>
    <t>06/07/17 - 06/01/18</t>
  </si>
  <si>
    <t xml:space="preserve">CUPÓN  </t>
  </si>
  <si>
    <t xml:space="preserve">CUPÓN </t>
  </si>
  <si>
    <t>Bonar $ 2020 - Bonos de la Nación Argentina en $ Badlar Privada + 300 Pbs. - Especie 5457</t>
  </si>
  <si>
    <t>Bonar $ 2018 - Bonos de la Nación Argentina en $ Badlar Privada + 300 Pbs. - Especie 5453</t>
  </si>
  <si>
    <t>Bonar $ 2018 - Bonos de la Nación Argentina en $ Badlar Privada + 300 Pbs. - Especie 5470</t>
  </si>
  <si>
    <t>Bonar $ 2018 - Bonos de la Nación Argentina en $ Badlar Privada + 275 Pbs. - Especie 5475</t>
  </si>
  <si>
    <t>Bonar $ 2020 - Bonos de la Nación Argentina en $ Badlar Privada + 325 Pbs. - Especie 5476</t>
  </si>
  <si>
    <t>Bono de la Nación Argentina vinculado al Dólar 0,75% vto. 09-06-2017 - Especie 5466</t>
  </si>
  <si>
    <t>Bonar U$S 2025 - Bonos de la Nación Argentina en U$S estadounidenses 5,75% - Especie 5481</t>
  </si>
  <si>
    <t>18/10/17 - 18/04/18</t>
  </si>
  <si>
    <t>Bono de la Nación Argentina vinculado al Dólar 2,50% vto. 2018 - Especie 5469</t>
  </si>
  <si>
    <t>Bonos del Tesoro Nacional en Pesos 2019 - Especie 5322</t>
  </si>
  <si>
    <t>08/05/17 - 08/08/17</t>
  </si>
  <si>
    <t>Bonos Internacionales de la República Argentina en EUROS - CHF</t>
  </si>
  <si>
    <t>Bonos del Tesoro Nacional en Pesos a Tasa Variable Vto. 2017 - Especie 5477</t>
  </si>
  <si>
    <t>09/08/16 - 09/11/16</t>
  </si>
  <si>
    <t>09/11/16 - 09/02/17</t>
  </si>
  <si>
    <t>09/02/17 - 09/05/17</t>
  </si>
  <si>
    <t>Botapo $ 2020</t>
  </si>
  <si>
    <t>21/06/17 - 21/09/17</t>
  </si>
  <si>
    <t xml:space="preserve"> 26/07/17 - 26/01/18</t>
  </si>
  <si>
    <t>26/07/17 - 26/01/18</t>
  </si>
  <si>
    <t>CODIGO ISIN</t>
  </si>
  <si>
    <t>USP04808AG92 - US040114HB90</t>
  </si>
  <si>
    <t>USP04808AA23 - US040114GW47</t>
  </si>
  <si>
    <t>USP04808AL87 - US040114HK99</t>
  </si>
  <si>
    <t>US040114GS35 - USP04808AC88 - US040114GX20</t>
  </si>
  <si>
    <t>USP04808AM60 - US040114HL72</t>
  </si>
  <si>
    <t>USP04808AJ32 - US040114HF05</t>
  </si>
  <si>
    <t>US040114HE30 - USP04808AK05 - US040114HG87</t>
  </si>
  <si>
    <t>US040114GU80 – USP04808AE45 - US040114GY03</t>
  </si>
  <si>
    <t>US040114HM55 – USP04808AN44</t>
  </si>
  <si>
    <t>XS1503160225</t>
  </si>
  <si>
    <t>XS1503160498</t>
  </si>
  <si>
    <t>03/12/15 - 03/01/16</t>
  </si>
  <si>
    <t>Bonar Badlar ($) 2022</t>
  </si>
  <si>
    <t>03/04/17 - 03/07/17</t>
  </si>
  <si>
    <t>Biraf 2020</t>
  </si>
  <si>
    <t>CH0361824458</t>
  </si>
  <si>
    <t>15/07/17 - 15/08/17</t>
  </si>
  <si>
    <t>VALOR DEL CUPÓN (Mínima denominación 5.000)</t>
  </si>
  <si>
    <t>INTERÉS A PAGAR (Mínima denominación 5.000)</t>
  </si>
  <si>
    <t>INTERÉS A PAGAR (Mínima denominación 100.000)</t>
  </si>
  <si>
    <t>INTERÉS A PAGAR (Mínima denominación 150.000)</t>
  </si>
  <si>
    <t>VALOR DEL CUPÓN (Mínima denominación 150.000)</t>
  </si>
  <si>
    <t>Boncer 2021 CER</t>
  </si>
  <si>
    <t>Bonos Internacionales de la República Argentina en EUROS y CHF</t>
  </si>
  <si>
    <t>BIRAE 2022 EUR 3,875% - ISIN XS1503160225</t>
  </si>
  <si>
    <t>BIRAE 2027 EUR 5,000% - ISIN XS1503160498</t>
  </si>
  <si>
    <t>PRE 5 - Bono de Consolidación en Pesos 3º Serie - Especie 2426</t>
  </si>
  <si>
    <t>PRE 8 - Bono de Consolidación de Deudas Previsionales 3º Serie 2% + CER - Especie 2427</t>
  </si>
  <si>
    <t>PR 12 - Bono de Consolidación en Pesos 4º Serie + CER - Especie 2449</t>
  </si>
  <si>
    <t>PRO 7 - Bono de Consolidación en Pesos 4º Serie - Especie 2439</t>
  </si>
  <si>
    <t>PR 11 - Bono de Consolidación en Pesos 2º Serie + CER - Especie 2448</t>
  </si>
  <si>
    <t>Cupones de los Títulos Públicos Nacionales</t>
  </si>
  <si>
    <t>18/05/17 - 18/08/17</t>
  </si>
  <si>
    <t>01/06/17 - 01/09/17</t>
  </si>
  <si>
    <t>PRE 9 - Bono de Consolidación de Deudas Previsionales 4º Serie + CER - Especie 2429</t>
  </si>
  <si>
    <t>PR 14 - Bono de Consolidación en Pesos 7º Serie Tasa Badlar - Especie 2570</t>
  </si>
  <si>
    <t>PR 16 - Bono de Consolidación en Pesos 9º Serie Tasa Badlar - Especie 2572</t>
  </si>
  <si>
    <t>PRE 10 - Bono de Consolidación de Deudas Previsionales 5º Serie Tasa Badlar - Especie 2579</t>
  </si>
  <si>
    <t>PR 13 - Bono de Consolidación en Pesos 6º Serie + CER - Especie 2420</t>
  </si>
  <si>
    <t>PR 15 - Bono de Consolidación en Pesos 8º Serie Tasa Badlar - Especie 2571</t>
  </si>
  <si>
    <t>Boden 2008 - Bonos del Estado Nacional en Pesos 2% - Especie 2488</t>
  </si>
  <si>
    <t>Boden 2011 - Bonos del Estado Nacional en Pesos 2% - Especie 5428</t>
  </si>
  <si>
    <t>Boden 2014 - Bonos del Estado Nacional en  Pesos 2% - Especie 5431</t>
  </si>
  <si>
    <t>Bonar V $ - Bonos de la Nación Argentina en $ 10,5% - Especie 5437</t>
  </si>
  <si>
    <t>Bonar VII U$S - Bonos de la Nación Argentina en u$s estadounidenses 7% - Especie 5435</t>
  </si>
  <si>
    <t>Bonar X U$S - Bonos de la Nación Argentina en u$s estadounidenses 7% - Especie 5436</t>
  </si>
  <si>
    <t>Bonar  $ 2013 - Bonos de la Nación Argentina en $ Badlar Privada + 350 Pbs. - Especie 5438</t>
  </si>
  <si>
    <t>Bonar  $ 2014 - Bonos de la Nación Argentina en $ Badlar Privada + 275 Pbs. - Especie  5439</t>
  </si>
  <si>
    <t>Bonar  $ 2015 - Bonos de la Nación Argentina en $ Badlar Privada + 300 Pbs. - Especie 5441</t>
  </si>
  <si>
    <t>Bonar  $ 2016 - Bonos de la Nación Argentina en $ Badlar Privada + 325 Pbs. - Especie 5440</t>
  </si>
  <si>
    <t>Bonar U$S 2018 - Bonos de la Nación Argentina en U$S estadounidenses 9% - Especie 5451</t>
  </si>
  <si>
    <t>Bonar $ 2016 - Bonos de la Nación Argentina en $ Badlar Privada + 200 Pbs. - Especie 5460</t>
  </si>
  <si>
    <t>Boden 2012 - Bonos del Estado Nacional en Dólares Libor - Especie 5426</t>
  </si>
  <si>
    <t>Boden 2013 - Bonos del Estado Nacional en Dólares Libor - Especie 5427</t>
  </si>
  <si>
    <t>Boden 2013 - Bonos del Estado Nacional en Pesos Tasa Variable - Especie 5432</t>
  </si>
  <si>
    <t>Boden 2015 - Bonos del Estado Nacional en Dólares - Especie 5433</t>
  </si>
  <si>
    <t>Bonar $ 2017 - Bonos de la Nación Argentina en $ Badlar Privada + 300 Pbs. - Especie 5467</t>
  </si>
  <si>
    <t>Bonar $ 2017 - Bonos de la Nación Argentina en $ Badlar Privada + 200 Pbs. - Especie 5459</t>
  </si>
  <si>
    <t>Bonar U$S 2020 - Bonos de la Nación Argentina en U$S estadounidenses 8% - Especie  5468</t>
  </si>
  <si>
    <t>Bonar U$S 2016 - Bonos de la Nación Argentina en U$S estadounidenses 6% - Especie 5471</t>
  </si>
  <si>
    <t>Bonar U$S 2024 - Bonos de la Nación Argentina en U$S estadounidenses 8,75% - Especie 5458</t>
  </si>
  <si>
    <t>Bonar U$S 2027 - Bonos de la Nación Argentina en U$S estadounidenses 7,875% - Especie  5474</t>
  </si>
  <si>
    <t>Bonar U$S 2025 - Bonos de la Nación Argentina en U$S estadounidenses 7,875% - Especie 5473</t>
  </si>
  <si>
    <t>Bonar U$S 2022 - Bonos de la Nación Argentina en U$S estadounidenses 7,75% - Especie 5472</t>
  </si>
  <si>
    <t>Bonar 1% U$S 2023 - Bonos de la República Argentina en U$S estadounidenses 1% - Especie 5479</t>
  </si>
  <si>
    <t>Discount $ - Bonos de la República Argentina con Descuento en Pesos 5,83% Vto 2033 - Esp. 45696 - 5444</t>
  </si>
  <si>
    <t>Discount ¥ - Bonos Internacionales de la República Argentina con Descuento Yenes 4,33% Vto 2033 - Esp. 45417 - 5447 - 5449</t>
  </si>
  <si>
    <t>Cuasipar $ - Vto 2045 - Esp. 45697</t>
  </si>
  <si>
    <t>Unidades ligadas al PBI - Especie 40290 - 40790 - 41741 - 44173 - 44673 - 45701 - 40285 - 40785 - 45698 - 45418</t>
  </si>
  <si>
    <t>Par $ - Bonos de la República Argentina a la Par en $ Vto 2038 - Esp. 45695 - 5446</t>
  </si>
  <si>
    <t>Par € - Bonos Internacionales de la República Argentina a la Par en Euros Vto 2038 - Esp. 40287 - 40787 - 44177 - 44677 - 44171 - 44671</t>
  </si>
  <si>
    <t>Par ¥ - Bonos Internacionales de la República Argentina a la Par en Yenes Vto 2038 - Esp. 45416 - 5448 - 5450</t>
  </si>
  <si>
    <t>Discount € - Bonos Internacionales de la República Argentina con Descuento Euros 8,38% Vto 2033 - Esp. 40286 - 40786 - 44176 - 44676 - 44167 - 44667</t>
  </si>
  <si>
    <t>Global U$S 2017 - Bono Externo Global en Dólares Estadounidenses - Especie 44672 - 44172</t>
  </si>
  <si>
    <t>Bono Argentino de Ahorro para el Desarrollo Económico - Especie 5456</t>
  </si>
  <si>
    <t>Bonos del Tesoro Nacional en Pesos 2016 - Especie 5311</t>
  </si>
  <si>
    <t>Bono de la Nación Argentina vinculado al Dólar 2,40% vto. 2018 - Especie 5462</t>
  </si>
  <si>
    <t>Bono de la Nación Argentina vinculado al Dólar 0,75% vto. 2017 - Especie 5465</t>
  </si>
  <si>
    <t>05/08/17 - 05/02/18</t>
  </si>
  <si>
    <t>17/10/17 - 17/04/18</t>
  </si>
  <si>
    <t>BIRAF 2020 CHF 3,375% - ISIN CH0361824458</t>
  </si>
  <si>
    <t>INTERÉS A PAGAR (Mínima deonominación 5.000)</t>
  </si>
  <si>
    <t>12/10/2017 - 12/10/2018</t>
  </si>
  <si>
    <t>VALOR DEL CUPÓN (Mínima deonominación 5.000)</t>
  </si>
  <si>
    <t>Bonos del Tesoro Nacional Vto Marzo 2016 - Especie 5312</t>
  </si>
  <si>
    <t>Bonos del Tesoro Nacional Vto Mayo 2016 - Especie 5314</t>
  </si>
  <si>
    <t>Bonos del Tesoro Nacional Vto Septiembre 2016 - Especie 5313</t>
  </si>
  <si>
    <t>Bonos del Tesoro Nacional Vto Julio 2016 - Especie 5463</t>
  </si>
  <si>
    <t>Bonos del Tesoro Nacional en Pesos 2021 - Especie 5318</t>
  </si>
  <si>
    <t>Bonos del Tesoro Nacional en Pesos 2026 - Especie 5320</t>
  </si>
  <si>
    <t>Bonos del Tesoro Nacional en Pesos 2023 - Especie 5319</t>
  </si>
  <si>
    <t>Bono de la Nación Argentina vinculado al Dólar 1,75% vto. 2016 - Especie 5461</t>
  </si>
  <si>
    <t>Bono de la Nación Argentina vinculado al Dólar 0,75% vto. 22-02-2017 - Especie 5464</t>
  </si>
  <si>
    <t>BIRAD 2019 U$S 6,25% - ISIN USP04808AG92 - US040114HB90</t>
  </si>
  <si>
    <t>BIRAD 2021 U$S 6,875% - ISIN  USP04808AA23 - US040114GW47</t>
  </si>
  <si>
    <t>BIRAD 2022 U$S 5,625% - ISIN USP04808AL87 - US040114HK99</t>
  </si>
  <si>
    <t>BIRAD 2026 U$S 7,5% - ISIN US040114GS35 - USP04808AC88 - US040114GX20</t>
  </si>
  <si>
    <t>BIRAD 2027 U$S 6,875% - ISIN USP04808AM60 - US040114HL72</t>
  </si>
  <si>
    <t>BIRAD 2028 U$S 6,625% - ISIN USP04808AJ32 - US040114HF05</t>
  </si>
  <si>
    <t>BIRAD 2036 U$S 7,125% - ISIN US040114HE30 - USP04808AK05 - US040114HG87</t>
  </si>
  <si>
    <t>BIRAD 2046 U$S 7,625% - ISIN US040114GU80 – USP04808AE45 - US040114GY03</t>
  </si>
  <si>
    <t>Bonos del Tesoro Nacional en Pesos con Ajuste por C.E.R 2,25% Vto. 2020 - Especie 5321</t>
  </si>
  <si>
    <t>Bonos del Tesoro Nacional en Pesos con ajuste por CER 2,50% Vto. 2021 - Especie 5315</t>
  </si>
  <si>
    <t>En todos los casos el código de especie corresponde al asignado por Caja de Valores S.A</t>
  </si>
  <si>
    <t>18/02/15 - 18/05/15</t>
  </si>
  <si>
    <t>01/05/15 - 01/06/15</t>
  </si>
  <si>
    <t>01/03/15 - 01/06/15</t>
  </si>
  <si>
    <t>03/05/15 - 03/06/15</t>
  </si>
  <si>
    <t>29/05/15 - 29/11/15</t>
  </si>
  <si>
    <t>15/05/15 - 15/06/15</t>
  </si>
  <si>
    <t>10/03/15 - 10/06/15</t>
  </si>
  <si>
    <t>29/05/14 - 29/11/14</t>
  </si>
  <si>
    <t>11/03/15 - 11/06/15</t>
  </si>
  <si>
    <t>18/03/15 - 18/06/15</t>
  </si>
  <si>
    <t xml:space="preserve"> 23/03/15 - 23/06/15</t>
  </si>
  <si>
    <t>31/12/14 - 30/06/15</t>
  </si>
  <si>
    <t>15/11/16 - 15/12/16</t>
  </si>
  <si>
    <t>12/09/16 - 12/12/16</t>
  </si>
  <si>
    <t xml:space="preserve">10/06/16 - 10/09/16 </t>
  </si>
  <si>
    <t>30/06/16 - 31/12/16</t>
  </si>
  <si>
    <t>23/09/16 - 23/12/16</t>
  </si>
  <si>
    <t>28/09/16 - 28/12/16</t>
  </si>
  <si>
    <t>10/03/17 - 12/06/17</t>
  </si>
  <si>
    <t xml:space="preserve"> 23/03/16 - 23/06/16</t>
  </si>
  <si>
    <t>28/03/16 - 28/06/16</t>
  </si>
  <si>
    <t>31/03/15- 30/06/15</t>
  </si>
  <si>
    <t>15/06/15 - 15/07/15</t>
  </si>
  <si>
    <t>01/06/15 - 01/07/15</t>
  </si>
  <si>
    <t>03/06/15 - 03/07/15</t>
  </si>
  <si>
    <t>04/07/15 - 04/10/15</t>
  </si>
  <si>
    <t>15/07/15 - 15/08/15</t>
  </si>
  <si>
    <t>03/07/15 - 03/08/15</t>
  </si>
  <si>
    <t>01/07/15 - 01/08/15</t>
  </si>
  <si>
    <t>17/07/15 - 17/01/16</t>
  </si>
  <si>
    <t>18/05/15 - 18/08/15</t>
  </si>
  <si>
    <t>01/08/15 - 01/09/15</t>
  </si>
  <si>
    <t>15/08/15 - 15/09/15</t>
  </si>
  <si>
    <t>03/08/15 - 03/09/15</t>
  </si>
  <si>
    <t>10/06/15 - 10/09/15</t>
  </si>
  <si>
    <t>11/06/15 - 11/09/15</t>
  </si>
  <si>
    <t>31/03/15 - 30/09/15</t>
  </si>
  <si>
    <t>03/09/15 - 03/10/15</t>
  </si>
  <si>
    <t>15/09/15 - 15/10/15</t>
  </si>
  <si>
    <t>02/06/15 - 02/12/15</t>
  </si>
  <si>
    <t>01/09/15 - 01/10/15</t>
  </si>
  <si>
    <t>03/10/15 - 03/11/15</t>
  </si>
  <si>
    <t>15/10/15 - 15/11/15</t>
  </si>
  <si>
    <t>01/10/15 - 01/11/15</t>
  </si>
  <si>
    <t>18/06/15 - 18/09/15</t>
  </si>
  <si>
    <t xml:space="preserve"> 23/06/15 - 23/09/15</t>
  </si>
  <si>
    <t xml:space="preserve"> 23/12/14 - 23/03/15</t>
  </si>
  <si>
    <t>29/06/15 - 29/09/15</t>
  </si>
  <si>
    <t>29/03/15 - 29/06/15</t>
  </si>
  <si>
    <t>01/06/15 - 01/09/15</t>
  </si>
  <si>
    <t>02/06/14 - 02/06/15</t>
  </si>
  <si>
    <t>07/05/15 - 07/11/15</t>
  </si>
  <si>
    <t>08/05/15- 10/08/15</t>
  </si>
  <si>
    <t>10/08/15- 09/11/15</t>
  </si>
  <si>
    <t>18/08/15 - 18/11/15</t>
  </si>
  <si>
    <t>02/06/16 - 02/12/16</t>
  </si>
  <si>
    <t>01/11/15 - 01/12/15</t>
  </si>
  <si>
    <t>01/09/15 - 01/12/15</t>
  </si>
  <si>
    <t>04/10/15 - 04/01/16</t>
  </si>
  <si>
    <t>18/09/15 - 18/03/16</t>
  </si>
  <si>
    <t>28/10/15 - 28/04/16</t>
  </si>
  <si>
    <t>03/11/15 - 03/12/15</t>
  </si>
  <si>
    <t>15/11/15 - 15/12/15</t>
  </si>
  <si>
    <t>11/09/15 - 11/12/15</t>
  </si>
  <si>
    <t>10/09/15 - 10/12/15</t>
  </si>
  <si>
    <t>14/09/15- 14/12/15</t>
  </si>
  <si>
    <t>14/06/15- 14/09/15</t>
  </si>
  <si>
    <t>18/09/15 - 18/12/15</t>
  </si>
  <si>
    <t xml:space="preserve"> 23/09/15 - 23/12/15</t>
  </si>
  <si>
    <t>28/09/15 - 28/12/15</t>
  </si>
  <si>
    <t>30/06/16 - 31/12/15</t>
  </si>
  <si>
    <t>29/09/15 - 29/12/15</t>
  </si>
  <si>
    <t>30/06/15- 30/09/15</t>
  </si>
  <si>
    <t>30/09/15- 31/12/15</t>
  </si>
  <si>
    <t>30/06/15 - 31/12/15</t>
  </si>
  <si>
    <t>01/12/15 - 01/01/16</t>
  </si>
  <si>
    <t>09/10/15 - 09/01/16</t>
  </si>
  <si>
    <t>15/12/15 - 15/01/16</t>
  </si>
  <si>
    <t>09/11/15- 08/02/16</t>
  </si>
  <si>
    <t>18/11/15 - 18/02/16</t>
  </si>
  <si>
    <t>04/01/16 - 04/04/16</t>
  </si>
  <si>
    <t>15/01/16 - 15/02/16</t>
  </si>
  <si>
    <t>15/09/15 - 15/03/16</t>
  </si>
  <si>
    <t>15/02/16 - 15/03/16</t>
  </si>
  <si>
    <t>17/10/15 - 17/04/16</t>
  </si>
  <si>
    <t>29/11/15 - 29/05/16</t>
  </si>
  <si>
    <t>Bonar (U$S) 2020</t>
  </si>
  <si>
    <t>08/10/15 - 08/04/16</t>
  </si>
  <si>
    <t>Bonar (U$S) 2027</t>
  </si>
  <si>
    <t>30/12/15 - 30/06/16</t>
  </si>
  <si>
    <t>Bonar (U$S) 2025</t>
  </si>
  <si>
    <t>Bonar (U$S) 2022</t>
  </si>
  <si>
    <t>22/02/16 - 22/08/16</t>
  </si>
  <si>
    <t>21/09/15 - 21/03/16</t>
  </si>
  <si>
    <t>09/10/15 - 09/04/16</t>
  </si>
  <si>
    <t>17/01/16 - 17/07/16</t>
  </si>
  <si>
    <t>02/12/15 - 02/06/16</t>
  </si>
  <si>
    <t>30/09/15 - 31/03/16</t>
  </si>
  <si>
    <t>31/12/15 - 30/06/16</t>
  </si>
  <si>
    <t>10/12/15 - 10/03/16</t>
  </si>
  <si>
    <t>04/11/15 - 04/05/16</t>
  </si>
  <si>
    <t>07/11/15 - 07/05/16</t>
  </si>
  <si>
    <t>14/12/15- 14/03/16</t>
  </si>
  <si>
    <t>15/10/16 - 15/11/16</t>
  </si>
  <si>
    <t>18/08/16 - 18/11/16</t>
  </si>
  <si>
    <t>04/08/16 - 04/11/16</t>
  </si>
  <si>
    <t>04/11/15 - 04/02/16</t>
  </si>
  <si>
    <t xml:space="preserve"> 23/06/16 - 23/09/16</t>
  </si>
  <si>
    <t>01/09/16 - 01/12/16</t>
  </si>
  <si>
    <t>18/12/15 - 18/03/16</t>
  </si>
  <si>
    <t>29/12/15 - 29/03/16</t>
  </si>
  <si>
    <t xml:space="preserve"> 23/12/15 - 23/03/16</t>
  </si>
  <si>
    <t>28/03/15 - 28/06/15</t>
  </si>
  <si>
    <t>28/06/15 - 28/09/15</t>
  </si>
  <si>
    <t>28/12/15 - 28/03/16</t>
  </si>
  <si>
    <t>11/12/15 - 11/03/16</t>
  </si>
  <si>
    <t>01/06/16- 01/09/16</t>
  </si>
  <si>
    <t>01/12/15- 01/03/16</t>
  </si>
  <si>
    <t>01/03/16- 01/06/16</t>
  </si>
  <si>
    <t>15/05/16 - 15/06/16</t>
  </si>
  <si>
    <t>29/05/16 - 29/11/16</t>
  </si>
  <si>
    <t>31/12/15- 31/03/16</t>
  </si>
  <si>
    <t>11/01/16 - 09/04/16</t>
  </si>
  <si>
    <t>15/03/16 - 15/04/16</t>
  </si>
  <si>
    <t>04/04/16 - 04/07/16</t>
  </si>
  <si>
    <t>04/02/16 - 04/05/16</t>
  </si>
  <si>
    <t>08/02/16- 09/05/16</t>
  </si>
  <si>
    <t>15/04/16 - 15/05/16</t>
  </si>
  <si>
    <t>01/03/16 - 01/06/16</t>
  </si>
  <si>
    <t>10/03/16 - 10/06/16</t>
  </si>
  <si>
    <t>11/03/16 - 11/06/16</t>
  </si>
  <si>
    <t>22/04/17 - 22/10/17</t>
  </si>
  <si>
    <t>07/05/15 - 07/11/16</t>
  </si>
  <si>
    <t>04/05/16 - 04/11/16</t>
  </si>
  <si>
    <t>17/04/16 - 17/10/16</t>
  </si>
  <si>
    <t>09/04/16 - 09/10/16</t>
  </si>
  <si>
    <t>18/03/16 - 18/09/16</t>
  </si>
  <si>
    <t>08/04/16 - 08/10/16</t>
  </si>
  <si>
    <t>21/03/16 - 21/09/16</t>
  </si>
  <si>
    <t>15/03/16 - 15/09/16</t>
  </si>
  <si>
    <t>28/04/16 - 28/10/16</t>
  </si>
  <si>
    <t>18/02/16 - 18/05/16</t>
  </si>
  <si>
    <t>29/12/15 - 30/05/16</t>
  </si>
  <si>
    <t>ÍNDICE</t>
  </si>
  <si>
    <t>CONTENIDO</t>
  </si>
  <si>
    <t xml:space="preserve"> 29/09/16 - 31/10/16</t>
  </si>
  <si>
    <t>01/09/16- 01/12/16</t>
  </si>
  <si>
    <t xml:space="preserve">UNIDADES LIGADAS AL PBI </t>
  </si>
  <si>
    <t>Unidades ligadas al PBI</t>
  </si>
  <si>
    <t>Bonos de la Reestructuración de la Deuda Pública</t>
  </si>
  <si>
    <t>Cupones corrientes de los Títulos Públicos Nacionales</t>
  </si>
  <si>
    <t>CÓDIGO / ESPECIE</t>
  </si>
  <si>
    <t>CUPÓN VIGENTE (*)</t>
  </si>
  <si>
    <t>VIGENCIA</t>
  </si>
  <si>
    <t>TASA ANUAL</t>
  </si>
  <si>
    <t>SERVICIOS ( * *)</t>
  </si>
  <si>
    <t>INTERÉS A PAGAR</t>
  </si>
  <si>
    <t>AMORTIZACIÓN A PAGAR</t>
  </si>
  <si>
    <t>VALOR DEL CUPÓN</t>
  </si>
  <si>
    <t>01/02/08 - 01/03/08</t>
  </si>
  <si>
    <t>03/02/08 - 03/03/08</t>
  </si>
  <si>
    <t>-</t>
  </si>
  <si>
    <t>31/03/07 - 30/09/07</t>
  </si>
  <si>
    <t>03/02/08 - 03/08/08</t>
  </si>
  <si>
    <t>01/04/07 - 01/10/07</t>
  </si>
  <si>
    <t>12/09/07 - 12/03/08</t>
  </si>
  <si>
    <t>Capitalizado al inicio del período</t>
  </si>
  <si>
    <t>Par ($)</t>
  </si>
  <si>
    <t>Par (u$s) (***)</t>
  </si>
  <si>
    <t>30/09/07 - 31/03/08</t>
  </si>
  <si>
    <t>Par (Euros)</t>
  </si>
  <si>
    <t>Par (Yenes)</t>
  </si>
  <si>
    <t>Discount ($)</t>
  </si>
  <si>
    <t>30/06/07 - 31/12/07</t>
  </si>
  <si>
    <t>Discount (u$s) (***)</t>
  </si>
  <si>
    <t>31/12/07 - 30/06/08</t>
  </si>
  <si>
    <t>Discount (Euros)</t>
  </si>
  <si>
    <t>Discount (Yenes)</t>
  </si>
  <si>
    <t>Cuasipar ($)</t>
  </si>
  <si>
    <t>28/04/17 - 28/10/17</t>
  </si>
  <si>
    <t xml:space="preserve"> 04/10/17 - 04/01/18</t>
  </si>
  <si>
    <t>MONTO POR CADA UNIDAD DE MONEDA</t>
  </si>
  <si>
    <t>En u$s - Legislación New York</t>
  </si>
  <si>
    <t>En u$s - Legislación Argentina</t>
  </si>
  <si>
    <t>En Euros - Legislación Inglesa</t>
  </si>
  <si>
    <t>En $ - Legislación Argentina</t>
  </si>
  <si>
    <t>En Yenes - Legislación Japonesa</t>
  </si>
  <si>
    <t>( * ) En el caso de los bonos cuyos cupones se calculan en base al CER, los mismos no son los corrientes sino el cupón previo debido a que se aplica el CER de 10 días hábiles anteriores al pago.</t>
  </si>
  <si>
    <t>(**) Coeficientes expresados por mínima denominación sobre valores nominales originales</t>
  </si>
  <si>
    <t>(***) Los cupones son aplicables a estos instrumentos emitidos tanto bajo la Legislación Argentina como la de Nueva York.</t>
  </si>
  <si>
    <t>Índice</t>
  </si>
  <si>
    <t>01/01/06 - 01/02/06</t>
  </si>
  <si>
    <t>01/02/06 - 01/03/06</t>
  </si>
  <si>
    <t>01/03/06 - 01/04/06</t>
  </si>
  <si>
    <t>01/04/06 - 01/05/06</t>
  </si>
  <si>
    <t xml:space="preserve">01/05/06 - 01/06/06 </t>
  </si>
  <si>
    <t>01/06/06 - 01/07/06</t>
  </si>
  <si>
    <t>01/07/06 - 01/08/06</t>
  </si>
  <si>
    <t>01/08/06 - 01/09/06</t>
  </si>
  <si>
    <t>01/09/06 - 01/10/06</t>
  </si>
  <si>
    <t>01/10/06 - 01/11/06</t>
  </si>
  <si>
    <t>01/11/06 - 01/12/06</t>
  </si>
  <si>
    <t>01/12/06 - 01/01/07</t>
  </si>
  <si>
    <t>01/01/07 - 01/02/07</t>
  </si>
  <si>
    <t>01/02/07 - 01/03/07</t>
  </si>
  <si>
    <t>01/03/07 - 01/04/07</t>
  </si>
  <si>
    <t>01/04/07 - 01/05/07</t>
  </si>
  <si>
    <t>01/05/07 - 01/06/07</t>
  </si>
  <si>
    <t>01/06/07 - 01/07/07</t>
  </si>
  <si>
    <t>01/07/07 - 01/08/07</t>
  </si>
  <si>
    <t>01/08/07 - 01/09/07</t>
  </si>
  <si>
    <t>01/09/07 - 01/10/07</t>
  </si>
  <si>
    <t>01/10/07 - 01/11/07</t>
  </si>
  <si>
    <t>01/11/07 - 01/12/07</t>
  </si>
  <si>
    <t>01/12/07 - 01/01/08</t>
  </si>
  <si>
    <t>01/01/08 - 01/02/08</t>
  </si>
  <si>
    <t xml:space="preserve">01/04/07 - 01/05/07 </t>
  </si>
  <si>
    <t>03/01/06 - 03/02/06</t>
  </si>
  <si>
    <t>03/02/06 - 03/03/06</t>
  </si>
  <si>
    <t>03/03/06 - 03/04/06</t>
  </si>
  <si>
    <t>03/04/06 - 03/05/06</t>
  </si>
  <si>
    <t>03/05/06 - 03/06/06</t>
  </si>
  <si>
    <t>03/06/06 - 03/07/06</t>
  </si>
  <si>
    <t>03/07/06 - 03/08/06</t>
  </si>
  <si>
    <t>03/08/06 - 03/09/06</t>
  </si>
  <si>
    <t>03/09/06 - 03/10/06</t>
  </si>
  <si>
    <t>03/10/06 - 03/11/06</t>
  </si>
  <si>
    <t>03/11/06 - 03/12/06</t>
  </si>
  <si>
    <t>03/12/06 - 03/01/07</t>
  </si>
  <si>
    <t>03/01/07 - 03/02/07</t>
  </si>
  <si>
    <t>03/02/07 - 03/03/07</t>
  </si>
  <si>
    <t>03/03/07 - 03/04/07</t>
  </si>
  <si>
    <t>03/04/07 - 03/05/07</t>
  </si>
  <si>
    <t>03/05/07 - 03/06/07</t>
  </si>
  <si>
    <t>03/06/07 - 03/07/07</t>
  </si>
  <si>
    <t>03/07/07 - 03/08/07</t>
  </si>
  <si>
    <t>03/08/07 - 03/09/07</t>
  </si>
  <si>
    <t>03/09/07 - 03/10/07</t>
  </si>
  <si>
    <t>03/10/07 - 03/11/07</t>
  </si>
  <si>
    <t>03/11/07 - 03/12/07</t>
  </si>
  <si>
    <t>22/07/16 - 22/01/17</t>
  </si>
  <si>
    <t xml:space="preserve"> 30/06/16 - 30/12/16</t>
  </si>
  <si>
    <t>03/12/07 - 03/01/08</t>
  </si>
  <si>
    <t>03/01/08 - 03/02/08</t>
  </si>
  <si>
    <t>03/02/02 - 03/03/02</t>
  </si>
  <si>
    <t>03/03/02 - 03/04/02</t>
  </si>
  <si>
    <t>03/04/02 - 03/05/02</t>
  </si>
  <si>
    <t>03/05/02 - 03/06/02</t>
  </si>
  <si>
    <t>03/06/02 - 03/07/02</t>
  </si>
  <si>
    <t>03/07/02 - 03/08/02</t>
  </si>
  <si>
    <t>03/08/02 - 03/09/02</t>
  </si>
  <si>
    <t>03/09/02 - 03/10/02</t>
  </si>
  <si>
    <t>03/10/02 - 03/11/02</t>
  </si>
  <si>
    <t>03/11/02 - 03/12/02</t>
  </si>
  <si>
    <t>03/12/02 - 03/01/03</t>
  </si>
  <si>
    <t>03/01/03 - 03/02/03</t>
  </si>
  <si>
    <t>03/02/03 - 03/03/03</t>
  </si>
  <si>
    <t>03/03/03 - 03/04/03</t>
  </si>
  <si>
    <t>03/04/03 - 03/05/03</t>
  </si>
  <si>
    <t>03/05/03 - 03/06/03</t>
  </si>
  <si>
    <t>03/06/03 - 03/07/03</t>
  </si>
  <si>
    <t>03/07/03 - 03/08/03</t>
  </si>
  <si>
    <t>03/08/03 - 03/09/03</t>
  </si>
  <si>
    <t>03/09/03 - 03/10/03</t>
  </si>
  <si>
    <t>03/10/03 - 03/11/03</t>
  </si>
  <si>
    <t>03/11/03 - 03/12/03</t>
  </si>
  <si>
    <t>03/12/03 - 03/01/04</t>
  </si>
  <si>
    <t>03/01/04 - 03/02/04</t>
  </si>
  <si>
    <t>03/02/04 - 03/03/04</t>
  </si>
  <si>
    <t>03/03/04 - 03/04/04</t>
  </si>
  <si>
    <t>03/04/04 - 03/05/04</t>
  </si>
  <si>
    <t>03/05/04 - 03/06/04</t>
  </si>
  <si>
    <t>03/06/04 - 03/07/04</t>
  </si>
  <si>
    <t>03/07/04 - 03/08/04</t>
  </si>
  <si>
    <t>03/08/04 - 03/09/04</t>
  </si>
  <si>
    <t>03/09/04 - 03/10/04</t>
  </si>
  <si>
    <t>03/10/04 - 03/11/04</t>
  </si>
  <si>
    <t>03/11/04 - 03/12/04</t>
  </si>
  <si>
    <t>03/12/04 - 03/01/05</t>
  </si>
  <si>
    <t>03/01/05 - 03/02/05</t>
  </si>
  <si>
    <t>03/02/05 - 03/03/05</t>
  </si>
  <si>
    <t>03/03/05 - 03/04/05</t>
  </si>
  <si>
    <t>03/04/05 - 03/05/05</t>
  </si>
  <si>
    <t>03/05/05 - 03/06/05</t>
  </si>
  <si>
    <t>03/06/05 - 03/07/05</t>
  </si>
  <si>
    <t>03/07/05 - 03/08/05</t>
  </si>
  <si>
    <t>03/08/05 - 03/09/05</t>
  </si>
  <si>
    <t>03/09/05 - 03/10/05</t>
  </si>
  <si>
    <t xml:space="preserve">03/10/05 - 03/11/05 </t>
  </si>
  <si>
    <t>03/11/05 - 03/12/05</t>
  </si>
  <si>
    <t>03/12/05 - 03/01/06</t>
  </si>
  <si>
    <t>01/12/16 - 01/03/17</t>
  </si>
  <si>
    <t>05/09/16 - 05/03/17</t>
  </si>
  <si>
    <t>12/12/16 - 10/03/17</t>
  </si>
  <si>
    <t>21/03/17 - 21/09/17</t>
  </si>
  <si>
    <t>30/09/16 - 31/03/17</t>
  </si>
  <si>
    <t>12/12/16 - 13/03/17</t>
  </si>
  <si>
    <t>19/09/16 - 19/03/17</t>
  </si>
  <si>
    <t>23/12/16 - 23/03/17</t>
  </si>
  <si>
    <t>28/12/16 - 28/03/17</t>
  </si>
  <si>
    <t>Birad 2117</t>
  </si>
  <si>
    <t>28/06/17 - 28/12/17</t>
  </si>
  <si>
    <t>15/02/17 - 15/03/17</t>
  </si>
  <si>
    <t>15/03/17 - 15/04/17</t>
  </si>
  <si>
    <t>Bonte $ 2021</t>
  </si>
  <si>
    <t>09/01/17 - 10/04/17</t>
  </si>
  <si>
    <t>04/04/17 - 04/07/17</t>
  </si>
  <si>
    <t>Bonte $ 2026</t>
  </si>
  <si>
    <t>Bonte $ 2023</t>
  </si>
  <si>
    <t>06/01/16 - 06/07/17</t>
  </si>
  <si>
    <t>08/02/17 - 08/05/17</t>
  </si>
  <si>
    <t>15/04/17 - 15/05/17</t>
  </si>
  <si>
    <t>20/02/17 - 18/05/17</t>
  </si>
  <si>
    <t>09/10/16 - 09/06/17</t>
  </si>
  <si>
    <t>01/03/17 - 01/06/17</t>
  </si>
  <si>
    <t>01/05/08 - 01/06/08</t>
  </si>
  <si>
    <t>Bonar V U$S - Bonos de la Nación Argentina en u$s estadounidenses 7% - Especie 5434</t>
  </si>
  <si>
    <t>02/12/16 - 02/06/17</t>
  </si>
  <si>
    <t>31/06/16 - 31/12/16</t>
  </si>
  <si>
    <t>31/12/15 -30/06/16</t>
  </si>
  <si>
    <t>Birad 2022</t>
  </si>
  <si>
    <t>Birad 2027</t>
  </si>
  <si>
    <t>26/01/17 - 26/07/17</t>
  </si>
  <si>
    <t>29/06/16 - 29/09/16</t>
  </si>
  <si>
    <t>03/10/16 - 03/04/17</t>
  </si>
  <si>
    <t>28/10/16 - 28/04/17</t>
  </si>
  <si>
    <t>Bonos del Tesoro Nacional ajustado por CER</t>
  </si>
  <si>
    <t>Birae 2022</t>
  </si>
  <si>
    <t>12/10/16 - 15/01/17</t>
  </si>
  <si>
    <t>VALOR DEL CUPÓN (Mínima deonominación 100.000)</t>
  </si>
  <si>
    <t>Birae 2027</t>
  </si>
  <si>
    <t>Boncer 2020 CER</t>
  </si>
  <si>
    <t>Bonos del Estado Nacional:</t>
  </si>
  <si>
    <t>31/03/03 - 30/09/03</t>
  </si>
  <si>
    <t>30/09/03 - 31/03/04</t>
  </si>
  <si>
    <t>31/03/04 - 30/09/04</t>
  </si>
  <si>
    <t>30/09/04 - 31/03/05</t>
  </si>
  <si>
    <t>31/03/05 - 30/09/05</t>
  </si>
  <si>
    <t>30/09/05 - 31/03/06</t>
  </si>
  <si>
    <t>31/03/06 - 30/09/06</t>
  </si>
  <si>
    <t>30/09/06 - 31/03/07</t>
  </si>
  <si>
    <t>30/04/03 - 30/05/03</t>
  </si>
  <si>
    <t>30/05/03 - 30/06/03</t>
  </si>
  <si>
    <t>30/06/03 - 30/07/03</t>
  </si>
  <si>
    <t>30/07/03 - 30/08/03</t>
  </si>
  <si>
    <t>30/08/03 - 30/09/03</t>
  </si>
  <si>
    <t>30/09/03 - 30/10/03</t>
  </si>
  <si>
    <t>30/10/03 - 30/11/03</t>
  </si>
  <si>
    <t>30/11/03 - 30/12/03</t>
  </si>
  <si>
    <t>30/12/03 - 30/01/04</t>
  </si>
  <si>
    <t>30/01/04 - 30/02/04</t>
  </si>
  <si>
    <t>30/02/04 - 30/03/04</t>
  </si>
  <si>
    <t>30/03/04 - 30/04/04</t>
  </si>
  <si>
    <t>30/04/04 - 30/05/04</t>
  </si>
  <si>
    <t>30/05/04 - 30/06/04</t>
  </si>
  <si>
    <t>30/06/04 - 30/07/04</t>
  </si>
  <si>
    <t>30/07/04 - 30/08/04</t>
  </si>
  <si>
    <t>30/08/04 - 30/09/04</t>
  </si>
  <si>
    <t>30/09/04 - 30/10/04</t>
  </si>
  <si>
    <t xml:space="preserve">30/10/04 - 30/11/04 </t>
  </si>
  <si>
    <t>30/11/04 - 30/12/04</t>
  </si>
  <si>
    <t>30/12/04 - 30/01/05</t>
  </si>
  <si>
    <t>30/01/05 - 28/02/05</t>
  </si>
  <si>
    <t>28/02/05 - 30/03/05</t>
  </si>
  <si>
    <t>30/03/05 - 30/04/05</t>
  </si>
  <si>
    <t>30/04/05 - 30/05/05</t>
  </si>
  <si>
    <t>30/05/05 - 30/06/05</t>
  </si>
  <si>
    <t>30/06/05 - 30/07/05</t>
  </si>
  <si>
    <t>30/07/05 - 30/08/05</t>
  </si>
  <si>
    <t>30/08/05 - 30/09/05</t>
  </si>
  <si>
    <t>30/09/05 - 30/10/05</t>
  </si>
  <si>
    <t>30/10/05 - 30/11/05</t>
  </si>
  <si>
    <t>30/11/05 - 30/12/05</t>
  </si>
  <si>
    <t>30/12/05 - 30/01/06</t>
  </si>
  <si>
    <t>30/01/06 - 30/02/06</t>
  </si>
  <si>
    <t>30/02/06 - 30/03/06</t>
  </si>
  <si>
    <t>30/03/06 - 30/04/06</t>
  </si>
  <si>
    <t>30/04/06 - 30/05/06</t>
  </si>
  <si>
    <t>30/05/06 - 30/06/06</t>
  </si>
  <si>
    <t>30/06/06 - 30/07/06</t>
  </si>
  <si>
    <t>30/07/06 - 30/08/06</t>
  </si>
  <si>
    <t>30/08/06 - 30/09/06</t>
  </si>
  <si>
    <t>30/09/06 - 30/10/06</t>
  </si>
  <si>
    <t>30/10/06 - 30/11/06</t>
  </si>
  <si>
    <t>30/11/06 - 30/12/06</t>
  </si>
  <si>
    <t>30/12/06 - 30/01/07</t>
  </si>
  <si>
    <t>30/01/07 - 28/02/07</t>
  </si>
  <si>
    <t>28/02/07 - 30/03/07</t>
  </si>
  <si>
    <t>30/03/07 - 30/04/07</t>
  </si>
  <si>
    <t>30/04/07 - 31/05/07</t>
  </si>
  <si>
    <t>31/05/07 - 30/06/07</t>
  </si>
  <si>
    <t>30/06/07 - 31/07/07</t>
  </si>
  <si>
    <t>31/07/07 - 30/08/07</t>
  </si>
  <si>
    <t>08/10/17 - 08/04/18</t>
  </si>
  <si>
    <t>03/10/17 - 03/04/18</t>
  </si>
  <si>
    <t>30/09/17 - 31/03/18</t>
  </si>
  <si>
    <t>31/03/16 - 30/09/17</t>
  </si>
  <si>
    <t>30/08/07 - 30/09/07</t>
  </si>
  <si>
    <t>30/09/07 - 31/10/07</t>
  </si>
  <si>
    <t>31/10/07 - 30/11/07</t>
  </si>
  <si>
    <t>30/11/07 - 31/12/07</t>
  </si>
  <si>
    <t>31/12/07 - 31/01/08</t>
  </si>
  <si>
    <t>03/02/02 - 03/08/02</t>
  </si>
  <si>
    <t>03/08/02 - 03/02/03</t>
  </si>
  <si>
    <t>03/02/03 - 03/08/03</t>
  </si>
  <si>
    <t>03/08/03 - 03/02/04</t>
  </si>
  <si>
    <t>03/02/04 - 03/08/04</t>
  </si>
  <si>
    <t>03/08/04 - 03/02/05</t>
  </si>
  <si>
    <t>03/02/05 - 03/08/05</t>
  </si>
  <si>
    <t>03/08/05 - 03/02/06</t>
  </si>
  <si>
    <t>03/02/06 - 03/08/06</t>
  </si>
  <si>
    <t>03/08/06 - 03/02/07</t>
  </si>
  <si>
    <t>03/02/07 - 03/08/07</t>
  </si>
  <si>
    <t>30/10/02 - 30/04/03</t>
  </si>
  <si>
    <t>30/04/03 - 30/10/03</t>
  </si>
  <si>
    <t>30/10/03 - 30/04/04</t>
  </si>
  <si>
    <t>30/04/04 - 30/10/04</t>
  </si>
  <si>
    <t>30/10/04 - 30/04/05</t>
  </si>
  <si>
    <t>30/04/05 - 30/10/05</t>
  </si>
  <si>
    <t>30/10/05 - 30/04/06</t>
  </si>
  <si>
    <t>30/04/06 - 30/10/06</t>
  </si>
  <si>
    <t>30/10/06 - 30/04/07</t>
  </si>
  <si>
    <t>01/04/03 - 01/10/03</t>
  </si>
  <si>
    <t>01/10/03 - 01/04/04</t>
  </si>
  <si>
    <t>01/04/04 - 01/10/04</t>
  </si>
  <si>
    <t>01/10/04 - 01/04/05</t>
  </si>
  <si>
    <t>01/04/05 - 01/10/05</t>
  </si>
  <si>
    <t>01/10/05 - 01/04/06</t>
  </si>
  <si>
    <t>01/04/06 - 01/10/06</t>
  </si>
  <si>
    <t>01/10/06 - 01/04/07</t>
  </si>
  <si>
    <t>03/10/05 - 03/04/06</t>
  </si>
  <si>
    <t>03/04/06 - 03/10/06</t>
  </si>
  <si>
    <t>03/10/06 - 03/04/07</t>
  </si>
  <si>
    <t>03/04/07 - 03/10/07</t>
  </si>
  <si>
    <t>Bonos de la Nación Argentina:</t>
  </si>
  <si>
    <t>28/03/06 - 28/09/06</t>
  </si>
  <si>
    <t>28/09/06 - 28/03/07</t>
  </si>
  <si>
    <t>28/03/07 - 28/09/07</t>
  </si>
  <si>
    <t>12/09/06 - 12/03/07</t>
  </si>
  <si>
    <t>12/03/07 - 12/09/07</t>
  </si>
  <si>
    <t>31/12/03 - 30/09/04</t>
  </si>
  <si>
    <t>30/04/04 - 31/03/05</t>
  </si>
  <si>
    <t>30/03/06 - 30/09/06</t>
  </si>
  <si>
    <t>30/03/05 - 30/09/05</t>
  </si>
  <si>
    <t>31/12/03 - 30/06/04</t>
  </si>
  <si>
    <t>23/06/17 - 25/09/17</t>
  </si>
  <si>
    <t>30/06/04 - 31/12/04</t>
  </si>
  <si>
    <t>31/12/04 - 30/06/05</t>
  </si>
  <si>
    <t>30/06/05 - 31/12/05</t>
  </si>
  <si>
    <t>31/12/05 - 30/06/06</t>
  </si>
  <si>
    <t>30/06/06 - 31/12/06</t>
  </si>
  <si>
    <t>31/12/06 - 30/06/07</t>
  </si>
  <si>
    <t>Cupones históricos de los Títulos Públicos Nacionales</t>
  </si>
  <si>
    <t xml:space="preserve">Bonos del Estado Nacional </t>
  </si>
  <si>
    <t>Bonos de la Nación Argentina</t>
  </si>
  <si>
    <t>04/11/16 - 04/05/17</t>
  </si>
  <si>
    <t>18/09/16 - 18/03/17</t>
  </si>
  <si>
    <t>21/09/16 - 21/03/17</t>
  </si>
  <si>
    <t xml:space="preserve"> 30/12/16 - 30/06/17</t>
  </si>
  <si>
    <t>29/11/16 - 29/05/17</t>
  </si>
  <si>
    <t>08/10/16 - 08/04/17</t>
  </si>
  <si>
    <t>07/11/16 - 07/05/17</t>
  </si>
  <si>
    <t>15/09/16 - 15/03/17</t>
  </si>
  <si>
    <t>22/08/16 - 22/02/17</t>
  </si>
  <si>
    <t>18/11/16 - 20/02/17</t>
  </si>
  <si>
    <t>22/01/17 - 22/07/17</t>
  </si>
  <si>
    <t>29/05/17 - 29/11/17</t>
  </si>
  <si>
    <t>Bonar (U$S) 2037</t>
  </si>
  <si>
    <t>18/04/17 - 18/10/17</t>
  </si>
  <si>
    <t>Cupones Corrientes</t>
  </si>
  <si>
    <t>Cupones Históricos</t>
  </si>
  <si>
    <t>CUPÓN VIGENTE</t>
  </si>
  <si>
    <t>12/06/07 - 12/12/07</t>
  </si>
  <si>
    <t>CUPON N° 1</t>
  </si>
  <si>
    <t>(*) Coeficientes expresados por mínima denominación sobre valores nominales originales</t>
  </si>
  <si>
    <t>SERVICIOS ( * )</t>
  </si>
  <si>
    <t>CUPÓN N°</t>
  </si>
  <si>
    <t>Bocones Performing</t>
  </si>
  <si>
    <t>Bocones Performing:</t>
  </si>
  <si>
    <t xml:space="preserve">Bonos de la Reestructuración de la Deuda Pública: </t>
  </si>
  <si>
    <t>Unidades Ligadas al PBI:</t>
  </si>
  <si>
    <t>01/03/08 - 01/04/08</t>
  </si>
  <si>
    <t>03/03/08 - 03/04/08</t>
  </si>
  <si>
    <t>31/03/07/- 30/09/07</t>
  </si>
  <si>
    <t xml:space="preserve">31/01/08 - 29/02/08 </t>
  </si>
  <si>
    <t>29/02/08 - 30/03/08</t>
  </si>
  <si>
    <t>15/03/04 - 15/04/08</t>
  </si>
  <si>
    <t>01/10/07 - 01/04/08</t>
  </si>
  <si>
    <t>30/04/07 - 30/10/07</t>
  </si>
  <si>
    <t>03/04/08 - 03/05/08</t>
  </si>
  <si>
    <t>01/04/08 - 01/05/08</t>
  </si>
  <si>
    <t>15/04/08 - 15/05/08</t>
  </si>
  <si>
    <t>03/05/08 - 03/06/08</t>
  </si>
  <si>
    <t>01/5/08  -  01/06/08</t>
  </si>
  <si>
    <t>03/06/08 - 03/07/08</t>
  </si>
  <si>
    <t>30/05/08 - 30/06/08</t>
  </si>
  <si>
    <t>30/04/08 - 30/10/08</t>
  </si>
  <si>
    <t>03/04/08 - 03/10/08</t>
  </si>
  <si>
    <t>12/06/08 - 12/12/08</t>
  </si>
  <si>
    <t>12/03/08 - 12/09/08</t>
  </si>
  <si>
    <t>15/05/08 - 15/06/08</t>
  </si>
  <si>
    <t>30/03/08 - 30/04/08</t>
  </si>
  <si>
    <t>30/04/08 - 30/05/08</t>
  </si>
  <si>
    <t>03/08/07 - 03/02/08</t>
  </si>
  <si>
    <t>30/10/07 - 30/04/08</t>
  </si>
  <si>
    <t xml:space="preserve"> 28/09/07- 28/03/08</t>
  </si>
  <si>
    <t>12/12/07 - 12/06/08</t>
  </si>
  <si>
    <t xml:space="preserve"> 17/10/07 - 17/04/08</t>
  </si>
  <si>
    <t>17/04/07 - 17/10/07</t>
  </si>
  <si>
    <t>28/03/08 - 28/09/08</t>
  </si>
  <si>
    <t>17/04/08 - 17/10/08</t>
  </si>
  <si>
    <t>15/06/08 - 15/07/08</t>
  </si>
  <si>
    <t>04/04/08 - 04/07/08</t>
  </si>
  <si>
    <t>30/06/08 - 30/07/08</t>
  </si>
  <si>
    <t>01/06/08 - 01/07/08</t>
  </si>
  <si>
    <t>03/07/08 - 03/08/08</t>
  </si>
  <si>
    <t>04/07/08 - 04/10/08</t>
  </si>
  <si>
    <t>30/06/08 - 31/12/08</t>
  </si>
  <si>
    <t>Birad 2019</t>
  </si>
  <si>
    <t>Birad 2021</t>
  </si>
  <si>
    <t>Birad 2026</t>
  </si>
  <si>
    <t>Birad 2028</t>
  </si>
  <si>
    <t>Birad 2036</t>
  </si>
  <si>
    <t>Birad 2046</t>
  </si>
  <si>
    <t>Bonos Internacionales de la República Argentina en U$S</t>
  </si>
  <si>
    <t>22/04/16 - 22/10/16</t>
  </si>
  <si>
    <t>INTERÉS A PAGAR (Mínima deonominación 150.000)</t>
  </si>
  <si>
    <t>06/07/16 - 06/01/17</t>
  </si>
  <si>
    <t>VALOR DEL CUPÓN (Mínima deonominación 150.000)</t>
  </si>
  <si>
    <t>INTERÉS A PAGAR (Múltiplos de 1.000 subsiguientes)</t>
  </si>
  <si>
    <t>VALOR DEL CUPÓN (Múltiplos de 1.000 subsiguientes)</t>
  </si>
  <si>
    <t>Bonos Internacionales de la República Argentina en Dólares Estadounidenses</t>
  </si>
  <si>
    <t>03/08/08 - 03/02/09</t>
  </si>
  <si>
    <t>01/07/08 - 01/08/08</t>
  </si>
  <si>
    <t>01/08/08 - 01/09/08</t>
  </si>
  <si>
    <t>03/08/08 - 03/09/08</t>
  </si>
  <si>
    <t>15/07/08 - 15/08/08</t>
  </si>
  <si>
    <t>15/08/08 - 15/09/08</t>
  </si>
  <si>
    <t>30/07/08 - 30/08/08</t>
  </si>
  <si>
    <t>01/09/08 - 01/10/08</t>
  </si>
  <si>
    <t>03/09/08 - 03/10/08</t>
  </si>
  <si>
    <t>15/09/08 - 15/10/08</t>
  </si>
  <si>
    <t>31/03/08 - 30/09/08</t>
  </si>
  <si>
    <t>30/08/08 - 30/09/08</t>
  </si>
  <si>
    <t>01/10/08 - 01/11/08</t>
  </si>
  <si>
    <t>03/10/08 - 03/11/08</t>
  </si>
  <si>
    <t>15/10/08 - 15/11/08</t>
  </si>
  <si>
    <t>28/09/08 - 28/03/09</t>
  </si>
  <si>
    <t>12/09/08 - 12/03/09</t>
  </si>
  <si>
    <t>03/10/07 - 03/04/08</t>
  </si>
  <si>
    <t>03/10/08 - 03/04/09</t>
  </si>
  <si>
    <t>01/04/08 - 01/10/08</t>
  </si>
  <si>
    <t>17/10/08 - 17/04/09</t>
  </si>
  <si>
    <t>30/10/08 - 30/04/09</t>
  </si>
  <si>
    <t>04/10/08 - 04/01/09</t>
  </si>
  <si>
    <t>01/11/08 - 01/12/08</t>
  </si>
  <si>
    <t>03/11/08 - 03/12/08</t>
  </si>
  <si>
    <t>15/11/08 - 15/12/08</t>
  </si>
  <si>
    <t>30/10/08 - 30/11/08</t>
  </si>
  <si>
    <t>30/09/08 - 31/03/09</t>
  </si>
  <si>
    <t>CUPON N° 2</t>
  </si>
  <si>
    <t>01/12/08 - 01/01/09</t>
  </si>
  <si>
    <t>03/12/08 - 03/01/09</t>
  </si>
  <si>
    <t>15/12/08 - 15/01/09</t>
  </si>
  <si>
    <t>30/11/08 - 30/12/08</t>
  </si>
  <si>
    <t>12/12/08 - 12/06/09</t>
  </si>
  <si>
    <t>31/12/08 - 30/06/09</t>
  </si>
  <si>
    <t>30/06/08 - 31/12/09</t>
  </si>
  <si>
    <t>04/01/09 - 04/04/09</t>
  </si>
  <si>
    <t>Bonar 1 % 2023 U$S</t>
  </si>
  <si>
    <t>05/08/16 - 05/02/17</t>
  </si>
  <si>
    <t>15/01/16 - 15/02/17</t>
  </si>
  <si>
    <t>04/11/16 - 06/02/16</t>
  </si>
  <si>
    <t>22/10/16 - 22/04/17</t>
  </si>
  <si>
    <t>06/01/17 - 06/07/17</t>
  </si>
  <si>
    <t>03/02/09 - 03/08/09</t>
  </si>
  <si>
    <t>30/01/09 - 28/02/09</t>
  </si>
  <si>
    <t>30/12/08 - 30/01/09</t>
  </si>
  <si>
    <t>28/02/09 - 30/03/09</t>
  </si>
  <si>
    <t>30/03/09 - 30/04/09</t>
  </si>
  <si>
    <t>15/04/09 - 15/05/09</t>
  </si>
  <si>
    <t>31/03/09 - 30/09/09</t>
  </si>
  <si>
    <t>03/04/09 - 03/10/09</t>
  </si>
  <si>
    <t>28/03/09 - 28/09/09</t>
  </si>
  <si>
    <t>12/03/09 - 12/09/09</t>
  </si>
  <si>
    <t>17/04/09 - 17/10/09</t>
  </si>
  <si>
    <t>01/10/08 - 01/04/09</t>
  </si>
  <si>
    <t>30/04/09 - 30/05/09</t>
  </si>
  <si>
    <t>01/01/09 - 01/02/09</t>
  </si>
  <si>
    <t>01/02/09 - 01/03/09</t>
  </si>
  <si>
    <t>01/03/09 - 01/04/09</t>
  </si>
  <si>
    <t>01/04/09 - 01/05/09</t>
  </si>
  <si>
    <t>03/01/09 - 03/02/09</t>
  </si>
  <si>
    <t>03/02/09 - 03/03/09</t>
  </si>
  <si>
    <t>03/03/09 - 03/04/09</t>
  </si>
  <si>
    <t>03/04/09 - 03/05/09</t>
  </si>
  <si>
    <t>03/12/09 - 03/01/09</t>
  </si>
  <si>
    <t>15/02/09 - 15/03/09</t>
  </si>
  <si>
    <t>01/05/09 - 01/06/09</t>
  </si>
  <si>
    <t>01/04/09 - 10/05/09</t>
  </si>
  <si>
    <t>01/06/09 - 01/07/09</t>
  </si>
  <si>
    <t>03/06/09 - 03/07/09</t>
  </si>
  <si>
    <t>15/06/09 - 15/07/09</t>
  </si>
  <si>
    <t>03/05/09 - 03/06/09</t>
  </si>
  <si>
    <t>15/05/09 - 15/06/09</t>
  </si>
  <si>
    <t>15/03/09 - 15/04/09</t>
  </si>
  <si>
    <t>30/05/09 - 30/06/09</t>
  </si>
  <si>
    <t>31/12/16 - 30/06/16</t>
  </si>
  <si>
    <t>31/12/16 - 30/06/17</t>
  </si>
  <si>
    <t>18/03/09 - 18/06/09</t>
  </si>
  <si>
    <t>12/06/09 - 12/12/09</t>
  </si>
  <si>
    <t xml:space="preserve"> 29/08/16 - 29/09/16</t>
  </si>
  <si>
    <t>28/06/16 - 28/09/16</t>
  </si>
  <si>
    <t>31/03/15 - 30/09/16</t>
  </si>
  <si>
    <t>31/06/16- 30/09/16</t>
  </si>
  <si>
    <t>04/07/16 - 04/10/16</t>
  </si>
  <si>
    <t>11/07/16 - 11/10/16</t>
  </si>
  <si>
    <t>15/09/16 - 15/10/16</t>
  </si>
  <si>
    <t>30/04/09 - 30/07/09</t>
  </si>
  <si>
    <t>01/07/09 - 01/08/09</t>
  </si>
  <si>
    <t>03/07/09 - 03/08/09</t>
  </si>
  <si>
    <t>15/07/09 - 15/08/09</t>
  </si>
  <si>
    <t>30/06/09 - 30/07/09</t>
  </si>
  <si>
    <t>03/08/09 - 03/02/10</t>
  </si>
  <si>
    <t>30/06/09 - 31/12/09</t>
  </si>
  <si>
    <t>15/08/09 - 15/09/09</t>
  </si>
  <si>
    <t>03/08/09 - 03/09/09</t>
  </si>
  <si>
    <t>01/08/09 - 01/09/09</t>
  </si>
  <si>
    <t>30/07/09 - 30/08/09</t>
  </si>
  <si>
    <t>12/09/09 - 12/03/10</t>
  </si>
  <si>
    <t>04/04/09 - 04/07/09</t>
  </si>
  <si>
    <t>04/07/09 - 04/10/09</t>
  </si>
  <si>
    <t>30/01/09 - 30/04/09</t>
  </si>
  <si>
    <t>30/07/09 - 30/10/09</t>
  </si>
  <si>
    <t>18/06/09 - 18/09/09</t>
  </si>
  <si>
    <t>30/08/09 - 30/09/09</t>
  </si>
  <si>
    <t>01/09/09 - 01/10/09</t>
  </si>
  <si>
    <t>03/09/09 - 03/10/09</t>
  </si>
  <si>
    <t>15/09/09 - 15/10/09</t>
  </si>
  <si>
    <t>03/10/09 - 03/04/10</t>
  </si>
  <si>
    <t>28/09/09 - 28/03/10</t>
  </si>
  <si>
    <t>30/09/09 - 31/03/10</t>
  </si>
  <si>
    <t>01/04/09 - 01/10/09</t>
  </si>
  <si>
    <t>30/09/09 - 30/10/09</t>
  </si>
  <si>
    <t>17/10/09 - 17/04/10</t>
  </si>
  <si>
    <t>01/10/09 - 01/11/09</t>
  </si>
  <si>
    <t>03/10/09 - 03/11/09</t>
  </si>
  <si>
    <t>15/10/09 - 15/11/09</t>
  </si>
  <si>
    <t>(**) Los cupones son aplicables a estos instrumentos emitidos tanto bajo la Legislación Argentina como la de Nueva York.</t>
  </si>
  <si>
    <t>CUPON N° 3</t>
  </si>
  <si>
    <t>01/11/09 - 01/12/09</t>
  </si>
  <si>
    <t>05/09/17 - 05/03/18</t>
  </si>
  <si>
    <t>03/11/09 - 03/12/09</t>
  </si>
  <si>
    <t>15/11/09 - 15/12/09</t>
  </si>
  <si>
    <t>01/12/09 - 01/01/10</t>
  </si>
  <si>
    <t>03/12/09 - 03/01/10</t>
  </si>
  <si>
    <t>15/12/09 - 15/01/10</t>
  </si>
  <si>
    <t>Bonar $ 2022 - Bonos de la Nación Argentina en $ Badlar Privada + 200 Pbs. - Especie 5480</t>
  </si>
  <si>
    <t>03/07/17 - 03/10/17</t>
  </si>
  <si>
    <t>30/11/09 - 30/12/09</t>
  </si>
  <si>
    <t>Capitalizado al final del período</t>
  </si>
  <si>
    <t>03/04/17 - 03/10/17</t>
  </si>
  <si>
    <t>17/04/17 - 17/10/17</t>
  </si>
  <si>
    <t>04/10/09 - 04/01/10</t>
  </si>
  <si>
    <t>18/09/09 - 18/12/09</t>
  </si>
  <si>
    <t>30/10/09 - 30/01/10</t>
  </si>
  <si>
    <t>01/01/10 - 01/02/10</t>
  </si>
  <si>
    <t>03/01/10 - 03/02/10</t>
  </si>
  <si>
    <t>15/01/10 - 15/02/10</t>
  </si>
  <si>
    <t>30/10/09 - 30/11/09</t>
  </si>
  <si>
    <t>30/12/09 - 30/01/10</t>
  </si>
  <si>
    <t>03/02/10 - 03/08/10</t>
  </si>
  <si>
    <t>15/02/10 - 15/03/10</t>
  </si>
  <si>
    <t>03/02/10 - 03/03/10</t>
  </si>
  <si>
    <t>30/01/10 - 28/02/10</t>
  </si>
  <si>
    <t>01/02/10 - 01/03/10</t>
  </si>
  <si>
    <t>01/03/10 - 01/04/10</t>
  </si>
  <si>
    <t>03/03/10 - 03/04/10</t>
  </si>
  <si>
    <t>15/03/10 - 15/04/10</t>
  </si>
  <si>
    <t>28/02/10 - 30/03/10</t>
  </si>
  <si>
    <t>01/10/09 - 01/04/10</t>
  </si>
  <si>
    <t>04/01/10 - 04/04/10</t>
  </si>
  <si>
    <t>15/06/17 - 17/07/17</t>
  </si>
  <si>
    <t>15/01/09 - 15/02/09</t>
  </si>
  <si>
    <t>30/09/08 - 30/10/08</t>
  </si>
  <si>
    <t>04/04/10 - 04/07/10</t>
  </si>
  <si>
    <t>PR 13 ($ + CER)</t>
  </si>
  <si>
    <t>PR 15 ($ + BADLAR)</t>
  </si>
  <si>
    <t>30/04/09 - 30/10/09</t>
  </si>
  <si>
    <t>03/04/10 - 03/10/10</t>
  </si>
  <si>
    <t>30/10/09 - 30/04/10</t>
  </si>
  <si>
    <t>28/03/10 - 28/09/10</t>
  </si>
  <si>
    <t>12/12/09 - 12/06/10</t>
  </si>
  <si>
    <t>12/03/10 - 12/09/10</t>
  </si>
  <si>
    <t>10/09/09 - 10/12/09</t>
  </si>
  <si>
    <t>31/03/10 - 30/09/10</t>
  </si>
  <si>
    <t>30/03/10 - 30/04/10</t>
  </si>
  <si>
    <t>03/04/10 - 03/05/10</t>
  </si>
  <si>
    <t>31/12/09 - 30/06/10</t>
  </si>
  <si>
    <t>01/02/10 - 30/04/10</t>
  </si>
  <si>
    <t>01/04/10 - 01/05/10</t>
  </si>
  <si>
    <t>30/04/10 - 30/10/10</t>
  </si>
  <si>
    <t>03/05/10 - 03/06/10</t>
  </si>
  <si>
    <t>15/05/10 - 15/06/10</t>
  </si>
  <si>
    <t>30/04/10 - 30/05/10</t>
  </si>
  <si>
    <t>17/04/10 - 17/10/10</t>
  </si>
  <si>
    <t>30/06/17 - 31/12/17</t>
  </si>
  <si>
    <t>10/12/09 - 10/03/10</t>
  </si>
  <si>
    <t>10/03/10 - 10/06/10</t>
  </si>
  <si>
    <t>18/12/09 - 18/03/10</t>
  </si>
  <si>
    <t>18/03/09 - 18/06/10</t>
  </si>
  <si>
    <t>30/05/10 - 30/06/10</t>
  </si>
  <si>
    <t>12/06/10 - 12/12/10</t>
  </si>
  <si>
    <t>15/04/10 - 15/05/10</t>
  </si>
  <si>
    <t>15/06/10 - 15/07/10</t>
  </si>
  <si>
    <t>03/06/10 - 03/07/10</t>
  </si>
  <si>
    <t>01/05/10 - 01/06/10</t>
  </si>
  <si>
    <t>01/06/10 - 01/07/10</t>
  </si>
  <si>
    <t>04/07/10 - 04/10/10</t>
  </si>
  <si>
    <t>15/07/10 - 15/08/10</t>
  </si>
  <si>
    <t>03/07/10 - 03/08/10</t>
  </si>
  <si>
    <t>01/07/10 - 01/08/10</t>
  </si>
  <si>
    <t>30/04/10 - 30/07/10</t>
  </si>
  <si>
    <t>30/06/10 - 30/07/10</t>
  </si>
  <si>
    <t>30/06/10 - 31/12/10</t>
  </si>
  <si>
    <t>03/08/10 - 03/02/11</t>
  </si>
  <si>
    <t>01/08/10 - 01/09/10</t>
  </si>
  <si>
    <t>03/08/10 - 03/09/10</t>
  </si>
  <si>
    <t>15/08/10 - 15/09/10</t>
  </si>
  <si>
    <t>30/07/10 - 30/08/10</t>
  </si>
  <si>
    <t>09/05/16- 09/08/16</t>
  </si>
  <si>
    <t>18/05/16 - 18/08/16</t>
  </si>
  <si>
    <t xml:space="preserve"> 29/07/16 - 29/08/16</t>
  </si>
  <si>
    <t>01/06/16 - 01/09/16</t>
  </si>
  <si>
    <t>15/08/16 - 15/09/16</t>
  </si>
  <si>
    <t>01/05/16 - 01/09/16</t>
  </si>
  <si>
    <t>13/06/16 - 12/09/16</t>
  </si>
  <si>
    <t>31/03/16 - 30/09/16</t>
  </si>
  <si>
    <t>18/06/09 - 18/09/10</t>
  </si>
  <si>
    <t>12/09/10 - 12/03/11</t>
  </si>
  <si>
    <t>10/06/10 - 10/09/10</t>
  </si>
  <si>
    <t>30/08/10 - 30/09/10</t>
  </si>
  <si>
    <t>03/09/10 - 03/10/10</t>
  </si>
  <si>
    <t>01/09/10 - 01/10/10</t>
  </si>
  <si>
    <t>15/09/10 - 15/10/10</t>
  </si>
  <si>
    <t>01/04/10 - 01/10/10</t>
  </si>
  <si>
    <t>04/10/10 - 04/01/11</t>
  </si>
  <si>
    <t>04/10/10 - 04/12/10</t>
  </si>
  <si>
    <t>28/09/10 - 28/03/11</t>
  </si>
  <si>
    <t>03/10/10 - 03/04/11</t>
  </si>
  <si>
    <t>30/09/10 - 31/03/11</t>
  </si>
  <si>
    <t>17/10/10 - 17/04/11</t>
  </si>
  <si>
    <t>30/09/10 - 30/10/10</t>
  </si>
  <si>
    <t>03/10/10 - 03/11/10</t>
  </si>
  <si>
    <t>15/10/10 - 15/11/10</t>
  </si>
  <si>
    <t>01/10/10 - 01/11/10</t>
  </si>
  <si>
    <t>30/07/10 - 30/10/10</t>
  </si>
  <si>
    <t>30/10/10 - 30/04/11</t>
  </si>
  <si>
    <t>30/10/10 - 30/11/10</t>
  </si>
  <si>
    <t>01/11/10 - 01/12/10</t>
  </si>
  <si>
    <t>03/11/10 - 03/12/10</t>
  </si>
  <si>
    <t>15/11/10 - 15/12/10</t>
  </si>
  <si>
    <t>10/09/10 - 10/12/10</t>
  </si>
  <si>
    <t xml:space="preserve">CUPÓN VIGENTE </t>
  </si>
  <si>
    <t>SERVICIOS</t>
  </si>
  <si>
    <t>02/06/10 - 02/12/10</t>
  </si>
  <si>
    <t>Bono Global</t>
  </si>
  <si>
    <t>18/09/09 - 18/12/10</t>
  </si>
  <si>
    <t>12/12/10 - 12/06/11</t>
  </si>
  <si>
    <t>15/12/10 - 15/01/11</t>
  </si>
  <si>
    <t>01/12/10 - 01/01/11</t>
  </si>
  <si>
    <t>03/12/10 - 03/01/11</t>
  </si>
  <si>
    <t>30/11/10 - 30/12/10</t>
  </si>
  <si>
    <t>31/12/10 - 30/06/11</t>
  </si>
  <si>
    <t>04/01/11 - 04/04/11</t>
  </si>
  <si>
    <t>01/01/11 - 01/02/11</t>
  </si>
  <si>
    <t>03/01/11 - 03/02/11</t>
  </si>
  <si>
    <t>15/01/11 - 15/02/11</t>
  </si>
  <si>
    <t>30/12/10 - 30/01/11</t>
  </si>
  <si>
    <t>30/10/10 - 30/01/11</t>
  </si>
  <si>
    <t>03/02/11 - 03/08/11</t>
  </si>
  <si>
    <t>30/01/11 - 28/02/11</t>
  </si>
  <si>
    <t>03/02/11 - 03/03/11</t>
  </si>
  <si>
    <t>15/02/11 - 15/03/11</t>
  </si>
  <si>
    <t>01/02/11 - 01/03/11</t>
  </si>
  <si>
    <t>10/12/10 - 10/03/11</t>
  </si>
  <si>
    <t>18/12/10 - 18/03/11</t>
  </si>
  <si>
    <t>03/03/11 - 03/04/11</t>
  </si>
  <si>
    <t>15/03/11 - 15/04/11</t>
  </si>
  <si>
    <t>01/03/11 - 01/04/11</t>
  </si>
  <si>
    <t>28/02/11 - 30/03/11</t>
  </si>
  <si>
    <t>01/10/10 - 01/04/11</t>
  </si>
  <si>
    <t>04/04/11 - 04/07/11</t>
  </si>
  <si>
    <t>03/04/11 - 03/10/11</t>
  </si>
  <si>
    <t>01/04/11 - 01/05/11</t>
  </si>
  <si>
    <t>03/04/11 - 03/05/11</t>
  </si>
  <si>
    <t>15/04/11 - 15/05/11</t>
  </si>
  <si>
    <t>30/03/11 - 30/04/11</t>
  </si>
  <si>
    <t>30/01/11 - 30/04/11</t>
  </si>
  <si>
    <t>17/04/11 - 17/10/11</t>
  </si>
  <si>
    <t>30/04/11 - 30/10/11</t>
  </si>
  <si>
    <t>01/05/11 - 01/06/11</t>
  </si>
  <si>
    <t>03/05/11 - 03/06/11</t>
  </si>
  <si>
    <t>15/05/11 - 15/06/11</t>
  </si>
  <si>
    <t>31/03/11 - 30/09/11</t>
  </si>
  <si>
    <t>ESPECIE</t>
  </si>
  <si>
    <t>15/05/17 - 15/06/17</t>
  </si>
  <si>
    <t>15/03/17 - 15/09/17</t>
  </si>
  <si>
    <t>08/04/17 - 08/10/17</t>
  </si>
  <si>
    <t>07/05/17 - 07/11/17</t>
  </si>
  <si>
    <t>23/03/17 - 23/06/17</t>
  </si>
  <si>
    <t>13/03/17 - 12/06/17</t>
  </si>
  <si>
    <t>28/3/14 - 28/6/14</t>
  </si>
  <si>
    <t>28/6/14 - 28/9/14</t>
  </si>
  <si>
    <t>28/9/14 - 28/12/14</t>
  </si>
  <si>
    <t>28/12/14 - 28/03/15</t>
  </si>
  <si>
    <t>05/02/17 - 05/08/17</t>
  </si>
  <si>
    <t>CODIGO CVSA</t>
  </si>
  <si>
    <t>44175 - 44675</t>
  </si>
  <si>
    <t>44170 - 44670</t>
  </si>
  <si>
    <t>40287-40787</t>
  </si>
  <si>
    <t>44177 - 44677</t>
  </si>
  <si>
    <t>44171 - 44671</t>
  </si>
  <si>
    <t>40291-40791</t>
  </si>
  <si>
    <t>44174 - 44674</t>
  </si>
  <si>
    <t>44169 - 44669</t>
  </si>
  <si>
    <t>40286-40786</t>
  </si>
  <si>
    <t>44176 - 44676</t>
  </si>
  <si>
    <t>44167 44667</t>
  </si>
  <si>
    <t>40292 - 40792</t>
  </si>
  <si>
    <t>10/03/11 - 10/06/11</t>
  </si>
  <si>
    <t>02/12/10 - 02/06/11</t>
  </si>
  <si>
    <t>02/06/11 - 02/12/11</t>
  </si>
  <si>
    <t>18/03/11 - 18/06/11</t>
  </si>
  <si>
    <t>01/06/11 - 01/07/11</t>
  </si>
  <si>
    <t>03/06/11 - 03/07/11</t>
  </si>
  <si>
    <t>15/06/11 - 15/07/11</t>
  </si>
  <si>
    <t>04/07/11 - 04/10/11</t>
  </si>
  <si>
    <t>01/07/11 - 01/08/11</t>
  </si>
  <si>
    <t>03/07/11 - 03/08/11</t>
  </si>
  <si>
    <t>15/07/11 - 15/08/11</t>
  </si>
  <si>
    <t>30/04/11 - 30/07/11</t>
  </si>
  <si>
    <t>03/08/11 - 03/02/12</t>
  </si>
  <si>
    <t>30/06/11 - 31/12/11</t>
  </si>
  <si>
    <t>03/08/11 - 03/09/11</t>
  </si>
  <si>
    <t>15/08/11 - 15/09/11</t>
  </si>
  <si>
    <t>01/08/11 - 01/09/11</t>
  </si>
  <si>
    <t>01/09/11 - 01/10/11</t>
  </si>
  <si>
    <t>10/06/11 - 10/09/11</t>
  </si>
  <si>
    <t>18/06/11 - 18/09/11</t>
  </si>
  <si>
    <t>12/09/11 - 12/03/12</t>
  </si>
  <si>
    <t>12/03/11 - 12/09/11</t>
  </si>
  <si>
    <t>15/09/11 - 15/10/11</t>
  </si>
  <si>
    <t>03/09/11 - 03/10/11</t>
  </si>
  <si>
    <t>10/07/17 - 10/10/17</t>
  </si>
  <si>
    <t>18/09/17 - 18/03/18</t>
  </si>
  <si>
    <t>15/09/17 - 15/03/18</t>
  </si>
  <si>
    <t>19/09/17 - 19/03/18</t>
  </si>
  <si>
    <t>01/04/11 - 01/10/11</t>
  </si>
  <si>
    <t>01/10/11 - 01/11/11</t>
  </si>
  <si>
    <t>15/12/16 - 15/01/17</t>
  </si>
  <si>
    <t>04/01/17 - 04/04/17</t>
  </si>
  <si>
    <t>04/10/11 - 04/01/12</t>
  </si>
  <si>
    <t>03/10/11 - 03/04/12</t>
  </si>
  <si>
    <t>30/09/11 - 31/03/12</t>
  </si>
  <si>
    <t>15/10/11 - 15/11/11</t>
  </si>
  <si>
    <t>03/10/11 - 03/11/11</t>
  </si>
  <si>
    <t>30/07/11 - 30/10/11</t>
  </si>
  <si>
    <t>30/10/11 - 30/04/12</t>
  </si>
  <si>
    <t>01/11/11 - 01/12/11</t>
  </si>
  <si>
    <t>17/10/11 - 17/04/12</t>
  </si>
  <si>
    <t>03/11/11 - 03/12/11</t>
  </si>
  <si>
    <t>15/11/11 - 15/12/11</t>
  </si>
  <si>
    <t>01/12/11 - 01/01/12</t>
  </si>
  <si>
    <t xml:space="preserve"> 29/06/16 - 29/07/16</t>
  </si>
  <si>
    <t>30/05/16 - 29/06/16</t>
  </si>
  <si>
    <t>15/07/16 - 15/08/16</t>
  </si>
  <si>
    <t>04/05/16 - 04/08/16</t>
  </si>
  <si>
    <t>10/09/11 - 10/12/11</t>
  </si>
  <si>
    <t>TASA ANUAL + SPREAD</t>
  </si>
  <si>
    <t>02/12/11 - 02/06/12</t>
  </si>
  <si>
    <t>12/12/11 - 12/06/12</t>
  </si>
  <si>
    <t>18/09/11 - 18/12/11</t>
  </si>
  <si>
    <t>03/12/11 - 03/01/12</t>
  </si>
  <si>
    <t>15/08/17 - 15/09/17</t>
  </si>
  <si>
    <t>15/12/11 - 15/01/12</t>
  </si>
  <si>
    <t>01/01/12 - 01/02/12</t>
  </si>
  <si>
    <t>04/01/12 - 04/04/12</t>
  </si>
  <si>
    <t>31/12/11 - 30/06/12</t>
  </si>
  <si>
    <t>03/01/12 - 03/02/12</t>
  </si>
  <si>
    <t>15/01/12 - 15/02/12</t>
  </si>
  <si>
    <t>30/10/11 - 30/01/12</t>
  </si>
  <si>
    <t>03/02/12 - 03/08/12</t>
  </si>
  <si>
    <t>15/02/12 - 15/03/12</t>
  </si>
  <si>
    <t>01/02/12 - 01/03/12</t>
  </si>
  <si>
    <t>03/02/12 - 03/03/12</t>
  </si>
  <si>
    <t>10/12/11 - 10/03/12</t>
  </si>
  <si>
    <t>01/03/12 - 01/04/12</t>
  </si>
  <si>
    <t>18/12/11 - 18/03/12</t>
  </si>
  <si>
    <t>12/03/12 - 12/09/12</t>
  </si>
  <si>
    <t>03/03/12 - 03/04/12</t>
  </si>
  <si>
    <t>15/03/12 - 15/04/12</t>
  </si>
  <si>
    <t>01/10/11 - 01/04/12</t>
  </si>
  <si>
    <t>01/04/12 - 01/05/12</t>
  </si>
  <si>
    <t>04/04/12 - 04/07/12</t>
  </si>
  <si>
    <t>03/04/12 - 03/10/12</t>
  </si>
  <si>
    <t>31/03/12 - 30/09/12</t>
  </si>
  <si>
    <t>03/04/12 - 03/05/12</t>
  </si>
  <si>
    <t>15/04/12 - 15/05/12</t>
  </si>
  <si>
    <t>17/04/12 - 17/10/12</t>
  </si>
  <si>
    <t>30/01/12 - 30/04/12</t>
  </si>
  <si>
    <t>30/04/12 - 30/10/12</t>
  </si>
  <si>
    <t>01/05/12 - 01/06/12</t>
  </si>
  <si>
    <t>03/05/12 - 03/06/12</t>
  </si>
  <si>
    <t>15/05/12 - 15/06/12</t>
  </si>
  <si>
    <t>10/03/12 - 10/06/12</t>
  </si>
  <si>
    <t>01/06/12 - 01/07/12</t>
  </si>
  <si>
    <t>02/06/12 - 02/12/12</t>
  </si>
  <si>
    <t>18/03/12 - 18/06/12</t>
  </si>
  <si>
    <t>03/06/12 - 03/07/12</t>
  </si>
  <si>
    <t>15/06/12 - 15/07/12</t>
  </si>
  <si>
    <t>01/07/12 - 01/08/12</t>
  </si>
  <si>
    <t>04/07/12 - 04/10/12</t>
  </si>
  <si>
    <t>03/07/12 - 03/08/12</t>
  </si>
  <si>
    <t>15/07/12 - 15/08/12</t>
  </si>
  <si>
    <t>30/04/12 - 30/07/12</t>
  </si>
  <si>
    <t>01/08/12 - 01/09/12</t>
  </si>
  <si>
    <t>15/08/12 - 15/09/12</t>
  </si>
  <si>
    <t>03/08/12 - 03/09/12</t>
  </si>
  <si>
    <t>10/06/12 - 10/09/12</t>
  </si>
  <si>
    <t>12/09/12 - 12/03/13</t>
  </si>
  <si>
    <t>18/06/12 - 18/09/12</t>
  </si>
  <si>
    <t>14/03/16- 14/07/16</t>
  </si>
  <si>
    <t>01/09/12 - 01/10/12</t>
  </si>
  <si>
    <t>03/09/12 - 03/10/12</t>
  </si>
  <si>
    <t>15/09/12 - 15/10/12</t>
  </si>
  <si>
    <t>01/04/12 - 01/10/12</t>
  </si>
  <si>
    <t>12/06/11 - 12/12/11</t>
  </si>
  <si>
    <t>CUPON N° 4</t>
  </si>
  <si>
    <t>19/03/17 - 19/09/17</t>
  </si>
  <si>
    <t>05/03/17 - 05/09/17</t>
  </si>
  <si>
    <t>04/05/17 - 04/11/17</t>
  </si>
  <si>
    <t>18/03/17 - 18/09/17</t>
  </si>
  <si>
    <t xml:space="preserve"> 30/06/17 - 30/12/17</t>
  </si>
  <si>
    <t>01/10/12 - 01/11/12</t>
  </si>
  <si>
    <t>04/10/12 - 04/01/13</t>
  </si>
  <si>
    <t>03/10/12 - 03/04/13</t>
  </si>
  <si>
    <t>30/09/12 - 31/03/13</t>
  </si>
  <si>
    <t>03/10/12 - 03/11/12</t>
  </si>
  <si>
    <t>15/10/12 - 15/11/12</t>
  </si>
  <si>
    <t>17/10/12 - 17/04/13</t>
  </si>
  <si>
    <t>30/07/12 - 30/10/12</t>
  </si>
  <si>
    <t>30/06/12 - 31/12/12</t>
  </si>
  <si>
    <t>01/11/12 - 01/12/12</t>
  </si>
  <si>
    <t>03/11/12 - 03/12/12</t>
  </si>
  <si>
    <t>15/11/12 - 15/12/12</t>
  </si>
  <si>
    <t>10/09/12 - 10/12/12</t>
  </si>
  <si>
    <t>01/12/12 - 01/01/13</t>
  </si>
  <si>
    <t>18/09/12 - 18/12/12</t>
  </si>
  <si>
    <t>31/12/12 - 30/06/12</t>
  </si>
  <si>
    <t>CUPON N° 6</t>
  </si>
  <si>
    <t>03/12/12 - 03/01/13</t>
  </si>
  <si>
    <t>15/12/12 - 15/01/13</t>
  </si>
  <si>
    <t>01/01/13 - 01/02/13</t>
  </si>
  <si>
    <t>03/01/13 - 03/02/13</t>
  </si>
  <si>
    <t>15/01/13 - 15/02/13</t>
  </si>
  <si>
    <t>04/01/13 - 04/04/13</t>
  </si>
  <si>
    <t>30/10/12 - 30/01/13</t>
  </si>
  <si>
    <t>01/02/13 - 01/03/13</t>
  </si>
  <si>
    <t>03/02/13 - 03/03/13</t>
  </si>
  <si>
    <t>15/02/13 - 15/03/13</t>
  </si>
  <si>
    <t>10/12/12 - 10/03/13</t>
  </si>
  <si>
    <t>18/12/12 - 18/03/13</t>
  </si>
  <si>
    <t>01/03/13 - 01/04/13</t>
  </si>
  <si>
    <t>03/03/13 - 03/04/13</t>
  </si>
  <si>
    <t>15/03/13 - 15/04/13</t>
  </si>
  <si>
    <t>30/10/12 - 30/04/13</t>
  </si>
  <si>
    <t>01/10/12 - 01/04/13</t>
  </si>
  <si>
    <t>12/03/13 - 12/09/13</t>
  </si>
  <si>
    <t>04/04/13 - 04/07/13</t>
  </si>
  <si>
    <t>01/04/13 - 01/05/13</t>
  </si>
  <si>
    <t>03/04/13 - 03/05/13</t>
  </si>
  <si>
    <t>15/04/13 - 15/05/13</t>
  </si>
  <si>
    <t>03/04/13 - 03/10/13</t>
  </si>
  <si>
    <t>17/04/13 - 17/10/13</t>
  </si>
  <si>
    <t>31/03/13 - 30/09/13</t>
  </si>
  <si>
    <t>31/12/12 - 30/06/13</t>
  </si>
  <si>
    <t>02/12/12 - 02/06/13</t>
  </si>
  <si>
    <t>30/01/13 - 30/04/13</t>
  </si>
  <si>
    <t>01/05/13 - 01/06/13</t>
  </si>
  <si>
    <t>03/05/13 - 03/06/13</t>
  </si>
  <si>
    <t>15/05/13 - 15/06/13</t>
  </si>
  <si>
    <t>01/06/13 - 01/07/13</t>
  </si>
  <si>
    <t>10/03/13 - 10/06/13</t>
  </si>
  <si>
    <t>18/03/13 - 18/06/13</t>
  </si>
  <si>
    <t>02/06/13 - 02/12/13</t>
  </si>
  <si>
    <t>03/06/13 - 03/07/13</t>
  </si>
  <si>
    <t>04/10/16 - 04/01/17</t>
  </si>
  <si>
    <t>17/10/16 - 17/04/17</t>
  </si>
  <si>
    <t>11/10/16 - 09/01/17</t>
  </si>
  <si>
    <t>Bonar U$S 2037 - Bonos de la Nación Argentina en U$S estadounidenses 7,625% - Especie  5482</t>
  </si>
  <si>
    <t>Bonar U$S 2037 - Bonos de la Nación Argentina en U$S estadounidenses 7,625% - Especie 5482</t>
  </si>
  <si>
    <t>15/10/17 - 15/11/17</t>
  </si>
  <si>
    <t>04/05/17 - 06/08/17</t>
  </si>
  <si>
    <t>06/02/17 - 04/05/17</t>
  </si>
  <si>
    <t>04/08/17 - 07/11/17</t>
  </si>
  <si>
    <t>08/08/17 - 08/11/17</t>
  </si>
  <si>
    <t>07/11/17 - 07/05/18</t>
  </si>
  <si>
    <t>04/11/17 - 04/06/18</t>
  </si>
  <si>
    <t>22/10/17 - 22/04/18</t>
  </si>
  <si>
    <t>18/08/17 - 21/11/17</t>
  </si>
  <si>
    <t>01/09/17 - 01/12/17</t>
  </si>
  <si>
    <t>15/11/17 - 15/12/17</t>
  </si>
  <si>
    <t>11/09/17 - 11/12/17</t>
  </si>
  <si>
    <t>Bonos del Tesoro en Pesos a Tasa de Política Monetaria vto. 2020 - Especie 5327</t>
  </si>
  <si>
    <t>Bonos del Tesoro en Pesos a Tasa de Política Monetaria Vto 2020 - Especie 5327</t>
  </si>
  <si>
    <t>21/09/17 - 21/12/17</t>
  </si>
  <si>
    <t>25/09/17 - 26/12/17</t>
  </si>
  <si>
    <t>15/12/17 - 15/01/18</t>
  </si>
  <si>
    <t>Birae 2023</t>
  </si>
  <si>
    <t>XS1715303340</t>
  </si>
  <si>
    <t>Birae 2028</t>
  </si>
  <si>
    <t>XS1715303779</t>
  </si>
  <si>
    <t xml:space="preserve"> 04/01/18 - 04/04/18</t>
  </si>
  <si>
    <t>22/07/17 - 22/01/18</t>
  </si>
  <si>
    <t xml:space="preserve"> 30/12/17 - 30/06/18</t>
  </si>
  <si>
    <t>BIRAD 2117 U$S 7,125% - ISIN US040114HM55 - USP04808AN44</t>
  </si>
  <si>
    <t>28/12/17 - 28/06/18</t>
  </si>
  <si>
    <t>06/01/18 - 06/07/18</t>
  </si>
  <si>
    <t>15/01/18 - 15/02/18</t>
  </si>
  <si>
    <t>Birad 2023</t>
  </si>
  <si>
    <t>US040114HP86</t>
  </si>
  <si>
    <t>11/01/18 - 11/07/18</t>
  </si>
  <si>
    <t>US040114HQ69</t>
  </si>
  <si>
    <t>Birad 2048</t>
  </si>
  <si>
    <t>US040114HR63</t>
  </si>
  <si>
    <t>07/11/17 - 05/02/18</t>
  </si>
  <si>
    <t>08/11/17 - 08/02/18</t>
  </si>
  <si>
    <t>15/04/18 - 15/05/18</t>
  </si>
  <si>
    <t>15/02/18 - 15/03/18</t>
  </si>
  <si>
    <t>15/03/18 - 15/04/18</t>
  </si>
  <si>
    <t xml:space="preserve"> 04/04/18 - 04/07/18</t>
  </si>
  <si>
    <t>19/02/18 - 18/05/18</t>
  </si>
  <si>
    <t>15/03/18 - 15/09/18</t>
  </si>
  <si>
    <t>18/04/18 - 18/10/18</t>
  </si>
  <si>
    <t xml:space="preserve"> 01/12/17 - 01/03/18</t>
  </si>
  <si>
    <t>01/12/17  - 01/03/18</t>
  </si>
  <si>
    <t>26/12/17 - 23/03/18</t>
  </si>
  <si>
    <t>03/10/17 - 03/01/18</t>
  </si>
  <si>
    <t>03/01/18 - 03/04/18</t>
  </si>
  <si>
    <t>11/12/17 - 12/03/18</t>
  </si>
  <si>
    <t>05/02/18  - 05/08/18</t>
  </si>
  <si>
    <t>31/12/17 - 30/06/18</t>
  </si>
  <si>
    <t>03/04/18 - 03/10/18</t>
  </si>
  <si>
    <t>17/04/18 - 17/10/18</t>
  </si>
  <si>
    <t>21/12/17 - 21/03/18</t>
  </si>
  <si>
    <t>22/04/18  - 22/10/18</t>
  </si>
  <si>
    <t>22/04/18 -  22/10/18</t>
  </si>
  <si>
    <t>28/10/17 - 28/04/18</t>
  </si>
  <si>
    <t>12/03/18 - 11/06/18</t>
  </si>
  <si>
    <t>19/03/18 - 19/09/18</t>
  </si>
  <si>
    <t>21/03/18 - 21/06/18</t>
  </si>
  <si>
    <t>29/05/18 - 29/11/18</t>
  </si>
  <si>
    <t>21/11/17 - 19/02/18</t>
  </si>
  <si>
    <t>18/05/18 - 21/08/18</t>
  </si>
  <si>
    <t>07/05/18 - 07/11/18</t>
  </si>
  <si>
    <t>01/03/18  - 01/06/18</t>
  </si>
  <si>
    <t>23/03/17 - 25/06/18</t>
  </si>
  <si>
    <t>|</t>
  </si>
  <si>
    <t>03/04/18 - 03/07/18</t>
  </si>
  <si>
    <t>15/06/18 - 15/07/18</t>
  </si>
  <si>
    <t>15/05/18 - 15/06/18</t>
  </si>
  <si>
    <t>15/07/18 - 15/08/18</t>
  </si>
  <si>
    <t>05/08/18  - 05/02/19</t>
  </si>
  <si>
    <t>15/08/18 - 15/09/18</t>
  </si>
  <si>
    <t>15/09/18 - 15/03/19</t>
  </si>
  <si>
    <t>11/06/18 - 10/09/18</t>
  </si>
  <si>
    <t>01/06/18  - 03/09/18</t>
  </si>
  <si>
    <t>25/06/18 - 24/09/18</t>
  </si>
  <si>
    <t>11/06/18 - 11/09/18</t>
  </si>
  <si>
    <t>31/03/18 - 30/09/18</t>
  </si>
  <si>
    <t>04/10/18 - 04/01/19</t>
  </si>
  <si>
    <t xml:space="preserve"> 04/07/18 - 04/10/18</t>
  </si>
  <si>
    <t>15/09/18 - 15/10/18</t>
  </si>
  <si>
    <t>15/10/18 - 15/11/18</t>
  </si>
  <si>
    <t>Boncer 2025 CER</t>
  </si>
  <si>
    <t>27/04/18 - 27/10/18</t>
  </si>
  <si>
    <t>Nuevo agregado 8/11</t>
  </si>
  <si>
    <t>Bonos del Tesoro Nacional en Pesos con Ajuste por C.E.R 4,00% Vto. 2025 - Especie 5328</t>
  </si>
  <si>
    <t>Bonos del Tesoro Nacional en Pesos con Ajutes por C.E.R 4,00%Vto. 2025 - Especie 5328</t>
  </si>
  <si>
    <t>*</t>
  </si>
  <si>
    <t>08/04/18 -08/10/18</t>
  </si>
  <si>
    <t>Bonar (U$S) 2028</t>
  </si>
  <si>
    <t>AGREGADO</t>
  </si>
  <si>
    <t>Bonar $ 2028 - Bonos de la Nación Argentina para el Consenso Fiscal 6,727% - Especie 8713</t>
  </si>
  <si>
    <t>31/07/18 - 31/08/18</t>
  </si>
  <si>
    <t>31/08/18 - 30/09/18</t>
  </si>
  <si>
    <t>01/09/18  - 01/12/18</t>
  </si>
  <si>
    <t>03/07/18 - 03/10/18</t>
  </si>
  <si>
    <t>30/09/18- 31/10/18</t>
  </si>
  <si>
    <t>31/03/17 - 30/09/18</t>
  </si>
  <si>
    <t>21/06/18 - 21/09/18</t>
  </si>
  <si>
    <t>26/01/18 - 26/07/18</t>
  </si>
  <si>
    <t>22/01/18 -  22/07/18</t>
  </si>
  <si>
    <t>28/04/18 - 28/10/18</t>
  </si>
  <si>
    <t>31/10/18- 30/11/18</t>
  </si>
  <si>
    <t>SERVICIOS (* *)</t>
  </si>
  <si>
    <t>15/11/18 - 15/12/18</t>
  </si>
  <si>
    <t>15/12/18 - 15/01/19</t>
  </si>
  <si>
    <t>15/01/19 - 15/02/19</t>
  </si>
  <si>
    <t>15/02/19 - 15/03/19</t>
  </si>
  <si>
    <t>04/01/19 - 04/04/19</t>
  </si>
  <si>
    <t>30/06/18 - 30/12/18</t>
  </si>
  <si>
    <t>30/11/18- 31/12/18</t>
  </si>
  <si>
    <t>31/12/18- 31/01/19</t>
  </si>
  <si>
    <t>31/01/19- 28/02/19</t>
  </si>
  <si>
    <t>10/09/18 - 10/12/18</t>
  </si>
  <si>
    <t>10/12/18 - 11/03/19</t>
  </si>
  <si>
    <t>03/12/18  - 01/03/19</t>
  </si>
  <si>
    <t>24/09/18 - 26/12/18</t>
  </si>
  <si>
    <t>26/12/18 - 25/03/19</t>
  </si>
  <si>
    <t>03/10/18 - 03/01/19</t>
  </si>
  <si>
    <t>11/09/18 - 11/12/18</t>
  </si>
  <si>
    <t>11/12/18 - 11/03/19</t>
  </si>
  <si>
    <t>30/09/18 - 31/03/19</t>
  </si>
  <si>
    <t>30/06/18 - 31/12/18</t>
  </si>
  <si>
    <t>21/09/18 - 21/12/18</t>
  </si>
  <si>
    <t>21/12/18 - 21/03/19</t>
  </si>
  <si>
    <t>06/07/18 - 06/01/19</t>
  </si>
  <si>
    <t xml:space="preserve">BIRAD 2023 U$S 4,625% - ISIN US040114HP86 </t>
  </si>
  <si>
    <t>11/07/18 - 11/01/19</t>
  </si>
  <si>
    <t>BIRAD 2048 U$S 6,875% - ISIN US040114HR43</t>
  </si>
  <si>
    <t>26/07/18 - 26/01/19</t>
  </si>
  <si>
    <t>28/06/18 - 28/12/18</t>
  </si>
  <si>
    <t xml:space="preserve"> 26/01/18 - 26/07/18</t>
  </si>
  <si>
    <t xml:space="preserve">15/01/17 - 15/01/18 </t>
  </si>
  <si>
    <t>15/01/17 - 15/01/18</t>
  </si>
  <si>
    <t xml:space="preserve">15/01/2018 - 15/01/2019 </t>
  </si>
  <si>
    <t>15/01/2018 - 15/01/2019</t>
  </si>
  <si>
    <t>15/01/18 - 15/01/19</t>
  </si>
  <si>
    <t>BIRAE 2023 EUR 3,375% - ISIN XS1715303340</t>
  </si>
  <si>
    <t>9/11/17 - 15/01/18</t>
  </si>
  <si>
    <t>BIRAE 2028 EUR 5,2500% - ISIN XS1715303779</t>
  </si>
  <si>
    <t>22/07/18 -  22/01/19</t>
  </si>
  <si>
    <t>Boncer 2022 CER</t>
  </si>
  <si>
    <t>29/11/18 - 29/05/19</t>
  </si>
  <si>
    <t>Boncer 2023 CER</t>
  </si>
  <si>
    <t>Bonos del Tesoro Nacional en Pesos con ajuste por CER 4,00% Vto. 2023 - Especie 5324</t>
  </si>
  <si>
    <t>06/03/18 - 06/09/18</t>
  </si>
  <si>
    <t>06/09/18 - 06/03/19</t>
  </si>
  <si>
    <t>Bono Dual 2019</t>
  </si>
  <si>
    <t>Bono Dual 2020</t>
  </si>
  <si>
    <t>21/02/19 - 21/03/19</t>
  </si>
  <si>
    <t>13/02/19 - 13/03/19</t>
  </si>
  <si>
    <t>21/06/18 - 21/07/18</t>
  </si>
  <si>
    <t>21/07/18 - 21/08/18</t>
  </si>
  <si>
    <t>21/08/18 - 21/09/18</t>
  </si>
  <si>
    <t>21/09/18 - 21/10/18</t>
  </si>
  <si>
    <t>21/10/18 - 21/11/18</t>
  </si>
  <si>
    <t>21/11/18 - 21/12/18</t>
  </si>
  <si>
    <t>21/12/18 - 21/01/19</t>
  </si>
  <si>
    <t>21/01/19 - 21/02/19</t>
  </si>
  <si>
    <t>Bono Dual U$S 2019- Bonos de la Nación Argentina en U$S estadounidenses 4,5% - Especie  5329</t>
  </si>
  <si>
    <t>Bono Dual U$S 2020- Bonos de la Nación Argentina en U$S estadounidenses 4,5% - Especie  5486</t>
  </si>
  <si>
    <t>13/08/18 - 13/09/18</t>
  </si>
  <si>
    <t>13/09/18 - 13/10/18</t>
  </si>
  <si>
    <t>13/10/18 - 13/11/18</t>
  </si>
  <si>
    <t>13/11/18 - 13/12/18</t>
  </si>
  <si>
    <t>13/07/18 - 13/08/18</t>
  </si>
  <si>
    <t>13/12/18 - 13/01/19</t>
  </si>
  <si>
    <t>13/01/19 - 13/02/19</t>
  </si>
  <si>
    <t>BOGATO U$S 2020- Bonos de la Nación Argentina en U$S estadounidenses 1,6012% - Especie  5485</t>
  </si>
  <si>
    <t>06/03/18 - 06/04/18</t>
  </si>
  <si>
    <t>06/04/18 - 06/05/18</t>
  </si>
  <si>
    <t>06/05/18 - 06/06/18</t>
  </si>
  <si>
    <t>06/06/18 - 06/07/18</t>
  </si>
  <si>
    <t>06/07/18 - 06/08/18</t>
  </si>
  <si>
    <t>06/09/18 - 06/10/18</t>
  </si>
  <si>
    <t>06/10/18 - 06/11/18</t>
  </si>
  <si>
    <t>06/11/18 - 06/12/18</t>
  </si>
  <si>
    <t>06/12/18 - 06/01/19</t>
  </si>
  <si>
    <t>06/01/19 - 06/02/19</t>
  </si>
  <si>
    <t>06/02/19 - 06/03/19</t>
  </si>
  <si>
    <t>TASA MENSUAL</t>
  </si>
  <si>
    <t>BONAR U$S 2020- Bonos de la Nación Argentina en U$S estadounidenses 8% - Especie  547</t>
  </si>
  <si>
    <t>08/02/19 - 08/05/19</t>
  </si>
  <si>
    <t>(**) No se publica información sobre la tasa dado que no se produjo el corte de cupón.</t>
  </si>
  <si>
    <t>Bonar Badlar ($) 2021(**)</t>
  </si>
  <si>
    <t>03/10/18 - 03/04/19</t>
  </si>
  <si>
    <t>15/03/19 - 15/04/19</t>
  </si>
  <si>
    <t>15/04/19 - 15/05/19</t>
  </si>
  <si>
    <t>04/04/19 - 04/07/19</t>
  </si>
  <si>
    <t>07/11/18 - 07/05/19</t>
  </si>
  <si>
    <t>08/10/18 -08/04/19</t>
  </si>
  <si>
    <t>03/01/19 - 03/04/19</t>
  </si>
  <si>
    <t>18/10/18 - 18/04/19</t>
  </si>
  <si>
    <t>28/02/19- 31/03/19</t>
  </si>
  <si>
    <t>21/03/19 - 21/04/19</t>
  </si>
  <si>
    <t>13/03/19 - 13/04/19</t>
  </si>
  <si>
    <t>13/04/19 - 13/05/19</t>
  </si>
  <si>
    <t>27/10/18 - 27/04/19</t>
  </si>
  <si>
    <t xml:space="preserve"> </t>
  </si>
  <si>
    <t>22/10/18  - 22/04/19</t>
  </si>
  <si>
    <t>22/10/17 -  22/04/18</t>
  </si>
  <si>
    <t>30/09/18 - 30/03/19</t>
  </si>
  <si>
    <t>VALOR TÉCNICO</t>
  </si>
  <si>
    <t xml:space="preserve">CAPITALIZACIÓN </t>
  </si>
  <si>
    <t>SEMESTRAL</t>
  </si>
  <si>
    <t>13/03/18-13/09/21</t>
  </si>
  <si>
    <t>17/10/18 - 17/04/19</t>
  </si>
  <si>
    <t>28/10/18 - 28/04/19</t>
  </si>
  <si>
    <t>22/10/18 -  22/04/19</t>
  </si>
  <si>
    <t>04/07/19 - 04/10/19</t>
  </si>
  <si>
    <t>15/05/19 - 15/06/19</t>
  </si>
  <si>
    <t>15/06/19 - 15/07/19</t>
  </si>
  <si>
    <t>30/12/18 - 30/06/19</t>
  </si>
  <si>
    <t>11/03/19 - 10/06/19</t>
  </si>
  <si>
    <t>25/03/19 - 24/06/19</t>
  </si>
  <si>
    <t>01/03/19  - 03/06/19</t>
  </si>
  <si>
    <t>03/04/19 - 03/07/19</t>
  </si>
  <si>
    <t>31/12/18 - 30/06/19</t>
  </si>
  <si>
    <t>31/12/17-30/06/18</t>
  </si>
  <si>
    <t>30/12/17 - 30/06/18</t>
  </si>
  <si>
    <t>21/03/19 - 21/06/19</t>
  </si>
  <si>
    <t>15/07/19 - 15/08/19</t>
  </si>
  <si>
    <t>31/03/19 - 30/04/19</t>
  </si>
  <si>
    <t>30/04/19 - 31/05/19</t>
  </si>
  <si>
    <t>30/05/19 - 31/06/19</t>
  </si>
  <si>
    <t>30/06/19- 31/07/19</t>
  </si>
  <si>
    <t>21/05/19 - 21/06/19</t>
  </si>
  <si>
    <t>21/04/19 - 21/05/19</t>
  </si>
  <si>
    <t>13/05/19 - 13/06/19</t>
  </si>
  <si>
    <t>13/06/19 - 13/07/19</t>
  </si>
  <si>
    <t>13/07/19 - 13/08/19</t>
  </si>
  <si>
    <t>Bonar $ 2021 - Bonos de la Nación Argentina en $ Badlar Privada + 200 Pbs. - Especie 5488</t>
  </si>
  <si>
    <t>08/05/19 - 08/08/19</t>
  </si>
  <si>
    <t>05/02/19  - 05/08/19</t>
  </si>
  <si>
    <t>11/01/19 - 11/07/19</t>
  </si>
  <si>
    <t xml:space="preserve"> 26/07/18 - 26/01/19</t>
  </si>
  <si>
    <t>26/01/19 - 26/07/19</t>
  </si>
  <si>
    <t>28/12/18 - 28/06/19</t>
  </si>
  <si>
    <t>06/01/19 - 06/07/19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</si>
</sst>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d/m/\y\y"/>
    <numFmt numFmtId="167" formatCode="0.0000%"/>
    <numFmt numFmtId="168" formatCode="0.0000000"/>
    <numFmt numFmtId="169" formatCode="0.000000"/>
    <numFmt numFmtId="170" formatCode="#,##0.0000000"/>
    <numFmt numFmtId="171" formatCode="0.00000000"/>
    <numFmt numFmtId="172" formatCode="0.00000%"/>
    <numFmt numFmtId="173" formatCode="0.000000%"/>
    <numFmt numFmtId="174" formatCode="0.0000000%"/>
    <numFmt numFmtId="175" formatCode="0.00000000%"/>
    <numFmt numFmtId="176" formatCode="0.000000000%"/>
    <numFmt numFmtId="177" formatCode="0.0000000000%"/>
    <numFmt numFmtId="178" formatCode="0.0000000000000%"/>
    <numFmt numFmtId="179" formatCode="0.000000000"/>
    <numFmt numFmtId="180" formatCode="0.0000"/>
    <numFmt numFmtId="181" formatCode="_-* #,##0.000000\ _$_-;\-* #,##0.000000\ _$_-;_-* &quot;-&quot;\ _$_-;_-@_-"/>
    <numFmt numFmtId="182" formatCode="0.000000000000000%"/>
    <numFmt numFmtId="183" formatCode="0.0000000000000000"/>
    <numFmt numFmtId="184" formatCode="0.000000000000000000"/>
    <numFmt numFmtId="185" formatCode="0.000000000000%"/>
    <numFmt numFmtId="186" formatCode="0.000000000000000"/>
    <numFmt numFmtId="187" formatCode="0.000%"/>
    <numFmt numFmtId="188" formatCode="0.00000000000000%"/>
    <numFmt numFmtId="189" formatCode="_-* #,##0\ _$_-;\-* #,##0\ _$_-;_-* &quot;-&quot;\ _$_-;_-@_-"/>
    <numFmt numFmtId="190" formatCode="_(* #,##0.00000000_);_(* \(#,##0.00000000\);_(* &quot;-&quot;??_);_(@_)"/>
    <numFmt numFmtId="191" formatCode="&quot;$&quot;\ #,##0.00000000;[Red]&quot;$&quot;\ \-#,##0.00000000"/>
    <numFmt numFmtId="192" formatCode="_-* #,##0.00000000\ _$_-;\-* #,##0.00000000\ _$_-;_-* &quot;-&quot;\ _$_-;_-@_-"/>
    <numFmt numFmtId="193" formatCode="_-* #,##0.00\ _$_-;\-* #,##0.00\ _$_-;_-* &quot;-&quot;\ _$_-;_-@_-"/>
    <numFmt numFmtId="194" formatCode="_(* #,##0.0000000_);_(* \(#,##0.0000000\);_(* &quot;-&quot;??_);_(@_)"/>
    <numFmt numFmtId="195" formatCode="_-* #,##0\ _$_-;\-* #,##0\ _$_-;_-* &quot;-&quot;??\ _$_-;_-@_-"/>
    <numFmt numFmtId="196" formatCode="#,##0.0000"/>
    <numFmt numFmtId="197" formatCode="#,##0.00000000"/>
    <numFmt numFmtId="198" formatCode="_(* #,##0.0000_);_(* \(#,##0.0000\);_(* &quot;-&quot;??_);_(@_)"/>
    <numFmt numFmtId="199" formatCode="_(* #,##0.000000000_);_(* \(#,##0.000000000\);_(* &quot;-&quot;??_);_(@_)"/>
    <numFmt numFmtId="200" formatCode="#,##0.00000"/>
    <numFmt numFmtId="201" formatCode="#,##0.000000"/>
    <numFmt numFmtId="202" formatCode="#,##0.000"/>
    <numFmt numFmtId="203" formatCode="_(* #,##0.000_);_(* \(#,##0.000\);_(* &quot;-&quot;??_);_(@_)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Book Antiqua"/>
      <family val="1"/>
    </font>
    <font>
      <b/>
      <u/>
      <sz val="12"/>
      <name val="Book Antiqua"/>
      <family val="1"/>
    </font>
    <font>
      <b/>
      <sz val="12"/>
      <name val="Book Antiqua"/>
      <family val="1"/>
    </font>
    <font>
      <sz val="12"/>
      <color indexed="8"/>
      <name val="Book Antiqua"/>
      <family val="1"/>
    </font>
    <font>
      <b/>
      <i/>
      <u/>
      <sz val="12"/>
      <name val="Book Antiqua"/>
      <family val="1"/>
    </font>
    <font>
      <u/>
      <sz val="12"/>
      <color indexed="48"/>
      <name val="Book Antiqua"/>
      <family val="1"/>
    </font>
    <font>
      <b/>
      <sz val="12"/>
      <color indexed="8"/>
      <name val="Book Antiqua"/>
      <family val="1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/>
      <sz val="12"/>
      <name val="Adobe Garamond Pro"/>
      <family val="1"/>
    </font>
    <font>
      <sz val="12"/>
      <name val="Adobe Garamond Pro"/>
      <family val="1"/>
    </font>
    <font>
      <b/>
      <sz val="12"/>
      <name val="Adobe Garamond Pro"/>
      <family val="1"/>
    </font>
    <font>
      <b/>
      <i/>
      <u/>
      <sz val="12"/>
      <name val="Adobe Garamond Pro"/>
      <family val="1"/>
    </font>
    <font>
      <sz val="10"/>
      <name val="Adobe Garamond Pro"/>
      <family val="1"/>
    </font>
    <font>
      <b/>
      <u/>
      <sz val="13"/>
      <name val="Adobe Garamond Pro"/>
      <family val="1"/>
    </font>
    <font>
      <sz val="13"/>
      <name val="Adobe Garamond Pro"/>
      <family val="1"/>
    </font>
    <font>
      <b/>
      <sz val="13"/>
      <name val="Adobe Garamond Pro"/>
      <family val="1"/>
    </font>
    <font>
      <u/>
      <sz val="12"/>
      <color indexed="48"/>
      <name val="Adobe Garamond Pro"/>
      <family val="1"/>
    </font>
    <font>
      <sz val="12"/>
      <color indexed="48"/>
      <name val="Adobe Garamond Pro"/>
      <family val="1"/>
    </font>
    <font>
      <u/>
      <sz val="13"/>
      <color indexed="48"/>
      <name val="Adobe Garamond Pro"/>
      <family val="1"/>
    </font>
    <font>
      <b/>
      <sz val="12"/>
      <color indexed="9"/>
      <name val="Adobe Garamond Pro"/>
      <family val="1"/>
    </font>
    <font>
      <b/>
      <sz val="12"/>
      <color indexed="8"/>
      <name val="Adobe Garamond Pro"/>
      <family val="1"/>
    </font>
    <font>
      <sz val="12"/>
      <color indexed="8"/>
      <name val="Adobe Garamond Pro"/>
      <family val="1"/>
    </font>
    <font>
      <sz val="12"/>
      <color indexed="9"/>
      <name val="Adobe Garamond Pro"/>
      <family val="1"/>
    </font>
    <font>
      <sz val="13"/>
      <color indexed="8"/>
      <name val="Adobe Garamond Pro"/>
      <family val="1"/>
    </font>
    <font>
      <sz val="14"/>
      <name val="Adobe Garamond Pro"/>
      <family val="1"/>
    </font>
    <font>
      <u/>
      <sz val="14"/>
      <color indexed="48"/>
      <name val="Book Antiqua"/>
      <family val="1"/>
    </font>
    <font>
      <b/>
      <u/>
      <sz val="14"/>
      <name val="Book Antiqua"/>
      <family val="1"/>
    </font>
    <font>
      <sz val="14"/>
      <name val="Arial"/>
      <family val="2"/>
    </font>
    <font>
      <sz val="14"/>
      <name val="Book Antiqua"/>
      <family val="1"/>
    </font>
    <font>
      <b/>
      <sz val="14"/>
      <name val="Adobe Garamond Pro"/>
      <family val="1"/>
    </font>
    <font>
      <sz val="14"/>
      <color indexed="8"/>
      <name val="Adobe Garamond Pro"/>
      <family val="1"/>
    </font>
    <font>
      <sz val="11"/>
      <name val="Adobe Garamond Pro"/>
      <family val="1"/>
    </font>
    <font>
      <b/>
      <u/>
      <sz val="15"/>
      <name val="Adobe Garamond Pro"/>
      <family val="1"/>
    </font>
    <font>
      <sz val="15"/>
      <name val="Adobe Garamond Pro"/>
      <family val="1"/>
    </font>
    <font>
      <b/>
      <sz val="15"/>
      <name val="Adobe Garamond Pro"/>
      <family val="1"/>
    </font>
    <font>
      <b/>
      <i/>
      <u/>
      <sz val="15"/>
      <name val="Adobe Garamond Pro"/>
      <family val="1"/>
    </font>
    <font>
      <u/>
      <sz val="15"/>
      <color indexed="12"/>
      <name val="Adobe Garamond Pro"/>
      <family val="1"/>
    </font>
    <font>
      <b/>
      <i/>
      <sz val="15"/>
      <name val="Adobe Garamond Pro"/>
      <family val="1"/>
    </font>
    <font>
      <u/>
      <sz val="11"/>
      <color indexed="48"/>
      <name val="Adobe Garamond Pro"/>
      <family val="1"/>
    </font>
    <font>
      <b/>
      <u/>
      <sz val="11"/>
      <name val="Adobe Garamond Pro"/>
      <family val="1"/>
    </font>
    <font>
      <sz val="11"/>
      <color indexed="48"/>
      <name val="Adobe Garamond Pro"/>
      <family val="1"/>
    </font>
    <font>
      <b/>
      <i/>
      <u/>
      <sz val="11"/>
      <name val="Adobe Garamond Pro"/>
      <family val="1"/>
    </font>
    <font>
      <b/>
      <sz val="11"/>
      <name val="Adobe Garamond Pro"/>
      <family val="1"/>
    </font>
    <font>
      <sz val="12"/>
      <name val="Adobe Garamond Pro"/>
    </font>
    <font>
      <sz val="12"/>
      <name val="Times New Roman"/>
      <family val="1"/>
    </font>
    <font>
      <sz val="11"/>
      <name val="Arial Unicode MS"/>
      <family val="2"/>
    </font>
    <font>
      <sz val="10"/>
      <name val="Calibri"/>
      <family val="2"/>
    </font>
    <font>
      <b/>
      <sz val="12"/>
      <name val="Adobe Garamond Pro"/>
    </font>
    <font>
      <b/>
      <sz val="10"/>
      <color rgb="FFFF0000"/>
      <name val="Arial"/>
      <family val="2"/>
    </font>
    <font>
      <b/>
      <sz val="12"/>
      <color rgb="FFFF0000"/>
      <name val="Adobe Garamond Pro"/>
    </font>
    <font>
      <b/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7" fillId="0" borderId="0" applyNumberFormat="0" applyFill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41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23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7" fontId="6" fillId="0" borderId="0" xfId="15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vertical="center" wrapText="1"/>
    </xf>
    <xf numFmtId="4" fontId="34" fillId="0" borderId="2" xfId="2" applyNumberFormat="1" applyFont="1" applyFill="1" applyBorder="1" applyAlignment="1">
      <alignment horizontal="center" vertical="center" wrapText="1"/>
    </xf>
    <xf numFmtId="4" fontId="22" fillId="0" borderId="2" xfId="2" applyNumberFormat="1" applyFont="1" applyFill="1" applyBorder="1" applyAlignment="1">
      <alignment horizontal="center" vertical="center" wrapText="1"/>
    </xf>
    <xf numFmtId="196" fontId="22" fillId="0" borderId="2" xfId="2" applyNumberFormat="1" applyFont="1" applyFill="1" applyBorder="1" applyAlignment="1">
      <alignment horizontal="center" vertical="center" wrapText="1"/>
    </xf>
    <xf numFmtId="4" fontId="22" fillId="0" borderId="3" xfId="2" applyNumberFormat="1" applyFont="1" applyFill="1" applyBorder="1" applyAlignment="1">
      <alignment horizontal="center" vertical="center" wrapText="1"/>
    </xf>
    <xf numFmtId="196" fontId="22" fillId="0" borderId="3" xfId="2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0" fontId="47" fillId="2" borderId="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49" fontId="45" fillId="2" borderId="4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Fill="1" applyBorder="1" applyAlignment="1">
      <alignment horizontal="left" wrapText="1"/>
    </xf>
    <xf numFmtId="0" fontId="49" fillId="0" borderId="0" xfId="1" applyFont="1" applyFill="1" applyBorder="1" applyAlignment="1" applyProtection="1">
      <alignment horizontal="center" wrapText="1"/>
    </xf>
    <xf numFmtId="49" fontId="45" fillId="2" borderId="4" xfId="0" applyNumberFormat="1" applyFont="1" applyFill="1" applyBorder="1" applyAlignment="1">
      <alignment horizontal="center" wrapText="1"/>
    </xf>
    <xf numFmtId="49" fontId="45" fillId="0" borderId="0" xfId="0" applyNumberFormat="1" applyFont="1" applyFill="1" applyBorder="1" applyAlignment="1">
      <alignment wrapText="1"/>
    </xf>
    <xf numFmtId="49" fontId="50" fillId="2" borderId="4" xfId="0" applyNumberFormat="1" applyFont="1" applyFill="1" applyBorder="1" applyAlignment="1">
      <alignment horizontal="left" wrapText="1"/>
    </xf>
    <xf numFmtId="49" fontId="46" fillId="0" borderId="1" xfId="0" applyNumberFormat="1" applyFont="1" applyFill="1" applyBorder="1" applyAlignment="1">
      <alignment horizontal="left" wrapText="1"/>
    </xf>
    <xf numFmtId="49" fontId="50" fillId="2" borderId="4" xfId="0" applyNumberFormat="1" applyFont="1" applyFill="1" applyBorder="1" applyAlignment="1">
      <alignment wrapText="1"/>
    </xf>
    <xf numFmtId="0" fontId="47" fillId="0" borderId="0" xfId="0" applyFont="1" applyFill="1" applyBorder="1" applyAlignment="1">
      <alignment horizontal="left" wrapText="1"/>
    </xf>
    <xf numFmtId="14" fontId="22" fillId="0" borderId="5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68" fontId="22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5" fontId="22" fillId="0" borderId="0" xfId="2" applyFont="1" applyFill="1" applyAlignment="1">
      <alignment horizontal="center" vertical="center" wrapText="1"/>
    </xf>
    <xf numFmtId="196" fontId="22" fillId="0" borderId="15" xfId="2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14" fontId="37" fillId="0" borderId="3" xfId="0" applyNumberFormat="1" applyFont="1" applyFill="1" applyBorder="1" applyAlignment="1">
      <alignment horizontal="center" vertical="center" wrapText="1"/>
    </xf>
    <xf numFmtId="167" fontId="43" fillId="0" borderId="3" xfId="15" applyNumberFormat="1" applyFont="1" applyFill="1" applyBorder="1" applyAlignment="1">
      <alignment horizontal="center" vertical="center" wrapText="1"/>
    </xf>
    <xf numFmtId="168" fontId="43" fillId="0" borderId="3" xfId="0" applyNumberFormat="1" applyFont="1" applyFill="1" applyBorder="1" applyAlignment="1">
      <alignment horizontal="center" vertical="center" wrapText="1"/>
    </xf>
    <xf numFmtId="171" fontId="43" fillId="0" borderId="3" xfId="0" applyNumberFormat="1" applyFont="1" applyFill="1" applyBorder="1" applyAlignment="1">
      <alignment horizontal="center" vertical="center" wrapText="1"/>
    </xf>
    <xf numFmtId="171" fontId="43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4" fontId="22" fillId="0" borderId="17" xfId="0" applyNumberFormat="1" applyFont="1" applyFill="1" applyBorder="1" applyAlignment="1">
      <alignment horizontal="center" vertical="center" wrapText="1"/>
    </xf>
    <xf numFmtId="167" fontId="34" fillId="0" borderId="17" xfId="15" applyNumberFormat="1" applyFont="1" applyFill="1" applyBorder="1" applyAlignment="1">
      <alignment horizontal="center" vertical="center" wrapText="1"/>
    </xf>
    <xf numFmtId="168" fontId="34" fillId="0" borderId="17" xfId="0" applyNumberFormat="1" applyFont="1" applyFill="1" applyBorder="1" applyAlignment="1">
      <alignment horizontal="center" vertical="center" wrapText="1"/>
    </xf>
    <xf numFmtId="171" fontId="34" fillId="0" borderId="17" xfId="0" applyNumberFormat="1" applyFont="1" applyFill="1" applyBorder="1" applyAlignment="1">
      <alignment horizontal="center" vertical="center" wrapText="1"/>
    </xf>
    <xf numFmtId="171" fontId="34" fillId="0" borderId="18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172" fontId="25" fillId="0" borderId="17" xfId="15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87" fontId="6" fillId="0" borderId="15" xfId="15" applyNumberFormat="1" applyFont="1" applyFill="1" applyBorder="1" applyAlignment="1">
      <alignment horizontal="center" vertical="center" wrapText="1"/>
    </xf>
    <xf numFmtId="180" fontId="6" fillId="0" borderId="15" xfId="15" applyNumberFormat="1" applyFont="1" applyFill="1" applyBorder="1" applyAlignment="1">
      <alignment horizontal="center" vertical="center" wrapText="1"/>
    </xf>
    <xf numFmtId="180" fontId="6" fillId="0" borderId="15" xfId="0" applyNumberFormat="1" applyFont="1" applyFill="1" applyBorder="1" applyAlignment="1">
      <alignment horizontal="center" vertical="center" wrapText="1"/>
    </xf>
    <xf numFmtId="180" fontId="6" fillId="0" borderId="19" xfId="15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87" fontId="6" fillId="0" borderId="3" xfId="15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14" fontId="22" fillId="0" borderId="15" xfId="0" applyNumberFormat="1" applyFont="1" applyFill="1" applyBorder="1" applyAlignment="1">
      <alignment horizontal="center" vertical="center" wrapText="1"/>
    </xf>
    <xf numFmtId="187" fontId="22" fillId="0" borderId="15" xfId="0" applyNumberFormat="1" applyFont="1" applyFill="1" applyBorder="1" applyAlignment="1">
      <alignment horizontal="center" vertical="center" wrapText="1"/>
    </xf>
    <xf numFmtId="180" fontId="22" fillId="0" borderId="15" xfId="0" applyNumberFormat="1" applyFont="1" applyFill="1" applyBorder="1" applyAlignment="1">
      <alignment horizontal="center" vertical="center" wrapText="1"/>
    </xf>
    <xf numFmtId="180" fontId="22" fillId="0" borderId="19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14" fontId="22" fillId="0" borderId="3" xfId="0" applyNumberFormat="1" applyFont="1" applyFill="1" applyBorder="1" applyAlignment="1">
      <alignment horizontal="center" vertical="center" wrapText="1"/>
    </xf>
    <xf numFmtId="180" fontId="22" fillId="0" borderId="3" xfId="0" applyNumberFormat="1" applyFont="1" applyFill="1" applyBorder="1" applyAlignment="1">
      <alignment horizontal="center" vertical="center" wrapText="1"/>
    </xf>
    <xf numFmtId="180" fontId="22" fillId="0" borderId="12" xfId="0" applyNumberFormat="1" applyFont="1" applyFill="1" applyBorder="1" applyAlignment="1">
      <alignment horizontal="center" vertical="center" wrapText="1"/>
    </xf>
    <xf numFmtId="187" fontId="3" fillId="0" borderId="15" xfId="15" applyNumberFormat="1" applyFont="1" applyFill="1" applyBorder="1" applyAlignment="1">
      <alignment horizontal="center" vertical="center" wrapText="1"/>
    </xf>
    <xf numFmtId="180" fontId="3" fillId="0" borderId="15" xfId="15" applyNumberFormat="1" applyFont="1" applyFill="1" applyBorder="1" applyAlignment="1">
      <alignment horizontal="center" vertical="center" wrapText="1"/>
    </xf>
    <xf numFmtId="180" fontId="3" fillId="0" borderId="15" xfId="0" applyNumberFormat="1" applyFont="1" applyFill="1" applyBorder="1" applyAlignment="1">
      <alignment horizontal="center" vertical="center" wrapText="1"/>
    </xf>
    <xf numFmtId="180" fontId="3" fillId="0" borderId="19" xfId="15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8" fontId="6" fillId="0" borderId="15" xfId="0" applyNumberFormat="1" applyFont="1" applyFill="1" applyBorder="1" applyAlignment="1">
      <alignment horizontal="center" vertical="center" wrapText="1"/>
    </xf>
    <xf numFmtId="168" fontId="6" fillId="0" borderId="19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87" fontId="6" fillId="0" borderId="2" xfId="15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168" fontId="6" fillId="0" borderId="12" xfId="0" applyNumberFormat="1" applyFont="1" applyFill="1" applyBorder="1" applyAlignment="1">
      <alignment horizontal="center" vertical="center" wrapText="1"/>
    </xf>
    <xf numFmtId="187" fontId="6" fillId="0" borderId="0" xfId="15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168" fontId="3" fillId="0" borderId="15" xfId="0" applyNumberFormat="1" applyFont="1" applyFill="1" applyBorder="1" applyAlignment="1">
      <alignment horizontal="center" vertical="center" wrapText="1"/>
    </xf>
    <xf numFmtId="168" fontId="3" fillId="0" borderId="1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68" fontId="22" fillId="0" borderId="3" xfId="0" applyNumberFormat="1" applyFont="1" applyFill="1" applyBorder="1" applyAlignment="1">
      <alignment horizontal="center" vertical="center" wrapText="1"/>
    </xf>
    <xf numFmtId="168" fontId="22" fillId="0" borderId="12" xfId="0" applyNumberFormat="1" applyFont="1" applyFill="1" applyBorder="1" applyAlignment="1">
      <alignment horizontal="center" vertical="center" wrapText="1"/>
    </xf>
    <xf numFmtId="168" fontId="34" fillId="0" borderId="3" xfId="0" applyNumberFormat="1" applyFont="1" applyFill="1" applyBorder="1" applyAlignment="1">
      <alignment horizontal="center" vertical="center" wrapText="1"/>
    </xf>
    <xf numFmtId="180" fontId="34" fillId="0" borderId="3" xfId="0" applyNumberFormat="1" applyFont="1" applyFill="1" applyBorder="1" applyAlignment="1">
      <alignment horizontal="center" vertical="center" wrapText="1"/>
    </xf>
    <xf numFmtId="168" fontId="34" fillId="0" borderId="12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167" fontId="22" fillId="0" borderId="15" xfId="15" applyNumberFormat="1" applyFont="1" applyFill="1" applyBorder="1" applyAlignment="1">
      <alignment horizontal="center" vertical="center" wrapText="1"/>
    </xf>
    <xf numFmtId="170" fontId="22" fillId="0" borderId="15" xfId="2" applyNumberFormat="1" applyFont="1" applyFill="1" applyBorder="1" applyAlignment="1">
      <alignment horizontal="center" vertical="center" wrapText="1"/>
    </xf>
    <xf numFmtId="168" fontId="22" fillId="0" borderId="19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7" fontId="22" fillId="0" borderId="2" xfId="15" applyNumberFormat="1" applyFont="1" applyFill="1" applyBorder="1" applyAlignment="1">
      <alignment horizontal="center" vertical="center" wrapText="1"/>
    </xf>
    <xf numFmtId="170" fontId="22" fillId="0" borderId="2" xfId="2" applyNumberFormat="1" applyFont="1" applyFill="1" applyBorder="1" applyAlignment="1">
      <alignment horizontal="center" vertical="center" wrapText="1"/>
    </xf>
    <xf numFmtId="168" fontId="22" fillId="0" borderId="2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15" applyNumberFormat="1" applyFont="1" applyFill="1" applyBorder="1" applyAlignment="1">
      <alignment horizontal="center" vertical="center" wrapText="1"/>
    </xf>
    <xf numFmtId="170" fontId="22" fillId="0" borderId="3" xfId="2" applyNumberFormat="1" applyFont="1" applyFill="1" applyBorder="1" applyAlignment="1">
      <alignment horizontal="center" vertical="center" wrapText="1"/>
    </xf>
    <xf numFmtId="182" fontId="6" fillId="0" borderId="0" xfId="15" applyNumberFormat="1" applyFont="1" applyFill="1" applyBorder="1" applyAlignment="1">
      <alignment horizontal="center" vertical="center" wrapText="1"/>
    </xf>
    <xf numFmtId="178" fontId="6" fillId="0" borderId="15" xfId="15" applyNumberFormat="1" applyFont="1" applyFill="1" applyBorder="1" applyAlignment="1">
      <alignment horizontal="center" vertical="center" wrapText="1"/>
    </xf>
    <xf numFmtId="178" fontId="6" fillId="0" borderId="2" xfId="15" applyNumberFormat="1" applyFont="1" applyFill="1" applyBorder="1" applyAlignment="1">
      <alignment horizontal="center" vertical="center" wrapText="1"/>
    </xf>
    <xf numFmtId="178" fontId="6" fillId="0" borderId="3" xfId="15" applyNumberFormat="1" applyFont="1" applyFill="1" applyBorder="1" applyAlignment="1">
      <alignment horizontal="center" vertical="center" wrapText="1"/>
    </xf>
    <xf numFmtId="167" fontId="6" fillId="0" borderId="15" xfId="15" applyNumberFormat="1" applyFont="1" applyFill="1" applyBorder="1" applyAlignment="1">
      <alignment horizontal="center" vertical="center" wrapText="1"/>
    </xf>
    <xf numFmtId="167" fontId="6" fillId="0" borderId="2" xfId="15" applyNumberFormat="1" applyFont="1" applyFill="1" applyBorder="1" applyAlignment="1">
      <alignment horizontal="center" vertical="center" wrapText="1"/>
    </xf>
    <xf numFmtId="182" fontId="6" fillId="0" borderId="3" xfId="15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7" fontId="6" fillId="0" borderId="3" xfId="15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82" fontId="3" fillId="0" borderId="15" xfId="0" applyNumberFormat="1" applyFont="1" applyFill="1" applyBorder="1" applyAlignment="1">
      <alignment horizontal="center" vertical="center" wrapText="1"/>
    </xf>
    <xf numFmtId="184" fontId="3" fillId="0" borderId="15" xfId="0" applyNumberFormat="1" applyFont="1" applyFill="1" applyBorder="1" applyAlignment="1">
      <alignment horizontal="center" vertical="center" wrapText="1"/>
    </xf>
    <xf numFmtId="183" fontId="3" fillId="0" borderId="19" xfId="0" applyNumberFormat="1" applyFont="1" applyFill="1" applyBorder="1" applyAlignment="1">
      <alignment horizontal="center" vertical="center" wrapText="1"/>
    </xf>
    <xf numFmtId="182" fontId="6" fillId="0" borderId="2" xfId="15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3" fontId="3" fillId="0" borderId="21" xfId="0" applyNumberFormat="1" applyFont="1" applyFill="1" applyBorder="1" applyAlignment="1">
      <alignment horizontal="center" vertical="center" wrapText="1"/>
    </xf>
    <xf numFmtId="184" fontId="6" fillId="0" borderId="3" xfId="0" applyNumberFormat="1" applyFont="1" applyFill="1" applyBorder="1" applyAlignment="1">
      <alignment horizontal="center" vertical="center" wrapText="1"/>
    </xf>
    <xf numFmtId="183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wrapText="1"/>
    </xf>
    <xf numFmtId="180" fontId="3" fillId="0" borderId="19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80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167" fontId="3" fillId="0" borderId="23" xfId="0" applyNumberFormat="1" applyFont="1" applyFill="1" applyBorder="1" applyAlignment="1">
      <alignment horizontal="center" vertical="center" wrapText="1"/>
    </xf>
    <xf numFmtId="180" fontId="3" fillId="0" borderId="23" xfId="0" applyNumberFormat="1" applyFont="1" applyFill="1" applyBorder="1" applyAlignment="1">
      <alignment horizontal="center" vertical="center" wrapText="1"/>
    </xf>
    <xf numFmtId="168" fontId="3" fillId="0" borderId="23" xfId="0" applyNumberFormat="1" applyFont="1" applyFill="1" applyBorder="1" applyAlignment="1">
      <alignment horizontal="center" vertical="center" wrapText="1"/>
    </xf>
    <xf numFmtId="180" fontId="3" fillId="0" borderId="24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 wrapText="1"/>
    </xf>
    <xf numFmtId="180" fontId="3" fillId="0" borderId="1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>
      <alignment horizontal="center" vertical="center" wrapText="1"/>
    </xf>
    <xf numFmtId="168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178" fontId="3" fillId="0" borderId="15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6" fontId="3" fillId="0" borderId="30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68" fontId="3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6" fontId="3" fillId="0" borderId="27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73" fontId="22" fillId="0" borderId="15" xfId="0" applyNumberFormat="1" applyFont="1" applyFill="1" applyBorder="1" applyAlignment="1">
      <alignment horizontal="center" vertical="center" wrapText="1"/>
    </xf>
    <xf numFmtId="168" fontId="22" fillId="0" borderId="15" xfId="0" applyNumberFormat="1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68" fontId="22" fillId="0" borderId="1" xfId="0" applyNumberFormat="1" applyFont="1" applyFill="1" applyBorder="1" applyAlignment="1">
      <alignment horizontal="center" vertical="center" wrapText="1"/>
    </xf>
    <xf numFmtId="168" fontId="22" fillId="0" borderId="31" xfId="0" applyNumberFormat="1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 wrapText="1"/>
    </xf>
    <xf numFmtId="168" fontId="22" fillId="0" borderId="2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168" fontId="22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68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7" fontId="22" fillId="0" borderId="15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180" fontId="22" fillId="0" borderId="2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94" fontId="22" fillId="0" borderId="15" xfId="2" applyNumberFormat="1" applyFont="1" applyFill="1" applyBorder="1" applyAlignment="1">
      <alignment horizontal="center" vertical="center" wrapText="1"/>
    </xf>
    <xf numFmtId="194" fontId="22" fillId="0" borderId="2" xfId="2" applyNumberFormat="1" applyFont="1" applyFill="1" applyBorder="1" applyAlignment="1">
      <alignment horizontal="center" vertical="center" wrapText="1"/>
    </xf>
    <xf numFmtId="186" fontId="3" fillId="0" borderId="15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78" fontId="22" fillId="0" borderId="0" xfId="0" applyNumberFormat="1" applyFont="1" applyFill="1" applyBorder="1" applyAlignment="1">
      <alignment horizontal="center" vertical="center" wrapText="1"/>
    </xf>
    <xf numFmtId="4" fontId="22" fillId="0" borderId="0" xfId="2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5" fontId="3" fillId="0" borderId="2" xfId="0" applyNumberFormat="1" applyFont="1" applyFill="1" applyBorder="1" applyAlignment="1">
      <alignment horizontal="center" vertical="center" wrapText="1"/>
    </xf>
    <xf numFmtId="174" fontId="3" fillId="0" borderId="2" xfId="0" applyNumberFormat="1" applyFont="1" applyFill="1" applyBorder="1" applyAlignment="1">
      <alignment horizontal="center" vertical="center" wrapText="1"/>
    </xf>
    <xf numFmtId="172" fontId="3" fillId="0" borderId="2" xfId="0" applyNumberFormat="1" applyFont="1" applyFill="1" applyBorder="1" applyAlignment="1">
      <alignment horizontal="center" vertical="center" wrapText="1"/>
    </xf>
    <xf numFmtId="185" fontId="3" fillId="0" borderId="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8" fontId="3" fillId="0" borderId="24" xfId="0" applyNumberFormat="1" applyFont="1" applyFill="1" applyBorder="1" applyAlignment="1">
      <alignment horizontal="center" vertical="center" wrapText="1"/>
    </xf>
    <xf numFmtId="173" fontId="3" fillId="0" borderId="2" xfId="0" applyNumberFormat="1" applyFont="1" applyFill="1" applyBorder="1" applyAlignment="1">
      <alignment horizontal="center" vertical="center" wrapText="1"/>
    </xf>
    <xf numFmtId="174" fontId="3" fillId="0" borderId="0" xfId="0" applyNumberFormat="1" applyFont="1" applyFill="1" applyBorder="1" applyAlignment="1">
      <alignment horizontal="center" vertical="center" wrapText="1"/>
    </xf>
    <xf numFmtId="173" fontId="3" fillId="0" borderId="3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horizontal="center" vertical="center" wrapText="1"/>
    </xf>
    <xf numFmtId="168" fontId="3" fillId="0" borderId="26" xfId="0" applyNumberFormat="1" applyFont="1" applyFill="1" applyBorder="1" applyAlignment="1">
      <alignment horizontal="center" vertical="center" wrapText="1"/>
    </xf>
    <xf numFmtId="168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168" fontId="3" fillId="0" borderId="27" xfId="0" applyNumberFormat="1" applyFont="1" applyFill="1" applyBorder="1" applyAlignment="1">
      <alignment horizontal="center" vertical="center" wrapText="1"/>
    </xf>
    <xf numFmtId="168" fontId="3" fillId="0" borderId="40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4" fontId="3" fillId="0" borderId="42" xfId="0" applyNumberFormat="1" applyFont="1" applyFill="1" applyBorder="1" applyAlignment="1">
      <alignment horizontal="center" vertical="center" wrapText="1"/>
    </xf>
    <xf numFmtId="168" fontId="3" fillId="0" borderId="28" xfId="0" applyNumberFormat="1" applyFont="1" applyFill="1" applyBorder="1" applyAlignment="1">
      <alignment horizontal="center" vertical="center" wrapText="1"/>
    </xf>
    <xf numFmtId="168" fontId="3" fillId="0" borderId="43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21" xfId="0" applyNumberFormat="1" applyFont="1" applyFill="1" applyBorder="1" applyAlignment="1">
      <alignment horizontal="center" vertical="center" wrapText="1"/>
    </xf>
    <xf numFmtId="169" fontId="3" fillId="0" borderId="23" xfId="0" applyNumberFormat="1" applyFont="1" applyFill="1" applyBorder="1" applyAlignment="1">
      <alignment horizontal="center" vertical="center" wrapText="1"/>
    </xf>
    <xf numFmtId="169" fontId="3" fillId="0" borderId="24" xfId="0" applyNumberFormat="1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169" fontId="3" fillId="0" borderId="12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179" fontId="3" fillId="0" borderId="15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173" fontId="3" fillId="0" borderId="15" xfId="0" applyNumberFormat="1" applyFont="1" applyFill="1" applyBorder="1" applyAlignment="1">
      <alignment horizontal="center" vertical="center" wrapText="1"/>
    </xf>
    <xf numFmtId="175" fontId="3" fillId="0" borderId="0" xfId="0" applyNumberFormat="1" applyFont="1" applyFill="1" applyBorder="1" applyAlignment="1">
      <alignment horizontal="center" vertical="center" wrapText="1"/>
    </xf>
    <xf numFmtId="173" fontId="22" fillId="0" borderId="2" xfId="0" applyNumberFormat="1" applyFont="1" applyFill="1" applyBorder="1" applyAlignment="1">
      <alignment horizontal="center" vertical="center" wrapText="1"/>
    </xf>
    <xf numFmtId="174" fontId="22" fillId="0" borderId="2" xfId="0" applyNumberFormat="1" applyFont="1" applyFill="1" applyBorder="1" applyAlignment="1">
      <alignment horizontal="center" vertical="center" wrapText="1"/>
    </xf>
    <xf numFmtId="174" fontId="22" fillId="0" borderId="3" xfId="0" applyNumberFormat="1" applyFont="1" applyFill="1" applyBorder="1" applyAlignment="1">
      <alignment horizontal="center" vertical="center" wrapText="1"/>
    </xf>
    <xf numFmtId="173" fontId="22" fillId="0" borderId="3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4" fontId="22" fillId="0" borderId="23" xfId="0" applyNumberFormat="1" applyFont="1" applyFill="1" applyBorder="1" applyAlignment="1">
      <alignment horizontal="center" vertical="center" wrapText="1"/>
    </xf>
    <xf numFmtId="174" fontId="22" fillId="0" borderId="23" xfId="0" applyNumberFormat="1" applyFont="1" applyFill="1" applyBorder="1" applyAlignment="1">
      <alignment horizontal="center" vertical="center" wrapText="1"/>
    </xf>
    <xf numFmtId="168" fontId="22" fillId="0" borderId="23" xfId="0" applyNumberFormat="1" applyFont="1" applyFill="1" applyBorder="1" applyAlignment="1">
      <alignment horizontal="center" vertical="center" wrapText="1"/>
    </xf>
    <xf numFmtId="168" fontId="22" fillId="0" borderId="24" xfId="0" applyNumberFormat="1" applyFont="1" applyFill="1" applyBorder="1" applyAlignment="1">
      <alignment horizontal="center" vertical="center" wrapText="1"/>
    </xf>
    <xf numFmtId="175" fontId="22" fillId="0" borderId="3" xfId="0" applyNumberFormat="1" applyFont="1" applyFill="1" applyBorder="1" applyAlignment="1">
      <alignment horizontal="center" vertical="center" wrapText="1"/>
    </xf>
    <xf numFmtId="168" fontId="22" fillId="0" borderId="42" xfId="0" applyNumberFormat="1" applyFont="1" applyFill="1" applyBorder="1" applyAlignment="1">
      <alignment horizontal="center" vertical="center" wrapText="1"/>
    </xf>
    <xf numFmtId="167" fontId="22" fillId="0" borderId="5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167" fontId="22" fillId="0" borderId="23" xfId="0" applyNumberFormat="1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center" vertical="center" wrapText="1"/>
    </xf>
    <xf numFmtId="167" fontId="34" fillId="0" borderId="1" xfId="15" applyNumberFormat="1" applyFont="1" applyFill="1" applyBorder="1" applyAlignment="1">
      <alignment horizontal="center" vertical="center" wrapText="1"/>
    </xf>
    <xf numFmtId="197" fontId="34" fillId="0" borderId="1" xfId="0" applyNumberFormat="1" applyFont="1" applyFill="1" applyBorder="1" applyAlignment="1">
      <alignment horizontal="center" vertical="center" wrapText="1"/>
    </xf>
    <xf numFmtId="171" fontId="34" fillId="0" borderId="1" xfId="0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165" fontId="22" fillId="0" borderId="0" xfId="2" applyFont="1" applyFill="1" applyBorder="1" applyAlignment="1">
      <alignment horizontal="center" vertical="center" wrapText="1"/>
    </xf>
    <xf numFmtId="167" fontId="34" fillId="0" borderId="2" xfId="15" applyNumberFormat="1" applyFont="1" applyFill="1" applyBorder="1" applyAlignment="1">
      <alignment horizontal="center" vertical="center" wrapText="1"/>
    </xf>
    <xf numFmtId="197" fontId="34" fillId="0" borderId="2" xfId="0" applyNumberFormat="1" applyFont="1" applyFill="1" applyBorder="1" applyAlignment="1">
      <alignment horizontal="center" vertical="center" wrapText="1"/>
    </xf>
    <xf numFmtId="171" fontId="34" fillId="0" borderId="2" xfId="0" applyNumberFormat="1" applyFont="1" applyFill="1" applyBorder="1" applyAlignment="1">
      <alignment horizontal="center" vertical="center" wrapText="1"/>
    </xf>
    <xf numFmtId="168" fontId="34" fillId="0" borderId="2" xfId="0" applyNumberFormat="1" applyFont="1" applyFill="1" applyBorder="1" applyAlignment="1">
      <alignment horizontal="center" vertical="center" wrapText="1"/>
    </xf>
    <xf numFmtId="0" fontId="21" fillId="0" borderId="0" xfId="12" applyFont="1" applyFill="1" applyBorder="1" applyAlignment="1">
      <alignment horizontal="center" vertical="center" wrapText="1"/>
    </xf>
    <xf numFmtId="167" fontId="34" fillId="0" borderId="15" xfId="15" applyNumberFormat="1" applyFont="1" applyFill="1" applyBorder="1" applyAlignment="1">
      <alignment horizontal="center" vertical="center" wrapText="1"/>
    </xf>
    <xf numFmtId="168" fontId="34" fillId="0" borderId="15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67" fontId="34" fillId="0" borderId="3" xfId="15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168" fontId="34" fillId="0" borderId="0" xfId="12" applyNumberFormat="1" applyFont="1" applyFill="1" applyBorder="1" applyAlignment="1">
      <alignment horizontal="center" vertical="center" wrapText="1"/>
    </xf>
    <xf numFmtId="180" fontId="34" fillId="0" borderId="15" xfId="0" applyNumberFormat="1" applyFont="1" applyFill="1" applyBorder="1" applyAlignment="1">
      <alignment horizontal="center" vertical="center" wrapText="1"/>
    </xf>
    <xf numFmtId="168" fontId="34" fillId="0" borderId="19" xfId="0" applyNumberFormat="1" applyFont="1" applyFill="1" applyBorder="1" applyAlignment="1">
      <alignment horizontal="center" vertical="center" wrapText="1"/>
    </xf>
    <xf numFmtId="187" fontId="34" fillId="0" borderId="3" xfId="15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180" fontId="34" fillId="0" borderId="2" xfId="0" applyNumberFormat="1" applyFont="1" applyFill="1" applyBorder="1" applyAlignment="1">
      <alignment horizontal="center" vertical="center" wrapText="1"/>
    </xf>
    <xf numFmtId="187" fontId="22" fillId="0" borderId="2" xfId="15" applyNumberFormat="1" applyFont="1" applyFill="1" applyBorder="1" applyAlignment="1">
      <alignment horizontal="center" vertical="center" wrapText="1"/>
    </xf>
    <xf numFmtId="180" fontId="22" fillId="0" borderId="21" xfId="15" applyNumberFormat="1" applyFont="1" applyFill="1" applyBorder="1" applyAlignment="1">
      <alignment horizontal="center" vertical="center" wrapText="1"/>
    </xf>
    <xf numFmtId="187" fontId="22" fillId="0" borderId="3" xfId="15" applyNumberFormat="1" applyFont="1" applyFill="1" applyBorder="1" applyAlignment="1">
      <alignment horizontal="center" vertical="center" wrapText="1"/>
    </xf>
    <xf numFmtId="180" fontId="22" fillId="0" borderId="12" xfId="15" applyNumberFormat="1" applyFont="1" applyFill="1" applyBorder="1" applyAlignment="1">
      <alignment horizontal="center" vertical="center" wrapText="1"/>
    </xf>
    <xf numFmtId="168" fontId="34" fillId="0" borderId="21" xfId="0" applyNumberFormat="1" applyFont="1" applyFill="1" applyBorder="1" applyAlignment="1">
      <alignment horizontal="center" vertical="center" wrapText="1"/>
    </xf>
    <xf numFmtId="180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14" fontId="3" fillId="0" borderId="44" xfId="0" applyNumberFormat="1" applyFont="1" applyFill="1" applyBorder="1" applyAlignment="1">
      <alignment horizontal="center" vertical="center" wrapText="1"/>
    </xf>
    <xf numFmtId="14" fontId="3" fillId="0" borderId="45" xfId="0" applyNumberFormat="1" applyFont="1" applyFill="1" applyBorder="1" applyAlignment="1">
      <alignment horizontal="center" vertical="center" wrapText="1"/>
    </xf>
    <xf numFmtId="171" fontId="2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188" fontId="22" fillId="0" borderId="2" xfId="0" applyNumberFormat="1" applyFont="1" applyFill="1" applyBorder="1" applyAlignment="1">
      <alignment horizontal="center" vertical="center" wrapText="1"/>
    </xf>
    <xf numFmtId="178" fontId="22" fillId="0" borderId="2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Border="1" applyAlignment="1">
      <alignment horizontal="center" vertical="center" wrapText="1"/>
    </xf>
    <xf numFmtId="195" fontId="22" fillId="0" borderId="0" xfId="2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38" fillId="0" borderId="0" xfId="1" applyFont="1" applyFill="1" applyAlignment="1" applyProtection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0" fillId="0" borderId="0" xfId="1" applyFont="1" applyFill="1" applyAlignment="1" applyProtection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166" fontId="41" fillId="0" borderId="0" xfId="0" applyNumberFormat="1" applyFont="1" applyFill="1" applyAlignment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29" fillId="0" borderId="0" xfId="1" applyFont="1" applyFill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31" fillId="0" borderId="0" xfId="1" applyFont="1" applyFill="1" applyAlignment="1" applyProtection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 wrapText="1"/>
    </xf>
    <xf numFmtId="0" fontId="30" fillId="0" borderId="0" xfId="1" applyFont="1" applyFill="1" applyBorder="1" applyAlignment="1" applyProtection="1">
      <alignment horizontal="center" vertical="center" wrapText="1"/>
    </xf>
    <xf numFmtId="166" fontId="22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165" fontId="3" fillId="0" borderId="0" xfId="2" applyFont="1" applyFill="1" applyBorder="1" applyAlignment="1">
      <alignment horizontal="center" vertical="center" wrapText="1"/>
    </xf>
    <xf numFmtId="180" fontId="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84" fontId="3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185" fontId="44" fillId="0" borderId="15" xfId="15" applyNumberFormat="1" applyFont="1" applyFill="1" applyBorder="1" applyAlignment="1">
      <alignment horizontal="center" vertical="center" wrapText="1"/>
    </xf>
    <xf numFmtId="185" fontId="44" fillId="0" borderId="2" xfId="15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17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165" fontId="3" fillId="0" borderId="0" xfId="2" applyFont="1" applyFill="1" applyAlignment="1">
      <alignment horizontal="center" vertical="center" wrapText="1"/>
    </xf>
    <xf numFmtId="190" fontId="3" fillId="0" borderId="0" xfId="2" applyNumberFormat="1" applyFont="1" applyFill="1" applyAlignment="1">
      <alignment horizontal="center" vertical="center" wrapText="1"/>
    </xf>
    <xf numFmtId="165" fontId="25" fillId="0" borderId="0" xfId="2" applyFont="1" applyFill="1" applyAlignment="1">
      <alignment horizontal="center" vertical="center" wrapText="1"/>
    </xf>
    <xf numFmtId="199" fontId="25" fillId="0" borderId="0" xfId="2" applyNumberFormat="1" applyFont="1" applyFill="1" applyAlignment="1">
      <alignment horizontal="center" vertical="center" wrapText="1"/>
    </xf>
    <xf numFmtId="168" fontId="25" fillId="0" borderId="0" xfId="0" applyNumberFormat="1" applyFont="1" applyFill="1" applyAlignment="1">
      <alignment horizontal="center" vertical="center" wrapText="1"/>
    </xf>
    <xf numFmtId="168" fontId="22" fillId="0" borderId="0" xfId="0" applyNumberFormat="1" applyFont="1" applyFill="1" applyAlignment="1">
      <alignment horizontal="center" vertical="center" wrapText="1"/>
    </xf>
    <xf numFmtId="171" fontId="22" fillId="0" borderId="0" xfId="0" applyNumberFormat="1" applyFont="1" applyFill="1" applyAlignment="1">
      <alignment horizontal="center" vertical="center" wrapText="1"/>
    </xf>
    <xf numFmtId="198" fontId="22" fillId="0" borderId="0" xfId="2" applyNumberFormat="1" applyFont="1" applyFill="1" applyAlignment="1">
      <alignment horizontal="center" vertical="center" wrapText="1"/>
    </xf>
    <xf numFmtId="14" fontId="22" fillId="0" borderId="0" xfId="0" applyNumberFormat="1" applyFont="1" applyFill="1" applyAlignment="1">
      <alignment horizontal="center" vertical="center" wrapText="1"/>
    </xf>
    <xf numFmtId="167" fontId="22" fillId="0" borderId="0" xfId="0" applyNumberFormat="1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 vertical="center" wrapText="1"/>
    </xf>
    <xf numFmtId="0" fontId="30" fillId="0" borderId="0" xfId="12" applyFont="1" applyFill="1" applyAlignment="1">
      <alignment horizontal="center" vertical="center" wrapText="1"/>
    </xf>
    <xf numFmtId="166" fontId="22" fillId="0" borderId="0" xfId="12" applyNumberFormat="1" applyFont="1" applyFill="1" applyAlignment="1">
      <alignment horizontal="center" vertical="center" wrapText="1"/>
    </xf>
    <xf numFmtId="49" fontId="23" fillId="0" borderId="0" xfId="12" applyNumberFormat="1" applyFont="1" applyFill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182" fontId="23" fillId="0" borderId="0" xfId="15" applyNumberFormat="1" applyFont="1" applyFill="1" applyBorder="1" applyAlignment="1">
      <alignment horizontal="center" vertical="center" wrapText="1"/>
    </xf>
    <xf numFmtId="186" fontId="22" fillId="0" borderId="0" xfId="0" applyNumberFormat="1" applyFont="1" applyFill="1" applyBorder="1" applyAlignment="1">
      <alignment horizontal="center" vertical="center" wrapText="1"/>
    </xf>
    <xf numFmtId="191" fontId="22" fillId="0" borderId="0" xfId="0" applyNumberFormat="1" applyFont="1" applyFill="1" applyAlignment="1">
      <alignment horizontal="center" vertical="center" wrapText="1"/>
    </xf>
    <xf numFmtId="193" fontId="22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vertical="top" wrapText="1"/>
    </xf>
    <xf numFmtId="49" fontId="7" fillId="0" borderId="0" xfId="0" applyNumberFormat="1" applyFont="1" applyFill="1" applyAlignment="1">
      <alignment vertical="top"/>
    </xf>
    <xf numFmtId="182" fontId="15" fillId="0" borderId="0" xfId="15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49" fontId="39" fillId="0" borderId="0" xfId="0" applyNumberFormat="1" applyFont="1" applyFill="1" applyBorder="1" applyAlignment="1">
      <alignment vertical="top" wrapText="1"/>
    </xf>
    <xf numFmtId="49" fontId="39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49" fontId="24" fillId="0" borderId="0" xfId="0" applyNumberFormat="1" applyFont="1" applyFill="1" applyAlignment="1">
      <alignment vertical="top" wrapText="1"/>
    </xf>
    <xf numFmtId="49" fontId="24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center"/>
    </xf>
    <xf numFmtId="178" fontId="3" fillId="0" borderId="2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top"/>
    </xf>
    <xf numFmtId="0" fontId="5" fillId="0" borderId="25" xfId="0" applyFont="1" applyFill="1" applyBorder="1" applyAlignment="1">
      <alignment horizontal="center" vertical="center" wrapText="1"/>
    </xf>
    <xf numFmtId="167" fontId="34" fillId="0" borderId="5" xfId="15" applyNumberFormat="1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57" fillId="0" borderId="0" xfId="0" applyFont="1"/>
    <xf numFmtId="0" fontId="1" fillId="0" borderId="0" xfId="0" applyFont="1" applyFill="1" applyAlignment="1">
      <alignment horizontal="center" vertical="center" wrapText="1"/>
    </xf>
    <xf numFmtId="178" fontId="34" fillId="0" borderId="15" xfId="15" applyNumberFormat="1" applyFont="1" applyFill="1" applyBorder="1" applyAlignment="1">
      <alignment horizontal="center" vertical="center" wrapText="1"/>
    </xf>
    <xf numFmtId="180" fontId="6" fillId="0" borderId="2" xfId="15" applyNumberFormat="1" applyFont="1" applyFill="1" applyBorder="1" applyAlignment="1">
      <alignment horizontal="center" vertical="center" wrapText="1"/>
    </xf>
    <xf numFmtId="180" fontId="6" fillId="0" borderId="21" xfId="15" applyNumberFormat="1" applyFont="1" applyFill="1" applyBorder="1" applyAlignment="1">
      <alignment horizontal="center" vertical="center" wrapText="1"/>
    </xf>
    <xf numFmtId="187" fontId="3" fillId="0" borderId="2" xfId="15" applyNumberFormat="1" applyFont="1" applyFill="1" applyBorder="1" applyAlignment="1">
      <alignment horizontal="center" vertical="center" wrapText="1"/>
    </xf>
    <xf numFmtId="180" fontId="3" fillId="0" borderId="2" xfId="15" applyNumberFormat="1" applyFont="1" applyFill="1" applyBorder="1" applyAlignment="1">
      <alignment horizontal="center" vertical="center" wrapText="1"/>
    </xf>
    <xf numFmtId="180" fontId="3" fillId="0" borderId="21" xfId="15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168" fontId="34" fillId="0" borderId="23" xfId="0" applyNumberFormat="1" applyFont="1" applyFill="1" applyBorder="1" applyAlignment="1">
      <alignment horizontal="center" vertical="center" wrapText="1"/>
    </xf>
    <xf numFmtId="187" fontId="34" fillId="0" borderId="0" xfId="15" applyNumberFormat="1" applyFont="1" applyFill="1" applyBorder="1" applyAlignment="1">
      <alignment horizontal="center" vertical="center" wrapText="1"/>
    </xf>
    <xf numFmtId="180" fontId="34" fillId="0" borderId="0" xfId="0" applyNumberFormat="1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14" fontId="27" fillId="0" borderId="15" xfId="0" applyNumberFormat="1" applyFont="1" applyFill="1" applyBorder="1" applyAlignment="1">
      <alignment horizontal="center" vertical="center" wrapText="1"/>
    </xf>
    <xf numFmtId="187" fontId="36" fillId="0" borderId="15" xfId="15" applyNumberFormat="1" applyFont="1" applyFill="1" applyBorder="1" applyAlignment="1">
      <alignment horizontal="center" vertical="center" wrapText="1"/>
    </xf>
    <xf numFmtId="168" fontId="36" fillId="0" borderId="15" xfId="0" applyNumberFormat="1" applyFont="1" applyFill="1" applyBorder="1" applyAlignment="1">
      <alignment horizontal="center" vertical="center" wrapText="1"/>
    </xf>
    <xf numFmtId="180" fontId="36" fillId="0" borderId="15" xfId="0" applyNumberFormat="1" applyFont="1" applyFill="1" applyBorder="1" applyAlignment="1">
      <alignment horizontal="center" vertical="center" wrapText="1"/>
    </xf>
    <xf numFmtId="168" fontId="36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7" fillId="0" borderId="0" xfId="1" applyNumberFormat="1" applyFill="1" applyAlignment="1" applyProtection="1">
      <alignment horizontal="left" wrapText="1"/>
    </xf>
    <xf numFmtId="187" fontId="22" fillId="0" borderId="2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180" fontId="22" fillId="0" borderId="21" xfId="0" applyNumberFormat="1" applyFont="1" applyFill="1" applyBorder="1" applyAlignment="1">
      <alignment horizontal="center" vertical="center" wrapText="1"/>
    </xf>
    <xf numFmtId="178" fontId="34" fillId="0" borderId="2" xfId="15" applyNumberFormat="1" applyFont="1" applyFill="1" applyBorder="1" applyAlignment="1">
      <alignment horizontal="center" vertical="center" wrapText="1"/>
    </xf>
    <xf numFmtId="178" fontId="34" fillId="0" borderId="3" xfId="15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4" fillId="4" borderId="20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87" fontId="34" fillId="4" borderId="2" xfId="15" applyNumberFormat="1" applyFont="1" applyFill="1" applyBorder="1" applyAlignment="1">
      <alignment horizontal="center" vertical="center" wrapText="1"/>
    </xf>
    <xf numFmtId="180" fontId="6" fillId="4" borderId="2" xfId="15" applyNumberFormat="1" applyFont="1" applyFill="1" applyBorder="1" applyAlignment="1">
      <alignment horizontal="center" vertical="center" wrapText="1"/>
    </xf>
    <xf numFmtId="180" fontId="6" fillId="4" borderId="2" xfId="0" applyNumberFormat="1" applyFont="1" applyFill="1" applyBorder="1" applyAlignment="1">
      <alignment horizontal="center" vertical="center" wrapText="1"/>
    </xf>
    <xf numFmtId="180" fontId="6" fillId="4" borderId="21" xfId="15" applyNumberFormat="1" applyFont="1" applyFill="1" applyBorder="1" applyAlignment="1">
      <alignment horizontal="center" vertical="center" wrapText="1"/>
    </xf>
    <xf numFmtId="202" fontId="34" fillId="0" borderId="5" xfId="0" applyNumberFormat="1" applyFont="1" applyFill="1" applyBorder="1" applyAlignment="1">
      <alignment horizontal="center" vertical="center" wrapText="1"/>
    </xf>
    <xf numFmtId="203" fontId="34" fillId="0" borderId="13" xfId="2" applyNumberFormat="1" applyFont="1" applyFill="1" applyBorder="1" applyAlignment="1">
      <alignment horizontal="center" vertical="center" wrapText="1"/>
    </xf>
    <xf numFmtId="14" fontId="22" fillId="4" borderId="0" xfId="0" applyNumberFormat="1" applyFont="1" applyFill="1" applyBorder="1" applyAlignment="1">
      <alignment horizontal="center" vertical="center" wrapText="1"/>
    </xf>
    <xf numFmtId="167" fontId="22" fillId="4" borderId="0" xfId="0" applyNumberFormat="1" applyFont="1" applyFill="1" applyBorder="1" applyAlignment="1">
      <alignment horizontal="center" vertical="center" wrapText="1"/>
    </xf>
    <xf numFmtId="168" fontId="22" fillId="4" borderId="0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4" fontId="22" fillId="4" borderId="2" xfId="0" applyNumberFormat="1" applyFont="1" applyFill="1" applyBorder="1" applyAlignment="1">
      <alignment horizontal="center" vertical="center" wrapText="1"/>
    </xf>
    <xf numFmtId="168" fontId="22" fillId="4" borderId="2" xfId="0" applyNumberFormat="1" applyFont="1" applyFill="1" applyBorder="1" applyAlignment="1">
      <alignment horizontal="center" vertical="center" wrapText="1"/>
    </xf>
    <xf numFmtId="168" fontId="22" fillId="4" borderId="21" xfId="0" applyNumberFormat="1" applyFont="1" applyFill="1" applyBorder="1" applyAlignment="1">
      <alignment horizontal="center" vertical="center" wrapText="1"/>
    </xf>
    <xf numFmtId="166" fontId="22" fillId="4" borderId="2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188" fontId="22" fillId="4" borderId="2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166" fontId="22" fillId="4" borderId="3" xfId="0" applyNumberFormat="1" applyFont="1" applyFill="1" applyBorder="1" applyAlignment="1">
      <alignment horizontal="center" vertical="center" wrapText="1"/>
    </xf>
    <xf numFmtId="168" fontId="22" fillId="4" borderId="3" xfId="0" applyNumberFormat="1" applyFont="1" applyFill="1" applyBorder="1" applyAlignment="1">
      <alignment horizontal="center" vertical="center" wrapText="1"/>
    </xf>
    <xf numFmtId="168" fontId="22" fillId="4" borderId="12" xfId="0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166" fontId="22" fillId="4" borderId="0" xfId="0" applyNumberFormat="1" applyFont="1" applyFill="1" applyBorder="1" applyAlignment="1">
      <alignment horizontal="center" vertical="center" wrapText="1"/>
    </xf>
    <xf numFmtId="166" fontId="22" fillId="4" borderId="0" xfId="0" applyNumberFormat="1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1" fontId="22" fillId="4" borderId="0" xfId="7" applyNumberFormat="1" applyFont="1" applyFill="1" applyBorder="1" applyAlignment="1">
      <alignment horizontal="center" vertical="center" wrapText="1"/>
    </xf>
    <xf numFmtId="188" fontId="22" fillId="4" borderId="0" xfId="15" applyNumberFormat="1" applyFont="1" applyFill="1" applyBorder="1" applyAlignment="1">
      <alignment horizontal="center" vertical="center" wrapText="1"/>
    </xf>
    <xf numFmtId="168" fontId="34" fillId="4" borderId="17" xfId="0" applyNumberFormat="1" applyFont="1" applyFill="1" applyBorder="1" applyAlignment="1">
      <alignment horizontal="center" vertical="center" wrapText="1"/>
    </xf>
    <xf numFmtId="168" fontId="34" fillId="4" borderId="18" xfId="0" applyNumberFormat="1" applyFont="1" applyFill="1" applyBorder="1" applyAlignment="1">
      <alignment horizontal="center" vertical="center" wrapText="1"/>
    </xf>
    <xf numFmtId="167" fontId="34" fillId="4" borderId="0" xfId="15" applyNumberFormat="1" applyFont="1" applyFill="1" applyBorder="1" applyAlignment="1">
      <alignment horizontal="center" vertical="center" wrapText="1"/>
    </xf>
    <xf numFmtId="168" fontId="34" fillId="4" borderId="0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196" fontId="22" fillId="4" borderId="2" xfId="2" applyNumberFormat="1" applyFont="1" applyFill="1" applyBorder="1" applyAlignment="1">
      <alignment horizontal="center" vertical="center" wrapText="1"/>
    </xf>
    <xf numFmtId="180" fontId="22" fillId="4" borderId="2" xfId="0" applyNumberFormat="1" applyFont="1" applyFill="1" applyBorder="1" applyAlignment="1">
      <alignment horizontal="center" vertical="center" wrapText="1"/>
    </xf>
    <xf numFmtId="168" fontId="34" fillId="4" borderId="3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165" fontId="22" fillId="4" borderId="0" xfId="2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2" fillId="4" borderId="0" xfId="0" applyNumberFormat="1" applyFont="1" applyFill="1" applyBorder="1" applyAlignment="1">
      <alignment horizontal="center" vertical="center" wrapText="1"/>
    </xf>
    <xf numFmtId="187" fontId="22" fillId="4" borderId="0" xfId="0" applyNumberFormat="1" applyFont="1" applyFill="1" applyBorder="1" applyAlignment="1">
      <alignment horizontal="center" vertical="center" wrapText="1"/>
    </xf>
    <xf numFmtId="192" fontId="22" fillId="4" borderId="0" xfId="4" applyNumberFormat="1" applyFont="1" applyFill="1" applyBorder="1" applyAlignment="1">
      <alignment horizontal="center" vertical="center" wrapText="1"/>
    </xf>
    <xf numFmtId="181" fontId="22" fillId="4" borderId="0" xfId="4" applyNumberFormat="1" applyFont="1" applyFill="1" applyBorder="1" applyAlignment="1">
      <alignment horizontal="center" vertical="center" wrapText="1"/>
    </xf>
    <xf numFmtId="168" fontId="34" fillId="4" borderId="2" xfId="0" applyNumberFormat="1" applyFont="1" applyFill="1" applyBorder="1" applyAlignment="1">
      <alignment horizontal="center" vertical="center" wrapText="1"/>
    </xf>
    <xf numFmtId="188" fontId="22" fillId="4" borderId="3" xfId="0" applyNumberFormat="1" applyFont="1" applyFill="1" applyBorder="1" applyAlignment="1">
      <alignment horizontal="center" vertical="center" wrapText="1"/>
    </xf>
    <xf numFmtId="180" fontId="22" fillId="4" borderId="3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68" fontId="3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78" fontId="3" fillId="4" borderId="2" xfId="0" applyNumberFormat="1" applyFont="1" applyFill="1" applyBorder="1" applyAlignment="1">
      <alignment horizontal="center" vertical="center" wrapText="1"/>
    </xf>
    <xf numFmtId="168" fontId="3" fillId="4" borderId="2" xfId="0" applyNumberFormat="1" applyFont="1" applyFill="1" applyBorder="1" applyAlignment="1">
      <alignment horizontal="center" vertical="center" wrapText="1"/>
    </xf>
    <xf numFmtId="168" fontId="3" fillId="4" borderId="23" xfId="0" applyNumberFormat="1" applyFont="1" applyFill="1" applyBorder="1" applyAlignment="1">
      <alignment horizontal="center" vertical="center" wrapText="1"/>
    </xf>
    <xf numFmtId="168" fontId="3" fillId="4" borderId="31" xfId="0" applyNumberFormat="1" applyFont="1" applyFill="1" applyBorder="1" applyAlignment="1">
      <alignment horizontal="center" vertical="center" wrapText="1"/>
    </xf>
    <xf numFmtId="4" fontId="22" fillId="4" borderId="0" xfId="2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horizontal="center" vertical="center" wrapText="1"/>
    </xf>
    <xf numFmtId="178" fontId="3" fillId="4" borderId="0" xfId="0" applyNumberFormat="1" applyFont="1" applyFill="1" applyBorder="1" applyAlignment="1">
      <alignment horizontal="center" vertical="center" wrapText="1"/>
    </xf>
    <xf numFmtId="168" fontId="3" fillId="4" borderId="28" xfId="0" applyNumberFormat="1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196" fontId="22" fillId="4" borderId="3" xfId="2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6" fontId="3" fillId="4" borderId="2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67" fontId="6" fillId="4" borderId="3" xfId="15" applyNumberFormat="1" applyFont="1" applyFill="1" applyBorder="1" applyAlignment="1">
      <alignment horizontal="center" vertical="center" wrapText="1"/>
    </xf>
    <xf numFmtId="168" fontId="6" fillId="4" borderId="3" xfId="0" applyNumberFormat="1" applyFont="1" applyFill="1" applyBorder="1" applyAlignment="1">
      <alignment horizontal="center" vertical="center" wrapText="1"/>
    </xf>
    <xf numFmtId="168" fontId="6" fillId="4" borderId="12" xfId="0" applyNumberFormat="1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180" fontId="34" fillId="4" borderId="17" xfId="0" applyNumberFormat="1" applyFont="1" applyFill="1" applyBorder="1" applyAlignment="1">
      <alignment horizontal="center" vertical="center" wrapText="1"/>
    </xf>
    <xf numFmtId="14" fontId="3" fillId="4" borderId="17" xfId="0" applyNumberFormat="1" applyFont="1" applyFill="1" applyBorder="1" applyAlignment="1">
      <alignment horizontal="center" vertical="center" wrapText="1"/>
    </xf>
    <xf numFmtId="167" fontId="34" fillId="4" borderId="17" xfId="15" applyNumberFormat="1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177" fontId="3" fillId="4" borderId="17" xfId="0" applyNumberFormat="1" applyFont="1" applyFill="1" applyBorder="1" applyAlignment="1">
      <alignment horizontal="center" vertical="center" wrapText="1"/>
    </xf>
    <xf numFmtId="168" fontId="22" fillId="4" borderId="17" xfId="0" applyNumberFormat="1" applyFont="1" applyFill="1" applyBorder="1" applyAlignment="1">
      <alignment horizontal="center" vertical="center" wrapText="1"/>
    </xf>
    <xf numFmtId="180" fontId="22" fillId="4" borderId="17" xfId="0" applyNumberFormat="1" applyFont="1" applyFill="1" applyBorder="1" applyAlignment="1">
      <alignment horizontal="center" vertical="center" wrapText="1"/>
    </xf>
    <xf numFmtId="168" fontId="22" fillId="4" borderId="18" xfId="0" applyNumberFormat="1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72" fontId="25" fillId="4" borderId="17" xfId="15" applyNumberFormat="1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168" fontId="22" fillId="4" borderId="23" xfId="0" applyNumberFormat="1" applyFont="1" applyFill="1" applyBorder="1" applyAlignment="1">
      <alignment horizontal="center" vertical="center" wrapText="1"/>
    </xf>
    <xf numFmtId="168" fontId="22" fillId="4" borderId="24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178" fontId="34" fillId="0" borderId="23" xfId="15" applyNumberFormat="1" applyFont="1" applyFill="1" applyBorder="1" applyAlignment="1">
      <alignment horizontal="center" vertical="center" wrapText="1"/>
    </xf>
    <xf numFmtId="180" fontId="34" fillId="0" borderId="23" xfId="0" applyNumberFormat="1" applyFont="1" applyFill="1" applyBorder="1" applyAlignment="1">
      <alignment horizontal="center" vertical="center" wrapText="1"/>
    </xf>
    <xf numFmtId="168" fontId="34" fillId="0" borderId="24" xfId="0" applyNumberFormat="1" applyFont="1" applyFill="1" applyBorder="1" applyAlignment="1">
      <alignment horizontal="center" vertical="center" wrapText="1"/>
    </xf>
    <xf numFmtId="168" fontId="6" fillId="0" borderId="24" xfId="0" applyNumberFormat="1" applyFont="1" applyFill="1" applyBorder="1" applyAlignment="1">
      <alignment horizontal="center" vertical="center" wrapText="1"/>
    </xf>
    <xf numFmtId="167" fontId="34" fillId="4" borderId="3" xfId="15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80" fontId="34" fillId="4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85" fontId="44" fillId="0" borderId="23" xfId="15" applyNumberFormat="1" applyFont="1" applyFill="1" applyBorder="1" applyAlignment="1">
      <alignment horizontal="center" vertical="center" wrapText="1"/>
    </xf>
    <xf numFmtId="194" fontId="22" fillId="0" borderId="23" xfId="2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8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180" fontId="22" fillId="0" borderId="23" xfId="0" applyNumberFormat="1" applyFont="1" applyFill="1" applyBorder="1" applyAlignment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0" fillId="0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166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66" fontId="22" fillId="0" borderId="15" xfId="0" applyNumberFormat="1" applyFont="1" applyFill="1" applyBorder="1" applyAlignment="1">
      <alignment horizontal="center" vertical="center" wrapText="1"/>
    </xf>
    <xf numFmtId="4" fontId="22" fillId="0" borderId="15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80" fontId="3" fillId="4" borderId="2" xfId="0" applyNumberFormat="1" applyFont="1" applyFill="1" applyBorder="1" applyAlignment="1">
      <alignment horizontal="center" vertical="center" wrapText="1"/>
    </xf>
    <xf numFmtId="178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178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168" fontId="3" fillId="0" borderId="19" xfId="0" applyNumberFormat="1" applyFont="1" applyFill="1" applyBorder="1" applyAlignment="1" applyProtection="1">
      <alignment horizontal="center" vertical="center" wrapText="1"/>
    </xf>
    <xf numFmtId="168" fontId="22" fillId="0" borderId="21" xfId="0" applyNumberFormat="1" applyFont="1" applyFill="1" applyBorder="1" applyAlignment="1" applyProtection="1">
      <alignment horizontal="center" vertical="center" wrapText="1"/>
    </xf>
    <xf numFmtId="16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22" fillId="0" borderId="23" xfId="0" applyNumberFormat="1" applyFont="1" applyFill="1" applyBorder="1" applyAlignment="1">
      <alignment horizontal="center" vertical="center" wrapText="1"/>
    </xf>
    <xf numFmtId="167" fontId="6" fillId="4" borderId="2" xfId="15" applyNumberFormat="1" applyFont="1" applyFill="1" applyBorder="1" applyAlignment="1">
      <alignment horizontal="center" vertical="center" wrapText="1"/>
    </xf>
    <xf numFmtId="168" fontId="6" fillId="4" borderId="2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168" fontId="6" fillId="4" borderId="2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3" fontId="3" fillId="0" borderId="23" xfId="0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0" xfId="1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center" vertical="center" wrapText="1"/>
      <protection locked="0"/>
    </xf>
    <xf numFmtId="166" fontId="44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center" vertical="center" wrapText="1"/>
      <protection locked="0"/>
    </xf>
    <xf numFmtId="165" fontId="44" fillId="0" borderId="0" xfId="2" applyFont="1" applyFill="1" applyAlignment="1" applyProtection="1">
      <alignment horizontal="center" vertical="center" wrapText="1"/>
      <protection locked="0"/>
    </xf>
    <xf numFmtId="171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67" fontId="44" fillId="0" borderId="0" xfId="0" applyNumberFormat="1" applyFont="1" applyFill="1" applyAlignment="1" applyProtection="1">
      <alignment horizontal="center" vertical="center" wrapText="1"/>
      <protection locked="0"/>
    </xf>
    <xf numFmtId="168" fontId="44" fillId="0" borderId="0" xfId="0" applyNumberFormat="1" applyFont="1" applyFill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173" fontId="59" fillId="0" borderId="0" xfId="15" applyNumberFormat="1" applyFont="1" applyFill="1" applyBorder="1" applyAlignment="1" applyProtection="1">
      <alignment horizontal="center" wrapText="1"/>
      <protection locked="0"/>
    </xf>
    <xf numFmtId="181" fontId="44" fillId="0" borderId="0" xfId="3" applyNumberFormat="1" applyFont="1" applyFill="1" applyBorder="1" applyAlignment="1" applyProtection="1">
      <alignment horizontal="center" vertical="center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75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/>
    <xf numFmtId="0" fontId="3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22" fillId="0" borderId="3" xfId="0" applyNumberFormat="1" applyFont="1" applyFill="1" applyBorder="1" applyAlignment="1">
      <alignment horizontal="center" vertical="center" wrapText="1"/>
    </xf>
    <xf numFmtId="188" fontId="22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49" fontId="50" fillId="2" borderId="7" xfId="0" applyNumberFormat="1" applyFont="1" applyFill="1" applyBorder="1" applyAlignment="1">
      <alignment horizontal="left" wrapText="1"/>
    </xf>
    <xf numFmtId="49" fontId="46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173" fontId="3" fillId="0" borderId="0" xfId="0" applyNumberFormat="1" applyFont="1" applyFill="1" applyBorder="1" applyAlignment="1">
      <alignment horizontal="center" vertical="center" wrapText="1"/>
    </xf>
    <xf numFmtId="167" fontId="6" fillId="0" borderId="23" xfId="15" applyNumberFormat="1" applyFont="1" applyFill="1" applyBorder="1" applyAlignment="1">
      <alignment horizontal="center" vertical="center" wrapText="1"/>
    </xf>
    <xf numFmtId="168" fontId="6" fillId="0" borderId="23" xfId="0" applyNumberFormat="1" applyFont="1" applyFill="1" applyBorder="1" applyAlignment="1">
      <alignment horizontal="center" vertical="center" wrapText="1"/>
    </xf>
    <xf numFmtId="188" fontId="22" fillId="4" borderId="23" xfId="0" applyNumberFormat="1" applyFont="1" applyFill="1" applyBorder="1" applyAlignment="1">
      <alignment horizontal="center" vertical="center" wrapText="1"/>
    </xf>
    <xf numFmtId="188" fontId="34" fillId="0" borderId="2" xfId="15" applyNumberFormat="1" applyFont="1" applyFill="1" applyBorder="1" applyAlignment="1">
      <alignment horizontal="center" vertical="center" wrapText="1"/>
    </xf>
    <xf numFmtId="187" fontId="22" fillId="0" borderId="0" xfId="15" applyNumberFormat="1" applyFont="1" applyFill="1" applyBorder="1" applyAlignment="1">
      <alignment horizontal="center" vertical="center" wrapText="1"/>
    </xf>
    <xf numFmtId="196" fontId="22" fillId="0" borderId="0" xfId="2" applyNumberFormat="1" applyFont="1" applyFill="1" applyBorder="1" applyAlignment="1">
      <alignment horizontal="center" vertical="center" wrapText="1"/>
    </xf>
    <xf numFmtId="4" fontId="34" fillId="0" borderId="0" xfId="2" applyNumberFormat="1" applyFont="1" applyFill="1" applyBorder="1" applyAlignment="1">
      <alignment horizontal="center" vertical="center" wrapText="1"/>
    </xf>
    <xf numFmtId="180" fontId="22" fillId="0" borderId="0" xfId="15" applyNumberFormat="1" applyFont="1" applyFill="1" applyBorder="1" applyAlignment="1">
      <alignment horizontal="center" vertical="center" wrapText="1"/>
    </xf>
    <xf numFmtId="14" fontId="22" fillId="0" borderId="52" xfId="0" applyNumberFormat="1" applyFont="1" applyFill="1" applyBorder="1" applyAlignment="1">
      <alignment horizontal="center" vertical="center" wrapText="1"/>
    </xf>
    <xf numFmtId="4" fontId="34" fillId="0" borderId="3" xfId="2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14" fontId="27" fillId="0" borderId="17" xfId="0" applyNumberFormat="1" applyFont="1" applyFill="1" applyBorder="1" applyAlignment="1">
      <alignment horizontal="center" vertical="center" wrapText="1"/>
    </xf>
    <xf numFmtId="187" fontId="34" fillId="0" borderId="17" xfId="15" applyNumberFormat="1" applyFont="1" applyFill="1" applyBorder="1" applyAlignment="1">
      <alignment horizontal="center" vertical="center" wrapText="1"/>
    </xf>
    <xf numFmtId="180" fontId="34" fillId="0" borderId="17" xfId="0" applyNumberFormat="1" applyFont="1" applyFill="1" applyBorder="1" applyAlignment="1">
      <alignment horizontal="center" vertical="center" wrapText="1"/>
    </xf>
    <xf numFmtId="14" fontId="58" fillId="0" borderId="0" xfId="0" applyNumberFormat="1" applyFont="1" applyBorder="1" applyAlignment="1">
      <alignment horizontal="center"/>
    </xf>
    <xf numFmtId="0" fontId="55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4" fontId="3" fillId="4" borderId="23" xfId="0" applyNumberFormat="1" applyFont="1" applyFill="1" applyBorder="1" applyAlignment="1">
      <alignment horizontal="center" vertical="center" wrapText="1"/>
    </xf>
    <xf numFmtId="178" fontId="3" fillId="4" borderId="23" xfId="0" applyNumberFormat="1" applyFont="1" applyFill="1" applyBorder="1" applyAlignment="1">
      <alignment horizontal="center" vertical="center" wrapText="1"/>
    </xf>
    <xf numFmtId="168" fontId="3" fillId="4" borderId="24" xfId="0" applyNumberFormat="1" applyFont="1" applyFill="1" applyBorder="1" applyAlignment="1">
      <alignment horizontal="center" vertical="center" wrapText="1"/>
    </xf>
    <xf numFmtId="178" fontId="22" fillId="4" borderId="3" xfId="0" applyNumberFormat="1" applyFont="1" applyFill="1" applyBorder="1" applyAlignment="1">
      <alignment horizontal="center" vertical="center" wrapText="1"/>
    </xf>
    <xf numFmtId="178" fontId="22" fillId="4" borderId="0" xfId="0" applyNumberFormat="1" applyFont="1" applyFill="1" applyBorder="1" applyAlignment="1">
      <alignment horizontal="center" vertical="center" wrapText="1"/>
    </xf>
    <xf numFmtId="170" fontId="22" fillId="4" borderId="3" xfId="2" applyNumberFormat="1" applyFont="1" applyFill="1" applyBorder="1" applyAlignment="1">
      <alignment horizontal="center" vertical="center" wrapText="1"/>
    </xf>
    <xf numFmtId="177" fontId="22" fillId="4" borderId="3" xfId="0" applyNumberFormat="1" applyFont="1" applyFill="1" applyBorder="1" applyAlignment="1">
      <alignment horizontal="center" vertical="center" wrapText="1"/>
    </xf>
    <xf numFmtId="170" fontId="22" fillId="4" borderId="2" xfId="2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67" fontId="6" fillId="0" borderId="5" xfId="15" applyNumberFormat="1" applyFont="1" applyFill="1" applyBorder="1" applyAlignment="1">
      <alignment horizontal="center" vertical="center" wrapText="1"/>
    </xf>
    <xf numFmtId="168" fontId="6" fillId="0" borderId="5" xfId="0" applyNumberFormat="1" applyFont="1" applyFill="1" applyBorder="1" applyAlignment="1">
      <alignment horizontal="center" vertical="center" wrapText="1"/>
    </xf>
    <xf numFmtId="168" fontId="3" fillId="0" borderId="13" xfId="0" applyNumberFormat="1" applyFont="1" applyFill="1" applyBorder="1" applyAlignment="1">
      <alignment horizontal="center" vertical="center" wrapText="1"/>
    </xf>
    <xf numFmtId="0" fontId="34" fillId="4" borderId="22" xfId="0" applyFont="1" applyFill="1" applyBorder="1" applyAlignment="1">
      <alignment horizontal="center" vertical="center" wrapText="1"/>
    </xf>
    <xf numFmtId="167" fontId="34" fillId="4" borderId="23" xfId="15" applyNumberFormat="1" applyFont="1" applyFill="1" applyBorder="1" applyAlignment="1">
      <alignment horizontal="center" vertical="center" wrapText="1"/>
    </xf>
    <xf numFmtId="168" fontId="34" fillId="4" borderId="23" xfId="0" applyNumberFormat="1" applyFont="1" applyFill="1" applyBorder="1" applyAlignment="1">
      <alignment horizontal="center" vertical="center" wrapText="1"/>
    </xf>
    <xf numFmtId="167" fontId="34" fillId="4" borderId="2" xfId="15" applyNumberFormat="1" applyFont="1" applyFill="1" applyBorder="1" applyAlignment="1">
      <alignment horizontal="center" vertical="center" wrapText="1"/>
    </xf>
    <xf numFmtId="180" fontId="22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22" fillId="0" borderId="17" xfId="2" applyNumberFormat="1" applyFont="1" applyFill="1" applyBorder="1" applyAlignment="1">
      <alignment horizontal="center" vertical="center" wrapText="1"/>
    </xf>
    <xf numFmtId="14" fontId="22" fillId="0" borderId="59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172" fontId="25" fillId="4" borderId="0" xfId="15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87" fontId="22" fillId="0" borderId="5" xfId="15" applyNumberFormat="1" applyFont="1" applyFill="1" applyBorder="1" applyAlignment="1">
      <alignment horizontal="center" vertical="center" wrapText="1"/>
    </xf>
    <xf numFmtId="4" fontId="22" fillId="0" borderId="5" xfId="2" applyNumberFormat="1" applyFont="1" applyFill="1" applyBorder="1" applyAlignment="1">
      <alignment horizontal="center" vertical="center" wrapText="1"/>
    </xf>
    <xf numFmtId="196" fontId="22" fillId="0" borderId="5" xfId="2" applyNumberFormat="1" applyFont="1" applyFill="1" applyBorder="1" applyAlignment="1">
      <alignment horizontal="center" vertical="center" wrapText="1"/>
    </xf>
    <xf numFmtId="180" fontId="22" fillId="0" borderId="5" xfId="0" applyNumberFormat="1" applyFont="1" applyFill="1" applyBorder="1" applyAlignment="1">
      <alignment horizontal="center" vertical="center" wrapText="1"/>
    </xf>
    <xf numFmtId="165" fontId="58" fillId="0" borderId="0" xfId="2" applyFont="1" applyBorder="1" applyAlignment="1">
      <alignment horizontal="center"/>
    </xf>
    <xf numFmtId="0" fontId="34" fillId="0" borderId="60" xfId="0" applyFont="1" applyFill="1" applyBorder="1" applyAlignment="1">
      <alignment horizontal="center" vertical="center" wrapText="1"/>
    </xf>
    <xf numFmtId="167" fontId="34" fillId="0" borderId="59" xfId="15" applyNumberFormat="1" applyFont="1" applyFill="1" applyBorder="1" applyAlignment="1">
      <alignment horizontal="center" vertical="center" wrapText="1"/>
    </xf>
    <xf numFmtId="168" fontId="34" fillId="0" borderId="59" xfId="0" applyNumberFormat="1" applyFont="1" applyFill="1" applyBorder="1" applyAlignment="1">
      <alignment horizontal="center" vertical="center" wrapText="1"/>
    </xf>
    <xf numFmtId="171" fontId="34" fillId="0" borderId="59" xfId="0" applyNumberFormat="1" applyFont="1" applyFill="1" applyBorder="1" applyAlignment="1">
      <alignment horizontal="center" vertical="center" wrapText="1"/>
    </xf>
    <xf numFmtId="171" fontId="34" fillId="0" borderId="58" xfId="0" applyNumberFormat="1" applyFont="1" applyFill="1" applyBorder="1" applyAlignment="1">
      <alignment horizontal="center" vertical="center" wrapText="1"/>
    </xf>
    <xf numFmtId="167" fontId="34" fillId="0" borderId="0" xfId="15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201" fontId="34" fillId="0" borderId="0" xfId="0" applyNumberFormat="1" applyFont="1" applyFill="1" applyBorder="1" applyAlignment="1">
      <alignment horizontal="center" vertical="center" wrapText="1"/>
    </xf>
    <xf numFmtId="171" fontId="34" fillId="0" borderId="0" xfId="0" applyNumberFormat="1" applyFont="1" applyFill="1" applyBorder="1" applyAlignment="1">
      <alignment horizontal="center" vertical="center" wrapText="1"/>
    </xf>
    <xf numFmtId="201" fontId="34" fillId="0" borderId="0" xfId="2" applyNumberFormat="1" applyFont="1" applyFill="1" applyBorder="1" applyAlignment="1">
      <alignment horizontal="center" vertical="center" wrapText="1"/>
    </xf>
    <xf numFmtId="201" fontId="34" fillId="0" borderId="5" xfId="0" applyNumberFormat="1" applyFont="1" applyFill="1" applyBorder="1" applyAlignment="1">
      <alignment horizontal="center" vertical="center" wrapText="1"/>
    </xf>
    <xf numFmtId="171" fontId="34" fillId="0" borderId="5" xfId="0" applyNumberFormat="1" applyFont="1" applyFill="1" applyBorder="1" applyAlignment="1">
      <alignment horizontal="center" vertical="center" wrapText="1"/>
    </xf>
    <xf numFmtId="168" fontId="34" fillId="0" borderId="5" xfId="0" applyNumberFormat="1" applyFont="1" applyFill="1" applyBorder="1" applyAlignment="1">
      <alignment horizontal="center" vertical="center" wrapText="1"/>
    </xf>
    <xf numFmtId="171" fontId="34" fillId="0" borderId="13" xfId="0" applyNumberFormat="1" applyFont="1" applyFill="1" applyBorder="1" applyAlignment="1">
      <alignment horizontal="center" vertical="center" wrapText="1"/>
    </xf>
    <xf numFmtId="200" fontId="34" fillId="0" borderId="17" xfId="0" applyNumberFormat="1" applyFont="1" applyFill="1" applyBorder="1" applyAlignment="1">
      <alignment horizontal="center" vertical="center" wrapText="1"/>
    </xf>
    <xf numFmtId="200" fontId="34" fillId="0" borderId="0" xfId="0" applyNumberFormat="1" applyFont="1" applyFill="1" applyBorder="1" applyAlignment="1">
      <alignment horizontal="center" vertical="center" wrapText="1"/>
    </xf>
    <xf numFmtId="168" fontId="36" fillId="0" borderId="17" xfId="0" applyNumberFormat="1" applyFont="1" applyFill="1" applyBorder="1" applyAlignment="1">
      <alignment horizontal="center" vertical="center" wrapText="1"/>
    </xf>
    <xf numFmtId="168" fontId="36" fillId="0" borderId="18" xfId="0" applyNumberFormat="1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167" fontId="22" fillId="0" borderId="17" xfId="0" applyNumberFormat="1" applyFont="1" applyFill="1" applyBorder="1" applyAlignment="1">
      <alignment horizontal="center" vertical="center" wrapText="1"/>
    </xf>
    <xf numFmtId="168" fontId="22" fillId="0" borderId="18" xfId="0" applyNumberFormat="1" applyFont="1" applyFill="1" applyBorder="1" applyAlignment="1">
      <alignment horizontal="center" vertical="center" wrapText="1"/>
    </xf>
    <xf numFmtId="187" fontId="34" fillId="0" borderId="2" xfId="15" applyNumberFormat="1" applyFont="1" applyFill="1" applyBorder="1" applyAlignment="1">
      <alignment horizontal="center" vertical="center" wrapText="1"/>
    </xf>
    <xf numFmtId="182" fontId="6" fillId="4" borderId="2" xfId="15" applyNumberFormat="1" applyFont="1" applyFill="1" applyBorder="1" applyAlignment="1">
      <alignment horizontal="center" vertical="center" wrapText="1"/>
    </xf>
    <xf numFmtId="180" fontId="34" fillId="4" borderId="2" xfId="0" applyNumberFormat="1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182" fontId="6" fillId="0" borderId="15" xfId="15" applyNumberFormat="1" applyFont="1" applyFill="1" applyBorder="1" applyAlignment="1">
      <alignment horizontal="center" vertical="center" wrapText="1"/>
    </xf>
    <xf numFmtId="168" fontId="34" fillId="4" borderId="21" xfId="0" applyNumberFormat="1" applyFont="1" applyFill="1" applyBorder="1" applyAlignment="1">
      <alignment horizontal="center" vertical="center" wrapText="1"/>
    </xf>
    <xf numFmtId="182" fontId="6" fillId="4" borderId="3" xfId="15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168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6" xfId="0" applyFont="1" applyFill="1" applyBorder="1" applyAlignment="1">
      <alignment horizontal="center" vertical="center" wrapText="1"/>
    </xf>
    <xf numFmtId="180" fontId="34" fillId="4" borderId="5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67" fontId="22" fillId="0" borderId="3" xfId="0" applyNumberFormat="1" applyFont="1" applyFill="1" applyBorder="1" applyAlignment="1">
      <alignment horizontal="center" vertical="center"/>
    </xf>
    <xf numFmtId="188" fontId="22" fillId="0" borderId="3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87" fontId="34" fillId="4" borderId="5" xfId="15" applyNumberFormat="1" applyFont="1" applyFill="1" applyBorder="1" applyAlignment="1">
      <alignment horizontal="center" vertical="center" wrapText="1"/>
    </xf>
    <xf numFmtId="180" fontId="6" fillId="4" borderId="5" xfId="15" applyNumberFormat="1" applyFont="1" applyFill="1" applyBorder="1" applyAlignment="1">
      <alignment horizontal="center" vertical="center" wrapText="1"/>
    </xf>
    <xf numFmtId="180" fontId="6" fillId="4" borderId="5" xfId="0" applyNumberFormat="1" applyFont="1" applyFill="1" applyBorder="1" applyAlignment="1">
      <alignment horizontal="center" vertical="center" wrapText="1"/>
    </xf>
    <xf numFmtId="180" fontId="6" fillId="4" borderId="13" xfId="15" applyNumberFormat="1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196" fontId="34" fillId="4" borderId="5" xfId="2" applyNumberFormat="1" applyFont="1" applyFill="1" applyBorder="1" applyAlignment="1">
      <alignment horizontal="center" vertical="center" wrapText="1"/>
    </xf>
    <xf numFmtId="180" fontId="34" fillId="4" borderId="13" xfId="15" applyNumberFormat="1" applyFont="1" applyFill="1" applyBorder="1" applyAlignment="1">
      <alignment horizontal="center" vertical="center" wrapText="1"/>
    </xf>
    <xf numFmtId="196" fontId="34" fillId="4" borderId="2" xfId="2" applyNumberFormat="1" applyFont="1" applyFill="1" applyBorder="1" applyAlignment="1">
      <alignment horizontal="center" vertical="center" wrapText="1"/>
    </xf>
    <xf numFmtId="180" fontId="34" fillId="4" borderId="21" xfId="15" applyNumberFormat="1" applyFont="1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 wrapText="1"/>
    </xf>
    <xf numFmtId="187" fontId="22" fillId="4" borderId="5" xfId="15" applyNumberFormat="1" applyFont="1" applyFill="1" applyBorder="1" applyAlignment="1">
      <alignment horizontal="center" vertical="center" wrapText="1"/>
    </xf>
    <xf numFmtId="4" fontId="22" fillId="4" borderId="5" xfId="2" applyNumberFormat="1" applyFont="1" applyFill="1" applyBorder="1" applyAlignment="1">
      <alignment horizontal="center" vertical="center" wrapText="1"/>
    </xf>
    <xf numFmtId="196" fontId="22" fillId="4" borderId="5" xfId="2" applyNumberFormat="1" applyFont="1" applyFill="1" applyBorder="1" applyAlignment="1">
      <alignment horizontal="center" vertical="center" wrapText="1"/>
    </xf>
    <xf numFmtId="180" fontId="22" fillId="4" borderId="5" xfId="0" applyNumberFormat="1" applyFont="1" applyFill="1" applyBorder="1" applyAlignment="1">
      <alignment horizontal="center" vertical="center" wrapText="1"/>
    </xf>
    <xf numFmtId="180" fontId="22" fillId="4" borderId="13" xfId="15" applyNumberFormat="1" applyFont="1" applyFill="1" applyBorder="1" applyAlignment="1">
      <alignment horizontal="center" vertical="center" wrapText="1"/>
    </xf>
    <xf numFmtId="187" fontId="22" fillId="4" borderId="2" xfId="15" applyNumberFormat="1" applyFont="1" applyFill="1" applyBorder="1" applyAlignment="1">
      <alignment horizontal="center" vertical="center" wrapText="1"/>
    </xf>
    <xf numFmtId="4" fontId="22" fillId="4" borderId="2" xfId="2" applyNumberFormat="1" applyFont="1" applyFill="1" applyBorder="1" applyAlignment="1">
      <alignment horizontal="center" vertical="center" wrapText="1"/>
    </xf>
    <xf numFmtId="180" fontId="22" fillId="4" borderId="21" xfId="15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188" fontId="3" fillId="4" borderId="5" xfId="0" applyNumberFormat="1" applyFont="1" applyFill="1" applyBorder="1" applyAlignment="1">
      <alignment horizontal="center" vertical="center" wrapText="1"/>
    </xf>
    <xf numFmtId="168" fontId="3" fillId="4" borderId="5" xfId="0" applyNumberFormat="1" applyFont="1" applyFill="1" applyBorder="1" applyAlignment="1">
      <alignment horizontal="center" vertical="center" wrapText="1"/>
    </xf>
    <xf numFmtId="188" fontId="3" fillId="4" borderId="2" xfId="0" applyNumberFormat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14" fontId="22" fillId="4" borderId="0" xfId="0" applyNumberFormat="1" applyFont="1" applyFill="1" applyBorder="1" applyAlignment="1">
      <alignment vertical="center" wrapText="1"/>
    </xf>
    <xf numFmtId="167" fontId="34" fillId="4" borderId="0" xfId="15" applyNumberFormat="1" applyFont="1" applyFill="1" applyBorder="1" applyAlignment="1">
      <alignment vertical="center" wrapText="1"/>
    </xf>
    <xf numFmtId="168" fontId="34" fillId="4" borderId="0" xfId="0" applyNumberFormat="1" applyFont="1" applyFill="1" applyBorder="1" applyAlignment="1">
      <alignment vertical="center" wrapText="1"/>
    </xf>
    <xf numFmtId="180" fontId="34" fillId="4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188" fontId="34" fillId="0" borderId="0" xfId="15" applyNumberFormat="1" applyFont="1" applyFill="1" applyBorder="1" applyAlignment="1">
      <alignment horizontal="center" vertical="center" wrapText="1"/>
    </xf>
    <xf numFmtId="18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87" fontId="34" fillId="0" borderId="5" xfId="15" applyNumberFormat="1" applyFont="1" applyFill="1" applyBorder="1" applyAlignment="1">
      <alignment horizontal="center" vertical="center" wrapText="1"/>
    </xf>
    <xf numFmtId="180" fontId="34" fillId="0" borderId="5" xfId="0" applyNumberFormat="1" applyFont="1" applyFill="1" applyBorder="1" applyAlignment="1">
      <alignment horizontal="center" vertical="center" wrapText="1"/>
    </xf>
    <xf numFmtId="168" fontId="34" fillId="0" borderId="13" xfId="0" applyNumberFormat="1" applyFont="1" applyFill="1" applyBorder="1" applyAlignment="1">
      <alignment horizontal="center" vertical="center" wrapText="1"/>
    </xf>
    <xf numFmtId="4" fontId="34" fillId="4" borderId="5" xfId="2" applyNumberFormat="1" applyFont="1" applyFill="1" applyBorder="1" applyAlignment="1">
      <alignment horizontal="center" vertical="center" wrapText="1"/>
    </xf>
    <xf numFmtId="4" fontId="34" fillId="4" borderId="2" xfId="2" applyNumberFormat="1" applyFont="1" applyFill="1" applyBorder="1" applyAlignment="1">
      <alignment horizontal="center" vertical="center" wrapText="1"/>
    </xf>
    <xf numFmtId="180" fontId="22" fillId="4" borderId="2" xfId="1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4" fillId="0" borderId="6" xfId="0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166" fontId="3" fillId="0" borderId="52" xfId="0" applyNumberFormat="1" applyFont="1" applyFill="1" applyBorder="1" applyAlignment="1" applyProtection="1">
      <alignment horizontal="center" vertical="center" wrapText="1"/>
      <protection locked="0"/>
    </xf>
    <xf numFmtId="173" fontId="3" fillId="0" borderId="52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  <protection locked="0"/>
    </xf>
    <xf numFmtId="168" fontId="3" fillId="0" borderId="53" xfId="0" applyNumberFormat="1" applyFont="1" applyFill="1" applyBorder="1" applyAlignment="1" applyProtection="1">
      <alignment horizontal="center" vertical="center" wrapText="1"/>
      <protection locked="0"/>
    </xf>
    <xf numFmtId="188" fontId="34" fillId="0" borderId="3" xfId="15" applyNumberFormat="1" applyFont="1" applyFill="1" applyBorder="1" applyAlignment="1">
      <alignment horizontal="center" vertical="center" wrapText="1"/>
    </xf>
    <xf numFmtId="171" fontId="34" fillId="0" borderId="3" xfId="15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4" fontId="34" fillId="0" borderId="1" xfId="2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87" fontId="34" fillId="0" borderId="15" xfId="15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196" fontId="22" fillId="0" borderId="23" xfId="2" applyNumberFormat="1" applyFont="1" applyFill="1" applyBorder="1" applyAlignment="1">
      <alignment horizontal="center" vertical="center" wrapText="1"/>
    </xf>
    <xf numFmtId="196" fontId="22" fillId="4" borderId="23" xfId="2" applyNumberFormat="1" applyFont="1" applyFill="1" applyBorder="1" applyAlignment="1">
      <alignment horizontal="center" vertical="center" wrapText="1"/>
    </xf>
    <xf numFmtId="170" fontId="22" fillId="4" borderId="23" xfId="2" applyNumberFormat="1" applyFont="1" applyFill="1" applyBorder="1" applyAlignment="1">
      <alignment horizontal="center" vertical="center" wrapText="1"/>
    </xf>
    <xf numFmtId="166" fontId="22" fillId="4" borderId="23" xfId="0" applyNumberFormat="1" applyFont="1" applyFill="1" applyBorder="1" applyAlignment="1">
      <alignment horizontal="center" vertical="center" wrapText="1"/>
    </xf>
    <xf numFmtId="166" fontId="3" fillId="4" borderId="23" xfId="0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188" fontId="22" fillId="0" borderId="23" xfId="0" applyNumberFormat="1" applyFont="1" applyFill="1" applyBorder="1" applyAlignment="1">
      <alignment horizontal="center" vertical="center" wrapText="1"/>
    </xf>
    <xf numFmtId="170" fontId="22" fillId="0" borderId="23" xfId="2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7" fontId="6" fillId="4" borderId="5" xfId="15" applyNumberFormat="1" applyFont="1" applyFill="1" applyBorder="1" applyAlignment="1">
      <alignment horizontal="center" vertical="center" wrapText="1"/>
    </xf>
    <xf numFmtId="168" fontId="6" fillId="4" borderId="5" xfId="0" applyNumberFormat="1" applyFont="1" applyFill="1" applyBorder="1" applyAlignment="1">
      <alignment horizontal="center" vertical="center" wrapText="1"/>
    </xf>
    <xf numFmtId="168" fontId="6" fillId="4" borderId="13" xfId="0" applyNumberFormat="1" applyFont="1" applyFill="1" applyBorder="1" applyAlignment="1">
      <alignment horizontal="center" vertical="center" wrapText="1"/>
    </xf>
    <xf numFmtId="167" fontId="6" fillId="4" borderId="0" xfId="15" applyNumberFormat="1" applyFont="1" applyFill="1" applyBorder="1" applyAlignment="1">
      <alignment horizontal="center" vertical="center" wrapText="1"/>
    </xf>
    <xf numFmtId="168" fontId="6" fillId="4" borderId="0" xfId="0" applyNumberFormat="1" applyFont="1" applyFill="1" applyBorder="1" applyAlignment="1">
      <alignment horizontal="center" vertical="center" wrapText="1"/>
    </xf>
    <xf numFmtId="168" fontId="22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14" fontId="22" fillId="0" borderId="0" xfId="0" applyNumberFormat="1" applyFont="1" applyFill="1" applyBorder="1" applyAlignment="1">
      <alignment vertical="center" wrapText="1"/>
    </xf>
    <xf numFmtId="167" fontId="34" fillId="0" borderId="0" xfId="15" applyNumberFormat="1" applyFont="1" applyFill="1" applyBorder="1" applyAlignment="1">
      <alignment vertical="center" wrapText="1"/>
    </xf>
    <xf numFmtId="168" fontId="34" fillId="0" borderId="0" xfId="0" applyNumberFormat="1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168" fontId="34" fillId="4" borderId="24" xfId="0" applyNumberFormat="1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168" fontId="34" fillId="4" borderId="12" xfId="0" applyNumberFormat="1" applyFont="1" applyFill="1" applyBorder="1" applyAlignment="1">
      <alignment horizontal="center" vertical="center" wrapText="1"/>
    </xf>
    <xf numFmtId="168" fontId="22" fillId="4" borderId="2" xfId="15" applyNumberFormat="1" applyFont="1" applyFill="1" applyBorder="1" applyAlignment="1">
      <alignment horizontal="center" vertical="center" wrapText="1"/>
    </xf>
    <xf numFmtId="168" fontId="22" fillId="0" borderId="15" xfId="15" applyNumberFormat="1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18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94" fontId="44" fillId="0" borderId="0" xfId="2" applyNumberFormat="1" applyFont="1" applyFill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166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8" xfId="0" applyNumberFormat="1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 applyProtection="1">
      <alignment horizontal="center" vertical="center" wrapText="1"/>
      <protection locked="0"/>
    </xf>
    <xf numFmtId="0" fontId="44" fillId="0" borderId="15" xfId="0" applyFont="1" applyFill="1" applyBorder="1" applyAlignment="1" applyProtection="1">
      <alignment horizontal="center" vertical="center" wrapText="1"/>
      <protection locked="0"/>
    </xf>
    <xf numFmtId="14" fontId="44" fillId="0" borderId="15" xfId="0" applyNumberFormat="1" applyFont="1" applyFill="1" applyBorder="1" applyAlignment="1" applyProtection="1">
      <alignment horizontal="center" vertical="center" wrapText="1"/>
      <protection locked="0"/>
    </xf>
    <xf numFmtId="174" fontId="44" fillId="0" borderId="15" xfId="0" applyNumberFormat="1" applyFont="1" applyFill="1" applyBorder="1" applyAlignment="1" applyProtection="1">
      <alignment horizontal="center" vertical="center" wrapText="1"/>
      <protection locked="0"/>
    </xf>
    <xf numFmtId="171" fontId="44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44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4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1" xfId="0" applyFont="1" applyFill="1" applyBorder="1" applyAlignment="1" applyProtection="1">
      <alignment horizontal="center" vertical="center" wrapText="1"/>
      <protection locked="0"/>
    </xf>
    <xf numFmtId="0" fontId="44" fillId="0" borderId="3" xfId="0" applyFont="1" applyFill="1" applyBorder="1" applyAlignment="1" applyProtection="1">
      <alignment horizontal="center" vertical="center" wrapText="1"/>
      <protection locked="0"/>
    </xf>
    <xf numFmtId="14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174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171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00" fontId="22" fillId="0" borderId="2" xfId="2" applyNumberFormat="1" applyFont="1" applyFill="1" applyBorder="1" applyAlignment="1">
      <alignment horizontal="center" vertical="center" wrapText="1"/>
    </xf>
    <xf numFmtId="167" fontId="62" fillId="0" borderId="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166" fontId="22" fillId="0" borderId="2" xfId="0" applyNumberFormat="1" applyFont="1" applyFill="1" applyBorder="1" applyAlignment="1">
      <alignment horizontal="center" wrapText="1"/>
    </xf>
    <xf numFmtId="167" fontId="22" fillId="0" borderId="2" xfId="0" applyNumberFormat="1" applyFont="1" applyFill="1" applyBorder="1" applyAlignment="1">
      <alignment horizontal="center" wrapText="1"/>
    </xf>
    <xf numFmtId="168" fontId="22" fillId="0" borderId="2" xfId="0" applyNumberFormat="1" applyFont="1" applyFill="1" applyBorder="1" applyAlignment="1">
      <alignment horizontal="center" wrapText="1"/>
    </xf>
    <xf numFmtId="4" fontId="22" fillId="0" borderId="2" xfId="2" applyNumberFormat="1" applyFont="1" applyFill="1" applyBorder="1" applyAlignment="1">
      <alignment horizontal="center" wrapText="1"/>
    </xf>
    <xf numFmtId="168" fontId="22" fillId="0" borderId="21" xfId="0" applyNumberFormat="1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horizontal="center" wrapText="1"/>
    </xf>
    <xf numFmtId="167" fontId="22" fillId="0" borderId="0" xfId="0" applyNumberFormat="1" applyFont="1" applyFill="1" applyBorder="1" applyAlignment="1">
      <alignment horizontal="center" wrapText="1"/>
    </xf>
    <xf numFmtId="168" fontId="22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177" fontId="22" fillId="0" borderId="3" xfId="0" applyNumberFormat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194" fontId="35" fillId="0" borderId="0" xfId="2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170" fontId="22" fillId="0" borderId="0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167" fontId="34" fillId="0" borderId="49" xfId="15" applyNumberFormat="1" applyFont="1" applyFill="1" applyBorder="1" applyAlignment="1">
      <alignment horizontal="center" vertical="center" wrapText="1"/>
    </xf>
    <xf numFmtId="168" fontId="34" fillId="0" borderId="4" xfId="0" applyNumberFormat="1" applyFont="1" applyFill="1" applyBorder="1" applyAlignment="1">
      <alignment horizontal="center" vertical="center" wrapText="1"/>
    </xf>
    <xf numFmtId="180" fontId="34" fillId="0" borderId="48" xfId="0" applyNumberFormat="1" applyFont="1" applyFill="1" applyBorder="1" applyAlignment="1">
      <alignment horizontal="center" vertical="center" wrapText="1"/>
    </xf>
    <xf numFmtId="168" fontId="34" fillId="0" borderId="18" xfId="0" applyNumberFormat="1" applyFont="1" applyFill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187" fontId="22" fillId="0" borderId="52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4" fontId="34" fillId="0" borderId="15" xfId="0" applyNumberFormat="1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4" fontId="34" fillId="0" borderId="15" xfId="2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4" fontId="34" fillId="0" borderId="2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21" xfId="0" applyNumberFormat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167" fontId="34" fillId="0" borderId="23" xfId="15" applyNumberFormat="1" applyFont="1" applyFill="1" applyBorder="1" applyAlignment="1">
      <alignment horizontal="center" vertical="center" wrapText="1"/>
    </xf>
    <xf numFmtId="201" fontId="34" fillId="0" borderId="23" xfId="0" applyNumberFormat="1" applyFont="1" applyFill="1" applyBorder="1" applyAlignment="1">
      <alignment horizontal="center" vertical="center" wrapText="1"/>
    </xf>
    <xf numFmtId="4" fontId="34" fillId="0" borderId="23" xfId="0" applyNumberFormat="1" applyFont="1" applyFill="1" applyBorder="1" applyAlignment="1">
      <alignment horizontal="center" vertical="center" wrapText="1"/>
    </xf>
    <xf numFmtId="171" fontId="34" fillId="0" borderId="23" xfId="0" applyNumberFormat="1" applyFont="1" applyFill="1" applyBorder="1" applyAlignment="1">
      <alignment horizontal="center" vertical="center" wrapText="1"/>
    </xf>
    <xf numFmtId="201" fontId="34" fillId="0" borderId="2" xfId="2" applyNumberFormat="1" applyFont="1" applyFill="1" applyBorder="1" applyAlignment="1">
      <alignment horizontal="center" vertical="center" wrapText="1"/>
    </xf>
    <xf numFmtId="171" fontId="34" fillId="0" borderId="21" xfId="0" applyNumberFormat="1" applyFont="1" applyFill="1" applyBorder="1" applyAlignment="1">
      <alignment horizontal="center" vertical="center" wrapText="1"/>
    </xf>
    <xf numFmtId="200" fontId="34" fillId="0" borderId="23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196" fontId="34" fillId="0" borderId="3" xfId="0" applyNumberFormat="1" applyFont="1" applyFill="1" applyBorder="1" applyAlignment="1">
      <alignment horizontal="center" vertical="center" wrapText="1"/>
    </xf>
    <xf numFmtId="196" fontId="34" fillId="0" borderId="3" xfId="2" applyNumberFormat="1" applyFont="1" applyFill="1" applyBorder="1" applyAlignment="1">
      <alignment horizontal="center" vertical="center" wrapText="1"/>
    </xf>
    <xf numFmtId="180" fontId="34" fillId="0" borderId="12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180" fontId="22" fillId="0" borderId="13" xfId="15" applyNumberFormat="1" applyFont="1" applyFill="1" applyBorder="1" applyAlignment="1">
      <alignment horizontal="center" vertical="center" wrapText="1"/>
    </xf>
    <xf numFmtId="0" fontId="22" fillId="0" borderId="68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187" fontId="22" fillId="0" borderId="1" xfId="15" applyNumberFormat="1" applyFont="1" applyFill="1" applyBorder="1" applyAlignment="1">
      <alignment horizontal="center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196" fontId="22" fillId="0" borderId="1" xfId="2" applyNumberFormat="1" applyFont="1" applyFill="1" applyBorder="1" applyAlignment="1">
      <alignment horizontal="center" vertical="center" wrapText="1"/>
    </xf>
    <xf numFmtId="180" fontId="22" fillId="0" borderId="1" xfId="0" applyNumberFormat="1" applyFont="1" applyFill="1" applyBorder="1" applyAlignment="1">
      <alignment horizontal="center" vertical="center" wrapText="1"/>
    </xf>
    <xf numFmtId="180" fontId="22" fillId="0" borderId="31" xfId="15" applyNumberFormat="1" applyFont="1" applyFill="1" applyBorder="1" applyAlignment="1">
      <alignment horizontal="center" vertical="center" wrapText="1"/>
    </xf>
    <xf numFmtId="187" fontId="22" fillId="0" borderId="15" xfId="15" applyNumberFormat="1" applyFont="1" applyFill="1" applyBorder="1" applyAlignment="1">
      <alignment horizontal="center" vertical="center" wrapText="1"/>
    </xf>
    <xf numFmtId="180" fontId="22" fillId="0" borderId="19" xfId="15" applyNumberFormat="1" applyFont="1" applyFill="1" applyBorder="1" applyAlignment="1">
      <alignment horizontal="center" vertical="center" wrapText="1"/>
    </xf>
    <xf numFmtId="180" fontId="34" fillId="0" borderId="15" xfId="15" applyNumberFormat="1" applyFont="1" applyFill="1" applyBorder="1" applyAlignment="1">
      <alignment horizontal="center" vertical="center" wrapText="1"/>
    </xf>
    <xf numFmtId="180" fontId="34" fillId="0" borderId="19" xfId="15" applyNumberFormat="1" applyFont="1" applyFill="1" applyBorder="1" applyAlignment="1">
      <alignment horizontal="center" vertical="center" wrapText="1"/>
    </xf>
    <xf numFmtId="14" fontId="22" fillId="4" borderId="3" xfId="0" applyNumberFormat="1" applyFont="1" applyFill="1" applyBorder="1" applyAlignment="1">
      <alignment horizontal="center" vertical="center" wrapText="1"/>
    </xf>
    <xf numFmtId="187" fontId="22" fillId="4" borderId="3" xfId="15" applyNumberFormat="1" applyFont="1" applyFill="1" applyBorder="1" applyAlignment="1">
      <alignment horizontal="center" vertical="center" wrapText="1"/>
    </xf>
    <xf numFmtId="180" fontId="22" fillId="4" borderId="12" xfId="15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87" fontId="34" fillId="0" borderId="1" xfId="15" applyNumberFormat="1" applyFont="1" applyFill="1" applyBorder="1" applyAlignment="1">
      <alignment horizontal="center" vertical="center" wrapText="1"/>
    </xf>
    <xf numFmtId="196" fontId="34" fillId="0" borderId="1" xfId="2" applyNumberFormat="1" applyFont="1" applyFill="1" applyBorder="1" applyAlignment="1">
      <alignment horizontal="center" vertical="center" wrapText="1"/>
    </xf>
    <xf numFmtId="180" fontId="34" fillId="0" borderId="1" xfId="0" applyNumberFormat="1" applyFont="1" applyFill="1" applyBorder="1" applyAlignment="1">
      <alignment horizontal="center" vertical="center" wrapText="1"/>
    </xf>
    <xf numFmtId="180" fontId="34" fillId="0" borderId="31" xfId="15" applyNumberFormat="1" applyFont="1" applyFill="1" applyBorder="1" applyAlignment="1">
      <alignment horizontal="center" vertical="center" wrapText="1"/>
    </xf>
    <xf numFmtId="196" fontId="34" fillId="0" borderId="2" xfId="2" applyNumberFormat="1" applyFont="1" applyFill="1" applyBorder="1" applyAlignment="1">
      <alignment horizontal="center" vertical="center" wrapText="1"/>
    </xf>
    <xf numFmtId="180" fontId="34" fillId="0" borderId="21" xfId="15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left" vertical="center" wrapText="1"/>
      <protection locked="0"/>
    </xf>
    <xf numFmtId="0" fontId="55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54" xfId="0" applyFont="1" applyFill="1" applyBorder="1" applyAlignment="1" applyProtection="1">
      <alignment horizontal="center" vertical="center" wrapText="1"/>
      <protection locked="0"/>
    </xf>
    <xf numFmtId="0" fontId="55" fillId="0" borderId="55" xfId="0" applyFont="1" applyFill="1" applyBorder="1" applyAlignment="1" applyProtection="1">
      <alignment horizontal="center" vertical="center" wrapText="1"/>
      <protection locked="0"/>
    </xf>
    <xf numFmtId="0" fontId="55" fillId="0" borderId="7" xfId="0" applyFont="1" applyFill="1" applyBorder="1" applyAlignment="1" applyProtection="1">
      <alignment horizontal="center" vertical="center" wrapText="1"/>
      <protection locked="0"/>
    </xf>
    <xf numFmtId="0" fontId="55" fillId="0" borderId="56" xfId="0" applyFont="1" applyFill="1" applyBorder="1" applyAlignment="1" applyProtection="1">
      <alignment horizontal="center" vertical="center" wrapText="1"/>
      <protection locked="0"/>
    </xf>
    <xf numFmtId="49" fontId="54" fillId="0" borderId="0" xfId="0" applyNumberFormat="1" applyFont="1" applyFill="1" applyAlignment="1" applyProtection="1">
      <alignment horizontal="left" vertical="top" wrapText="1"/>
      <protection locked="0"/>
    </xf>
    <xf numFmtId="49" fontId="54" fillId="0" borderId="57" xfId="0" applyNumberFormat="1" applyFont="1" applyFill="1" applyBorder="1" applyAlignment="1" applyProtection="1">
      <alignment horizontal="left" vertical="top" wrapText="1"/>
      <protection locked="0"/>
    </xf>
    <xf numFmtId="0" fontId="23" fillId="4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4" fillId="0" borderId="57" xfId="0" applyNumberFormat="1" applyFont="1" applyFill="1" applyBorder="1" applyAlignment="1">
      <alignment horizontal="left" vertical="top" wrapText="1"/>
    </xf>
    <xf numFmtId="0" fontId="23" fillId="4" borderId="0" xfId="0" applyFont="1" applyFill="1" applyAlignment="1">
      <alignment horizontal="center" vertical="center" wrapText="1"/>
    </xf>
    <xf numFmtId="168" fontId="34" fillId="0" borderId="59" xfId="0" applyNumberFormat="1" applyFont="1" applyFill="1" applyBorder="1" applyAlignment="1">
      <alignment horizontal="center" vertical="center" wrapText="1"/>
    </xf>
    <xf numFmtId="168" fontId="34" fillId="0" borderId="52" xfId="0" applyNumberFormat="1" applyFont="1" applyFill="1" applyBorder="1" applyAlignment="1">
      <alignment horizontal="center" vertical="center" wrapText="1"/>
    </xf>
    <xf numFmtId="168" fontId="34" fillId="0" borderId="5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167" fontId="34" fillId="0" borderId="59" xfId="15" applyNumberFormat="1" applyFont="1" applyFill="1" applyBorder="1" applyAlignment="1">
      <alignment horizontal="center" vertical="center" wrapText="1"/>
    </xf>
    <xf numFmtId="167" fontId="34" fillId="0" borderId="52" xfId="15" applyNumberFormat="1" applyFont="1" applyFill="1" applyBorder="1" applyAlignment="1">
      <alignment horizontal="center" vertical="center" wrapText="1"/>
    </xf>
    <xf numFmtId="14" fontId="22" fillId="0" borderId="59" xfId="0" applyNumberFormat="1" applyFont="1" applyFill="1" applyBorder="1" applyAlignment="1">
      <alignment horizontal="center" vertical="center" wrapText="1"/>
    </xf>
    <xf numFmtId="14" fontId="22" fillId="0" borderId="52" xfId="0" applyNumberFormat="1" applyFont="1" applyFill="1" applyBorder="1" applyAlignment="1">
      <alignment horizontal="center" vertical="center" wrapText="1"/>
    </xf>
    <xf numFmtId="14" fontId="22" fillId="0" borderId="5" xfId="0" applyNumberFormat="1" applyFont="1" applyFill="1" applyBorder="1" applyAlignment="1">
      <alignment horizontal="center" vertical="center" wrapText="1"/>
    </xf>
    <xf numFmtId="167" fontId="34" fillId="0" borderId="5" xfId="15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80" fontId="34" fillId="0" borderId="59" xfId="0" applyNumberFormat="1" applyFont="1" applyFill="1" applyBorder="1" applyAlignment="1">
      <alignment horizontal="center" vertical="center" wrapText="1"/>
    </xf>
    <xf numFmtId="180" fontId="34" fillId="0" borderId="5" xfId="0" applyNumberFormat="1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170" fontId="22" fillId="0" borderId="58" xfId="0" applyNumberFormat="1" applyFont="1" applyFill="1" applyBorder="1" applyAlignment="1">
      <alignment horizontal="center" vertical="center" wrapText="1"/>
    </xf>
    <xf numFmtId="170" fontId="22" fillId="0" borderId="53" xfId="0" applyNumberFormat="1" applyFont="1" applyFill="1" applyBorder="1" applyAlignment="1">
      <alignment horizontal="center" vertical="center" wrapText="1"/>
    </xf>
    <xf numFmtId="170" fontId="22" fillId="0" borderId="13" xfId="0" applyNumberFormat="1" applyFont="1" applyFill="1" applyBorder="1" applyAlignment="1">
      <alignment horizontal="center" vertical="center" wrapText="1"/>
    </xf>
    <xf numFmtId="180" fontId="34" fillId="0" borderId="52" xfId="0" applyNumberFormat="1" applyFont="1" applyFill="1" applyBorder="1" applyAlignment="1">
      <alignment horizontal="center" vertical="center" wrapText="1"/>
    </xf>
    <xf numFmtId="168" fontId="22" fillId="0" borderId="58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2" fillId="0" borderId="13" xfId="0" applyNumberFormat="1" applyFont="1" applyFill="1" applyBorder="1" applyAlignment="1">
      <alignment horizontal="center" vertical="center" wrapText="1"/>
    </xf>
    <xf numFmtId="0" fontId="23" fillId="4" borderId="63" xfId="0" applyFont="1" applyFill="1" applyBorder="1" applyAlignment="1">
      <alignment horizontal="center" vertical="center" wrapText="1"/>
    </xf>
    <xf numFmtId="0" fontId="23" fillId="4" borderId="64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62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5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70" fontId="3" fillId="0" borderId="39" xfId="0" applyNumberFormat="1" applyFont="1" applyFill="1" applyBorder="1" applyAlignment="1">
      <alignment horizontal="center" vertical="center" wrapText="1"/>
    </xf>
    <xf numFmtId="170" fontId="3" fillId="0" borderId="40" xfId="0" applyNumberFormat="1" applyFont="1" applyFill="1" applyBorder="1" applyAlignment="1">
      <alignment horizontal="center" vertical="center" wrapText="1"/>
    </xf>
    <xf numFmtId="170" fontId="3" fillId="0" borderId="42" xfId="0" applyNumberFormat="1" applyFont="1" applyFill="1" applyBorder="1" applyAlignment="1">
      <alignment horizontal="center" vertical="center" wrapText="1"/>
    </xf>
    <xf numFmtId="170" fontId="3" fillId="0" borderId="4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170" fontId="3" fillId="0" borderId="36" xfId="0" applyNumberFormat="1" applyFont="1" applyFill="1" applyBorder="1" applyAlignment="1">
      <alignment horizontal="center" vertical="center" wrapText="1"/>
    </xf>
    <xf numFmtId="170" fontId="3" fillId="0" borderId="3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180" fontId="22" fillId="0" borderId="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1" fillId="0" borderId="0" xfId="12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63" fillId="0" borderId="7" xfId="0" applyFont="1" applyFill="1" applyBorder="1" applyAlignment="1">
      <alignment horizontal="center" vertical="center" wrapText="1"/>
    </xf>
    <xf numFmtId="0" fontId="63" fillId="0" borderId="9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54" xfId="0" applyFont="1" applyFill="1" applyBorder="1" applyAlignment="1">
      <alignment horizontal="center" vertical="center" wrapText="1"/>
    </xf>
    <xf numFmtId="0" fontId="63" fillId="0" borderId="55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19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4" fillId="4" borderId="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170" fontId="3" fillId="0" borderId="3" xfId="0" applyNumberFormat="1" applyFont="1" applyFill="1" applyBorder="1" applyAlignment="1">
      <alignment horizontal="center" vertical="center" wrapText="1"/>
    </xf>
    <xf numFmtId="170" fontId="3" fillId="0" borderId="12" xfId="0" applyNumberFormat="1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170" fontId="3" fillId="0" borderId="21" xfId="0" applyNumberFormat="1" applyFont="1" applyFill="1" applyBorder="1" applyAlignment="1">
      <alignment horizontal="center" vertical="center" wrapText="1"/>
    </xf>
    <xf numFmtId="170" fontId="3" fillId="0" borderId="15" xfId="0" applyNumberFormat="1" applyFont="1" applyFill="1" applyBorder="1" applyAlignment="1">
      <alignment horizontal="center" vertical="center" wrapText="1"/>
    </xf>
    <xf numFmtId="170" fontId="3" fillId="0" borderId="1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</cellXfs>
  <cellStyles count="17">
    <cellStyle name="Hipervínculo" xfId="1" builtinId="8" customBuiltin="1"/>
    <cellStyle name="Millares" xfId="2" builtinId="3"/>
    <cellStyle name="Millares [0]" xfId="3" builtinId="6"/>
    <cellStyle name="Millares [0] 2" xfId="4"/>
    <cellStyle name="Millares [0] 2 2" xfId="5"/>
    <cellStyle name="Millares [0] 3" xfId="6"/>
    <cellStyle name="Millares [0]_Bonar Lore" xfId="7"/>
    <cellStyle name="Millares 2" xfId="8"/>
    <cellStyle name="Millares 2 2" xfId="9"/>
    <cellStyle name="Millares 3" xfId="10"/>
    <cellStyle name="Millares 3 2" xfId="11"/>
    <cellStyle name="Normal" xfId="0" builtinId="0"/>
    <cellStyle name="Normal 2" xfId="12"/>
    <cellStyle name="Normal 2 2" xfId="13"/>
    <cellStyle name="Normal 2_Bonte 2016" xfId="14"/>
    <cellStyle name="Porcentaje" xfId="15" builtinId="5"/>
    <cellStyle name="Porcentual 2" xfId="16"/>
  </cellStyles>
  <dxfs count="0"/>
  <tableStyles count="0" defaultTableStyle="TableStyleMedium2" defaultPivotStyle="PivotStyleLight16"/>
  <colors>
    <mruColors>
      <color rgb="FF32EA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Documents%20and%20Settings/alfort_mecon/Datos%20de%20programa/Microsoft/Excel/cupones.xls" TargetMode="External"/><Relationship Id="rId2" Type="http://schemas.openxmlformats.org/officeDocument/2006/relationships/hyperlink" Target="../../../Documents%20and%20Settings/alfort_mecon/Datos%20de%20programa/Microsoft/Excel/cupones.xls" TargetMode="External"/><Relationship Id="rId1" Type="http://schemas.openxmlformats.org/officeDocument/2006/relationships/hyperlink" Target="../../../Documents%20and%20Settings/alfort_mecon/Datos%20de%20programa/Microsoft/Excel/cupones.xl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Documents%20and%20Settings/alfort_mecon/Datos%20de%20programa/Microsoft/Excel/cupones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zoomScale="70" zoomScaleNormal="70" workbookViewId="0">
      <selection activeCell="A8" sqref="A8"/>
    </sheetView>
  </sheetViews>
  <sheetFormatPr baseColWidth="10" defaultColWidth="10.7109375" defaultRowHeight="21" x14ac:dyDescent="0.4"/>
  <cols>
    <col min="1" max="1" width="189" style="11" customWidth="1"/>
    <col min="2" max="2" width="10.7109375" style="11"/>
    <col min="3" max="3" width="50.28515625" style="11" customWidth="1"/>
    <col min="4" max="16384" width="10.7109375" style="11"/>
  </cols>
  <sheetData>
    <row r="1" spans="1:3" x14ac:dyDescent="0.4">
      <c r="A1" s="10" t="s">
        <v>244</v>
      </c>
    </row>
    <row r="2" spans="1:3" ht="21.75" thickBot="1" x14ac:dyDescent="0.45"/>
    <row r="3" spans="1:3" ht="21.75" thickBot="1" x14ac:dyDescent="0.45">
      <c r="A3" s="12" t="s">
        <v>460</v>
      </c>
    </row>
    <row r="4" spans="1:3" ht="21.75" thickBot="1" x14ac:dyDescent="0.45">
      <c r="A4" s="12" t="s">
        <v>461</v>
      </c>
    </row>
    <row r="5" spans="1:3" ht="21.75" thickBot="1" x14ac:dyDescent="0.45">
      <c r="A5" s="13"/>
    </row>
    <row r="6" spans="1:3" ht="21.75" thickBot="1" x14ac:dyDescent="0.45">
      <c r="A6" s="14" t="s">
        <v>786</v>
      </c>
    </row>
    <row r="7" spans="1:3" x14ac:dyDescent="0.4">
      <c r="A7" s="15"/>
    </row>
    <row r="8" spans="1:3" x14ac:dyDescent="0.4">
      <c r="A8" s="16" t="s">
        <v>794</v>
      </c>
      <c r="C8" s="11" t="s">
        <v>1407</v>
      </c>
    </row>
    <row r="9" spans="1:3" x14ac:dyDescent="0.4">
      <c r="A9" s="16" t="s">
        <v>771</v>
      </c>
    </row>
    <row r="10" spans="1:3" x14ac:dyDescent="0.4">
      <c r="A10" s="16" t="s">
        <v>466</v>
      </c>
    </row>
    <row r="11" spans="1:3" x14ac:dyDescent="0.4">
      <c r="A11" s="16" t="s">
        <v>465</v>
      </c>
    </row>
    <row r="12" spans="1:3" x14ac:dyDescent="0.4">
      <c r="A12" s="16" t="s">
        <v>59</v>
      </c>
    </row>
    <row r="13" spans="1:3" x14ac:dyDescent="0.4">
      <c r="A13" s="16" t="s">
        <v>169</v>
      </c>
    </row>
    <row r="14" spans="1:3" x14ac:dyDescent="0.4">
      <c r="A14" s="16" t="s">
        <v>841</v>
      </c>
    </row>
    <row r="15" spans="1:3" x14ac:dyDescent="0.4">
      <c r="A15" s="16" t="s">
        <v>643</v>
      </c>
    </row>
    <row r="16" spans="1:3" x14ac:dyDescent="0.4">
      <c r="A16" s="16" t="s">
        <v>203</v>
      </c>
    </row>
    <row r="17" spans="1:1" ht="21.75" thickBot="1" x14ac:dyDescent="0.45">
      <c r="A17" s="17"/>
    </row>
    <row r="18" spans="1:1" ht="21.75" thickBot="1" x14ac:dyDescent="0.45">
      <c r="A18" s="18" t="s">
        <v>787</v>
      </c>
    </row>
    <row r="19" spans="1:1" ht="21.75" thickBot="1" x14ac:dyDescent="0.45">
      <c r="A19" s="19"/>
    </row>
    <row r="20" spans="1:1" ht="21.75" thickBot="1" x14ac:dyDescent="0.45">
      <c r="A20" s="20" t="s">
        <v>794</v>
      </c>
    </row>
    <row r="21" spans="1:1" x14ac:dyDescent="0.4">
      <c r="A21" s="21" t="s">
        <v>239</v>
      </c>
    </row>
    <row r="22" spans="1:1" x14ac:dyDescent="0.4">
      <c r="A22" s="21" t="s">
        <v>242</v>
      </c>
    </row>
    <row r="23" spans="1:1" x14ac:dyDescent="0.4">
      <c r="A23" s="21" t="s">
        <v>240</v>
      </c>
    </row>
    <row r="24" spans="1:1" x14ac:dyDescent="0.4">
      <c r="A24" s="21" t="s">
        <v>243</v>
      </c>
    </row>
    <row r="25" spans="1:1" x14ac:dyDescent="0.4">
      <c r="A25" s="21" t="s">
        <v>241</v>
      </c>
    </row>
    <row r="26" spans="1:1" x14ac:dyDescent="0.4">
      <c r="A26" s="21" t="s">
        <v>247</v>
      </c>
    </row>
    <row r="27" spans="1:1" x14ac:dyDescent="0.4">
      <c r="A27" s="21" t="s">
        <v>248</v>
      </c>
    </row>
    <row r="28" spans="1:1" x14ac:dyDescent="0.4">
      <c r="A28" s="21" t="s">
        <v>249</v>
      </c>
    </row>
    <row r="29" spans="1:1" x14ac:dyDescent="0.4">
      <c r="A29" s="21" t="s">
        <v>250</v>
      </c>
    </row>
    <row r="30" spans="1:1" x14ac:dyDescent="0.4">
      <c r="A30" s="21" t="s">
        <v>251</v>
      </c>
    </row>
    <row r="31" spans="1:1" x14ac:dyDescent="0.4">
      <c r="A31" s="21" t="s">
        <v>252</v>
      </c>
    </row>
    <row r="32" spans="1:1" ht="21.75" thickBot="1" x14ac:dyDescent="0.45">
      <c r="A32" s="17"/>
    </row>
    <row r="33" spans="1:1" ht="21.75" thickBot="1" x14ac:dyDescent="0.45">
      <c r="A33" s="20" t="s">
        <v>770</v>
      </c>
    </row>
    <row r="34" spans="1:1" x14ac:dyDescent="0.4">
      <c r="A34" s="21" t="s">
        <v>253</v>
      </c>
    </row>
    <row r="35" spans="1:1" x14ac:dyDescent="0.4">
      <c r="A35" s="21" t="s">
        <v>254</v>
      </c>
    </row>
    <row r="36" spans="1:1" x14ac:dyDescent="0.4">
      <c r="A36" s="21" t="s">
        <v>265</v>
      </c>
    </row>
    <row r="37" spans="1:1" x14ac:dyDescent="0.4">
      <c r="A37" s="21" t="s">
        <v>266</v>
      </c>
    </row>
    <row r="38" spans="1:1" x14ac:dyDescent="0.4">
      <c r="A38" s="21" t="s">
        <v>267</v>
      </c>
    </row>
    <row r="39" spans="1:1" x14ac:dyDescent="0.4">
      <c r="A39" s="21" t="s">
        <v>255</v>
      </c>
    </row>
    <row r="40" spans="1:1" x14ac:dyDescent="0.4">
      <c r="A40" s="21" t="s">
        <v>268</v>
      </c>
    </row>
    <row r="41" spans="1:1" ht="21.75" thickBot="1" x14ac:dyDescent="0.45">
      <c r="A41" s="17"/>
    </row>
    <row r="42" spans="1:1" x14ac:dyDescent="0.4">
      <c r="A42" s="639" t="s">
        <v>771</v>
      </c>
    </row>
    <row r="43" spans="1:1" x14ac:dyDescent="0.4">
      <c r="A43" s="640" t="s">
        <v>633</v>
      </c>
    </row>
    <row r="44" spans="1:1" x14ac:dyDescent="0.4">
      <c r="A44" s="640" t="s">
        <v>256</v>
      </c>
    </row>
    <row r="45" spans="1:1" x14ac:dyDescent="0.4">
      <c r="A45" s="640" t="s">
        <v>257</v>
      </c>
    </row>
    <row r="46" spans="1:1" x14ac:dyDescent="0.4">
      <c r="A46" s="640" t="s">
        <v>258</v>
      </c>
    </row>
    <row r="47" spans="1:1" x14ac:dyDescent="0.4">
      <c r="A47" s="640" t="s">
        <v>259</v>
      </c>
    </row>
    <row r="48" spans="1:1" x14ac:dyDescent="0.4">
      <c r="A48" s="640" t="s">
        <v>260</v>
      </c>
    </row>
    <row r="49" spans="1:1" x14ac:dyDescent="0.4">
      <c r="A49" s="640" t="s">
        <v>261</v>
      </c>
    </row>
    <row r="50" spans="1:1" x14ac:dyDescent="0.4">
      <c r="A50" s="640" t="s">
        <v>262</v>
      </c>
    </row>
    <row r="51" spans="1:1" x14ac:dyDescent="0.4">
      <c r="A51" s="640" t="s">
        <v>263</v>
      </c>
    </row>
    <row r="52" spans="1:1" x14ac:dyDescent="0.4">
      <c r="A52" s="640" t="s">
        <v>90</v>
      </c>
    </row>
    <row r="53" spans="1:1" x14ac:dyDescent="0.4">
      <c r="A53" s="640" t="s">
        <v>91</v>
      </c>
    </row>
    <row r="54" spans="1:1" x14ac:dyDescent="0.4">
      <c r="A54" s="640" t="s">
        <v>192</v>
      </c>
    </row>
    <row r="55" spans="1:1" x14ac:dyDescent="0.4">
      <c r="A55" s="640" t="s">
        <v>193</v>
      </c>
    </row>
    <row r="56" spans="1:1" x14ac:dyDescent="0.4">
      <c r="A56" s="640" t="s">
        <v>194</v>
      </c>
    </row>
    <row r="57" spans="1:1" x14ac:dyDescent="0.4">
      <c r="A57" s="640" t="s">
        <v>92</v>
      </c>
    </row>
    <row r="58" spans="1:1" x14ac:dyDescent="0.4">
      <c r="A58" s="640" t="s">
        <v>273</v>
      </c>
    </row>
    <row r="59" spans="1:1" x14ac:dyDescent="0.4">
      <c r="A59" s="640" t="s">
        <v>264</v>
      </c>
    </row>
    <row r="60" spans="1:1" x14ac:dyDescent="0.4">
      <c r="A60" s="640" t="s">
        <v>269</v>
      </c>
    </row>
    <row r="61" spans="1:1" x14ac:dyDescent="0.4">
      <c r="A61" s="640" t="s">
        <v>270</v>
      </c>
    </row>
    <row r="62" spans="1:1" x14ac:dyDescent="0.4">
      <c r="A62" s="640" t="s">
        <v>271</v>
      </c>
    </row>
    <row r="63" spans="1:1" x14ac:dyDescent="0.4">
      <c r="A63" s="640" t="s">
        <v>272</v>
      </c>
    </row>
    <row r="64" spans="1:1" x14ac:dyDescent="0.4">
      <c r="A64" s="640" t="s">
        <v>276</v>
      </c>
    </row>
    <row r="65" spans="1:1" x14ac:dyDescent="0.4">
      <c r="A65" s="640" t="s">
        <v>275</v>
      </c>
    </row>
    <row r="66" spans="1:1" x14ac:dyDescent="0.4">
      <c r="A66" s="640" t="s">
        <v>274</v>
      </c>
    </row>
    <row r="67" spans="1:1" x14ac:dyDescent="0.4">
      <c r="A67" s="640" t="s">
        <v>195</v>
      </c>
    </row>
    <row r="68" spans="1:1" x14ac:dyDescent="0.4">
      <c r="A68" s="640" t="s">
        <v>196</v>
      </c>
    </row>
    <row r="69" spans="1:1" x14ac:dyDescent="0.4">
      <c r="A69" s="640" t="s">
        <v>277</v>
      </c>
    </row>
    <row r="70" spans="1:1" x14ac:dyDescent="0.4">
      <c r="A70" s="640" t="s">
        <v>974</v>
      </c>
    </row>
    <row r="71" spans="1:1" x14ac:dyDescent="0.4">
      <c r="A71" s="640" t="s">
        <v>198</v>
      </c>
    </row>
    <row r="72" spans="1:1" x14ac:dyDescent="0.4">
      <c r="A72" s="640" t="s">
        <v>1318</v>
      </c>
    </row>
    <row r="73" spans="1:1" x14ac:dyDescent="0.4">
      <c r="A73" s="640" t="s">
        <v>1411</v>
      </c>
    </row>
    <row r="74" spans="1:1" ht="21.75" thickBot="1" x14ac:dyDescent="0.45"/>
    <row r="75" spans="1:1" ht="21.75" thickBot="1" x14ac:dyDescent="0.45">
      <c r="A75" s="20" t="s">
        <v>466</v>
      </c>
    </row>
    <row r="76" spans="1:1" x14ac:dyDescent="0.4">
      <c r="A76" s="21" t="s">
        <v>95</v>
      </c>
    </row>
    <row r="77" spans="1:1" x14ac:dyDescent="0.4">
      <c r="A77" s="21" t="s">
        <v>282</v>
      </c>
    </row>
    <row r="78" spans="1:1" x14ac:dyDescent="0.4">
      <c r="A78" s="21" t="s">
        <v>283</v>
      </c>
    </row>
    <row r="79" spans="1:1" x14ac:dyDescent="0.4">
      <c r="A79" s="21" t="s">
        <v>284</v>
      </c>
    </row>
    <row r="80" spans="1:1" ht="42" x14ac:dyDescent="0.4">
      <c r="A80" s="21" t="s">
        <v>97</v>
      </c>
    </row>
    <row r="81" spans="1:1" x14ac:dyDescent="0.4">
      <c r="A81" s="21" t="s">
        <v>278</v>
      </c>
    </row>
    <row r="82" spans="1:1" x14ac:dyDescent="0.4">
      <c r="A82" s="21" t="s">
        <v>285</v>
      </c>
    </row>
    <row r="83" spans="1:1" x14ac:dyDescent="0.4">
      <c r="A83" s="21" t="s">
        <v>279</v>
      </c>
    </row>
    <row r="84" spans="1:1" x14ac:dyDescent="0.4">
      <c r="A84" s="21" t="s">
        <v>280</v>
      </c>
    </row>
    <row r="85" spans="1:1" ht="21.75" thickBot="1" x14ac:dyDescent="0.45">
      <c r="A85" s="17"/>
    </row>
    <row r="86" spans="1:1" ht="21.75" thickBot="1" x14ac:dyDescent="0.45">
      <c r="A86" s="22" t="s">
        <v>281</v>
      </c>
    </row>
    <row r="87" spans="1:1" ht="21.75" thickBot="1" x14ac:dyDescent="0.45">
      <c r="A87" s="17"/>
    </row>
    <row r="88" spans="1:1" ht="21.75" thickBot="1" x14ac:dyDescent="0.45">
      <c r="A88" s="22" t="s">
        <v>1083</v>
      </c>
    </row>
    <row r="89" spans="1:1" x14ac:dyDescent="0.4">
      <c r="A89" s="21" t="s">
        <v>286</v>
      </c>
    </row>
    <row r="90" spans="1:1" ht="21.75" thickBot="1" x14ac:dyDescent="0.45">
      <c r="A90" s="17"/>
    </row>
    <row r="91" spans="1:1" ht="21.75" thickBot="1" x14ac:dyDescent="0.45">
      <c r="A91" s="22" t="s">
        <v>287</v>
      </c>
    </row>
    <row r="92" spans="1:1" ht="21.75" thickBot="1" x14ac:dyDescent="0.45">
      <c r="A92" s="17"/>
    </row>
    <row r="93" spans="1:1" ht="21.75" thickBot="1" x14ac:dyDescent="0.45">
      <c r="A93" s="22" t="s">
        <v>59</v>
      </c>
    </row>
    <row r="94" spans="1:1" x14ac:dyDescent="0.4">
      <c r="A94" s="21" t="s">
        <v>288</v>
      </c>
    </row>
    <row r="95" spans="1:1" x14ac:dyDescent="0.4">
      <c r="A95" s="21" t="s">
        <v>297</v>
      </c>
    </row>
    <row r="96" spans="1:1" x14ac:dyDescent="0.4">
      <c r="A96" s="21" t="s">
        <v>298</v>
      </c>
    </row>
    <row r="97" spans="1:1" x14ac:dyDescent="0.4">
      <c r="A97" s="21" t="s">
        <v>299</v>
      </c>
    </row>
    <row r="98" spans="1:1" x14ac:dyDescent="0.4">
      <c r="A98" s="21" t="s">
        <v>300</v>
      </c>
    </row>
    <row r="99" spans="1:1" x14ac:dyDescent="0.4">
      <c r="A99" s="21" t="s">
        <v>204</v>
      </c>
    </row>
    <row r="100" spans="1:1" x14ac:dyDescent="0.4">
      <c r="A100" s="21" t="s">
        <v>301</v>
      </c>
    </row>
    <row r="101" spans="1:1" x14ac:dyDescent="0.4">
      <c r="A101" s="21" t="s">
        <v>302</v>
      </c>
    </row>
    <row r="102" spans="1:1" x14ac:dyDescent="0.4">
      <c r="A102" s="21" t="s">
        <v>303</v>
      </c>
    </row>
    <row r="103" spans="1:1" x14ac:dyDescent="0.4">
      <c r="A103" s="21" t="s">
        <v>201</v>
      </c>
    </row>
    <row r="104" spans="1:1" x14ac:dyDescent="0.4">
      <c r="A104" s="21" t="s">
        <v>98</v>
      </c>
    </row>
    <row r="105" spans="1:1" x14ac:dyDescent="0.4">
      <c r="A105" s="21" t="s">
        <v>99</v>
      </c>
    </row>
    <row r="106" spans="1:1" x14ac:dyDescent="0.4">
      <c r="A106" s="21" t="s">
        <v>1332</v>
      </c>
    </row>
    <row r="107" spans="1:1" ht="21.75" thickBot="1" x14ac:dyDescent="0.45">
      <c r="A107" s="17"/>
    </row>
    <row r="108" spans="1:1" ht="21.75" thickBot="1" x14ac:dyDescent="0.45">
      <c r="A108" s="22" t="s">
        <v>169</v>
      </c>
    </row>
    <row r="109" spans="1:1" x14ac:dyDescent="0.4">
      <c r="A109" s="21" t="s">
        <v>304</v>
      </c>
    </row>
    <row r="110" spans="1:1" x14ac:dyDescent="0.4">
      <c r="A110" s="21" t="s">
        <v>305</v>
      </c>
    </row>
    <row r="111" spans="1:1" x14ac:dyDescent="0.4">
      <c r="A111" s="21" t="s">
        <v>197</v>
      </c>
    </row>
    <row r="112" spans="1:1" x14ac:dyDescent="0.4">
      <c r="A112" s="21" t="s">
        <v>200</v>
      </c>
    </row>
    <row r="113" spans="1:3" x14ac:dyDescent="0.4">
      <c r="A113" s="21" t="s">
        <v>290</v>
      </c>
    </row>
    <row r="114" spans="1:3" x14ac:dyDescent="0.4">
      <c r="A114" s="21" t="s">
        <v>289</v>
      </c>
    </row>
    <row r="115" spans="1:3" ht="21.75" thickBot="1" x14ac:dyDescent="0.45">
      <c r="A115" s="17"/>
    </row>
    <row r="116" spans="1:3" ht="21.75" thickBot="1" x14ac:dyDescent="0.45">
      <c r="A116" s="22" t="s">
        <v>848</v>
      </c>
    </row>
    <row r="117" spans="1:3" x14ac:dyDescent="0.4">
      <c r="A117" s="21" t="s">
        <v>306</v>
      </c>
    </row>
    <row r="118" spans="1:3" x14ac:dyDescent="0.4">
      <c r="A118" s="21" t="s">
        <v>307</v>
      </c>
    </row>
    <row r="119" spans="1:3" x14ac:dyDescent="0.4">
      <c r="A119" s="21" t="s">
        <v>309</v>
      </c>
    </row>
    <row r="120" spans="1:3" x14ac:dyDescent="0.4">
      <c r="A120" s="21" t="s">
        <v>311</v>
      </c>
    </row>
    <row r="121" spans="1:3" x14ac:dyDescent="0.4">
      <c r="A121" s="21" t="s">
        <v>312</v>
      </c>
    </row>
    <row r="122" spans="1:3" x14ac:dyDescent="0.4">
      <c r="A122" s="21" t="s">
        <v>313</v>
      </c>
    </row>
    <row r="123" spans="1:3" x14ac:dyDescent="0.4">
      <c r="A123" s="21" t="s">
        <v>308</v>
      </c>
    </row>
    <row r="124" spans="1:3" x14ac:dyDescent="0.4">
      <c r="A124" s="21" t="s">
        <v>310</v>
      </c>
      <c r="C124" s="437"/>
    </row>
    <row r="125" spans="1:3" x14ac:dyDescent="0.4">
      <c r="A125" s="438" t="s">
        <v>1343</v>
      </c>
      <c r="C125"/>
    </row>
    <row r="126" spans="1:3" ht="21.75" thickBot="1" x14ac:dyDescent="0.45">
      <c r="A126" s="17"/>
    </row>
    <row r="127" spans="1:3" ht="21.75" thickBot="1" x14ac:dyDescent="0.45">
      <c r="A127" s="22" t="s">
        <v>643</v>
      </c>
    </row>
    <row r="128" spans="1:3" x14ac:dyDescent="0.4">
      <c r="A128" s="21" t="s">
        <v>315</v>
      </c>
    </row>
    <row r="129" spans="1:2" x14ac:dyDescent="0.4">
      <c r="A129" s="21" t="s">
        <v>314</v>
      </c>
    </row>
    <row r="130" spans="1:2" s="630" customFormat="1" x14ac:dyDescent="0.4">
      <c r="A130" s="21" t="s">
        <v>1406</v>
      </c>
    </row>
    <row r="131" spans="1:2" ht="21.75" thickBot="1" x14ac:dyDescent="0.45">
      <c r="A131" s="17"/>
    </row>
    <row r="132" spans="1:2" ht="21.75" thickBot="1" x14ac:dyDescent="0.45">
      <c r="A132" s="22" t="s">
        <v>203</v>
      </c>
    </row>
    <row r="133" spans="1:2" x14ac:dyDescent="0.4">
      <c r="A133" s="21" t="s">
        <v>237</v>
      </c>
    </row>
    <row r="134" spans="1:2" x14ac:dyDescent="0.4">
      <c r="A134" s="21" t="s">
        <v>238</v>
      </c>
    </row>
    <row r="135" spans="1:2" x14ac:dyDescent="0.4">
      <c r="A135" s="21" t="s">
        <v>293</v>
      </c>
    </row>
    <row r="138" spans="1:2" x14ac:dyDescent="0.4">
      <c r="A138" s="23" t="s">
        <v>965</v>
      </c>
      <c r="B138" s="23"/>
    </row>
    <row r="139" spans="1:2" x14ac:dyDescent="0.4">
      <c r="A139" s="23" t="s">
        <v>316</v>
      </c>
    </row>
  </sheetData>
  <phoneticPr fontId="0" type="noConversion"/>
  <hyperlinks>
    <hyperlink ref="A66" location="'5474'!A1" display="Bonar U$S 2027 - Bonos de la Nación Argentina en U$S estadounidenses 7,875% - Especie  5474"/>
    <hyperlink ref="A133" location="XS1503160225!A1" display="BIRAE 2022 EUR 3,875% - ISIN XS1503160225"/>
    <hyperlink ref="A134" location="XS1503160498!A1" display="BIRAE 2027 EUR 5,000% - ISIN XS1503160498"/>
    <hyperlink ref="A129" location="'5321'!A1" display="Bonos del Tesoro Nacional en Pesos con Ajuste por C.E.R 2,25% Vto. 2020 - Especie 5321"/>
    <hyperlink ref="A124" location="'BIRAD 2027'!A1" display="BIRAD 2027 U$S 6,875% - ISIN USP04808AM60 - US040114HL72"/>
    <hyperlink ref="A123" location="'BIRAD 2022'!A1" display="BIRAD 2022 U$S 5,625% - ISIN USP04808AL87 - US040114HK99"/>
    <hyperlink ref="A122" location="'BIRAD 2046'!A1" display="BIRAD 2046 U$S 7,625% - ISIN US040114GU80 – USP04808AE45 - US040114GY03"/>
    <hyperlink ref="A120" location="'BIRAD 2028'!A1" display="BIRAD 2028 U$S 6,625% - ISIN USP04808AJ32 - US040114HF05"/>
    <hyperlink ref="A114" location="'5462'!A1" display="Bono de la Nación Argentina vinculado al Dólar 2,40% vto. 2018 - Especie 5462"/>
    <hyperlink ref="A113" location="'5465'!A1" display="Bono de la Nación Argentina vinculado al Dólar 0,75% vto. 2017 - Especie 5465"/>
    <hyperlink ref="A112" location="'5469'!A1" display="Bono de la Nación Argentina vinculado al Dólar 2,50% vto. 2018 - Especie 5469"/>
    <hyperlink ref="A111" location="'5466'!A1" display="Bono de la Nación Argentina vinculado al Dólar 0,75% vto. 09-06-2017 - Especie 5466"/>
    <hyperlink ref="A110" location="'5464'!A1" display="Bono de la Nación Argentina vinculado al Dólar 0,75% vto. 22-02-2017 - Especie 5464"/>
    <hyperlink ref="A109" location="'5461'!A1" display="Bono de la Nación Argentina vinculado al Dólar 1,75% vto. 2016 - Especie 5461"/>
    <hyperlink ref="A68" location="'5476'!A1" display="Bonar $ 2020 - Bonos de la Nación Argentina en $ Badlar Privada + 325 Pbs. - Especie 5476"/>
    <hyperlink ref="A67" location="'5475'!A1" display="Bonar $ 2018 - Bonos de la Nación Argentina en $ Badlar Privada + 275 Pbs. - Especie 5475"/>
    <hyperlink ref="A65" location="'5473'!A1" display="Bonar U$S 2025 - Bonos de la Nación Argentina en U$S estadounidenses 7,875% - Especie 5473"/>
    <hyperlink ref="A64" location="'5472'!A1" display="Bonar U$S 2022 - Bonos de la Nación Argentina en U$S estadounidenses 7,75% - Especie 5472"/>
    <hyperlink ref="A63" location="'5471'!A1" display="Bonar U$S 2016 - Bonos de la Nación Argentina en U$S estadounidenses 6% - Especie 5471"/>
    <hyperlink ref="A62" location="'5468'!A1" display="Bonar U$S 2020 - Bonos de la Nación Argentina en U$S estadounidenses 8% - Especie  5468"/>
    <hyperlink ref="A61" location="'5459'!A1" display="Bonar $ 2017 - Bonos de la Nación Argentina en $ Badlar Privada + 200 Pbs. - Especie 5459"/>
    <hyperlink ref="A59" location="'5460'!A1" display="Bonar $ 2016 - Bonos de la Nación Argentina en $ Badlar Privada + 200 Pbs. - Especie 5460"/>
    <hyperlink ref="A60" location="'5467'!A1" display="Bonar $ 2017 - Bonos de la Nación Argentina en $ Badlar Privada + 300 Pbs. - Especie 5467"/>
    <hyperlink ref="A58" location="'5458'!A1" display="Bonar U$S 2024 - Bonos de la Nación Argentina en U$S estadounidenses 8,75% - Especie 5458"/>
    <hyperlink ref="A57" location="'5452'!A1" display="Bonar U$S 2019 - Bonos de la Nación Argentina en U$S estadounidenses 9% - Especie 5452"/>
    <hyperlink ref="A56" location="'5470'!A1" display="Bonar $ 2018 - Bonos de la Nación Argentina en $ Badlar Privada + 300 Pbs. - Especie 5470"/>
    <hyperlink ref="A16" location="A.1.12!A1" display="A 1.12"/>
    <hyperlink ref="A15" location="'A. 1.11'!A1" display="A1.11"/>
    <hyperlink ref="A103" location="'5322'!A1" display="Bonos del Tesoro Nacional en Pesos 2019 - Especie 5322"/>
    <hyperlink ref="A102" location="'5319'!A1" display="Bonos del Tesoro Nacional en Pesos 2023 - Especie 5319"/>
    <hyperlink ref="A101" location="'5320'!A1" display="Bonos del Tesoro Nacional en Pesos 2026 - Especie 5320"/>
    <hyperlink ref="A100" location="'5318'!A1" display="Bonos del Tesoro Nacional en Pesos 2021 - Especie 5318"/>
    <hyperlink ref="A105" location="'5317'!A1" display="Bonos del Tesoro Nacional en Pesos Tasa Fija Vto 19/09/2018 - Especie 5317"/>
    <hyperlink ref="A104" location="'5316'!A1" display="Bonos del Tesoro Nacional en Pesos Tasa Fija 2018 - Especie 5316"/>
    <hyperlink ref="A128" location="'5315'!A1" display="Bonos del Tesoro Nacional en Pesos con ajuste por CER 2,50% Vto. 2021 - Especie 5315"/>
    <hyperlink ref="A121" location="'BIRAD 2036'!A1" display="BIRAD 2036 U$S 7,125% - ISIN US040114HE30 - USP04808AK05 - US040114HG87"/>
    <hyperlink ref="A119" location="'BIRAD 2026'!A1" display="BIRAD 2026 U$S 7,5% - ISIN US040114GS35 - USP04808AC88 - US040114GX20"/>
    <hyperlink ref="A118" location="'BIRAD 2021'!A1" display="BIRAD 2021 U$S 6,875% - ISIN  USP04808AA23 - US040114GW47"/>
    <hyperlink ref="A117" location="'BIRAD 2019'!A1" display="BIRAD 2019 U$S 6,25% - ISIN USP04808AG92 - US040114HB90"/>
    <hyperlink ref="A14" location="A.1.10!A1" display="A 1.10"/>
    <hyperlink ref="A99" location="'5477'!A1" display="Bonos del Tesoro Nacional en Pesos a Tasa Variable Vto. 2017 - Especie 5477"/>
    <hyperlink ref="A98" location="'5463'!A1" display="Bonos del Tesoro Nacional Vto Julio 2016 - Especie 5463"/>
    <hyperlink ref="A97" location="'5313'!A1" display="Bonos del Tesoro Nacional Vto Septiembre 2016 - Especie 5313"/>
    <hyperlink ref="A13" location="'A 1.9'!A1" display="A 1.9"/>
    <hyperlink ref="A84" location="'Cuasipar $ '!A1" display="Cuasipar $ - Vto 2045 - Esp. 45697"/>
    <hyperlink ref="A55" location="'5453'!A1" display="Bonar $ 2018 - Bonos de la Nación Argentina en $ Badlar Privada + 300 Pbs. - Especie 5453"/>
    <hyperlink ref="A31" location="'2571'!A1" display="PR 15 - Bono de Consolidación en Pesos 8º Serie Tasa Badlar - Especie 2571"/>
    <hyperlink ref="A54" location="'5457'!A1" display="Bonar $ 2020 - Bonos de la Nación Argentina en $ Badlar Privada + 300 Pbs. - Especie 5457"/>
    <hyperlink ref="A53" location="'5455'!A1" display="Bonar $ 2019 - Bonos de la Nación Argentina en $ Badlar Privada + 300 Pbs. - Especie 5455"/>
    <hyperlink ref="A30" location="'2420'!A1" display="PR 13 - Bono de Consolidación en Pesos 6º Serie + CER - Especie 2420"/>
    <hyperlink ref="A12" location="'A 1.8'!A1" display="A 1.8"/>
    <hyperlink ref="A91" location="'5456'!A1" display="Bono Argentino de Ahorro para el Desarrollo Económico - Especie 5456"/>
    <hyperlink ref="A89" location="'Global 2017'!A1" display="Global U$S 2017 - Bono Externo Global en Dólares Estadounidenses - Especie 44672 - 44172"/>
    <hyperlink ref="A86" location="'Unidades Ligadas a PBI'!A1" display="Unidades ligadas al PBI - Especie 40290 - 40790 - 41741 - 44173 - 44673 - 45701 - 40285 - 40785 - 45698 - 45418"/>
    <hyperlink ref="A50" location="'5440'!A1" display="Bonar  $ 2016 - Bonos de la Nación Argentina en $ Badlar Privada + 325 Pbs. - Especie 5440"/>
    <hyperlink ref="A49" location="'5441'!A1" display="Bonar  $ 2015 - Bonos de la Nación Argentina en $ Badlar Privada + 300 Pbs. - Especie 5441"/>
    <hyperlink ref="A48" location="'5439'!A1" display="Bonar  $ 2014 - Bonos de la Nación Argentina en $ Badlar Privada + 275 Pbs. - Especie  5439"/>
    <hyperlink ref="A47" location="'5438'!A1" display="Bonar  $ 2013 - Bonos de la Nación Argentina en $ Badlar Privada + 350 Pbs. - Especie 5438"/>
    <hyperlink ref="A26" location="'2429'!A1" display="PRE 9 - Bono de Consolidación de Deudas Previsionales 4º Serie + CER - Especie 2429"/>
    <hyperlink ref="A52" location="'5454'!Área_de_impresión" display="Bono Pagaré $ 2019 - Bonos de la Nación Argentina en $ Badlar Privada + 250 Pbs. - Especie 5454"/>
    <hyperlink ref="A51" location="'5451'!A1" display="Bonar U$S 2018 - Bonos de la Nación Argentina en U$S estadounidenses 9% - Especie 5451"/>
    <hyperlink ref="A29" location="'2579'!A1" display="PRE 10 - Bono de Consolidación de Deudas Previsionales 5º Serie Tasa Badlar - Especie 2579"/>
    <hyperlink ref="A28" location="'2572'!A1" display="PR 16 - Bono de Consolidación en Pesos 9º Serie Tasa Badlar - Especie 2572"/>
    <hyperlink ref="A11" location="'A 1.5'!A1" display="'A 1.5'!A1"/>
    <hyperlink ref="A83" location="'Discount ¥ '!A1" display="Discount ¥ - Bonos Internacionales de la República Argentina con Descuento Yenes 4,33% Vto 2033 - Esp. 45417 - 5447 - 5449"/>
    <hyperlink ref="A82" location="'Discount €'!A1" display="Discount € - Bonos Internacionales de la República Argentina con Descuento Euros 8,38% Vto 2033 - Esp. 40286 - 40786 - 44176 - 44676 - 44167 - 44667"/>
    <hyperlink ref="A81" location="'Discount $'!A1" display="Discount $ - Bonos de la República Argentina con Descuento en Pesos 5,83% Vto 2033 - Esp. 45696 - 5444"/>
    <hyperlink ref="A80" location="'Discount U$S'!A1" display="Discount u$s - Bonos de la República Argentina con Descuento Dólares Vto 2033 (**) - Esp. 40291- 40791- 41742 - 44174 - 44674 - 44169 - 44669 - 45700 - 5443"/>
    <hyperlink ref="A79" location="'Par ¥'!A1" display="Par ¥ - Bonos Internacionales de la República Argentina a la Par en Yenes Vto 2038 - Esp. 45416 - 5448 - 5450"/>
    <hyperlink ref="A78" location="'Par €'!A1" display="Par € - Bonos Internacionales de la República Argentina a la Par en Euros Vto 2038 - Esp. 40287 - 40787 - 44177 - 44677 - 44171 - 44671"/>
    <hyperlink ref="A77" location="'Par $'!A1" display="Par $ - Bonos de la República Argentina a la Par en $ Vto 2038 - Esp. 45695 - 5446"/>
    <hyperlink ref="A76" location="'Par U$S'!A1" display="Par u$s - Bonos de la República Argentina a la Par en Dólares Vto 2038 (**) - Esp. 40292 - 40792 - 41743 - 44175 - 44675 - 44170 - 44670 - 45699 - 5445"/>
    <hyperlink ref="A45" location="'5435'!A1" display="Bonar VII U$S - Bonos de la Nación Argentina en u$s estadounidenses 7% - Especie 5435"/>
    <hyperlink ref="A44" location="'5437'!A1" display="Bonar V $ - Bonos de la Nación Argentina en $ 10,5% - Especie 5437"/>
    <hyperlink ref="A43" location="'5434'!A1" display="Bonar V U$S - Bonos de la Nación Argentina en u$s estadounidenses 7% - Especie 5434"/>
    <hyperlink ref="A40" location="'5433'!A1" display="Boden 2015 - Bonos del Estado Nacional en Dólares - Especie 5433"/>
    <hyperlink ref="A39" location="'5431'!A1" display="Boden 2014 - Bonos del Estado Nacional en  Pesos 2% - Especie 5431"/>
    <hyperlink ref="A38" location="'5432'!A1" display="Boden 2013 - Bonos del Estado Nacional en Pesos Tasa Variable - Especie 5432"/>
    <hyperlink ref="A37" location="'5427'!A1" display="Boden 2013 - Bonos del Estado Nacional en Dólares Libor - Especie 5427"/>
    <hyperlink ref="A36" location="'5426'!A1" display="Boden 2012 - Bonos del Estado Nacional en Dólares Libor - Especie 5426"/>
    <hyperlink ref="A35" location="'5428'!A1" display="Boden 2011 - Bonos del Estado Nacional en Pesos 2% - Especie 5428"/>
    <hyperlink ref="A34" location="'2488'!Área_de_impresión" display="Boden 2008 - Bonos del Estado Nacional en Pesos 2% - Especie 2488"/>
    <hyperlink ref="A25" location="'2449'!A1" display="PR 12 - Bono de Consolidación en Pesos 4º Serie + CER - Especie 2449"/>
    <hyperlink ref="A24" location="'2448'!A1" display="PR 11 - Bono de Consolidación en Pesos 2º Serie + CER - Especie 2448"/>
    <hyperlink ref="A23" location="'2427'!A1" display="PRE 8 - Bono de Consolidación de Deudas Previsionales 3º Serie 2% + CER - Especie 2427"/>
    <hyperlink ref="A22" location="'2439'!A1" display="PRO 7 - Bono de Consolidación en Pesos 4º Serie - Especie 2439"/>
    <hyperlink ref="A21" location="'2426'!A1" display="PRE 5 - Bono de Consolidación en Pesos 3º Serie - Especie 2426"/>
    <hyperlink ref="A9" location="'A 1.3'!A1" display="A.1.3"/>
    <hyperlink ref="A8" location="'A 1.1'!A1" display="A.1.1"/>
    <hyperlink ref="A10" location="'A 1.4'!A1" display="A.1.4"/>
    <hyperlink ref="A27" location="'2570'!A1" display="PR 14 - Bono de Consolidación en Pesos 7º Serie Tasa Badlar - Especie 2570"/>
    <hyperlink ref="A94" location="'5311'!A1" display="Bonos del Tesoro Nacional en Pesos 2016 - Especie 5311"/>
    <hyperlink ref="A95" location="'5312'!A1" display="Bonos del Tesoro Nacional Vto Marzo 2016 - Especie 5312"/>
    <hyperlink ref="A96" location="'5314'!A1" display="Bonos del Tesoro Nacional Vto Mayo 2016 - Especie 5314"/>
    <hyperlink ref="A69" location="'5479'!A1" display="Bonar 1% U$S 2023 - Bonos de la República Argentina en U$S estadounidenses 1% - Especie 5479"/>
    <hyperlink ref="A46" location="'5436'!A1" display="Bonar X U$S - Bonos de la Nación Argentina en u$s estadounidenses 7% - Especie 5436"/>
    <hyperlink ref="A70" r:id="rId1" location="'5480'!Área_de_impresión"/>
    <hyperlink ref="A135" r:id="rId2" location="CH0361824458!A1"/>
    <hyperlink ref="A71" r:id="rId3" location="'5481'!A1"/>
    <hyperlink ref="A72" r:id="rId4" location="'5482'!A1"/>
    <hyperlink ref="A106" location="'5327'!A1" display="Bonos del Tesoro en Pesos a Tasa de Política Monetaria Vto 2020 - Especie 5327"/>
    <hyperlink ref="A125" location="'BIRAD 2117'!A1" display="BIRAD 2117 U$S 7,125% - ISIN US040114HM55 - USP04808AN44"/>
    <hyperlink ref="A130" location="'5328'!A1" display="Bonos del Tesoro Nacional en Pesos con Ajutes por C.E.R 4,00%Vto. 2025 - Especie 5328"/>
  </hyperlinks>
  <pageMargins left="0.75" right="0.75" top="1" bottom="1" header="0" footer="0"/>
  <pageSetup paperSize="9" scale="70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59"/>
  <sheetViews>
    <sheetView showGridLines="0" topLeftCell="A40" zoomScaleNormal="100" workbookViewId="0"/>
  </sheetViews>
  <sheetFormatPr baseColWidth="10" defaultColWidth="10.42578125" defaultRowHeight="17.25" x14ac:dyDescent="0.2"/>
  <cols>
    <col min="1" max="1" width="15.7109375" style="38" bestFit="1" customWidth="1"/>
    <col min="2" max="2" width="20.42578125" style="38" bestFit="1" customWidth="1"/>
    <col min="3" max="3" width="15.7109375" style="332" bestFit="1" customWidth="1"/>
    <col min="4" max="4" width="13.28515625" style="38" bestFit="1" customWidth="1"/>
    <col min="5" max="5" width="22.42578125" style="38" bestFit="1" customWidth="1"/>
    <col min="6" max="6" width="14.7109375" style="38" bestFit="1" customWidth="1"/>
    <col min="7" max="7" width="10.42578125" style="38"/>
    <col min="8" max="8" width="12.28515625" style="38" bestFit="1" customWidth="1"/>
    <col min="9" max="16384" width="10.42578125" style="38"/>
  </cols>
  <sheetData>
    <row r="1" spans="1:19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9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9" ht="15.75" customHeight="1" x14ac:dyDescent="0.2">
      <c r="A3" s="404" t="s">
        <v>795</v>
      </c>
      <c r="B3" s="403"/>
      <c r="C3" s="403"/>
      <c r="D3" s="403"/>
      <c r="E3" s="403"/>
    </row>
    <row r="4" spans="1:19" x14ac:dyDescent="0.2">
      <c r="A4" s="403"/>
      <c r="B4" s="403"/>
      <c r="C4" s="403"/>
      <c r="D4" s="403"/>
      <c r="E4" s="403"/>
    </row>
    <row r="5" spans="1:19" ht="15.75" customHeight="1" x14ac:dyDescent="0.2">
      <c r="A5" s="1041" t="s">
        <v>239</v>
      </c>
      <c r="B5" s="1041"/>
      <c r="C5" s="1041"/>
      <c r="D5" s="1041"/>
      <c r="E5" s="1041"/>
      <c r="F5" s="1041"/>
    </row>
    <row r="6" spans="1:19" ht="18" thickBot="1" x14ac:dyDescent="0.25"/>
    <row r="7" spans="1:19" s="206" customFormat="1" ht="18" thickBot="1" x14ac:dyDescent="0.25">
      <c r="A7" s="966" t="s">
        <v>793</v>
      </c>
      <c r="B7" s="966" t="s">
        <v>470</v>
      </c>
      <c r="C7" s="1026" t="s">
        <v>471</v>
      </c>
      <c r="D7" s="968" t="s">
        <v>792</v>
      </c>
      <c r="E7" s="969"/>
      <c r="F7" s="970"/>
      <c r="G7" s="209"/>
    </row>
    <row r="8" spans="1:19" s="206" customFormat="1" ht="35.25" thickBot="1" x14ac:dyDescent="0.25">
      <c r="A8" s="967"/>
      <c r="B8" s="967"/>
      <c r="C8" s="1040"/>
      <c r="D8" s="36" t="s">
        <v>473</v>
      </c>
      <c r="E8" s="36" t="s">
        <v>474</v>
      </c>
      <c r="F8" s="36" t="s">
        <v>475</v>
      </c>
      <c r="G8" s="209"/>
      <c r="H8" s="209"/>
      <c r="I8" s="280"/>
    </row>
    <row r="9" spans="1:19" x14ac:dyDescent="0.2">
      <c r="A9" s="197">
        <v>1</v>
      </c>
      <c r="B9" s="198" t="s">
        <v>508</v>
      </c>
      <c r="C9" s="276">
        <v>9.444000000000001E-3</v>
      </c>
      <c r="D9" s="277">
        <v>9.1929999999999996E-4</v>
      </c>
      <c r="E9" s="278">
        <v>2.4296499999999999E-2</v>
      </c>
      <c r="F9" s="279">
        <f>D9+E9</f>
        <v>2.52158E-2</v>
      </c>
      <c r="G9" s="206"/>
      <c r="H9" s="280"/>
      <c r="I9" s="273"/>
      <c r="J9" s="208"/>
      <c r="K9" s="208"/>
      <c r="L9" s="208"/>
      <c r="N9" s="372"/>
      <c r="O9" s="373"/>
      <c r="P9" s="369"/>
      <c r="Q9" s="369"/>
      <c r="R9" s="369"/>
    </row>
    <row r="10" spans="1:19" s="206" customFormat="1" x14ac:dyDescent="0.2">
      <c r="A10" s="211">
        <v>2</v>
      </c>
      <c r="B10" s="201" t="s">
        <v>509</v>
      </c>
      <c r="C10" s="281">
        <v>8.4480000000000006E-3</v>
      </c>
      <c r="D10" s="282">
        <v>8.0519999999999995E-4</v>
      </c>
      <c r="E10" s="283">
        <v>2.4296499999999999E-2</v>
      </c>
      <c r="F10" s="284">
        <f t="shared" ref="F10:F32" si="0">D10+E10</f>
        <v>2.5101699999999998E-2</v>
      </c>
      <c r="H10" s="280"/>
      <c r="I10" s="207"/>
      <c r="J10" s="273"/>
      <c r="K10" s="208"/>
      <c r="L10" s="208"/>
      <c r="M10" s="208"/>
      <c r="O10" s="207"/>
      <c r="P10" s="273"/>
      <c r="Q10" s="208"/>
      <c r="R10" s="208"/>
      <c r="S10" s="208"/>
    </row>
    <row r="11" spans="1:19" x14ac:dyDescent="0.2">
      <c r="A11" s="211">
        <v>3</v>
      </c>
      <c r="B11" s="201" t="s">
        <v>510</v>
      </c>
      <c r="C11" s="281">
        <v>9.0720000000000002E-3</v>
      </c>
      <c r="D11" s="282">
        <v>8.4630000000000003E-4</v>
      </c>
      <c r="E11" s="283">
        <v>2.4296499999999999E-2</v>
      </c>
      <c r="F11" s="284">
        <f t="shared" si="0"/>
        <v>2.51428E-2</v>
      </c>
      <c r="G11" s="206"/>
      <c r="H11" s="280"/>
    </row>
    <row r="12" spans="1:19" x14ac:dyDescent="0.2">
      <c r="A12" s="211">
        <v>4</v>
      </c>
      <c r="B12" s="201" t="s">
        <v>511</v>
      </c>
      <c r="C12" s="281">
        <v>8.4240000000000009E-3</v>
      </c>
      <c r="D12" s="282">
        <v>7.6880000000000004E-4</v>
      </c>
      <c r="E12" s="283">
        <v>2.4296499999999999E-2</v>
      </c>
      <c r="F12" s="284">
        <f t="shared" si="0"/>
        <v>2.5065299999999999E-2</v>
      </c>
      <c r="G12" s="206"/>
      <c r="H12" s="280"/>
    </row>
    <row r="13" spans="1:19" x14ac:dyDescent="0.2">
      <c r="A13" s="211">
        <v>5</v>
      </c>
      <c r="B13" s="201" t="s">
        <v>512</v>
      </c>
      <c r="C13" s="281">
        <v>8.4119999999999993E-3</v>
      </c>
      <c r="D13" s="282">
        <v>7.5069999999999998E-4</v>
      </c>
      <c r="E13" s="283">
        <v>2.4296499999999999E-2</v>
      </c>
      <c r="F13" s="284">
        <f t="shared" si="0"/>
        <v>2.5047199999999999E-2</v>
      </c>
      <c r="G13" s="206"/>
      <c r="H13" s="280"/>
    </row>
    <row r="14" spans="1:19" x14ac:dyDescent="0.2">
      <c r="A14" s="211">
        <v>6</v>
      </c>
      <c r="B14" s="201" t="s">
        <v>513</v>
      </c>
      <c r="C14" s="281">
        <v>7.8359999999999992E-3</v>
      </c>
      <c r="D14" s="282">
        <v>6.8340000000000002E-4</v>
      </c>
      <c r="E14" s="283">
        <v>2.4296499999999999E-2</v>
      </c>
      <c r="F14" s="284">
        <f t="shared" si="0"/>
        <v>2.4979899999999999E-2</v>
      </c>
      <c r="G14" s="206"/>
      <c r="H14" s="280"/>
    </row>
    <row r="15" spans="1:19" x14ac:dyDescent="0.2">
      <c r="A15" s="211">
        <v>7</v>
      </c>
      <c r="B15" s="201" t="s">
        <v>514</v>
      </c>
      <c r="C15" s="281">
        <v>7.9439999999999997E-3</v>
      </c>
      <c r="D15" s="282">
        <v>6.7679999999999997E-4</v>
      </c>
      <c r="E15" s="283">
        <v>2.4296499999999999E-2</v>
      </c>
      <c r="F15" s="284">
        <f t="shared" si="0"/>
        <v>2.4973299999999997E-2</v>
      </c>
      <c r="G15" s="206"/>
      <c r="H15" s="280"/>
    </row>
    <row r="16" spans="1:19" x14ac:dyDescent="0.2">
      <c r="A16" s="211">
        <v>8</v>
      </c>
      <c r="B16" s="201" t="s">
        <v>515</v>
      </c>
      <c r="C16" s="281">
        <v>7.5359999999999993E-3</v>
      </c>
      <c r="D16" s="282">
        <v>6.2679999999999995E-4</v>
      </c>
      <c r="E16" s="283">
        <v>2.4296499999999999E-2</v>
      </c>
      <c r="F16" s="284">
        <f t="shared" si="0"/>
        <v>2.4923299999999999E-2</v>
      </c>
      <c r="G16" s="206"/>
      <c r="H16" s="280"/>
    </row>
    <row r="17" spans="1:8" x14ac:dyDescent="0.2">
      <c r="A17" s="211">
        <v>9</v>
      </c>
      <c r="B17" s="201" t="s">
        <v>516</v>
      </c>
      <c r="C17" s="281">
        <v>8.1000000000000013E-3</v>
      </c>
      <c r="D17" s="282">
        <v>6.5729999999999998E-4</v>
      </c>
      <c r="E17" s="283">
        <v>2.4296499999999999E-2</v>
      </c>
      <c r="F17" s="284">
        <f t="shared" si="0"/>
        <v>2.4953799999999998E-2</v>
      </c>
      <c r="G17" s="206"/>
      <c r="H17" s="280"/>
    </row>
    <row r="18" spans="1:8" x14ac:dyDescent="0.2">
      <c r="A18" s="211">
        <v>10</v>
      </c>
      <c r="B18" s="201" t="s">
        <v>517</v>
      </c>
      <c r="C18" s="281">
        <v>8.7480000000000006E-3</v>
      </c>
      <c r="D18" s="282">
        <v>6.9209999999999996E-4</v>
      </c>
      <c r="E18" s="283">
        <v>2.4296499999999999E-2</v>
      </c>
      <c r="F18" s="284">
        <f t="shared" si="0"/>
        <v>2.49886E-2</v>
      </c>
      <c r="G18" s="206"/>
      <c r="H18" s="280"/>
    </row>
    <row r="19" spans="1:8" x14ac:dyDescent="0.2">
      <c r="A19" s="211">
        <v>11</v>
      </c>
      <c r="B19" s="201" t="s">
        <v>518</v>
      </c>
      <c r="C19" s="281">
        <v>8.2559999999999995E-3</v>
      </c>
      <c r="D19" s="282">
        <v>6.3650000000000002E-4</v>
      </c>
      <c r="E19" s="283">
        <v>2.4296499999999999E-2</v>
      </c>
      <c r="F19" s="284">
        <f t="shared" si="0"/>
        <v>2.4933E-2</v>
      </c>
      <c r="G19" s="206"/>
      <c r="H19" s="280"/>
    </row>
    <row r="20" spans="1:8" x14ac:dyDescent="0.2">
      <c r="A20" s="211">
        <v>12</v>
      </c>
      <c r="B20" s="201" t="s">
        <v>519</v>
      </c>
      <c r="C20" s="281">
        <v>8.4480000000000006E-3</v>
      </c>
      <c r="D20" s="282">
        <v>6.3420000000000002E-4</v>
      </c>
      <c r="E20" s="283">
        <v>2.4296499999999999E-2</v>
      </c>
      <c r="F20" s="284">
        <f>D20+E20</f>
        <v>2.49307E-2</v>
      </c>
      <c r="G20" s="206"/>
      <c r="H20" s="280"/>
    </row>
    <row r="21" spans="1:8" x14ac:dyDescent="0.2">
      <c r="A21" s="211">
        <v>13</v>
      </c>
      <c r="B21" s="201" t="s">
        <v>520</v>
      </c>
      <c r="C21" s="281">
        <v>7.9559999999999995E-3</v>
      </c>
      <c r="D21" s="282">
        <v>5.8109999999999998E-4</v>
      </c>
      <c r="E21" s="283">
        <v>2.4296499999999999E-2</v>
      </c>
      <c r="F21" s="284">
        <f t="shared" si="0"/>
        <v>2.48776E-2</v>
      </c>
      <c r="G21" s="206"/>
      <c r="H21" s="280"/>
    </row>
    <row r="22" spans="1:8" x14ac:dyDescent="0.2">
      <c r="A22" s="211">
        <v>14</v>
      </c>
      <c r="B22" s="201" t="s">
        <v>521</v>
      </c>
      <c r="C22" s="281">
        <v>6.6600000000000001E-3</v>
      </c>
      <c r="D22" s="282">
        <v>4.73E-4</v>
      </c>
      <c r="E22" s="283">
        <v>2.4296499999999999E-2</v>
      </c>
      <c r="F22" s="284">
        <f t="shared" si="0"/>
        <v>2.47695E-2</v>
      </c>
      <c r="G22" s="206"/>
      <c r="H22" s="280"/>
    </row>
    <row r="23" spans="1:8" x14ac:dyDescent="0.2">
      <c r="A23" s="211">
        <v>15</v>
      </c>
      <c r="B23" s="201" t="s">
        <v>522</v>
      </c>
      <c r="C23" s="281">
        <v>7.2960000000000004E-3</v>
      </c>
      <c r="D23" s="282">
        <v>5.0339999999999998E-4</v>
      </c>
      <c r="E23" s="283">
        <v>2.4296499999999999E-2</v>
      </c>
      <c r="F23" s="284">
        <f t="shared" si="0"/>
        <v>2.47999E-2</v>
      </c>
      <c r="G23" s="206"/>
      <c r="H23" s="280"/>
    </row>
    <row r="24" spans="1:8" x14ac:dyDescent="0.2">
      <c r="A24" s="211">
        <v>16</v>
      </c>
      <c r="B24" s="201" t="s">
        <v>523</v>
      </c>
      <c r="C24" s="281">
        <v>7.1760000000000001E-3</v>
      </c>
      <c r="D24" s="282">
        <v>4.8060000000000003E-4</v>
      </c>
      <c r="E24" s="283">
        <v>2.4296499999999999E-2</v>
      </c>
      <c r="F24" s="284">
        <f t="shared" si="0"/>
        <v>2.47771E-2</v>
      </c>
      <c r="G24" s="206"/>
      <c r="H24" s="280"/>
    </row>
    <row r="25" spans="1:8" x14ac:dyDescent="0.2">
      <c r="A25" s="211">
        <v>17</v>
      </c>
      <c r="B25" s="201" t="s">
        <v>524</v>
      </c>
      <c r="C25" s="281">
        <v>7.487999999999999E-3</v>
      </c>
      <c r="D25" s="282">
        <v>4.863E-4</v>
      </c>
      <c r="E25" s="283">
        <v>2.4296499999999999E-2</v>
      </c>
      <c r="F25" s="284">
        <f t="shared" si="0"/>
        <v>2.4782799999999997E-2</v>
      </c>
      <c r="G25" s="206"/>
      <c r="H25" s="280"/>
    </row>
    <row r="26" spans="1:8" x14ac:dyDescent="0.2">
      <c r="A26" s="211">
        <v>18</v>
      </c>
      <c r="B26" s="201" t="s">
        <v>525</v>
      </c>
      <c r="C26" s="281">
        <v>7.5720000000000006E-3</v>
      </c>
      <c r="D26" s="282">
        <v>4.7639999999999998E-4</v>
      </c>
      <c r="E26" s="283">
        <v>2.4296499999999999E-2</v>
      </c>
      <c r="F26" s="284">
        <f t="shared" si="0"/>
        <v>2.4772899999999997E-2</v>
      </c>
      <c r="G26" s="206"/>
      <c r="H26" s="280"/>
    </row>
    <row r="27" spans="1:8" x14ac:dyDescent="0.2">
      <c r="A27" s="211">
        <v>19</v>
      </c>
      <c r="B27" s="201" t="s">
        <v>526</v>
      </c>
      <c r="C27" s="281">
        <v>6.3119999999999999E-3</v>
      </c>
      <c r="D27" s="282">
        <v>3.8440000000000002E-4</v>
      </c>
      <c r="E27" s="283">
        <v>2.4296499999999999E-2</v>
      </c>
      <c r="F27" s="284">
        <f t="shared" si="0"/>
        <v>2.4680899999999999E-2</v>
      </c>
      <c r="G27" s="206"/>
      <c r="H27" s="280"/>
    </row>
    <row r="28" spans="1:8" x14ac:dyDescent="0.2">
      <c r="A28" s="211">
        <v>20</v>
      </c>
      <c r="B28" s="201" t="s">
        <v>527</v>
      </c>
      <c r="C28" s="281">
        <v>5.0400000000000002E-3</v>
      </c>
      <c r="D28" s="282">
        <v>2.967E-4</v>
      </c>
      <c r="E28" s="283">
        <v>2.4296499999999999E-2</v>
      </c>
      <c r="F28" s="284">
        <f t="shared" si="0"/>
        <v>2.4593199999999999E-2</v>
      </c>
      <c r="G28" s="206"/>
      <c r="H28" s="280"/>
    </row>
    <row r="29" spans="1:8" x14ac:dyDescent="0.2">
      <c r="A29" s="211">
        <v>21</v>
      </c>
      <c r="B29" s="201" t="s">
        <v>528</v>
      </c>
      <c r="C29" s="281">
        <v>4.8719999999999996E-3</v>
      </c>
      <c r="D29" s="282">
        <v>2.7700000000000001E-4</v>
      </c>
      <c r="E29" s="283">
        <v>2.4296499999999999E-2</v>
      </c>
      <c r="F29" s="284">
        <f t="shared" si="0"/>
        <v>2.4573499999999998E-2</v>
      </c>
      <c r="G29" s="206"/>
      <c r="H29" s="280"/>
    </row>
    <row r="30" spans="1:8" x14ac:dyDescent="0.2">
      <c r="A30" s="211">
        <v>22</v>
      </c>
      <c r="B30" s="201" t="s">
        <v>529</v>
      </c>
      <c r="C30" s="281">
        <v>5.0400000000000002E-3</v>
      </c>
      <c r="D30" s="282">
        <v>2.7629999999999999E-4</v>
      </c>
      <c r="E30" s="283">
        <v>2.4296499999999999E-2</v>
      </c>
      <c r="F30" s="284">
        <f t="shared" si="0"/>
        <v>2.4572799999999999E-2</v>
      </c>
      <c r="G30" s="206"/>
      <c r="H30" s="280"/>
    </row>
    <row r="31" spans="1:8" x14ac:dyDescent="0.2">
      <c r="A31" s="211">
        <v>23</v>
      </c>
      <c r="B31" s="201" t="s">
        <v>530</v>
      </c>
      <c r="C31" s="281">
        <v>5.4840000000000002E-3</v>
      </c>
      <c r="D31" s="282">
        <v>2.8949999999999999E-4</v>
      </c>
      <c r="E31" s="283">
        <v>2.4296499999999999E-2</v>
      </c>
      <c r="F31" s="284">
        <f t="shared" si="0"/>
        <v>2.4586E-2</v>
      </c>
      <c r="G31" s="206"/>
      <c r="H31" s="280"/>
    </row>
    <row r="32" spans="1:8" x14ac:dyDescent="0.2">
      <c r="A32" s="211">
        <v>24</v>
      </c>
      <c r="B32" s="201" t="s">
        <v>531</v>
      </c>
      <c r="C32" s="281">
        <v>6.0480000000000004E-3</v>
      </c>
      <c r="D32" s="282">
        <v>3.0709999999999998E-4</v>
      </c>
      <c r="E32" s="283">
        <v>2.4296499999999999E-2</v>
      </c>
      <c r="F32" s="284">
        <f t="shared" si="0"/>
        <v>2.46036E-2</v>
      </c>
      <c r="G32" s="206"/>
      <c r="H32" s="280"/>
    </row>
    <row r="33" spans="1:8" x14ac:dyDescent="0.2">
      <c r="A33" s="211">
        <v>25</v>
      </c>
      <c r="B33" s="201" t="s">
        <v>532</v>
      </c>
      <c r="C33" s="281">
        <v>6.2040000000000003E-3</v>
      </c>
      <c r="D33" s="282">
        <v>3.0239999999999998E-4</v>
      </c>
      <c r="E33" s="283">
        <v>2.4296499999999999E-2</v>
      </c>
      <c r="F33" s="284">
        <f>D33+E33</f>
        <v>2.45989E-2</v>
      </c>
      <c r="G33" s="206"/>
      <c r="H33" s="280"/>
    </row>
    <row r="34" spans="1:8" x14ac:dyDescent="0.2">
      <c r="A34" s="211">
        <v>26</v>
      </c>
      <c r="B34" s="201" t="s">
        <v>476</v>
      </c>
      <c r="C34" s="281">
        <v>5.0639999999999999E-3</v>
      </c>
      <c r="D34" s="282">
        <v>2.366E-4</v>
      </c>
      <c r="E34" s="283">
        <v>2.4296499999999999E-2</v>
      </c>
      <c r="F34" s="284">
        <f>D34+E34</f>
        <v>2.4533099999999999E-2</v>
      </c>
      <c r="G34" s="206"/>
      <c r="H34" s="280"/>
    </row>
    <row r="35" spans="1:8" x14ac:dyDescent="0.2">
      <c r="A35" s="211">
        <v>27</v>
      </c>
      <c r="B35" s="201" t="s">
        <v>798</v>
      </c>
      <c r="C35" s="281">
        <v>5.2680000000000001E-3</v>
      </c>
      <c r="D35" s="282">
        <v>2.3550000000000001E-4</v>
      </c>
      <c r="E35" s="283">
        <v>2.4296499999999999E-2</v>
      </c>
      <c r="F35" s="284">
        <f>+D35+E35</f>
        <v>2.4531999999999998E-2</v>
      </c>
      <c r="G35" s="208"/>
      <c r="H35" s="280"/>
    </row>
    <row r="36" spans="1:8" s="206" customFormat="1" x14ac:dyDescent="0.2">
      <c r="A36" s="211">
        <v>28</v>
      </c>
      <c r="B36" s="201" t="s">
        <v>807</v>
      </c>
      <c r="C36" s="281">
        <v>4.8599999999999997E-3</v>
      </c>
      <c r="D36" s="282">
        <v>2.074E-4</v>
      </c>
      <c r="E36" s="283">
        <v>2.4296499999999999E-2</v>
      </c>
      <c r="F36" s="284">
        <f>E36+D36</f>
        <v>2.4503899999999999E-2</v>
      </c>
      <c r="H36" s="280"/>
    </row>
    <row r="37" spans="1:8" s="206" customFormat="1" x14ac:dyDescent="0.2">
      <c r="A37" s="211">
        <v>29</v>
      </c>
      <c r="B37" s="201" t="s">
        <v>810</v>
      </c>
      <c r="C37" s="281">
        <v>5.0159999999999996E-3</v>
      </c>
      <c r="D37" s="282">
        <v>2.039E-4</v>
      </c>
      <c r="E37" s="283">
        <v>2.4296499999999999E-2</v>
      </c>
      <c r="F37" s="284">
        <f>+E37+D37</f>
        <v>2.4500399999999999E-2</v>
      </c>
      <c r="G37" s="208"/>
      <c r="H37" s="280"/>
    </row>
    <row r="38" spans="1:8" x14ac:dyDescent="0.2">
      <c r="A38" s="211">
        <v>30</v>
      </c>
      <c r="B38" s="201" t="s">
        <v>831</v>
      </c>
      <c r="C38" s="281">
        <v>4.8599999999999997E-3</v>
      </c>
      <c r="D38" s="282">
        <v>1.8770000000000001E-4</v>
      </c>
      <c r="E38" s="283">
        <v>2.4296499999999999E-2</v>
      </c>
      <c r="F38" s="284">
        <f>+E38+D38</f>
        <v>2.4484199999999998E-2</v>
      </c>
      <c r="H38" s="280"/>
    </row>
    <row r="39" spans="1:8" x14ac:dyDescent="0.2">
      <c r="A39" s="211">
        <v>31</v>
      </c>
      <c r="B39" s="201" t="s">
        <v>850</v>
      </c>
      <c r="C39" s="281">
        <v>5.1359999999999999E-3</v>
      </c>
      <c r="D39" s="282">
        <v>1.8799999999999999E-4</v>
      </c>
      <c r="E39" s="283">
        <v>2.4296499999999999E-2</v>
      </c>
      <c r="F39" s="284">
        <f t="shared" ref="F39:F47" si="1">E39+D39</f>
        <v>2.4484499999999999E-2</v>
      </c>
      <c r="H39" s="280"/>
    </row>
    <row r="40" spans="1:8" x14ac:dyDescent="0.2">
      <c r="A40" s="211">
        <v>32</v>
      </c>
      <c r="B40" s="201" t="s">
        <v>851</v>
      </c>
      <c r="C40" s="281">
        <v>6.0600000000000003E-3</v>
      </c>
      <c r="D40" s="282">
        <v>2.095E-4</v>
      </c>
      <c r="E40" s="283">
        <v>2.4296499999999999E-2</v>
      </c>
      <c r="F40" s="284">
        <f t="shared" si="1"/>
        <v>2.4506E-2</v>
      </c>
      <c r="H40" s="280"/>
    </row>
    <row r="41" spans="1:8" x14ac:dyDescent="0.2">
      <c r="A41" s="211">
        <v>33</v>
      </c>
      <c r="B41" s="201" t="s">
        <v>856</v>
      </c>
      <c r="C41" s="281">
        <v>6.1440000000000002E-3</v>
      </c>
      <c r="D41" s="282">
        <v>2.0000000000000001E-4</v>
      </c>
      <c r="E41" s="283">
        <v>2.4296499999999999E-2</v>
      </c>
      <c r="F41" s="284">
        <f t="shared" si="1"/>
        <v>2.4496499999999997E-2</v>
      </c>
      <c r="H41" s="280"/>
    </row>
    <row r="42" spans="1:8" x14ac:dyDescent="0.2">
      <c r="A42" s="211">
        <v>34</v>
      </c>
      <c r="B42" s="201" t="s">
        <v>861</v>
      </c>
      <c r="C42" s="281">
        <v>5.9760000000000004E-3</v>
      </c>
      <c r="D42" s="282">
        <v>1.8239999999999999E-4</v>
      </c>
      <c r="E42" s="283">
        <v>2.4296499999999999E-2</v>
      </c>
      <c r="F42" s="284">
        <f t="shared" si="1"/>
        <v>2.4478899999999998E-2</v>
      </c>
      <c r="H42" s="280"/>
    </row>
    <row r="43" spans="1:8" x14ac:dyDescent="0.2">
      <c r="A43" s="211">
        <v>35</v>
      </c>
      <c r="B43" s="201" t="s">
        <v>872</v>
      </c>
      <c r="C43" s="281">
        <v>5.496E-3</v>
      </c>
      <c r="D43" s="282">
        <v>1.5660000000000001E-4</v>
      </c>
      <c r="E43" s="283">
        <v>2.4296499999999999E-2</v>
      </c>
      <c r="F43" s="284">
        <f t="shared" si="1"/>
        <v>2.4453099999999998E-2</v>
      </c>
      <c r="H43" s="280"/>
    </row>
    <row r="44" spans="1:8" x14ac:dyDescent="0.2">
      <c r="A44" s="211">
        <v>36</v>
      </c>
      <c r="B44" s="201" t="s">
        <v>878</v>
      </c>
      <c r="C44" s="281">
        <v>6.7799999999999996E-3</v>
      </c>
      <c r="D44" s="282">
        <v>1.795E-4</v>
      </c>
      <c r="E44" s="283">
        <v>2.4296499999999999E-2</v>
      </c>
      <c r="F44" s="284">
        <f t="shared" si="1"/>
        <v>2.4475999999999998E-2</v>
      </c>
      <c r="H44" s="280"/>
    </row>
    <row r="45" spans="1:8" x14ac:dyDescent="0.2">
      <c r="A45" s="211">
        <v>37</v>
      </c>
      <c r="B45" s="201" t="s">
        <v>905</v>
      </c>
      <c r="C45" s="281">
        <v>7.8239999999999994E-3</v>
      </c>
      <c r="D45" s="282">
        <v>1.9129999999999999E-4</v>
      </c>
      <c r="E45" s="283">
        <v>2.4296499999999999E-2</v>
      </c>
      <c r="F45" s="284">
        <f t="shared" si="1"/>
        <v>2.4487799999999997E-2</v>
      </c>
      <c r="H45" s="280"/>
    </row>
    <row r="46" spans="1:8" x14ac:dyDescent="0.2">
      <c r="A46" s="211">
        <v>38</v>
      </c>
      <c r="B46" s="201" t="s">
        <v>906</v>
      </c>
      <c r="C46" s="281">
        <v>6.7679999999999997E-3</v>
      </c>
      <c r="D46" s="282">
        <v>1.518E-4</v>
      </c>
      <c r="E46" s="283">
        <v>2.4296499999999999E-2</v>
      </c>
      <c r="F46" s="284">
        <f t="shared" si="1"/>
        <v>2.4448299999999999E-2</v>
      </c>
      <c r="H46" s="280"/>
    </row>
    <row r="47" spans="1:8" x14ac:dyDescent="0.2">
      <c r="A47" s="211">
        <v>39</v>
      </c>
      <c r="B47" s="201" t="s">
        <v>907</v>
      </c>
      <c r="C47" s="281">
        <v>6.6119999999999998E-3</v>
      </c>
      <c r="D47" s="282">
        <v>1.349E-4</v>
      </c>
      <c r="E47" s="283">
        <v>2.4296499999999999E-2</v>
      </c>
      <c r="F47" s="284">
        <f t="shared" si="1"/>
        <v>2.4431399999999999E-2</v>
      </c>
      <c r="H47" s="280"/>
    </row>
    <row r="48" spans="1:8" x14ac:dyDescent="0.2">
      <c r="A48" s="211">
        <v>40</v>
      </c>
      <c r="B48" s="201" t="s">
        <v>916</v>
      </c>
      <c r="C48" s="281">
        <v>6.0359999999999997E-3</v>
      </c>
      <c r="D48" s="282">
        <v>1.109E-4</v>
      </c>
      <c r="E48" s="283">
        <v>2.4296499999999999E-2</v>
      </c>
      <c r="F48" s="284">
        <f>+E48+D48</f>
        <v>2.4407399999999999E-2</v>
      </c>
      <c r="G48" s="369"/>
      <c r="H48" s="280"/>
    </row>
    <row r="49" spans="1:8" x14ac:dyDescent="0.2">
      <c r="A49" s="211">
        <v>41</v>
      </c>
      <c r="B49" s="201" t="s">
        <v>915</v>
      </c>
      <c r="C49" s="281">
        <v>5.5079999999999999E-3</v>
      </c>
      <c r="D49" s="282">
        <v>9.0099999999999995E-5</v>
      </c>
      <c r="E49" s="283">
        <v>2.4296499999999999E-2</v>
      </c>
      <c r="F49" s="284">
        <f>+E49+D49</f>
        <v>2.4386599999999998E-2</v>
      </c>
      <c r="G49" s="369"/>
      <c r="H49" s="280"/>
    </row>
    <row r="50" spans="1:8" x14ac:dyDescent="0.2">
      <c r="A50" s="211">
        <v>42</v>
      </c>
      <c r="B50" s="201" t="s">
        <v>917</v>
      </c>
      <c r="C50" s="281">
        <v>5.2680000000000001E-3</v>
      </c>
      <c r="D50" s="282">
        <v>7.5500000000000006E-5</v>
      </c>
      <c r="E50" s="283">
        <v>2.4296499999999999E-2</v>
      </c>
      <c r="F50" s="284">
        <f>+E50+D50</f>
        <v>2.4371999999999998E-2</v>
      </c>
      <c r="G50" s="369"/>
      <c r="H50" s="280"/>
    </row>
    <row r="51" spans="1:8" x14ac:dyDescent="0.2">
      <c r="A51" s="211">
        <v>43</v>
      </c>
      <c r="B51" s="201" t="s">
        <v>936</v>
      </c>
      <c r="C51" s="281">
        <v>5.1840000000000002E-3</v>
      </c>
      <c r="D51" s="282">
        <v>6.3800000000000006E-5</v>
      </c>
      <c r="E51" s="283">
        <v>2.4296499999999999E-2</v>
      </c>
      <c r="F51" s="284">
        <f t="shared" ref="F51:F56" si="2">E51+D51</f>
        <v>2.4360299999999998E-2</v>
      </c>
      <c r="H51" s="280"/>
    </row>
    <row r="52" spans="1:8" x14ac:dyDescent="0.2">
      <c r="A52" s="211">
        <v>44</v>
      </c>
      <c r="B52" s="201" t="s">
        <v>944</v>
      </c>
      <c r="C52" s="281">
        <v>4.9800000000000001E-3</v>
      </c>
      <c r="D52" s="282">
        <v>5.1199999999999998E-5</v>
      </c>
      <c r="E52" s="283">
        <v>2.4296499999999999E-2</v>
      </c>
      <c r="F52" s="284">
        <f t="shared" si="2"/>
        <v>2.43477E-2</v>
      </c>
      <c r="H52" s="280"/>
    </row>
    <row r="53" spans="1:8" x14ac:dyDescent="0.2">
      <c r="A53" s="211">
        <v>45</v>
      </c>
      <c r="B53" s="201" t="s">
        <v>953</v>
      </c>
      <c r="C53" s="281">
        <v>4.8240000000000002E-3</v>
      </c>
      <c r="D53" s="282">
        <v>3.9799999999999998E-5</v>
      </c>
      <c r="E53" s="283">
        <v>2.4296499999999999E-2</v>
      </c>
      <c r="F53" s="284">
        <f t="shared" si="2"/>
        <v>2.4336299999999998E-2</v>
      </c>
      <c r="H53" s="280"/>
    </row>
    <row r="54" spans="1:8" x14ac:dyDescent="0.2">
      <c r="A54" s="211">
        <v>46</v>
      </c>
      <c r="B54" s="201" t="s">
        <v>962</v>
      </c>
      <c r="C54" s="281">
        <v>4.9800000000000001E-3</v>
      </c>
      <c r="D54" s="282">
        <v>3.1000000000000001E-5</v>
      </c>
      <c r="E54" s="283">
        <v>2.4296499999999999E-2</v>
      </c>
      <c r="F54" s="284">
        <f t="shared" si="2"/>
        <v>2.4327499999999998E-2</v>
      </c>
      <c r="H54" s="280"/>
    </row>
    <row r="55" spans="1:8" x14ac:dyDescent="0.2">
      <c r="A55" s="211">
        <v>47</v>
      </c>
      <c r="B55" s="201" t="s">
        <v>967</v>
      </c>
      <c r="C55" s="281">
        <v>4.8120000000000003E-3</v>
      </c>
      <c r="D55" s="282">
        <v>2.02E-5</v>
      </c>
      <c r="E55" s="283">
        <v>2.4296499999999999E-2</v>
      </c>
      <c r="F55" s="284">
        <f t="shared" si="2"/>
        <v>2.43167E-2</v>
      </c>
      <c r="H55" s="280"/>
    </row>
    <row r="56" spans="1:8" x14ac:dyDescent="0.2">
      <c r="A56" s="211">
        <v>48</v>
      </c>
      <c r="B56" s="201" t="s">
        <v>971</v>
      </c>
      <c r="C56" s="281">
        <v>4.9800000000000001E-3</v>
      </c>
      <c r="D56" s="282">
        <v>1.0900000000000001E-5</v>
      </c>
      <c r="E56" s="283">
        <v>2.61633E-2</v>
      </c>
      <c r="F56" s="284">
        <f t="shared" si="2"/>
        <v>2.6174200000000002E-2</v>
      </c>
      <c r="H56" s="280"/>
    </row>
    <row r="58" spans="1:8" x14ac:dyDescent="0.2">
      <c r="A58" s="206"/>
      <c r="B58" s="207"/>
      <c r="C58" s="273"/>
      <c r="D58" s="208"/>
      <c r="E58" s="208"/>
      <c r="F58" s="208"/>
    </row>
    <row r="59" spans="1:8" x14ac:dyDescent="0.2">
      <c r="A59" s="1039" t="s">
        <v>791</v>
      </c>
      <c r="B59" s="1039"/>
      <c r="C59" s="1039"/>
      <c r="D59" s="1039"/>
      <c r="E59" s="1039"/>
      <c r="F59" s="1039"/>
      <c r="G59" s="1039"/>
    </row>
  </sheetData>
  <mergeCells count="7">
    <mergeCell ref="A59:G59"/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C17" sqref="C17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7.42578125" style="340" bestFit="1" customWidth="1"/>
    <col min="5" max="5" width="16.28515625" style="340" bestFit="1" customWidth="1"/>
    <col min="6" max="6" width="20.7109375" style="340" bestFit="1" customWidth="1"/>
    <col min="7" max="7" width="19.28515625" style="340" bestFit="1" customWidth="1"/>
    <col min="8" max="8" width="16.28515625" style="340" bestFit="1" customWidth="1"/>
    <col min="9" max="16384" width="11.42578125" style="340"/>
  </cols>
  <sheetData>
    <row r="1" spans="1:8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8" ht="17.25" x14ac:dyDescent="0.2">
      <c r="A2" s="321"/>
      <c r="B2" s="48"/>
      <c r="C2" s="48"/>
      <c r="D2" s="48"/>
      <c r="E2" s="48"/>
      <c r="F2" s="48"/>
      <c r="G2" s="48"/>
    </row>
    <row r="3" spans="1:8" ht="15.75" customHeight="1" x14ac:dyDescent="0.2">
      <c r="A3" s="396" t="s">
        <v>841</v>
      </c>
      <c r="B3" s="396"/>
      <c r="C3" s="396"/>
      <c r="D3" s="396"/>
      <c r="E3" s="396"/>
      <c r="F3" s="144"/>
      <c r="G3" s="144"/>
    </row>
    <row r="4" spans="1:8" ht="15.75" customHeight="1" x14ac:dyDescent="0.2">
      <c r="A4" s="396"/>
      <c r="B4" s="396"/>
      <c r="C4" s="396"/>
      <c r="D4" s="396"/>
      <c r="E4" s="396"/>
      <c r="F4" s="144"/>
      <c r="G4" s="144"/>
    </row>
    <row r="5" spans="1:8" ht="15.75" x14ac:dyDescent="0.2">
      <c r="A5" s="1081" t="s">
        <v>313</v>
      </c>
      <c r="B5" s="1081"/>
      <c r="C5" s="1081"/>
      <c r="D5" s="1081"/>
      <c r="E5" s="1081"/>
      <c r="F5" s="1081"/>
      <c r="G5" s="1081"/>
      <c r="H5" s="1081"/>
    </row>
    <row r="6" spans="1:8" ht="16.5" thickBot="1" x14ac:dyDescent="0.25">
      <c r="A6" s="144"/>
      <c r="B6" s="144"/>
      <c r="C6" s="326"/>
      <c r="D6" s="144"/>
      <c r="E6" s="144"/>
      <c r="F6" s="144"/>
      <c r="G6" s="144"/>
    </row>
    <row r="7" spans="1:8" ht="17.25" thickBot="1" x14ac:dyDescent="0.25">
      <c r="A7" s="1049" t="s">
        <v>793</v>
      </c>
      <c r="B7" s="1049" t="s">
        <v>470</v>
      </c>
      <c r="C7" s="1049" t="s">
        <v>471</v>
      </c>
      <c r="D7" s="1051" t="s">
        <v>1081</v>
      </c>
      <c r="E7" s="1052"/>
      <c r="F7" s="1052"/>
      <c r="G7" s="1053"/>
    </row>
    <row r="8" spans="1:8" ht="83.25" thickBot="1" x14ac:dyDescent="0.25">
      <c r="A8" s="1050"/>
      <c r="B8" s="1050"/>
      <c r="C8" s="1050"/>
      <c r="D8" s="34" t="s">
        <v>843</v>
      </c>
      <c r="E8" s="34" t="s">
        <v>846</v>
      </c>
      <c r="F8" s="33" t="s">
        <v>474</v>
      </c>
      <c r="G8" s="34" t="s">
        <v>845</v>
      </c>
      <c r="H8" s="33" t="s">
        <v>847</v>
      </c>
    </row>
    <row r="9" spans="1:8" ht="15.75" x14ac:dyDescent="0.2">
      <c r="A9" s="60">
        <v>1</v>
      </c>
      <c r="B9" s="61" t="s">
        <v>842</v>
      </c>
      <c r="C9" s="62">
        <v>7.6249999999999998E-2</v>
      </c>
      <c r="D9" s="63">
        <v>5718.75</v>
      </c>
      <c r="E9" s="63">
        <v>38.125</v>
      </c>
      <c r="F9" s="64">
        <v>0</v>
      </c>
      <c r="G9" s="63">
        <v>5718.75</v>
      </c>
      <c r="H9" s="65">
        <v>38.125</v>
      </c>
    </row>
    <row r="10" spans="1:8" ht="15.75" x14ac:dyDescent="0.2">
      <c r="A10" s="87">
        <v>2</v>
      </c>
      <c r="B10" s="88" t="s">
        <v>890</v>
      </c>
      <c r="C10" s="89">
        <v>7.6249999999999998E-2</v>
      </c>
      <c r="D10" s="420">
        <v>5718.75</v>
      </c>
      <c r="E10" s="420">
        <v>38.125</v>
      </c>
      <c r="F10" s="91">
        <v>0</v>
      </c>
      <c r="G10" s="420">
        <v>5718.75</v>
      </c>
      <c r="H10" s="421">
        <v>38.125</v>
      </c>
    </row>
    <row r="11" spans="1:8" ht="17.25" x14ac:dyDescent="0.2">
      <c r="A11" s="440">
        <v>3</v>
      </c>
      <c r="B11" s="88" t="s">
        <v>448</v>
      </c>
      <c r="C11" s="89">
        <v>7.6249999999999998E-2</v>
      </c>
      <c r="D11" s="420">
        <v>5718.75</v>
      </c>
      <c r="E11" s="420">
        <v>38.125</v>
      </c>
      <c r="F11" s="91">
        <v>0</v>
      </c>
      <c r="G11" s="420">
        <v>5718.75</v>
      </c>
      <c r="H11" s="421">
        <v>38.125</v>
      </c>
    </row>
    <row r="12" spans="1:8" s="511" customFormat="1" ht="17.25" x14ac:dyDescent="0.2">
      <c r="A12" s="478">
        <v>4</v>
      </c>
      <c r="B12" s="447" t="s">
        <v>1326</v>
      </c>
      <c r="C12" s="767">
        <v>7.6249999999999998E-2</v>
      </c>
      <c r="D12" s="768">
        <v>5718.75</v>
      </c>
      <c r="E12" s="479">
        <v>38.125</v>
      </c>
      <c r="F12" s="480">
        <v>0</v>
      </c>
      <c r="G12" s="789">
        <v>5718.75</v>
      </c>
      <c r="H12" s="790">
        <v>38.125</v>
      </c>
    </row>
    <row r="13" spans="1:8" s="511" customFormat="1" ht="18" customHeight="1" thickBot="1" x14ac:dyDescent="0.25">
      <c r="A13" s="756">
        <v>5</v>
      </c>
      <c r="B13" s="751" t="s">
        <v>1374</v>
      </c>
      <c r="C13" s="762">
        <v>7.6249999999999998E-2</v>
      </c>
      <c r="D13" s="763">
        <v>5718.75</v>
      </c>
      <c r="E13" s="764">
        <v>38.125</v>
      </c>
      <c r="F13" s="765">
        <v>0</v>
      </c>
      <c r="G13" s="788">
        <v>5718.75</v>
      </c>
      <c r="H13" s="766">
        <v>38.125</v>
      </c>
    </row>
  </sheetData>
  <mergeCells count="6">
    <mergeCell ref="B1:G1"/>
    <mergeCell ref="A7:A8"/>
    <mergeCell ref="B7:B8"/>
    <mergeCell ref="C7:C8"/>
    <mergeCell ref="D7:G7"/>
    <mergeCell ref="A5:H5"/>
  </mergeCells>
  <phoneticPr fontId="18" type="noConversion"/>
  <hyperlinks>
    <hyperlink ref="A1" location="Indice!A1" display="Índice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opLeftCell="A7" zoomScaleNormal="100" workbookViewId="0">
      <selection activeCell="B18" sqref="B18"/>
    </sheetView>
  </sheetViews>
  <sheetFormatPr baseColWidth="10" defaultRowHeight="17.25" x14ac:dyDescent="0.2"/>
  <cols>
    <col min="1" max="1" width="15.7109375" style="206" customWidth="1"/>
    <col min="2" max="2" width="20.28515625" style="206" bestFit="1" customWidth="1"/>
    <col min="3" max="3" width="15.7109375" style="206" bestFit="1" customWidth="1"/>
    <col min="4" max="4" width="26.140625" style="206" bestFit="1" customWidth="1"/>
    <col min="5" max="5" width="22.28515625" style="206" bestFit="1" customWidth="1"/>
    <col min="6" max="6" width="22.42578125" style="206" bestFit="1" customWidth="1"/>
    <col min="7" max="7" width="26.42578125" style="206" bestFit="1" customWidth="1"/>
    <col min="8" max="8" width="16" style="206" bestFit="1" customWidth="1"/>
    <col min="9" max="16384" width="11.42578125" style="206"/>
  </cols>
  <sheetData>
    <row r="1" spans="1:8" x14ac:dyDescent="0.2">
      <c r="A1" s="336" t="s">
        <v>507</v>
      </c>
      <c r="B1" s="965" t="s">
        <v>769</v>
      </c>
      <c r="C1" s="965"/>
      <c r="D1" s="965"/>
      <c r="E1" s="965"/>
      <c r="F1" s="965"/>
      <c r="G1" s="965"/>
    </row>
    <row r="2" spans="1:8" x14ac:dyDescent="0.2">
      <c r="A2" s="337"/>
      <c r="B2" s="55"/>
      <c r="C2" s="55"/>
      <c r="D2" s="55"/>
      <c r="E2" s="55"/>
      <c r="F2" s="55"/>
      <c r="G2" s="55"/>
    </row>
    <row r="3" spans="1:8" x14ac:dyDescent="0.2">
      <c r="A3" s="396" t="s">
        <v>841</v>
      </c>
      <c r="B3" s="395"/>
      <c r="C3" s="395"/>
      <c r="D3" s="395"/>
      <c r="E3" s="395"/>
      <c r="F3" s="331"/>
      <c r="G3" s="331"/>
      <c r="H3" s="331"/>
    </row>
    <row r="4" spans="1:8" x14ac:dyDescent="0.2">
      <c r="A4" s="396"/>
      <c r="B4" s="395"/>
      <c r="C4" s="395"/>
      <c r="D4" s="395"/>
      <c r="E4" s="395"/>
      <c r="F4" s="331"/>
      <c r="G4" s="331"/>
      <c r="H4" s="331"/>
    </row>
    <row r="5" spans="1:8" x14ac:dyDescent="0.2">
      <c r="A5" s="1070" t="s">
        <v>308</v>
      </c>
      <c r="B5" s="1070"/>
      <c r="C5" s="1070"/>
      <c r="D5" s="1070"/>
      <c r="E5" s="1070"/>
      <c r="F5" s="1070"/>
      <c r="G5" s="1070"/>
      <c r="H5" s="1070"/>
    </row>
    <row r="6" spans="1:8" ht="18" thickBot="1" x14ac:dyDescent="0.25">
      <c r="A6" s="1061"/>
      <c r="B6" s="1061"/>
      <c r="C6" s="1061"/>
      <c r="D6" s="1061"/>
      <c r="E6" s="1061"/>
      <c r="F6" s="339"/>
      <c r="G6" s="339"/>
    </row>
    <row r="7" spans="1:8" x14ac:dyDescent="0.2">
      <c r="A7" s="1029" t="s">
        <v>793</v>
      </c>
      <c r="B7" s="1030" t="s">
        <v>470</v>
      </c>
      <c r="C7" s="1030" t="s">
        <v>471</v>
      </c>
      <c r="D7" s="1030" t="s">
        <v>1081</v>
      </c>
      <c r="E7" s="1030"/>
      <c r="F7" s="1030"/>
      <c r="G7" s="1030"/>
      <c r="H7" s="1094"/>
    </row>
    <row r="8" spans="1:8" ht="87" thickBot="1" x14ac:dyDescent="0.25">
      <c r="A8" s="1092"/>
      <c r="B8" s="1093"/>
      <c r="C8" s="1093"/>
      <c r="D8" s="930" t="s">
        <v>843</v>
      </c>
      <c r="E8" s="930" t="s">
        <v>846</v>
      </c>
      <c r="F8" s="930" t="s">
        <v>474</v>
      </c>
      <c r="G8" s="930" t="s">
        <v>845</v>
      </c>
      <c r="H8" s="931" t="s">
        <v>847</v>
      </c>
    </row>
    <row r="9" spans="1:8" x14ac:dyDescent="0.2">
      <c r="A9" s="70">
        <v>1</v>
      </c>
      <c r="B9" s="71" t="s">
        <v>639</v>
      </c>
      <c r="C9" s="808">
        <v>5.6250000000000001E-2</v>
      </c>
      <c r="D9" s="73" t="s">
        <v>478</v>
      </c>
      <c r="E9" s="73">
        <v>28.125</v>
      </c>
      <c r="F9" s="73">
        <v>0</v>
      </c>
      <c r="G9" s="73" t="s">
        <v>478</v>
      </c>
      <c r="H9" s="74">
        <v>28.125</v>
      </c>
    </row>
    <row r="10" spans="1:8" x14ac:dyDescent="0.2">
      <c r="A10" s="211">
        <v>2</v>
      </c>
      <c r="B10" s="201" t="s">
        <v>210</v>
      </c>
      <c r="C10" s="299">
        <v>5.6250000000000001E-2</v>
      </c>
      <c r="D10" s="6" t="s">
        <v>478</v>
      </c>
      <c r="E10" s="7">
        <v>28.125</v>
      </c>
      <c r="F10" s="213">
        <v>0</v>
      </c>
      <c r="G10" s="5" t="s">
        <v>478</v>
      </c>
      <c r="H10" s="300">
        <f>+E10</f>
        <v>28.125</v>
      </c>
    </row>
    <row r="11" spans="1:8" x14ac:dyDescent="0.2">
      <c r="A11" s="211">
        <v>3</v>
      </c>
      <c r="B11" s="201" t="s">
        <v>1451</v>
      </c>
      <c r="C11" s="299">
        <v>5.6250000000000001E-2</v>
      </c>
      <c r="D11" s="6" t="s">
        <v>478</v>
      </c>
      <c r="E11" s="7">
        <v>28.125</v>
      </c>
      <c r="F11" s="213">
        <v>0</v>
      </c>
      <c r="G11" s="5" t="s">
        <v>478</v>
      </c>
      <c r="H11" s="300">
        <f>+E11</f>
        <v>28.125</v>
      </c>
    </row>
    <row r="12" spans="1:8" ht="18" thickBot="1" x14ac:dyDescent="0.25">
      <c r="A12" s="214">
        <v>4</v>
      </c>
      <c r="B12" s="76" t="s">
        <v>1555</v>
      </c>
      <c r="C12" s="301">
        <v>5.6250000000000001E-2</v>
      </c>
      <c r="D12" s="8" t="s">
        <v>478</v>
      </c>
      <c r="E12" s="9">
        <v>28.125</v>
      </c>
      <c r="F12" s="77">
        <v>0</v>
      </c>
      <c r="G12" s="652" t="s">
        <v>478</v>
      </c>
      <c r="H12" s="302">
        <f>+E12</f>
        <v>28.125</v>
      </c>
    </row>
  </sheetData>
  <mergeCells count="7">
    <mergeCell ref="B1:G1"/>
    <mergeCell ref="A7:A8"/>
    <mergeCell ref="B7:B8"/>
    <mergeCell ref="C7:C8"/>
    <mergeCell ref="D7:H7"/>
    <mergeCell ref="A6:E6"/>
    <mergeCell ref="A5:H5"/>
  </mergeCells>
  <phoneticPr fontId="20" type="noConversion"/>
  <hyperlinks>
    <hyperlink ref="A1" location="Indice!A1" display="Índice"/>
  </hyperlinks>
  <pageMargins left="0.7" right="0.7" top="0.75" bottom="0.75" header="0.3" footer="0.3"/>
  <pageSetup paperSize="9" orientation="portrait" horizontalDpi="4294967294" verticalDpi="4294967294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workbookViewId="0">
      <selection activeCell="B18" sqref="B18"/>
    </sheetView>
  </sheetViews>
  <sheetFormatPr baseColWidth="10" defaultRowHeight="17.25" x14ac:dyDescent="0.2"/>
  <cols>
    <col min="1" max="1" width="15.7109375" style="206" customWidth="1"/>
    <col min="2" max="2" width="20.28515625" style="206" bestFit="1" customWidth="1"/>
    <col min="3" max="3" width="15.7109375" style="206" bestFit="1" customWidth="1"/>
    <col min="4" max="4" width="26.42578125" style="206" bestFit="1" customWidth="1"/>
    <col min="5" max="5" width="22.28515625" style="206" bestFit="1" customWidth="1"/>
    <col min="6" max="6" width="31.42578125" style="206" bestFit="1" customWidth="1"/>
    <col min="7" max="7" width="26.42578125" style="206" bestFit="1" customWidth="1"/>
    <col min="8" max="8" width="23.7109375" style="206" bestFit="1" customWidth="1"/>
    <col min="9" max="16384" width="11.42578125" style="206"/>
  </cols>
  <sheetData>
    <row r="1" spans="1:8" x14ac:dyDescent="0.2">
      <c r="A1" s="336" t="s">
        <v>507</v>
      </c>
      <c r="B1" s="965" t="s">
        <v>769</v>
      </c>
      <c r="C1" s="965"/>
      <c r="D1" s="965"/>
      <c r="E1" s="965"/>
      <c r="F1" s="965"/>
      <c r="G1" s="965"/>
    </row>
    <row r="2" spans="1:8" x14ac:dyDescent="0.2">
      <c r="A2" s="337"/>
      <c r="B2" s="55"/>
      <c r="C2" s="55"/>
      <c r="D2" s="55"/>
      <c r="E2" s="55"/>
      <c r="F2" s="55"/>
      <c r="G2" s="55"/>
    </row>
    <row r="3" spans="1:8" x14ac:dyDescent="0.2">
      <c r="A3" s="396" t="s">
        <v>841</v>
      </c>
      <c r="B3" s="395"/>
      <c r="C3" s="395"/>
      <c r="D3" s="395"/>
      <c r="E3" s="395"/>
      <c r="F3" s="331"/>
    </row>
    <row r="4" spans="1:8" x14ac:dyDescent="0.2">
      <c r="A4" s="396"/>
      <c r="B4" s="395"/>
      <c r="C4" s="395"/>
      <c r="D4" s="395"/>
      <c r="E4" s="395"/>
      <c r="F4" s="331"/>
    </row>
    <row r="5" spans="1:8" x14ac:dyDescent="0.2">
      <c r="A5" s="1070" t="s">
        <v>310</v>
      </c>
      <c r="B5" s="1070"/>
      <c r="C5" s="1070"/>
      <c r="D5" s="1070"/>
      <c r="E5" s="1070"/>
      <c r="F5" s="1070"/>
      <c r="G5" s="1070"/>
      <c r="H5" s="1070"/>
    </row>
    <row r="6" spans="1:8" ht="18" thickBot="1" x14ac:dyDescent="0.25">
      <c r="C6" s="338"/>
    </row>
    <row r="7" spans="1:8" x14ac:dyDescent="0.2">
      <c r="A7" s="1029" t="s">
        <v>793</v>
      </c>
      <c r="B7" s="1030" t="s">
        <v>470</v>
      </c>
      <c r="C7" s="1030" t="s">
        <v>471</v>
      </c>
      <c r="D7" s="1030" t="s">
        <v>1081</v>
      </c>
      <c r="E7" s="1030"/>
      <c r="F7" s="1030"/>
      <c r="G7" s="1030"/>
      <c r="H7" s="1094"/>
    </row>
    <row r="8" spans="1:8" ht="52.5" thickBot="1" x14ac:dyDescent="0.25">
      <c r="A8" s="1092"/>
      <c r="B8" s="1093"/>
      <c r="C8" s="1093"/>
      <c r="D8" s="930" t="s">
        <v>843</v>
      </c>
      <c r="E8" s="930" t="s">
        <v>846</v>
      </c>
      <c r="F8" s="930" t="s">
        <v>474</v>
      </c>
      <c r="G8" s="930" t="s">
        <v>845</v>
      </c>
      <c r="H8" s="931" t="s">
        <v>847</v>
      </c>
    </row>
    <row r="9" spans="1:8" x14ac:dyDescent="0.2">
      <c r="A9" s="70">
        <v>1</v>
      </c>
      <c r="B9" s="71" t="s">
        <v>639</v>
      </c>
      <c r="C9" s="808">
        <v>6.8750000000000006E-2</v>
      </c>
      <c r="D9" s="942" t="s">
        <v>478</v>
      </c>
      <c r="E9" s="942">
        <v>34.375</v>
      </c>
      <c r="F9" s="294">
        <v>0</v>
      </c>
      <c r="G9" s="942"/>
      <c r="H9" s="943">
        <v>34.375</v>
      </c>
    </row>
    <row r="10" spans="1:8" x14ac:dyDescent="0.2">
      <c r="A10" s="211">
        <v>2</v>
      </c>
      <c r="B10" s="201" t="s">
        <v>211</v>
      </c>
      <c r="C10" s="299">
        <v>6.8750000000000006E-2</v>
      </c>
      <c r="D10" s="6" t="s">
        <v>478</v>
      </c>
      <c r="E10" s="7">
        <v>34.375</v>
      </c>
      <c r="F10" s="213">
        <v>0</v>
      </c>
      <c r="G10" s="5" t="s">
        <v>478</v>
      </c>
      <c r="H10" s="300">
        <f>+E10</f>
        <v>34.375</v>
      </c>
    </row>
    <row r="11" spans="1:8" x14ac:dyDescent="0.2">
      <c r="A11" s="211">
        <v>3</v>
      </c>
      <c r="B11" s="201" t="s">
        <v>1419</v>
      </c>
      <c r="C11" s="299">
        <v>6.8750000000000006E-2</v>
      </c>
      <c r="D11" s="6" t="s">
        <v>478</v>
      </c>
      <c r="E11" s="7">
        <v>34.375</v>
      </c>
      <c r="F11" s="213">
        <v>0</v>
      </c>
      <c r="G11" s="5" t="s">
        <v>478</v>
      </c>
      <c r="H11" s="300">
        <f>+E11</f>
        <v>34.375</v>
      </c>
    </row>
    <row r="12" spans="1:8" ht="18" thickBot="1" x14ac:dyDescent="0.25">
      <c r="A12" s="214">
        <v>4</v>
      </c>
      <c r="B12" s="76" t="s">
        <v>1449</v>
      </c>
      <c r="C12" s="301">
        <v>6.8750000000000006E-2</v>
      </c>
      <c r="D12" s="8" t="s">
        <v>478</v>
      </c>
      <c r="E12" s="9">
        <v>34.375</v>
      </c>
      <c r="F12" s="77">
        <v>0</v>
      </c>
      <c r="G12" s="652" t="s">
        <v>478</v>
      </c>
      <c r="H12" s="302">
        <f>+E12</f>
        <v>34.375</v>
      </c>
    </row>
  </sheetData>
  <mergeCells count="6">
    <mergeCell ref="B1:G1"/>
    <mergeCell ref="A7:A8"/>
    <mergeCell ref="B7:B8"/>
    <mergeCell ref="C7:C8"/>
    <mergeCell ref="D7:H7"/>
    <mergeCell ref="A5:H5"/>
  </mergeCells>
  <phoneticPr fontId="20" type="noConversion"/>
  <hyperlinks>
    <hyperlink ref="A1" location="Indice!A1" display="Índice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activeCell="B16" sqref="B16"/>
    </sheetView>
  </sheetViews>
  <sheetFormatPr baseColWidth="10" defaultRowHeight="17.25" x14ac:dyDescent="0.2"/>
  <cols>
    <col min="1" max="1" width="15.7109375" style="206" customWidth="1"/>
    <col min="2" max="2" width="20.28515625" style="206" bestFit="1" customWidth="1"/>
    <col min="3" max="3" width="15.7109375" style="206" bestFit="1" customWidth="1"/>
    <col min="4" max="4" width="26.42578125" style="206" bestFit="1" customWidth="1"/>
    <col min="5" max="5" width="22.28515625" style="206" bestFit="1" customWidth="1"/>
    <col min="6" max="6" width="31.42578125" style="206" bestFit="1" customWidth="1"/>
    <col min="7" max="7" width="26.42578125" style="206" bestFit="1" customWidth="1"/>
    <col min="8" max="8" width="23.7109375" style="206" bestFit="1" customWidth="1"/>
    <col min="9" max="16384" width="11.42578125" style="206"/>
  </cols>
  <sheetData>
    <row r="1" spans="1:8" x14ac:dyDescent="0.2">
      <c r="A1" s="336" t="s">
        <v>507</v>
      </c>
      <c r="B1" s="965" t="s">
        <v>769</v>
      </c>
      <c r="C1" s="965"/>
      <c r="D1" s="965"/>
      <c r="E1" s="965"/>
      <c r="F1" s="965"/>
      <c r="G1" s="965"/>
    </row>
    <row r="2" spans="1:8" x14ac:dyDescent="0.2">
      <c r="A2" s="337"/>
      <c r="B2" s="55"/>
      <c r="C2" s="55"/>
      <c r="D2" s="55"/>
      <c r="E2" s="55"/>
      <c r="F2" s="55"/>
      <c r="G2" s="55"/>
    </row>
    <row r="3" spans="1:8" x14ac:dyDescent="0.2">
      <c r="A3" s="396" t="s">
        <v>841</v>
      </c>
      <c r="B3" s="395"/>
      <c r="C3" s="395"/>
      <c r="D3" s="395"/>
      <c r="E3" s="395"/>
      <c r="F3" s="331"/>
    </row>
    <row r="4" spans="1:8" x14ac:dyDescent="0.2">
      <c r="A4" s="396"/>
      <c r="B4" s="395"/>
      <c r="C4" s="395"/>
      <c r="D4" s="395"/>
      <c r="E4" s="395"/>
      <c r="F4" s="331"/>
    </row>
    <row r="5" spans="1:8" x14ac:dyDescent="0.2">
      <c r="A5" s="1070" t="s">
        <v>1343</v>
      </c>
      <c r="B5" s="1070"/>
      <c r="C5" s="1070"/>
      <c r="D5" s="1070"/>
      <c r="E5" s="1070"/>
      <c r="F5" s="1070"/>
      <c r="G5" s="1070"/>
      <c r="H5" s="1070"/>
    </row>
    <row r="6" spans="1:8" ht="18" thickBot="1" x14ac:dyDescent="0.25">
      <c r="C6" s="338"/>
    </row>
    <row r="7" spans="1:8" x14ac:dyDescent="0.2">
      <c r="A7" s="1029" t="s">
        <v>793</v>
      </c>
      <c r="B7" s="1030" t="s">
        <v>470</v>
      </c>
      <c r="C7" s="1030" t="s">
        <v>471</v>
      </c>
      <c r="D7" s="1030" t="s">
        <v>1081</v>
      </c>
      <c r="E7" s="1030"/>
      <c r="F7" s="1030"/>
      <c r="G7" s="1030"/>
      <c r="H7" s="1094"/>
    </row>
    <row r="8" spans="1:8" ht="52.5" thickBot="1" x14ac:dyDescent="0.25">
      <c r="A8" s="1092"/>
      <c r="B8" s="1093"/>
      <c r="C8" s="1093"/>
      <c r="D8" s="930" t="s">
        <v>843</v>
      </c>
      <c r="E8" s="930" t="s">
        <v>846</v>
      </c>
      <c r="F8" s="930" t="s">
        <v>474</v>
      </c>
      <c r="G8" s="930" t="s">
        <v>845</v>
      </c>
      <c r="H8" s="931" t="s">
        <v>847</v>
      </c>
    </row>
    <row r="9" spans="1:8" x14ac:dyDescent="0.2">
      <c r="A9" s="70">
        <v>1</v>
      </c>
      <c r="B9" s="71" t="s">
        <v>618</v>
      </c>
      <c r="C9" s="940">
        <v>7.1249999999999994E-2</v>
      </c>
      <c r="D9" s="577" t="s">
        <v>478</v>
      </c>
      <c r="E9" s="40">
        <v>35.625</v>
      </c>
      <c r="F9" s="73">
        <v>0</v>
      </c>
      <c r="G9" s="577" t="s">
        <v>478</v>
      </c>
      <c r="H9" s="941">
        <f>+E9</f>
        <v>35.625</v>
      </c>
    </row>
    <row r="10" spans="1:8" x14ac:dyDescent="0.2">
      <c r="A10" s="440">
        <v>2</v>
      </c>
      <c r="B10" s="201" t="s">
        <v>1344</v>
      </c>
      <c r="C10" s="299">
        <v>7.1249999999999994E-2</v>
      </c>
      <c r="D10" s="6" t="s">
        <v>478</v>
      </c>
      <c r="E10" s="7">
        <v>35.625</v>
      </c>
      <c r="F10" s="213">
        <v>0</v>
      </c>
      <c r="G10" s="6" t="s">
        <v>478</v>
      </c>
      <c r="H10" s="300">
        <f>+E10</f>
        <v>35.625</v>
      </c>
    </row>
    <row r="11" spans="1:8" ht="18" thickBot="1" x14ac:dyDescent="0.25">
      <c r="A11" s="75">
        <v>3</v>
      </c>
      <c r="B11" s="76" t="s">
        <v>1450</v>
      </c>
      <c r="C11" s="301">
        <v>7.1249999999999994E-2</v>
      </c>
      <c r="D11" s="8" t="s">
        <v>478</v>
      </c>
      <c r="E11" s="9">
        <v>35.625</v>
      </c>
      <c r="F11" s="77">
        <v>0</v>
      </c>
      <c r="G11" s="8" t="s">
        <v>478</v>
      </c>
      <c r="H11" s="302">
        <f>+E11</f>
        <v>35.625</v>
      </c>
    </row>
    <row r="14" spans="1:8" x14ac:dyDescent="0.2">
      <c r="E14" s="437"/>
    </row>
    <row r="15" spans="1:8" x14ac:dyDescent="0.2">
      <c r="E15"/>
    </row>
  </sheetData>
  <mergeCells count="6">
    <mergeCell ref="B1:G1"/>
    <mergeCell ref="A5:H5"/>
    <mergeCell ref="A7:A8"/>
    <mergeCell ref="B7:B8"/>
    <mergeCell ref="C7:C8"/>
    <mergeCell ref="D7:H7"/>
  </mergeCells>
  <hyperlinks>
    <hyperlink ref="A1" location="Indice!A1" display="Índice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C19" sqref="C19"/>
    </sheetView>
  </sheetViews>
  <sheetFormatPr baseColWidth="10" defaultColWidth="13.140625" defaultRowHeight="14.25" x14ac:dyDescent="0.2"/>
  <cols>
    <col min="1" max="1" width="15.7109375" style="330" bestFit="1" customWidth="1"/>
    <col min="2" max="2" width="19.5703125" style="330" customWidth="1"/>
    <col min="3" max="3" width="15.28515625" style="330" bestFit="1" customWidth="1"/>
    <col min="4" max="4" width="17.7109375" style="330" bestFit="1" customWidth="1"/>
    <col min="5" max="5" width="21.140625" style="330" customWidth="1"/>
    <col min="6" max="6" width="19.42578125" style="330" bestFit="1" customWidth="1"/>
    <col min="7" max="7" width="22.5703125" style="330" customWidth="1"/>
    <col min="8" max="8" width="23.7109375" style="330" customWidth="1"/>
    <col min="9" max="16384" width="13.140625" style="330"/>
  </cols>
  <sheetData>
    <row r="1" spans="1:8" ht="17.25" x14ac:dyDescent="0.2">
      <c r="A1" s="329" t="s">
        <v>507</v>
      </c>
      <c r="B1" s="965" t="s">
        <v>769</v>
      </c>
      <c r="C1" s="965"/>
      <c r="D1" s="965"/>
      <c r="E1" s="965"/>
      <c r="F1" s="965"/>
      <c r="G1" s="965"/>
    </row>
    <row r="2" spans="1:8" ht="17.25" x14ac:dyDescent="0.2">
      <c r="A2" s="321"/>
      <c r="B2" s="676"/>
      <c r="C2" s="676"/>
      <c r="D2" s="676"/>
      <c r="E2" s="676"/>
      <c r="F2" s="676"/>
      <c r="G2" s="676"/>
    </row>
    <row r="3" spans="1:8" s="206" customFormat="1" ht="17.25" x14ac:dyDescent="0.2">
      <c r="A3" s="396" t="s">
        <v>841</v>
      </c>
      <c r="B3" s="395"/>
      <c r="C3" s="395"/>
      <c r="D3" s="395"/>
      <c r="E3" s="395"/>
      <c r="F3" s="331"/>
    </row>
    <row r="4" spans="1:8" s="206" customFormat="1" ht="17.25" x14ac:dyDescent="0.2">
      <c r="A4" s="396"/>
      <c r="B4" s="395"/>
      <c r="C4" s="395"/>
      <c r="D4" s="395"/>
      <c r="E4" s="395"/>
      <c r="F4" s="331"/>
    </row>
    <row r="5" spans="1:8" s="206" customFormat="1" ht="17.25" x14ac:dyDescent="0.2">
      <c r="A5" s="1070" t="s">
        <v>1446</v>
      </c>
      <c r="B5" s="1070"/>
      <c r="C5" s="1070"/>
      <c r="D5" s="1070"/>
      <c r="E5" s="1070"/>
      <c r="F5" s="1070"/>
      <c r="G5" s="1070"/>
      <c r="H5" s="1070"/>
    </row>
    <row r="6" spans="1:8" s="206" customFormat="1" ht="18" thickBot="1" x14ac:dyDescent="0.25">
      <c r="C6" s="338"/>
    </row>
    <row r="7" spans="1:8" s="206" customFormat="1" ht="17.25" x14ac:dyDescent="0.2">
      <c r="A7" s="1029" t="s">
        <v>793</v>
      </c>
      <c r="B7" s="1030" t="s">
        <v>470</v>
      </c>
      <c r="C7" s="1030" t="s">
        <v>471</v>
      </c>
      <c r="D7" s="1030" t="s">
        <v>1081</v>
      </c>
      <c r="E7" s="1030"/>
      <c r="F7" s="1030"/>
      <c r="G7" s="1030"/>
      <c r="H7" s="1094"/>
    </row>
    <row r="8" spans="1:8" s="206" customFormat="1" ht="63.75" customHeight="1" thickBot="1" x14ac:dyDescent="0.25">
      <c r="A8" s="1092"/>
      <c r="B8" s="1093"/>
      <c r="C8" s="1093"/>
      <c r="D8" s="930" t="s">
        <v>843</v>
      </c>
      <c r="E8" s="930" t="s">
        <v>846</v>
      </c>
      <c r="F8" s="930" t="s">
        <v>474</v>
      </c>
      <c r="G8" s="930" t="s">
        <v>845</v>
      </c>
      <c r="H8" s="931" t="s">
        <v>847</v>
      </c>
    </row>
    <row r="9" spans="1:8" s="206" customFormat="1" ht="24.75" customHeight="1" x14ac:dyDescent="0.2">
      <c r="A9" s="70">
        <v>1</v>
      </c>
      <c r="B9" s="71" t="s">
        <v>1349</v>
      </c>
      <c r="C9" s="940">
        <v>5.8749999999999997E-2</v>
      </c>
      <c r="D9" s="577" t="s">
        <v>478</v>
      </c>
      <c r="E9" s="40">
        <v>29.375</v>
      </c>
      <c r="F9" s="73">
        <v>0</v>
      </c>
      <c r="G9" s="577" t="s">
        <v>478</v>
      </c>
      <c r="H9" s="941">
        <f>+E9+F9</f>
        <v>29.375</v>
      </c>
    </row>
    <row r="10" spans="1:8" s="206" customFormat="1" ht="24.75" customHeight="1" thickBot="1" x14ac:dyDescent="0.25">
      <c r="A10" s="75">
        <v>2</v>
      </c>
      <c r="B10" s="76" t="s">
        <v>1447</v>
      </c>
      <c r="C10" s="301">
        <v>5.8749999999999997E-2</v>
      </c>
      <c r="D10" s="8" t="s">
        <v>478</v>
      </c>
      <c r="E10" s="9">
        <v>29.375</v>
      </c>
      <c r="F10" s="77">
        <v>0</v>
      </c>
      <c r="G10" s="8" t="s">
        <v>478</v>
      </c>
      <c r="H10" s="302">
        <f>+E10+F10</f>
        <v>29.375</v>
      </c>
    </row>
    <row r="11" spans="1:8" s="694" customFormat="1" x14ac:dyDescent="0.2">
      <c r="C11" s="695"/>
    </row>
    <row r="12" spans="1:8" s="696" customFormat="1" ht="14.25" customHeight="1" x14ac:dyDescent="0.2">
      <c r="A12" s="694"/>
      <c r="B12" s="694"/>
      <c r="C12" s="695"/>
      <c r="D12" s="694"/>
      <c r="E12" s="694"/>
      <c r="F12" s="694"/>
      <c r="G12" s="694"/>
    </row>
    <row r="15" spans="1:8" ht="17.25" x14ac:dyDescent="0.2">
      <c r="C15" s="647"/>
      <c r="D15" s="223"/>
      <c r="E15" s="648"/>
      <c r="F15" s="304"/>
      <c r="G15" s="223"/>
      <c r="H15" s="650"/>
    </row>
    <row r="16" spans="1:8" x14ac:dyDescent="0.2">
      <c r="C16" s="696"/>
      <c r="D16" s="696"/>
      <c r="E16" s="696"/>
      <c r="F16" s="696"/>
      <c r="G16" s="696"/>
      <c r="H16" s="696"/>
    </row>
  </sheetData>
  <mergeCells count="6">
    <mergeCell ref="B1:G1"/>
    <mergeCell ref="A7:A8"/>
    <mergeCell ref="B7:B8"/>
    <mergeCell ref="C7:C8"/>
    <mergeCell ref="A5:H5"/>
    <mergeCell ref="D7:H7"/>
  </mergeCells>
  <hyperlinks>
    <hyperlink ref="A1" location="Indice!A1" display="Índice"/>
  </hyperlinks>
  <pageMargins left="0.7" right="0.7" top="0.75" bottom="0.75" header="0.3" footer="0.3"/>
  <pageSetup paperSize="9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activeCell="D19" sqref="D19"/>
    </sheetView>
  </sheetViews>
  <sheetFormatPr baseColWidth="10" defaultRowHeight="17.25" x14ac:dyDescent="0.2"/>
  <cols>
    <col min="1" max="1" width="15.7109375" style="206" customWidth="1"/>
    <col min="2" max="2" width="20.28515625" style="206" bestFit="1" customWidth="1"/>
    <col min="3" max="3" width="15.7109375" style="206" bestFit="1" customWidth="1"/>
    <col min="4" max="4" width="26.42578125" style="206" bestFit="1" customWidth="1"/>
    <col min="5" max="5" width="22.28515625" style="206" bestFit="1" customWidth="1"/>
    <col min="6" max="6" width="31.42578125" style="206" bestFit="1" customWidth="1"/>
    <col min="7" max="7" width="26.42578125" style="206" bestFit="1" customWidth="1"/>
    <col min="8" max="8" width="23.7109375" style="206" bestFit="1" customWidth="1"/>
    <col min="9" max="16384" width="11.42578125" style="206"/>
  </cols>
  <sheetData>
    <row r="1" spans="1:8" x14ac:dyDescent="0.2">
      <c r="A1" s="336" t="s">
        <v>507</v>
      </c>
      <c r="B1" s="965" t="s">
        <v>769</v>
      </c>
      <c r="C1" s="965"/>
      <c r="D1" s="965"/>
      <c r="E1" s="965"/>
      <c r="F1" s="965"/>
      <c r="G1" s="965"/>
    </row>
    <row r="2" spans="1:8" x14ac:dyDescent="0.2">
      <c r="A2" s="337"/>
      <c r="B2" s="676"/>
      <c r="C2" s="676"/>
      <c r="D2" s="676"/>
      <c r="E2" s="676"/>
      <c r="F2" s="676"/>
      <c r="G2" s="676"/>
    </row>
    <row r="3" spans="1:8" x14ac:dyDescent="0.2">
      <c r="A3" s="396" t="s">
        <v>841</v>
      </c>
      <c r="B3" s="395"/>
      <c r="C3" s="395"/>
      <c r="D3" s="395"/>
      <c r="E3" s="395"/>
      <c r="F3" s="331"/>
    </row>
    <row r="4" spans="1:8" x14ac:dyDescent="0.2">
      <c r="A4" s="396"/>
      <c r="B4" s="395"/>
      <c r="C4" s="395"/>
      <c r="D4" s="395"/>
      <c r="E4" s="395"/>
      <c r="F4" s="331"/>
    </row>
    <row r="5" spans="1:8" x14ac:dyDescent="0.2">
      <c r="A5" s="1070" t="s">
        <v>1448</v>
      </c>
      <c r="B5" s="1070"/>
      <c r="C5" s="1070"/>
      <c r="D5" s="1070"/>
      <c r="E5" s="1070"/>
      <c r="F5" s="1070"/>
      <c r="G5" s="1070"/>
      <c r="H5" s="1070"/>
    </row>
    <row r="6" spans="1:8" ht="18" thickBot="1" x14ac:dyDescent="0.25">
      <c r="C6" s="338"/>
    </row>
    <row r="7" spans="1:8" x14ac:dyDescent="0.2">
      <c r="A7" s="1029" t="s">
        <v>793</v>
      </c>
      <c r="B7" s="1030" t="s">
        <v>470</v>
      </c>
      <c r="C7" s="1030" t="s">
        <v>471</v>
      </c>
      <c r="D7" s="1030" t="s">
        <v>1081</v>
      </c>
      <c r="E7" s="1030"/>
      <c r="F7" s="1030"/>
      <c r="G7" s="1030"/>
      <c r="H7" s="1094"/>
    </row>
    <row r="8" spans="1:8" ht="52.5" thickBot="1" x14ac:dyDescent="0.25">
      <c r="A8" s="1092"/>
      <c r="B8" s="1093"/>
      <c r="C8" s="1093"/>
      <c r="D8" s="930" t="s">
        <v>843</v>
      </c>
      <c r="E8" s="930" t="s">
        <v>846</v>
      </c>
      <c r="F8" s="930" t="s">
        <v>474</v>
      </c>
      <c r="G8" s="930" t="s">
        <v>845</v>
      </c>
      <c r="H8" s="931" t="s">
        <v>847</v>
      </c>
    </row>
    <row r="9" spans="1:8" x14ac:dyDescent="0.2">
      <c r="A9" s="70">
        <v>1</v>
      </c>
      <c r="B9" s="71" t="s">
        <v>1349</v>
      </c>
      <c r="C9" s="940">
        <v>6.8750000000000006E-2</v>
      </c>
      <c r="D9" s="577" t="s">
        <v>478</v>
      </c>
      <c r="E9" s="40">
        <v>34.375</v>
      </c>
      <c r="F9" s="73">
        <v>0</v>
      </c>
      <c r="G9" s="577" t="s">
        <v>478</v>
      </c>
      <c r="H9" s="941">
        <f>+E9+F9</f>
        <v>34.375</v>
      </c>
    </row>
    <row r="10" spans="1:8" ht="18" thickBot="1" x14ac:dyDescent="0.25">
      <c r="A10" s="75">
        <v>2</v>
      </c>
      <c r="B10" s="76" t="s">
        <v>1447</v>
      </c>
      <c r="C10" s="301">
        <v>6.8750000000000006E-2</v>
      </c>
      <c r="D10" s="8" t="s">
        <v>478</v>
      </c>
      <c r="E10" s="9">
        <v>34.375</v>
      </c>
      <c r="F10" s="77">
        <v>0</v>
      </c>
      <c r="G10" s="8" t="s">
        <v>478</v>
      </c>
      <c r="H10" s="302">
        <f>+E10+F10</f>
        <v>34.375</v>
      </c>
    </row>
    <row r="14" spans="1:8" x14ac:dyDescent="0.2">
      <c r="E14" s="437"/>
    </row>
    <row r="15" spans="1:8" x14ac:dyDescent="0.2">
      <c r="E15"/>
    </row>
  </sheetData>
  <mergeCells count="6">
    <mergeCell ref="B1:G1"/>
    <mergeCell ref="A5:H5"/>
    <mergeCell ref="A7:A8"/>
    <mergeCell ref="B7:B8"/>
    <mergeCell ref="C7:C8"/>
    <mergeCell ref="D7:H7"/>
  </mergeCells>
  <hyperlinks>
    <hyperlink ref="A1" location="Indice!A1" display="Índice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showGridLines="0" zoomScaleNormal="100" workbookViewId="0">
      <selection activeCell="D19" sqref="D19"/>
    </sheetView>
  </sheetViews>
  <sheetFormatPr baseColWidth="10" defaultRowHeight="17.25" x14ac:dyDescent="0.2"/>
  <cols>
    <col min="1" max="1" width="15.7109375" style="206" customWidth="1"/>
    <col min="2" max="2" width="20.28515625" style="206" bestFit="1" customWidth="1"/>
    <col min="3" max="3" width="15.7109375" style="206" bestFit="1" customWidth="1"/>
    <col min="4" max="4" width="26.42578125" style="206" bestFit="1" customWidth="1"/>
    <col min="5" max="5" width="22.28515625" style="206" bestFit="1" customWidth="1"/>
    <col min="6" max="6" width="31.42578125" style="206" bestFit="1" customWidth="1"/>
    <col min="7" max="7" width="26.42578125" style="206" bestFit="1" customWidth="1"/>
    <col min="8" max="8" width="23.7109375" style="206" bestFit="1" customWidth="1"/>
    <col min="9" max="16384" width="11.42578125" style="206"/>
  </cols>
  <sheetData>
    <row r="1" spans="1:16384" x14ac:dyDescent="0.2">
      <c r="A1" s="336" t="s">
        <v>507</v>
      </c>
      <c r="B1" s="965" t="s">
        <v>769</v>
      </c>
      <c r="C1" s="965"/>
      <c r="D1" s="965"/>
      <c r="E1" s="965"/>
      <c r="F1" s="965"/>
      <c r="G1" s="965"/>
    </row>
    <row r="2" spans="1:16384" x14ac:dyDescent="0.2">
      <c r="A2" s="337"/>
      <c r="B2" s="676"/>
      <c r="C2" s="676"/>
      <c r="D2" s="676"/>
      <c r="E2" s="676"/>
      <c r="F2" s="676"/>
      <c r="G2" s="676"/>
    </row>
    <row r="3" spans="1:16384" x14ac:dyDescent="0.2">
      <c r="A3" s="396" t="s">
        <v>841</v>
      </c>
      <c r="B3" s="395"/>
      <c r="C3" s="395"/>
      <c r="D3" s="395"/>
      <c r="E3" s="395"/>
      <c r="F3" s="331"/>
    </row>
    <row r="4" spans="1:16384" x14ac:dyDescent="0.2">
      <c r="A4" s="396"/>
      <c r="B4" s="395"/>
      <c r="C4" s="395"/>
      <c r="D4" s="395"/>
      <c r="E4" s="395"/>
      <c r="F4" s="331"/>
    </row>
    <row r="5" spans="1:16384" x14ac:dyDescent="0.2">
      <c r="A5" s="1070" t="s">
        <v>1446</v>
      </c>
      <c r="B5" s="1070"/>
      <c r="C5" s="1070"/>
      <c r="D5" s="1070"/>
      <c r="E5" s="1070"/>
      <c r="F5" s="1070"/>
      <c r="G5" s="1070"/>
      <c r="H5" s="1070"/>
    </row>
    <row r="6" spans="1:16384" ht="18" thickBot="1" x14ac:dyDescent="0.25">
      <c r="C6" s="338"/>
    </row>
    <row r="7" spans="1:16384" x14ac:dyDescent="0.2">
      <c r="A7" s="1029" t="s">
        <v>793</v>
      </c>
      <c r="B7" s="1030" t="s">
        <v>470</v>
      </c>
      <c r="C7" s="1030" t="s">
        <v>471</v>
      </c>
      <c r="D7" s="1030" t="s">
        <v>1081</v>
      </c>
      <c r="E7" s="1030"/>
      <c r="F7" s="1030"/>
      <c r="G7" s="1030"/>
      <c r="H7" s="1094"/>
    </row>
    <row r="8" spans="1:16384" ht="52.5" thickBot="1" x14ac:dyDescent="0.25">
      <c r="A8" s="1095"/>
      <c r="B8" s="1096"/>
      <c r="C8" s="1096"/>
      <c r="D8" s="843" t="s">
        <v>843</v>
      </c>
      <c r="E8" s="843" t="s">
        <v>846</v>
      </c>
      <c r="F8" s="843" t="s">
        <v>474</v>
      </c>
      <c r="G8" s="843" t="s">
        <v>845</v>
      </c>
      <c r="H8" s="32" t="s">
        <v>847</v>
      </c>
    </row>
    <row r="9" spans="1:16384" s="933" customFormat="1" x14ac:dyDescent="0.2">
      <c r="A9" s="934">
        <v>1</v>
      </c>
      <c r="B9" s="198" t="s">
        <v>1349</v>
      </c>
      <c r="C9" s="935">
        <v>4.6249999999999999E-2</v>
      </c>
      <c r="D9" s="936" t="s">
        <v>478</v>
      </c>
      <c r="E9" s="937">
        <v>23.125</v>
      </c>
      <c r="F9" s="938">
        <v>0</v>
      </c>
      <c r="G9" s="936" t="s">
        <v>478</v>
      </c>
      <c r="H9" s="939">
        <f>+E9+F9</f>
        <v>23.125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</row>
    <row r="10" spans="1:16384" ht="17.25" customHeight="1" thickBot="1" x14ac:dyDescent="0.25">
      <c r="A10" s="25">
        <v>2</v>
      </c>
      <c r="B10" s="24" t="s">
        <v>1447</v>
      </c>
      <c r="C10" s="697">
        <v>4.6249999999999999E-2</v>
      </c>
      <c r="D10" s="698" t="s">
        <v>478</v>
      </c>
      <c r="E10" s="699">
        <v>23.125</v>
      </c>
      <c r="F10" s="700">
        <v>0</v>
      </c>
      <c r="G10" s="698" t="s">
        <v>478</v>
      </c>
      <c r="H10" s="932">
        <v>23.125</v>
      </c>
      <c r="CD10" s="206" t="s">
        <v>1447</v>
      </c>
      <c r="CE10" s="206">
        <v>4.6249999999999999E-2</v>
      </c>
      <c r="CF10" s="206" t="s">
        <v>478</v>
      </c>
      <c r="CG10" s="206">
        <v>23.125</v>
      </c>
      <c r="CH10" s="206">
        <v>0</v>
      </c>
      <c r="CI10" s="206" t="s">
        <v>478</v>
      </c>
      <c r="CJ10" s="206">
        <v>23.125</v>
      </c>
      <c r="CK10" s="206">
        <v>2</v>
      </c>
      <c r="CL10" s="206" t="s">
        <v>1447</v>
      </c>
      <c r="CM10" s="206">
        <v>4.6249999999999999E-2</v>
      </c>
      <c r="CN10" s="206" t="s">
        <v>478</v>
      </c>
      <c r="CO10" s="206">
        <v>23.125</v>
      </c>
      <c r="CP10" s="206">
        <v>0</v>
      </c>
      <c r="CQ10" s="206" t="s">
        <v>478</v>
      </c>
      <c r="CR10" s="206">
        <v>23.125</v>
      </c>
      <c r="CS10" s="206">
        <v>2</v>
      </c>
      <c r="CT10" s="206" t="s">
        <v>1447</v>
      </c>
      <c r="CU10" s="206">
        <v>4.6249999999999999E-2</v>
      </c>
      <c r="CV10" s="206" t="s">
        <v>478</v>
      </c>
      <c r="CW10" s="206">
        <v>23.125</v>
      </c>
      <c r="CX10" s="206">
        <v>0</v>
      </c>
      <c r="CY10" s="206" t="s">
        <v>478</v>
      </c>
      <c r="CZ10" s="206">
        <v>23.125</v>
      </c>
      <c r="DA10" s="206">
        <v>2</v>
      </c>
      <c r="DB10" s="206" t="s">
        <v>1447</v>
      </c>
      <c r="DC10" s="206">
        <v>4.6249999999999999E-2</v>
      </c>
      <c r="DD10" s="206" t="s">
        <v>478</v>
      </c>
      <c r="DE10" s="206">
        <v>23.125</v>
      </c>
      <c r="DF10" s="206">
        <v>0</v>
      </c>
      <c r="DG10" s="206" t="s">
        <v>478</v>
      </c>
      <c r="DH10" s="206">
        <v>23.125</v>
      </c>
      <c r="DI10" s="206">
        <v>2</v>
      </c>
      <c r="DJ10" s="206" t="s">
        <v>1447</v>
      </c>
      <c r="DK10" s="206">
        <v>4.6249999999999999E-2</v>
      </c>
      <c r="DL10" s="206" t="s">
        <v>478</v>
      </c>
      <c r="DM10" s="206">
        <v>23.125</v>
      </c>
      <c r="DN10" s="206">
        <v>0</v>
      </c>
      <c r="DO10" s="206" t="s">
        <v>478</v>
      </c>
      <c r="DP10" s="206">
        <v>23.125</v>
      </c>
      <c r="DQ10" s="206">
        <v>2</v>
      </c>
      <c r="DR10" s="206" t="s">
        <v>1447</v>
      </c>
      <c r="DS10" s="206">
        <v>4.6249999999999999E-2</v>
      </c>
      <c r="DT10" s="206" t="s">
        <v>478</v>
      </c>
      <c r="DU10" s="206">
        <v>23.125</v>
      </c>
      <c r="DV10" s="206">
        <v>0</v>
      </c>
      <c r="DW10" s="206" t="s">
        <v>478</v>
      </c>
      <c r="DX10" s="206">
        <v>23.125</v>
      </c>
      <c r="DY10" s="206">
        <v>2</v>
      </c>
      <c r="DZ10" s="206" t="s">
        <v>1447</v>
      </c>
      <c r="EA10" s="206">
        <v>4.6249999999999999E-2</v>
      </c>
      <c r="EB10" s="206" t="s">
        <v>478</v>
      </c>
      <c r="EC10" s="206">
        <v>23.125</v>
      </c>
      <c r="ED10" s="206">
        <v>0</v>
      </c>
      <c r="EE10" s="206" t="s">
        <v>478</v>
      </c>
      <c r="EF10" s="206">
        <v>23.125</v>
      </c>
      <c r="EG10" s="206">
        <v>2</v>
      </c>
      <c r="EH10" s="206" t="s">
        <v>1447</v>
      </c>
      <c r="EI10" s="206">
        <v>4.6249999999999999E-2</v>
      </c>
      <c r="EJ10" s="206" t="s">
        <v>478</v>
      </c>
      <c r="EK10" s="206">
        <v>23.125</v>
      </c>
      <c r="EL10" s="206">
        <v>0</v>
      </c>
      <c r="EM10" s="206" t="s">
        <v>478</v>
      </c>
      <c r="EN10" s="206">
        <v>23.125</v>
      </c>
      <c r="EO10" s="206">
        <v>2</v>
      </c>
      <c r="EP10" s="206" t="s">
        <v>1447</v>
      </c>
      <c r="EQ10" s="206">
        <v>4.6249999999999999E-2</v>
      </c>
      <c r="ER10" s="206" t="s">
        <v>478</v>
      </c>
      <c r="ES10" s="206">
        <v>23.125</v>
      </c>
      <c r="ET10" s="206">
        <v>0</v>
      </c>
      <c r="EU10" s="206" t="s">
        <v>478</v>
      </c>
      <c r="EV10" s="206">
        <v>23.125</v>
      </c>
      <c r="EW10" s="206">
        <v>2</v>
      </c>
      <c r="EX10" s="206" t="s">
        <v>1447</v>
      </c>
      <c r="EY10" s="206">
        <v>4.6249999999999999E-2</v>
      </c>
      <c r="EZ10" s="206" t="s">
        <v>478</v>
      </c>
      <c r="FA10" s="206">
        <v>23.125</v>
      </c>
      <c r="FB10" s="206">
        <v>0</v>
      </c>
      <c r="FC10" s="206" t="s">
        <v>478</v>
      </c>
      <c r="FD10" s="206">
        <v>23.125</v>
      </c>
      <c r="FE10" s="206">
        <v>2</v>
      </c>
      <c r="FF10" s="206" t="s">
        <v>1447</v>
      </c>
      <c r="FG10" s="206">
        <v>4.6249999999999999E-2</v>
      </c>
      <c r="FH10" s="206" t="s">
        <v>478</v>
      </c>
      <c r="FI10" s="206">
        <v>23.125</v>
      </c>
      <c r="FJ10" s="206">
        <v>0</v>
      </c>
      <c r="FK10" s="206" t="s">
        <v>478</v>
      </c>
      <c r="FL10" s="206">
        <v>23.125</v>
      </c>
      <c r="FM10" s="206">
        <v>2</v>
      </c>
      <c r="FN10" s="206" t="s">
        <v>1447</v>
      </c>
      <c r="FO10" s="206">
        <v>4.6249999999999999E-2</v>
      </c>
      <c r="FP10" s="206" t="s">
        <v>478</v>
      </c>
      <c r="FQ10" s="206">
        <v>23.125</v>
      </c>
      <c r="FR10" s="206">
        <v>0</v>
      </c>
      <c r="FS10" s="206" t="s">
        <v>478</v>
      </c>
      <c r="FT10" s="206">
        <v>23.125</v>
      </c>
      <c r="FU10" s="206">
        <v>2</v>
      </c>
      <c r="FV10" s="206" t="s">
        <v>1447</v>
      </c>
      <c r="FW10" s="206">
        <v>4.6249999999999999E-2</v>
      </c>
      <c r="FX10" s="206" t="s">
        <v>478</v>
      </c>
      <c r="FY10" s="206">
        <v>23.125</v>
      </c>
      <c r="FZ10" s="206">
        <v>0</v>
      </c>
      <c r="GA10" s="206" t="s">
        <v>478</v>
      </c>
      <c r="GB10" s="206">
        <v>23.125</v>
      </c>
      <c r="GC10" s="206">
        <v>2</v>
      </c>
      <c r="GD10" s="206" t="s">
        <v>1447</v>
      </c>
      <c r="GE10" s="206">
        <v>4.6249999999999999E-2</v>
      </c>
      <c r="GF10" s="206" t="s">
        <v>478</v>
      </c>
      <c r="GG10" s="206">
        <v>23.125</v>
      </c>
      <c r="GH10" s="206">
        <v>0</v>
      </c>
      <c r="GI10" s="206" t="s">
        <v>478</v>
      </c>
      <c r="GJ10" s="206">
        <v>23.125</v>
      </c>
      <c r="GK10" s="206">
        <v>2</v>
      </c>
      <c r="GL10" s="206" t="s">
        <v>1447</v>
      </c>
      <c r="GM10" s="206">
        <v>4.6249999999999999E-2</v>
      </c>
      <c r="GN10" s="206" t="s">
        <v>478</v>
      </c>
      <c r="GO10" s="206">
        <v>23.125</v>
      </c>
      <c r="GP10" s="206">
        <v>0</v>
      </c>
      <c r="GQ10" s="206" t="s">
        <v>478</v>
      </c>
      <c r="GR10" s="206">
        <v>23.125</v>
      </c>
      <c r="GS10" s="206">
        <v>2</v>
      </c>
      <c r="GT10" s="206" t="s">
        <v>1447</v>
      </c>
      <c r="GU10" s="206">
        <v>4.6249999999999999E-2</v>
      </c>
      <c r="GV10" s="206" t="s">
        <v>478</v>
      </c>
      <c r="GW10" s="206">
        <v>23.125</v>
      </c>
      <c r="GX10" s="206">
        <v>0</v>
      </c>
      <c r="GY10" s="206" t="s">
        <v>478</v>
      </c>
      <c r="GZ10" s="206">
        <v>23.125</v>
      </c>
      <c r="HA10" s="206">
        <v>2</v>
      </c>
      <c r="HB10" s="206" t="s">
        <v>1447</v>
      </c>
      <c r="HC10" s="206">
        <v>4.6249999999999999E-2</v>
      </c>
      <c r="HD10" s="206" t="s">
        <v>478</v>
      </c>
      <c r="HE10" s="206">
        <v>23.125</v>
      </c>
      <c r="HF10" s="206">
        <v>0</v>
      </c>
      <c r="HG10" s="206" t="s">
        <v>478</v>
      </c>
      <c r="HH10" s="206">
        <v>23.125</v>
      </c>
      <c r="HI10" s="206">
        <v>2</v>
      </c>
      <c r="HJ10" s="206" t="s">
        <v>1447</v>
      </c>
      <c r="HK10" s="206">
        <v>4.6249999999999999E-2</v>
      </c>
      <c r="HL10" s="206" t="s">
        <v>478</v>
      </c>
      <c r="HM10" s="206">
        <v>23.125</v>
      </c>
      <c r="HN10" s="206">
        <v>0</v>
      </c>
      <c r="HO10" s="206" t="s">
        <v>478</v>
      </c>
      <c r="HP10" s="206">
        <v>23.125</v>
      </c>
      <c r="HQ10" s="206">
        <v>2</v>
      </c>
      <c r="HR10" s="206" t="s">
        <v>1447</v>
      </c>
      <c r="HS10" s="206">
        <v>4.6249999999999999E-2</v>
      </c>
      <c r="HT10" s="206" t="s">
        <v>478</v>
      </c>
      <c r="HU10" s="206">
        <v>23.125</v>
      </c>
      <c r="HV10" s="206">
        <v>0</v>
      </c>
      <c r="HW10" s="206" t="s">
        <v>478</v>
      </c>
      <c r="HX10" s="206">
        <v>23.125</v>
      </c>
      <c r="HY10" s="206">
        <v>2</v>
      </c>
      <c r="HZ10" s="206" t="s">
        <v>1447</v>
      </c>
      <c r="IA10" s="206">
        <v>4.6249999999999999E-2</v>
      </c>
      <c r="IB10" s="206" t="s">
        <v>478</v>
      </c>
      <c r="IC10" s="206">
        <v>23.125</v>
      </c>
      <c r="ID10" s="206">
        <v>0</v>
      </c>
      <c r="IE10" s="206" t="s">
        <v>478</v>
      </c>
      <c r="IF10" s="206">
        <v>23.125</v>
      </c>
      <c r="IG10" s="206">
        <v>2</v>
      </c>
      <c r="IH10" s="206" t="s">
        <v>1447</v>
      </c>
      <c r="II10" s="206">
        <v>4.6249999999999999E-2</v>
      </c>
      <c r="IJ10" s="206" t="s">
        <v>478</v>
      </c>
      <c r="IK10" s="206">
        <v>23.125</v>
      </c>
      <c r="IL10" s="206">
        <v>0</v>
      </c>
      <c r="IM10" s="206" t="s">
        <v>478</v>
      </c>
      <c r="IN10" s="206">
        <v>23.125</v>
      </c>
      <c r="IO10" s="206">
        <v>2</v>
      </c>
      <c r="IP10" s="206" t="s">
        <v>1447</v>
      </c>
      <c r="IQ10" s="206">
        <v>4.6249999999999999E-2</v>
      </c>
      <c r="IR10" s="206" t="s">
        <v>478</v>
      </c>
      <c r="IS10" s="206">
        <v>23.125</v>
      </c>
      <c r="IT10" s="206">
        <v>0</v>
      </c>
      <c r="IU10" s="206" t="s">
        <v>478</v>
      </c>
      <c r="IV10" s="206">
        <v>23.125</v>
      </c>
      <c r="IW10" s="206">
        <v>2</v>
      </c>
      <c r="IX10" s="206" t="s">
        <v>1447</v>
      </c>
      <c r="IY10" s="206">
        <v>4.6249999999999999E-2</v>
      </c>
      <c r="IZ10" s="206" t="s">
        <v>478</v>
      </c>
      <c r="JA10" s="206">
        <v>23.125</v>
      </c>
      <c r="JB10" s="206">
        <v>0</v>
      </c>
      <c r="JC10" s="206" t="s">
        <v>478</v>
      </c>
      <c r="JD10" s="206">
        <v>23.125</v>
      </c>
      <c r="JE10" s="206">
        <v>2</v>
      </c>
      <c r="JF10" s="206" t="s">
        <v>1447</v>
      </c>
      <c r="JG10" s="206">
        <v>4.6249999999999999E-2</v>
      </c>
      <c r="JH10" s="206" t="s">
        <v>478</v>
      </c>
      <c r="JI10" s="206">
        <v>23.125</v>
      </c>
      <c r="JJ10" s="206">
        <v>0</v>
      </c>
      <c r="JK10" s="206" t="s">
        <v>478</v>
      </c>
      <c r="JL10" s="206">
        <v>23.125</v>
      </c>
      <c r="JM10" s="206">
        <v>2</v>
      </c>
      <c r="JN10" s="206" t="s">
        <v>1447</v>
      </c>
      <c r="JO10" s="206">
        <v>4.6249999999999999E-2</v>
      </c>
      <c r="JP10" s="206" t="s">
        <v>478</v>
      </c>
      <c r="JQ10" s="206">
        <v>23.125</v>
      </c>
      <c r="JR10" s="206">
        <v>0</v>
      </c>
      <c r="JS10" s="206" t="s">
        <v>478</v>
      </c>
      <c r="JT10" s="206">
        <v>23.125</v>
      </c>
      <c r="JU10" s="206">
        <v>2</v>
      </c>
      <c r="JV10" s="206" t="s">
        <v>1447</v>
      </c>
      <c r="JW10" s="206">
        <v>4.6249999999999999E-2</v>
      </c>
      <c r="JX10" s="206" t="s">
        <v>478</v>
      </c>
      <c r="JY10" s="206">
        <v>23.125</v>
      </c>
      <c r="JZ10" s="206">
        <v>0</v>
      </c>
      <c r="KA10" s="206" t="s">
        <v>478</v>
      </c>
      <c r="KB10" s="206">
        <v>23.125</v>
      </c>
      <c r="KC10" s="206">
        <v>2</v>
      </c>
      <c r="KD10" s="206" t="s">
        <v>1447</v>
      </c>
      <c r="KE10" s="206">
        <v>4.6249999999999999E-2</v>
      </c>
      <c r="KF10" s="206" t="s">
        <v>478</v>
      </c>
      <c r="KG10" s="206">
        <v>23.125</v>
      </c>
      <c r="KH10" s="206">
        <v>0</v>
      </c>
      <c r="KI10" s="206" t="s">
        <v>478</v>
      </c>
      <c r="KJ10" s="206">
        <v>23.125</v>
      </c>
      <c r="KK10" s="206">
        <v>2</v>
      </c>
      <c r="KL10" s="206" t="s">
        <v>1447</v>
      </c>
      <c r="KM10" s="206">
        <v>4.6249999999999999E-2</v>
      </c>
      <c r="KN10" s="206" t="s">
        <v>478</v>
      </c>
      <c r="KO10" s="206">
        <v>23.125</v>
      </c>
      <c r="KP10" s="206">
        <v>0</v>
      </c>
      <c r="KQ10" s="206" t="s">
        <v>478</v>
      </c>
      <c r="KR10" s="206">
        <v>23.125</v>
      </c>
      <c r="KS10" s="206">
        <v>2</v>
      </c>
      <c r="KT10" s="206" t="s">
        <v>1447</v>
      </c>
      <c r="KU10" s="206">
        <v>4.6249999999999999E-2</v>
      </c>
      <c r="KV10" s="206" t="s">
        <v>478</v>
      </c>
      <c r="KW10" s="206">
        <v>23.125</v>
      </c>
      <c r="KX10" s="206">
        <v>0</v>
      </c>
      <c r="KY10" s="206" t="s">
        <v>478</v>
      </c>
      <c r="KZ10" s="206">
        <v>23.125</v>
      </c>
      <c r="LA10" s="206">
        <v>2</v>
      </c>
      <c r="LB10" s="206" t="s">
        <v>1447</v>
      </c>
      <c r="LC10" s="206">
        <v>4.6249999999999999E-2</v>
      </c>
      <c r="LD10" s="206" t="s">
        <v>478</v>
      </c>
      <c r="LE10" s="206">
        <v>23.125</v>
      </c>
      <c r="LF10" s="206">
        <v>0</v>
      </c>
      <c r="LG10" s="206" t="s">
        <v>478</v>
      </c>
      <c r="LH10" s="206">
        <v>23.125</v>
      </c>
      <c r="LI10" s="206">
        <v>2</v>
      </c>
      <c r="LJ10" s="206" t="s">
        <v>1447</v>
      </c>
      <c r="LK10" s="206">
        <v>4.6249999999999999E-2</v>
      </c>
      <c r="LL10" s="206" t="s">
        <v>478</v>
      </c>
      <c r="LM10" s="206">
        <v>23.125</v>
      </c>
      <c r="LN10" s="206">
        <v>0</v>
      </c>
      <c r="LO10" s="206" t="s">
        <v>478</v>
      </c>
      <c r="LP10" s="206">
        <v>23.125</v>
      </c>
      <c r="LQ10" s="206">
        <v>2</v>
      </c>
      <c r="LR10" s="206" t="s">
        <v>1447</v>
      </c>
      <c r="LS10" s="206">
        <v>4.6249999999999999E-2</v>
      </c>
      <c r="LT10" s="206" t="s">
        <v>478</v>
      </c>
      <c r="LU10" s="206">
        <v>23.125</v>
      </c>
      <c r="LV10" s="206">
        <v>0</v>
      </c>
      <c r="LW10" s="206" t="s">
        <v>478</v>
      </c>
      <c r="LX10" s="206">
        <v>23.125</v>
      </c>
      <c r="LY10" s="206">
        <v>2</v>
      </c>
      <c r="LZ10" s="206" t="s">
        <v>1447</v>
      </c>
      <c r="MA10" s="206">
        <v>4.6249999999999999E-2</v>
      </c>
      <c r="MB10" s="206" t="s">
        <v>478</v>
      </c>
      <c r="MC10" s="206">
        <v>23.125</v>
      </c>
      <c r="MD10" s="206">
        <v>0</v>
      </c>
      <c r="ME10" s="206" t="s">
        <v>478</v>
      </c>
      <c r="MF10" s="206">
        <v>23.125</v>
      </c>
      <c r="MG10" s="206">
        <v>2</v>
      </c>
      <c r="MH10" s="206" t="s">
        <v>1447</v>
      </c>
      <c r="MI10" s="206">
        <v>4.6249999999999999E-2</v>
      </c>
      <c r="MJ10" s="206" t="s">
        <v>478</v>
      </c>
      <c r="MK10" s="206">
        <v>23.125</v>
      </c>
      <c r="ML10" s="206">
        <v>0</v>
      </c>
      <c r="MM10" s="206" t="s">
        <v>478</v>
      </c>
      <c r="MN10" s="206">
        <v>23.125</v>
      </c>
      <c r="MO10" s="206">
        <v>2</v>
      </c>
      <c r="MP10" s="206" t="s">
        <v>1447</v>
      </c>
      <c r="MQ10" s="206">
        <v>4.6249999999999999E-2</v>
      </c>
      <c r="MR10" s="206" t="s">
        <v>478</v>
      </c>
      <c r="MS10" s="206">
        <v>23.125</v>
      </c>
      <c r="MT10" s="206">
        <v>0</v>
      </c>
      <c r="MU10" s="206" t="s">
        <v>478</v>
      </c>
      <c r="MV10" s="206">
        <v>23.125</v>
      </c>
      <c r="MW10" s="206">
        <v>2</v>
      </c>
      <c r="MX10" s="206" t="s">
        <v>1447</v>
      </c>
      <c r="MY10" s="206">
        <v>4.6249999999999999E-2</v>
      </c>
      <c r="MZ10" s="206" t="s">
        <v>478</v>
      </c>
      <c r="NA10" s="206">
        <v>23.125</v>
      </c>
      <c r="NB10" s="206">
        <v>0</v>
      </c>
      <c r="NC10" s="206" t="s">
        <v>478</v>
      </c>
      <c r="ND10" s="206">
        <v>23.125</v>
      </c>
      <c r="NE10" s="206">
        <v>2</v>
      </c>
      <c r="NF10" s="206" t="s">
        <v>1447</v>
      </c>
      <c r="NG10" s="206">
        <v>4.6249999999999999E-2</v>
      </c>
      <c r="NH10" s="206" t="s">
        <v>478</v>
      </c>
      <c r="NI10" s="206">
        <v>23.125</v>
      </c>
      <c r="NJ10" s="206">
        <v>0</v>
      </c>
      <c r="NK10" s="206" t="s">
        <v>478</v>
      </c>
      <c r="NL10" s="206">
        <v>23.125</v>
      </c>
      <c r="NM10" s="206">
        <v>2</v>
      </c>
      <c r="NN10" s="206" t="s">
        <v>1447</v>
      </c>
      <c r="NO10" s="206">
        <v>4.6249999999999999E-2</v>
      </c>
      <c r="NP10" s="206" t="s">
        <v>478</v>
      </c>
      <c r="NQ10" s="206">
        <v>23.125</v>
      </c>
      <c r="NR10" s="206">
        <v>0</v>
      </c>
      <c r="NS10" s="206" t="s">
        <v>478</v>
      </c>
      <c r="NT10" s="206">
        <v>23.125</v>
      </c>
      <c r="NU10" s="206">
        <v>2</v>
      </c>
      <c r="NV10" s="206" t="s">
        <v>1447</v>
      </c>
      <c r="NW10" s="206">
        <v>4.6249999999999999E-2</v>
      </c>
      <c r="NX10" s="206" t="s">
        <v>478</v>
      </c>
      <c r="NY10" s="206">
        <v>23.125</v>
      </c>
      <c r="NZ10" s="206">
        <v>0</v>
      </c>
      <c r="OA10" s="206" t="s">
        <v>478</v>
      </c>
      <c r="OB10" s="206">
        <v>23.125</v>
      </c>
      <c r="OC10" s="206">
        <v>2</v>
      </c>
      <c r="OD10" s="206" t="s">
        <v>1447</v>
      </c>
      <c r="OE10" s="206">
        <v>4.6249999999999999E-2</v>
      </c>
      <c r="OF10" s="206" t="s">
        <v>478</v>
      </c>
      <c r="OG10" s="206">
        <v>23.125</v>
      </c>
      <c r="OH10" s="206">
        <v>0</v>
      </c>
      <c r="OI10" s="206" t="s">
        <v>478</v>
      </c>
      <c r="OJ10" s="206">
        <v>23.125</v>
      </c>
      <c r="OK10" s="206">
        <v>2</v>
      </c>
      <c r="OL10" s="206" t="s">
        <v>1447</v>
      </c>
      <c r="OM10" s="206">
        <v>4.6249999999999999E-2</v>
      </c>
      <c r="ON10" s="206" t="s">
        <v>478</v>
      </c>
      <c r="OO10" s="206">
        <v>23.125</v>
      </c>
      <c r="OP10" s="206">
        <v>0</v>
      </c>
      <c r="OQ10" s="206" t="s">
        <v>478</v>
      </c>
      <c r="OR10" s="206">
        <v>23.125</v>
      </c>
      <c r="OS10" s="206">
        <v>2</v>
      </c>
      <c r="OT10" s="206" t="s">
        <v>1447</v>
      </c>
      <c r="OU10" s="206">
        <v>4.6249999999999999E-2</v>
      </c>
      <c r="OV10" s="206" t="s">
        <v>478</v>
      </c>
      <c r="OW10" s="206">
        <v>23.125</v>
      </c>
      <c r="OX10" s="206">
        <v>0</v>
      </c>
      <c r="OY10" s="206" t="s">
        <v>478</v>
      </c>
      <c r="OZ10" s="206">
        <v>23.125</v>
      </c>
      <c r="PA10" s="206">
        <v>2</v>
      </c>
      <c r="PB10" s="206" t="s">
        <v>1447</v>
      </c>
      <c r="PC10" s="206">
        <v>4.6249999999999999E-2</v>
      </c>
      <c r="PD10" s="206" t="s">
        <v>478</v>
      </c>
      <c r="PE10" s="206">
        <v>23.125</v>
      </c>
      <c r="PF10" s="206">
        <v>0</v>
      </c>
      <c r="PG10" s="206" t="s">
        <v>478</v>
      </c>
      <c r="PH10" s="206">
        <v>23.125</v>
      </c>
      <c r="PI10" s="206">
        <v>2</v>
      </c>
      <c r="PJ10" s="206" t="s">
        <v>1447</v>
      </c>
      <c r="PK10" s="206">
        <v>4.6249999999999999E-2</v>
      </c>
      <c r="PL10" s="206" t="s">
        <v>478</v>
      </c>
      <c r="PM10" s="206">
        <v>23.125</v>
      </c>
      <c r="PN10" s="206">
        <v>0</v>
      </c>
      <c r="PO10" s="206" t="s">
        <v>478</v>
      </c>
      <c r="PP10" s="206">
        <v>23.125</v>
      </c>
      <c r="PQ10" s="206">
        <v>2</v>
      </c>
      <c r="PR10" s="206" t="s">
        <v>1447</v>
      </c>
      <c r="PS10" s="206">
        <v>4.6249999999999999E-2</v>
      </c>
      <c r="PT10" s="206" t="s">
        <v>478</v>
      </c>
      <c r="PU10" s="206">
        <v>23.125</v>
      </c>
      <c r="PV10" s="206">
        <v>0</v>
      </c>
      <c r="PW10" s="206" t="s">
        <v>478</v>
      </c>
      <c r="PX10" s="206">
        <v>23.125</v>
      </c>
      <c r="PY10" s="206">
        <v>2</v>
      </c>
      <c r="PZ10" s="206" t="s">
        <v>1447</v>
      </c>
      <c r="QA10" s="206">
        <v>4.6249999999999999E-2</v>
      </c>
      <c r="QB10" s="206" t="s">
        <v>478</v>
      </c>
      <c r="QC10" s="206">
        <v>23.125</v>
      </c>
      <c r="QD10" s="206">
        <v>0</v>
      </c>
      <c r="QE10" s="206" t="s">
        <v>478</v>
      </c>
      <c r="QF10" s="206">
        <v>23.125</v>
      </c>
      <c r="QG10" s="206">
        <v>2</v>
      </c>
      <c r="QH10" s="206" t="s">
        <v>1447</v>
      </c>
      <c r="QI10" s="206">
        <v>4.6249999999999999E-2</v>
      </c>
      <c r="QJ10" s="206" t="s">
        <v>478</v>
      </c>
      <c r="QK10" s="206">
        <v>23.125</v>
      </c>
      <c r="QL10" s="206">
        <v>0</v>
      </c>
      <c r="QM10" s="206" t="s">
        <v>478</v>
      </c>
      <c r="QN10" s="206">
        <v>23.125</v>
      </c>
      <c r="QO10" s="206">
        <v>2</v>
      </c>
      <c r="QP10" s="206" t="s">
        <v>1447</v>
      </c>
      <c r="QQ10" s="206">
        <v>4.6249999999999999E-2</v>
      </c>
      <c r="QR10" s="206" t="s">
        <v>478</v>
      </c>
      <c r="QS10" s="206">
        <v>23.125</v>
      </c>
      <c r="QT10" s="206">
        <v>0</v>
      </c>
      <c r="QU10" s="206" t="s">
        <v>478</v>
      </c>
      <c r="QV10" s="206">
        <v>23.125</v>
      </c>
      <c r="QW10" s="206">
        <v>2</v>
      </c>
      <c r="QX10" s="206" t="s">
        <v>1447</v>
      </c>
      <c r="QY10" s="206">
        <v>4.6249999999999999E-2</v>
      </c>
      <c r="QZ10" s="206" t="s">
        <v>478</v>
      </c>
      <c r="RA10" s="206">
        <v>23.125</v>
      </c>
      <c r="RB10" s="206">
        <v>0</v>
      </c>
      <c r="RC10" s="206" t="s">
        <v>478</v>
      </c>
      <c r="RD10" s="206">
        <v>23.125</v>
      </c>
      <c r="RE10" s="206">
        <v>2</v>
      </c>
      <c r="RF10" s="206" t="s">
        <v>1447</v>
      </c>
      <c r="RG10" s="206">
        <v>4.6249999999999999E-2</v>
      </c>
      <c r="RH10" s="206" t="s">
        <v>478</v>
      </c>
      <c r="RI10" s="206">
        <v>23.125</v>
      </c>
      <c r="RJ10" s="206">
        <v>0</v>
      </c>
      <c r="RK10" s="206" t="s">
        <v>478</v>
      </c>
      <c r="RL10" s="206">
        <v>23.125</v>
      </c>
      <c r="RM10" s="206">
        <v>2</v>
      </c>
      <c r="RN10" s="206" t="s">
        <v>1447</v>
      </c>
      <c r="RO10" s="206">
        <v>4.6249999999999999E-2</v>
      </c>
      <c r="RP10" s="206" t="s">
        <v>478</v>
      </c>
      <c r="RQ10" s="206">
        <v>23.125</v>
      </c>
      <c r="RR10" s="206">
        <v>0</v>
      </c>
      <c r="RS10" s="206" t="s">
        <v>478</v>
      </c>
      <c r="RT10" s="206">
        <v>23.125</v>
      </c>
      <c r="RU10" s="206">
        <v>2</v>
      </c>
      <c r="RV10" s="206" t="s">
        <v>1447</v>
      </c>
      <c r="RW10" s="206">
        <v>4.6249999999999999E-2</v>
      </c>
      <c r="RX10" s="206" t="s">
        <v>478</v>
      </c>
      <c r="RY10" s="206">
        <v>23.125</v>
      </c>
      <c r="RZ10" s="206">
        <v>0</v>
      </c>
      <c r="SA10" s="206" t="s">
        <v>478</v>
      </c>
      <c r="SB10" s="206">
        <v>23.125</v>
      </c>
      <c r="SC10" s="206">
        <v>2</v>
      </c>
      <c r="SD10" s="206" t="s">
        <v>1447</v>
      </c>
      <c r="SE10" s="206">
        <v>4.6249999999999999E-2</v>
      </c>
      <c r="SF10" s="206" t="s">
        <v>478</v>
      </c>
      <c r="SG10" s="206">
        <v>23.125</v>
      </c>
      <c r="SH10" s="206">
        <v>0</v>
      </c>
      <c r="SI10" s="206" t="s">
        <v>478</v>
      </c>
      <c r="SJ10" s="206">
        <v>23.125</v>
      </c>
      <c r="SK10" s="206">
        <v>2</v>
      </c>
      <c r="SL10" s="206" t="s">
        <v>1447</v>
      </c>
      <c r="SM10" s="206">
        <v>4.6249999999999999E-2</v>
      </c>
      <c r="SN10" s="206" t="s">
        <v>478</v>
      </c>
      <c r="SO10" s="206">
        <v>23.125</v>
      </c>
      <c r="SP10" s="206">
        <v>0</v>
      </c>
      <c r="SQ10" s="206" t="s">
        <v>478</v>
      </c>
      <c r="SR10" s="206">
        <v>23.125</v>
      </c>
      <c r="SS10" s="206">
        <v>2</v>
      </c>
      <c r="ST10" s="206" t="s">
        <v>1447</v>
      </c>
      <c r="SU10" s="206">
        <v>4.6249999999999999E-2</v>
      </c>
      <c r="SV10" s="206" t="s">
        <v>478</v>
      </c>
      <c r="SW10" s="206">
        <v>23.125</v>
      </c>
      <c r="SX10" s="206">
        <v>0</v>
      </c>
      <c r="SY10" s="206" t="s">
        <v>478</v>
      </c>
      <c r="SZ10" s="206">
        <v>23.125</v>
      </c>
      <c r="TA10" s="206">
        <v>2</v>
      </c>
      <c r="TB10" s="206" t="s">
        <v>1447</v>
      </c>
      <c r="TC10" s="206">
        <v>4.6249999999999999E-2</v>
      </c>
      <c r="TD10" s="206" t="s">
        <v>478</v>
      </c>
      <c r="TE10" s="206">
        <v>23.125</v>
      </c>
      <c r="TF10" s="206">
        <v>0</v>
      </c>
      <c r="TG10" s="206" t="s">
        <v>478</v>
      </c>
      <c r="TH10" s="206">
        <v>23.125</v>
      </c>
      <c r="TI10" s="206">
        <v>2</v>
      </c>
      <c r="TJ10" s="206" t="s">
        <v>1447</v>
      </c>
      <c r="TK10" s="206">
        <v>4.6249999999999999E-2</v>
      </c>
      <c r="TL10" s="206" t="s">
        <v>478</v>
      </c>
      <c r="TM10" s="206">
        <v>23.125</v>
      </c>
      <c r="TN10" s="206">
        <v>0</v>
      </c>
      <c r="TO10" s="206" t="s">
        <v>478</v>
      </c>
      <c r="TP10" s="206">
        <v>23.125</v>
      </c>
      <c r="TQ10" s="206">
        <v>2</v>
      </c>
      <c r="TR10" s="206" t="s">
        <v>1447</v>
      </c>
      <c r="TS10" s="206">
        <v>4.6249999999999999E-2</v>
      </c>
      <c r="TT10" s="206" t="s">
        <v>478</v>
      </c>
      <c r="TU10" s="206">
        <v>23.125</v>
      </c>
      <c r="TV10" s="206">
        <v>0</v>
      </c>
      <c r="TW10" s="206" t="s">
        <v>478</v>
      </c>
      <c r="TX10" s="206">
        <v>23.125</v>
      </c>
      <c r="TY10" s="206">
        <v>2</v>
      </c>
      <c r="TZ10" s="206" t="s">
        <v>1447</v>
      </c>
      <c r="UA10" s="206">
        <v>4.6249999999999999E-2</v>
      </c>
      <c r="UB10" s="206" t="s">
        <v>478</v>
      </c>
      <c r="UC10" s="206">
        <v>23.125</v>
      </c>
      <c r="UD10" s="206">
        <v>0</v>
      </c>
      <c r="UE10" s="206" t="s">
        <v>478</v>
      </c>
      <c r="UF10" s="206">
        <v>23.125</v>
      </c>
      <c r="UG10" s="206">
        <v>2</v>
      </c>
      <c r="UH10" s="206" t="s">
        <v>1447</v>
      </c>
      <c r="UI10" s="206">
        <v>4.6249999999999999E-2</v>
      </c>
      <c r="UJ10" s="206" t="s">
        <v>478</v>
      </c>
      <c r="UK10" s="206">
        <v>23.125</v>
      </c>
      <c r="UL10" s="206">
        <v>0</v>
      </c>
      <c r="UM10" s="206" t="s">
        <v>478</v>
      </c>
      <c r="UN10" s="206">
        <v>23.125</v>
      </c>
      <c r="UO10" s="206">
        <v>2</v>
      </c>
      <c r="UP10" s="206" t="s">
        <v>1447</v>
      </c>
      <c r="UQ10" s="206">
        <v>4.6249999999999999E-2</v>
      </c>
      <c r="UR10" s="206" t="s">
        <v>478</v>
      </c>
      <c r="US10" s="206">
        <v>23.125</v>
      </c>
      <c r="UT10" s="206">
        <v>0</v>
      </c>
      <c r="UU10" s="206" t="s">
        <v>478</v>
      </c>
      <c r="UV10" s="206">
        <v>23.125</v>
      </c>
      <c r="UW10" s="206">
        <v>2</v>
      </c>
      <c r="UX10" s="206" t="s">
        <v>1447</v>
      </c>
      <c r="UY10" s="206">
        <v>4.6249999999999999E-2</v>
      </c>
      <c r="UZ10" s="206" t="s">
        <v>478</v>
      </c>
      <c r="VA10" s="206">
        <v>23.125</v>
      </c>
      <c r="VB10" s="206">
        <v>0</v>
      </c>
      <c r="VC10" s="206" t="s">
        <v>478</v>
      </c>
      <c r="VD10" s="206">
        <v>23.125</v>
      </c>
      <c r="VE10" s="206">
        <v>2</v>
      </c>
      <c r="VF10" s="206" t="s">
        <v>1447</v>
      </c>
      <c r="VG10" s="206">
        <v>4.6249999999999999E-2</v>
      </c>
      <c r="VH10" s="206" t="s">
        <v>478</v>
      </c>
      <c r="VI10" s="206">
        <v>23.125</v>
      </c>
      <c r="VJ10" s="206">
        <v>0</v>
      </c>
      <c r="VK10" s="206" t="s">
        <v>478</v>
      </c>
      <c r="VL10" s="206">
        <v>23.125</v>
      </c>
      <c r="VM10" s="206">
        <v>2</v>
      </c>
      <c r="VN10" s="206" t="s">
        <v>1447</v>
      </c>
      <c r="VO10" s="206">
        <v>4.6249999999999999E-2</v>
      </c>
      <c r="VP10" s="206" t="s">
        <v>478</v>
      </c>
      <c r="VQ10" s="206">
        <v>23.125</v>
      </c>
      <c r="VR10" s="206">
        <v>0</v>
      </c>
      <c r="VS10" s="206" t="s">
        <v>478</v>
      </c>
      <c r="VT10" s="206">
        <v>23.125</v>
      </c>
      <c r="VU10" s="206">
        <v>2</v>
      </c>
      <c r="VV10" s="206" t="s">
        <v>1447</v>
      </c>
      <c r="VW10" s="206">
        <v>4.6249999999999999E-2</v>
      </c>
      <c r="VX10" s="206" t="s">
        <v>478</v>
      </c>
      <c r="VY10" s="206">
        <v>23.125</v>
      </c>
      <c r="VZ10" s="206">
        <v>0</v>
      </c>
      <c r="WA10" s="206" t="s">
        <v>478</v>
      </c>
      <c r="WB10" s="206">
        <v>23.125</v>
      </c>
      <c r="WC10" s="206">
        <v>2</v>
      </c>
      <c r="WD10" s="206" t="s">
        <v>1447</v>
      </c>
      <c r="WE10" s="206">
        <v>4.6249999999999999E-2</v>
      </c>
      <c r="WF10" s="206" t="s">
        <v>478</v>
      </c>
      <c r="WG10" s="206">
        <v>23.125</v>
      </c>
      <c r="WH10" s="206">
        <v>0</v>
      </c>
      <c r="WI10" s="206" t="s">
        <v>478</v>
      </c>
      <c r="WJ10" s="206">
        <v>23.125</v>
      </c>
      <c r="WK10" s="206">
        <v>2</v>
      </c>
      <c r="WL10" s="206" t="s">
        <v>1447</v>
      </c>
      <c r="WM10" s="206">
        <v>4.6249999999999999E-2</v>
      </c>
      <c r="WN10" s="206" t="s">
        <v>478</v>
      </c>
      <c r="WO10" s="206">
        <v>23.125</v>
      </c>
      <c r="WP10" s="206">
        <v>0</v>
      </c>
      <c r="WQ10" s="206" t="s">
        <v>478</v>
      </c>
      <c r="WR10" s="206">
        <v>23.125</v>
      </c>
      <c r="WS10" s="206">
        <v>2</v>
      </c>
      <c r="WT10" s="206" t="s">
        <v>1447</v>
      </c>
      <c r="WU10" s="206">
        <v>4.6249999999999999E-2</v>
      </c>
      <c r="WV10" s="206" t="s">
        <v>478</v>
      </c>
      <c r="WW10" s="206">
        <v>23.125</v>
      </c>
      <c r="WX10" s="206">
        <v>0</v>
      </c>
      <c r="WY10" s="206" t="s">
        <v>478</v>
      </c>
      <c r="WZ10" s="206">
        <v>23.125</v>
      </c>
      <c r="XA10" s="206">
        <v>2</v>
      </c>
      <c r="XB10" s="206" t="s">
        <v>1447</v>
      </c>
      <c r="XC10" s="206">
        <v>4.6249999999999999E-2</v>
      </c>
      <c r="XD10" s="206" t="s">
        <v>478</v>
      </c>
      <c r="XE10" s="206">
        <v>23.125</v>
      </c>
      <c r="XF10" s="206">
        <v>0</v>
      </c>
      <c r="XG10" s="206" t="s">
        <v>478</v>
      </c>
      <c r="XH10" s="206">
        <v>23.125</v>
      </c>
      <c r="XI10" s="206">
        <v>2</v>
      </c>
      <c r="XJ10" s="206" t="s">
        <v>1447</v>
      </c>
      <c r="XK10" s="206">
        <v>4.6249999999999999E-2</v>
      </c>
      <c r="XL10" s="206" t="s">
        <v>478</v>
      </c>
      <c r="XM10" s="206">
        <v>23.125</v>
      </c>
      <c r="XN10" s="206">
        <v>0</v>
      </c>
      <c r="XO10" s="206" t="s">
        <v>478</v>
      </c>
      <c r="XP10" s="206">
        <v>23.125</v>
      </c>
      <c r="XQ10" s="206">
        <v>2</v>
      </c>
      <c r="XR10" s="206" t="s">
        <v>1447</v>
      </c>
      <c r="XS10" s="206">
        <v>4.6249999999999999E-2</v>
      </c>
      <c r="XT10" s="206" t="s">
        <v>478</v>
      </c>
      <c r="XU10" s="206">
        <v>23.125</v>
      </c>
      <c r="XV10" s="206">
        <v>0</v>
      </c>
      <c r="XW10" s="206" t="s">
        <v>478</v>
      </c>
      <c r="XX10" s="206">
        <v>23.125</v>
      </c>
      <c r="XY10" s="206">
        <v>2</v>
      </c>
      <c r="XZ10" s="206" t="s">
        <v>1447</v>
      </c>
      <c r="YA10" s="206">
        <v>4.6249999999999999E-2</v>
      </c>
      <c r="YB10" s="206" t="s">
        <v>478</v>
      </c>
      <c r="YC10" s="206">
        <v>23.125</v>
      </c>
      <c r="YD10" s="206">
        <v>0</v>
      </c>
      <c r="YE10" s="206" t="s">
        <v>478</v>
      </c>
      <c r="YF10" s="206">
        <v>23.125</v>
      </c>
      <c r="YG10" s="206">
        <v>2</v>
      </c>
      <c r="YH10" s="206" t="s">
        <v>1447</v>
      </c>
      <c r="YI10" s="206">
        <v>4.6249999999999999E-2</v>
      </c>
      <c r="YJ10" s="206" t="s">
        <v>478</v>
      </c>
      <c r="YK10" s="206">
        <v>23.125</v>
      </c>
      <c r="YL10" s="206">
        <v>0</v>
      </c>
      <c r="YM10" s="206" t="s">
        <v>478</v>
      </c>
      <c r="YN10" s="206">
        <v>23.125</v>
      </c>
      <c r="YO10" s="206">
        <v>2</v>
      </c>
      <c r="YP10" s="206" t="s">
        <v>1447</v>
      </c>
      <c r="YQ10" s="206">
        <v>4.6249999999999999E-2</v>
      </c>
      <c r="YR10" s="206" t="s">
        <v>478</v>
      </c>
      <c r="YS10" s="206">
        <v>23.125</v>
      </c>
      <c r="YT10" s="206">
        <v>0</v>
      </c>
      <c r="YU10" s="206" t="s">
        <v>478</v>
      </c>
      <c r="YV10" s="206">
        <v>23.125</v>
      </c>
      <c r="YW10" s="206">
        <v>2</v>
      </c>
      <c r="YX10" s="206" t="s">
        <v>1447</v>
      </c>
      <c r="YY10" s="206">
        <v>4.6249999999999999E-2</v>
      </c>
      <c r="YZ10" s="206" t="s">
        <v>478</v>
      </c>
      <c r="ZA10" s="206">
        <v>23.125</v>
      </c>
      <c r="ZB10" s="206">
        <v>0</v>
      </c>
      <c r="ZC10" s="206" t="s">
        <v>478</v>
      </c>
      <c r="ZD10" s="206">
        <v>23.125</v>
      </c>
      <c r="ZE10" s="206">
        <v>2</v>
      </c>
      <c r="ZF10" s="206" t="s">
        <v>1447</v>
      </c>
      <c r="ZG10" s="206">
        <v>4.6249999999999999E-2</v>
      </c>
      <c r="ZH10" s="206" t="s">
        <v>478</v>
      </c>
      <c r="ZI10" s="206">
        <v>23.125</v>
      </c>
      <c r="ZJ10" s="206">
        <v>0</v>
      </c>
      <c r="ZK10" s="206" t="s">
        <v>478</v>
      </c>
      <c r="ZL10" s="206">
        <v>23.125</v>
      </c>
      <c r="ZM10" s="206">
        <v>2</v>
      </c>
      <c r="ZN10" s="206" t="s">
        <v>1447</v>
      </c>
      <c r="ZO10" s="206">
        <v>4.6249999999999999E-2</v>
      </c>
      <c r="ZP10" s="206" t="s">
        <v>478</v>
      </c>
      <c r="ZQ10" s="206">
        <v>23.125</v>
      </c>
      <c r="ZR10" s="206">
        <v>0</v>
      </c>
      <c r="ZS10" s="206" t="s">
        <v>478</v>
      </c>
      <c r="ZT10" s="206">
        <v>23.125</v>
      </c>
      <c r="ZU10" s="206">
        <v>2</v>
      </c>
      <c r="ZV10" s="206" t="s">
        <v>1447</v>
      </c>
      <c r="ZW10" s="206">
        <v>4.6249999999999999E-2</v>
      </c>
      <c r="ZX10" s="206" t="s">
        <v>478</v>
      </c>
      <c r="ZY10" s="206">
        <v>23.125</v>
      </c>
      <c r="ZZ10" s="206">
        <v>0</v>
      </c>
      <c r="AAA10" s="206" t="s">
        <v>478</v>
      </c>
      <c r="AAB10" s="206">
        <v>23.125</v>
      </c>
      <c r="AAC10" s="206">
        <v>2</v>
      </c>
      <c r="AAD10" s="206" t="s">
        <v>1447</v>
      </c>
      <c r="AAE10" s="206">
        <v>4.6249999999999999E-2</v>
      </c>
      <c r="AAF10" s="206" t="s">
        <v>478</v>
      </c>
      <c r="AAG10" s="206">
        <v>23.125</v>
      </c>
      <c r="AAH10" s="206">
        <v>0</v>
      </c>
      <c r="AAI10" s="206" t="s">
        <v>478</v>
      </c>
      <c r="AAJ10" s="206">
        <v>23.125</v>
      </c>
      <c r="AAK10" s="206">
        <v>2</v>
      </c>
      <c r="AAL10" s="206" t="s">
        <v>1447</v>
      </c>
      <c r="AAM10" s="206">
        <v>4.6249999999999999E-2</v>
      </c>
      <c r="AAN10" s="206" t="s">
        <v>478</v>
      </c>
      <c r="AAO10" s="206">
        <v>23.125</v>
      </c>
      <c r="AAP10" s="206">
        <v>0</v>
      </c>
      <c r="AAQ10" s="206" t="s">
        <v>478</v>
      </c>
      <c r="AAR10" s="206">
        <v>23.125</v>
      </c>
      <c r="AAS10" s="206">
        <v>2</v>
      </c>
      <c r="AAT10" s="206" t="s">
        <v>1447</v>
      </c>
      <c r="AAU10" s="206">
        <v>4.6249999999999999E-2</v>
      </c>
      <c r="AAV10" s="206" t="s">
        <v>478</v>
      </c>
      <c r="AAW10" s="206">
        <v>23.125</v>
      </c>
      <c r="AAX10" s="206">
        <v>0</v>
      </c>
      <c r="AAY10" s="206" t="s">
        <v>478</v>
      </c>
      <c r="AAZ10" s="206">
        <v>23.125</v>
      </c>
      <c r="ABA10" s="206">
        <v>2</v>
      </c>
      <c r="ABB10" s="206" t="s">
        <v>1447</v>
      </c>
      <c r="ABC10" s="206">
        <v>4.6249999999999999E-2</v>
      </c>
      <c r="ABD10" s="206" t="s">
        <v>478</v>
      </c>
      <c r="ABE10" s="206">
        <v>23.125</v>
      </c>
      <c r="ABF10" s="206">
        <v>0</v>
      </c>
      <c r="ABG10" s="206" t="s">
        <v>478</v>
      </c>
      <c r="ABH10" s="206">
        <v>23.125</v>
      </c>
      <c r="ABI10" s="206">
        <v>2</v>
      </c>
      <c r="ABJ10" s="206" t="s">
        <v>1447</v>
      </c>
      <c r="ABK10" s="206">
        <v>4.6249999999999999E-2</v>
      </c>
      <c r="ABL10" s="206" t="s">
        <v>478</v>
      </c>
      <c r="ABM10" s="206">
        <v>23.125</v>
      </c>
      <c r="ABN10" s="206">
        <v>0</v>
      </c>
      <c r="ABO10" s="206" t="s">
        <v>478</v>
      </c>
      <c r="ABP10" s="206">
        <v>23.125</v>
      </c>
      <c r="ABQ10" s="206">
        <v>2</v>
      </c>
      <c r="ABR10" s="206" t="s">
        <v>1447</v>
      </c>
      <c r="ABS10" s="206">
        <v>4.6249999999999999E-2</v>
      </c>
      <c r="ABT10" s="206" t="s">
        <v>478</v>
      </c>
      <c r="ABU10" s="206">
        <v>23.125</v>
      </c>
      <c r="ABV10" s="206">
        <v>0</v>
      </c>
      <c r="ABW10" s="206" t="s">
        <v>478</v>
      </c>
      <c r="ABX10" s="206">
        <v>23.125</v>
      </c>
      <c r="ABY10" s="206">
        <v>2</v>
      </c>
      <c r="ABZ10" s="206" t="s">
        <v>1447</v>
      </c>
      <c r="ACA10" s="206">
        <v>4.6249999999999999E-2</v>
      </c>
      <c r="ACB10" s="206" t="s">
        <v>478</v>
      </c>
      <c r="ACC10" s="206">
        <v>23.125</v>
      </c>
      <c r="ACD10" s="206">
        <v>0</v>
      </c>
      <c r="ACE10" s="206" t="s">
        <v>478</v>
      </c>
      <c r="ACF10" s="206">
        <v>23.125</v>
      </c>
      <c r="ACG10" s="206">
        <v>2</v>
      </c>
      <c r="ACH10" s="206" t="s">
        <v>1447</v>
      </c>
      <c r="ACI10" s="206">
        <v>4.6249999999999999E-2</v>
      </c>
      <c r="ACJ10" s="206" t="s">
        <v>478</v>
      </c>
      <c r="ACK10" s="206">
        <v>23.125</v>
      </c>
      <c r="ACL10" s="206">
        <v>0</v>
      </c>
      <c r="ACM10" s="206" t="s">
        <v>478</v>
      </c>
      <c r="ACN10" s="206">
        <v>23.125</v>
      </c>
      <c r="ACO10" s="206">
        <v>2</v>
      </c>
      <c r="ACP10" s="206" t="s">
        <v>1447</v>
      </c>
      <c r="ACQ10" s="206">
        <v>4.6249999999999999E-2</v>
      </c>
      <c r="ACR10" s="206" t="s">
        <v>478</v>
      </c>
      <c r="ACS10" s="206">
        <v>23.125</v>
      </c>
      <c r="ACT10" s="206">
        <v>0</v>
      </c>
      <c r="ACU10" s="206" t="s">
        <v>478</v>
      </c>
      <c r="ACV10" s="206">
        <v>23.125</v>
      </c>
      <c r="ACW10" s="206">
        <v>2</v>
      </c>
      <c r="ACX10" s="206" t="s">
        <v>1447</v>
      </c>
      <c r="ACY10" s="206">
        <v>4.6249999999999999E-2</v>
      </c>
      <c r="ACZ10" s="206" t="s">
        <v>478</v>
      </c>
      <c r="ADA10" s="206">
        <v>23.125</v>
      </c>
      <c r="ADB10" s="206">
        <v>0</v>
      </c>
      <c r="ADC10" s="206" t="s">
        <v>478</v>
      </c>
      <c r="ADD10" s="206">
        <v>23.125</v>
      </c>
      <c r="ADE10" s="206">
        <v>2</v>
      </c>
      <c r="ADF10" s="206" t="s">
        <v>1447</v>
      </c>
      <c r="ADG10" s="206">
        <v>4.6249999999999999E-2</v>
      </c>
      <c r="ADH10" s="206" t="s">
        <v>478</v>
      </c>
      <c r="ADI10" s="206">
        <v>23.125</v>
      </c>
      <c r="ADJ10" s="206">
        <v>0</v>
      </c>
      <c r="ADK10" s="206" t="s">
        <v>478</v>
      </c>
      <c r="ADL10" s="206">
        <v>23.125</v>
      </c>
      <c r="ADM10" s="206">
        <v>2</v>
      </c>
      <c r="ADN10" s="206" t="s">
        <v>1447</v>
      </c>
      <c r="ADO10" s="206">
        <v>4.6249999999999999E-2</v>
      </c>
      <c r="ADP10" s="206" t="s">
        <v>478</v>
      </c>
      <c r="ADQ10" s="206">
        <v>23.125</v>
      </c>
      <c r="ADR10" s="206">
        <v>0</v>
      </c>
      <c r="ADS10" s="206" t="s">
        <v>478</v>
      </c>
      <c r="ADT10" s="206">
        <v>23.125</v>
      </c>
      <c r="ADU10" s="206">
        <v>2</v>
      </c>
      <c r="ADV10" s="206" t="s">
        <v>1447</v>
      </c>
      <c r="ADW10" s="206">
        <v>4.6249999999999999E-2</v>
      </c>
      <c r="ADX10" s="206" t="s">
        <v>478</v>
      </c>
      <c r="ADY10" s="206">
        <v>23.125</v>
      </c>
      <c r="ADZ10" s="206">
        <v>0</v>
      </c>
      <c r="AEA10" s="206" t="s">
        <v>478</v>
      </c>
      <c r="AEB10" s="206">
        <v>23.125</v>
      </c>
      <c r="AEC10" s="206">
        <v>2</v>
      </c>
      <c r="AED10" s="206" t="s">
        <v>1447</v>
      </c>
      <c r="AEE10" s="206">
        <v>4.6249999999999999E-2</v>
      </c>
      <c r="AEF10" s="206" t="s">
        <v>478</v>
      </c>
      <c r="AEG10" s="206">
        <v>23.125</v>
      </c>
      <c r="AEH10" s="206">
        <v>0</v>
      </c>
      <c r="AEI10" s="206" t="s">
        <v>478</v>
      </c>
      <c r="AEJ10" s="206">
        <v>23.125</v>
      </c>
      <c r="AEK10" s="206">
        <v>2</v>
      </c>
      <c r="AEL10" s="206" t="s">
        <v>1447</v>
      </c>
      <c r="AEM10" s="206">
        <v>4.6249999999999999E-2</v>
      </c>
      <c r="AEN10" s="206" t="s">
        <v>478</v>
      </c>
      <c r="AEO10" s="206">
        <v>23.125</v>
      </c>
      <c r="AEP10" s="206">
        <v>0</v>
      </c>
      <c r="AEQ10" s="206" t="s">
        <v>478</v>
      </c>
      <c r="AER10" s="206">
        <v>23.125</v>
      </c>
      <c r="AES10" s="206">
        <v>2</v>
      </c>
      <c r="AET10" s="206" t="s">
        <v>1447</v>
      </c>
      <c r="AEU10" s="206">
        <v>4.6249999999999999E-2</v>
      </c>
      <c r="AEV10" s="206" t="s">
        <v>478</v>
      </c>
      <c r="AEW10" s="206">
        <v>23.125</v>
      </c>
      <c r="AEX10" s="206">
        <v>0</v>
      </c>
      <c r="AEY10" s="206" t="s">
        <v>478</v>
      </c>
      <c r="AEZ10" s="206">
        <v>23.125</v>
      </c>
      <c r="AFA10" s="206">
        <v>2</v>
      </c>
      <c r="AFB10" s="206" t="s">
        <v>1447</v>
      </c>
      <c r="AFC10" s="206">
        <v>4.6249999999999999E-2</v>
      </c>
      <c r="AFD10" s="206" t="s">
        <v>478</v>
      </c>
      <c r="AFE10" s="206">
        <v>23.125</v>
      </c>
      <c r="AFF10" s="206">
        <v>0</v>
      </c>
      <c r="AFG10" s="206" t="s">
        <v>478</v>
      </c>
      <c r="AFH10" s="206">
        <v>23.125</v>
      </c>
      <c r="AFI10" s="206">
        <v>2</v>
      </c>
      <c r="AFJ10" s="206" t="s">
        <v>1447</v>
      </c>
      <c r="AFK10" s="206">
        <v>4.6249999999999999E-2</v>
      </c>
      <c r="AFL10" s="206" t="s">
        <v>478</v>
      </c>
      <c r="AFM10" s="206">
        <v>23.125</v>
      </c>
      <c r="AFN10" s="206">
        <v>0</v>
      </c>
      <c r="AFO10" s="206" t="s">
        <v>478</v>
      </c>
      <c r="AFP10" s="206">
        <v>23.125</v>
      </c>
      <c r="AFQ10" s="206">
        <v>2</v>
      </c>
      <c r="AFR10" s="206" t="s">
        <v>1447</v>
      </c>
      <c r="AFS10" s="206">
        <v>4.6249999999999999E-2</v>
      </c>
      <c r="AFT10" s="206" t="s">
        <v>478</v>
      </c>
      <c r="AFU10" s="206">
        <v>23.125</v>
      </c>
      <c r="AFV10" s="206">
        <v>0</v>
      </c>
      <c r="AFW10" s="206" t="s">
        <v>478</v>
      </c>
      <c r="AFX10" s="206">
        <v>23.125</v>
      </c>
      <c r="AFY10" s="206">
        <v>2</v>
      </c>
      <c r="AFZ10" s="206" t="s">
        <v>1447</v>
      </c>
      <c r="AGA10" s="206">
        <v>4.6249999999999999E-2</v>
      </c>
      <c r="AGB10" s="206" t="s">
        <v>478</v>
      </c>
      <c r="AGC10" s="206">
        <v>23.125</v>
      </c>
      <c r="AGD10" s="206">
        <v>0</v>
      </c>
      <c r="AGE10" s="206" t="s">
        <v>478</v>
      </c>
      <c r="AGF10" s="206">
        <v>23.125</v>
      </c>
      <c r="AGG10" s="206">
        <v>2</v>
      </c>
      <c r="AGH10" s="206" t="s">
        <v>1447</v>
      </c>
      <c r="AGI10" s="206">
        <v>4.6249999999999999E-2</v>
      </c>
      <c r="AGJ10" s="206" t="s">
        <v>478</v>
      </c>
      <c r="AGK10" s="206">
        <v>23.125</v>
      </c>
      <c r="AGL10" s="206">
        <v>0</v>
      </c>
      <c r="AGM10" s="206" t="s">
        <v>478</v>
      </c>
      <c r="AGN10" s="206">
        <v>23.125</v>
      </c>
      <c r="AGO10" s="206">
        <v>2</v>
      </c>
      <c r="AGP10" s="206" t="s">
        <v>1447</v>
      </c>
      <c r="AGQ10" s="206">
        <v>4.6249999999999999E-2</v>
      </c>
      <c r="AGR10" s="206" t="s">
        <v>478</v>
      </c>
      <c r="AGS10" s="206">
        <v>23.125</v>
      </c>
      <c r="AGT10" s="206">
        <v>0</v>
      </c>
      <c r="AGU10" s="206" t="s">
        <v>478</v>
      </c>
      <c r="AGV10" s="206">
        <v>23.125</v>
      </c>
      <c r="AGW10" s="206">
        <v>2</v>
      </c>
      <c r="AGX10" s="206" t="s">
        <v>1447</v>
      </c>
      <c r="AGY10" s="206">
        <v>4.6249999999999999E-2</v>
      </c>
      <c r="AGZ10" s="206" t="s">
        <v>478</v>
      </c>
      <c r="AHA10" s="206">
        <v>23.125</v>
      </c>
      <c r="AHB10" s="206">
        <v>0</v>
      </c>
      <c r="AHC10" s="206" t="s">
        <v>478</v>
      </c>
      <c r="AHD10" s="206">
        <v>23.125</v>
      </c>
      <c r="AHE10" s="206">
        <v>2</v>
      </c>
      <c r="AHF10" s="206" t="s">
        <v>1447</v>
      </c>
      <c r="AHG10" s="206">
        <v>4.6249999999999999E-2</v>
      </c>
      <c r="AHH10" s="206" t="s">
        <v>478</v>
      </c>
      <c r="AHI10" s="206">
        <v>23.125</v>
      </c>
      <c r="AHJ10" s="206">
        <v>0</v>
      </c>
      <c r="AHK10" s="206" t="s">
        <v>478</v>
      </c>
      <c r="AHL10" s="206">
        <v>23.125</v>
      </c>
      <c r="AHM10" s="206">
        <v>2</v>
      </c>
      <c r="AHN10" s="206" t="s">
        <v>1447</v>
      </c>
      <c r="AHO10" s="206">
        <v>4.6249999999999999E-2</v>
      </c>
      <c r="AHP10" s="206" t="s">
        <v>478</v>
      </c>
      <c r="AHQ10" s="206">
        <v>23.125</v>
      </c>
      <c r="AHR10" s="206">
        <v>0</v>
      </c>
      <c r="AHS10" s="206" t="s">
        <v>478</v>
      </c>
      <c r="AHT10" s="206">
        <v>23.125</v>
      </c>
      <c r="AHU10" s="206">
        <v>2</v>
      </c>
      <c r="AHV10" s="206" t="s">
        <v>1447</v>
      </c>
      <c r="AHW10" s="206">
        <v>4.6249999999999999E-2</v>
      </c>
      <c r="AHX10" s="206" t="s">
        <v>478</v>
      </c>
      <c r="AHY10" s="206">
        <v>23.125</v>
      </c>
      <c r="AHZ10" s="206">
        <v>0</v>
      </c>
      <c r="AIA10" s="206" t="s">
        <v>478</v>
      </c>
      <c r="AIB10" s="206">
        <v>23.125</v>
      </c>
      <c r="AIC10" s="206">
        <v>2</v>
      </c>
      <c r="AID10" s="206" t="s">
        <v>1447</v>
      </c>
      <c r="AIE10" s="206">
        <v>4.6249999999999999E-2</v>
      </c>
      <c r="AIF10" s="206" t="s">
        <v>478</v>
      </c>
      <c r="AIG10" s="206">
        <v>23.125</v>
      </c>
      <c r="AIH10" s="206">
        <v>0</v>
      </c>
      <c r="AII10" s="206" t="s">
        <v>478</v>
      </c>
      <c r="AIJ10" s="206">
        <v>23.125</v>
      </c>
      <c r="AIK10" s="206">
        <v>2</v>
      </c>
      <c r="AIL10" s="206" t="s">
        <v>1447</v>
      </c>
      <c r="AIM10" s="206">
        <v>4.6249999999999999E-2</v>
      </c>
      <c r="AIN10" s="206" t="s">
        <v>478</v>
      </c>
      <c r="AIO10" s="206">
        <v>23.125</v>
      </c>
      <c r="AIP10" s="206">
        <v>0</v>
      </c>
      <c r="AIQ10" s="206" t="s">
        <v>478</v>
      </c>
      <c r="AIR10" s="206">
        <v>23.125</v>
      </c>
      <c r="AIS10" s="206">
        <v>2</v>
      </c>
      <c r="AIT10" s="206" t="s">
        <v>1447</v>
      </c>
      <c r="AIU10" s="206">
        <v>4.6249999999999999E-2</v>
      </c>
      <c r="AIV10" s="206" t="s">
        <v>478</v>
      </c>
      <c r="AIW10" s="206">
        <v>23.125</v>
      </c>
      <c r="AIX10" s="206">
        <v>0</v>
      </c>
      <c r="AIY10" s="206" t="s">
        <v>478</v>
      </c>
      <c r="AIZ10" s="206">
        <v>23.125</v>
      </c>
      <c r="AJA10" s="206">
        <v>2</v>
      </c>
      <c r="AJB10" s="206" t="s">
        <v>1447</v>
      </c>
      <c r="AJC10" s="206">
        <v>4.6249999999999999E-2</v>
      </c>
      <c r="AJD10" s="206" t="s">
        <v>478</v>
      </c>
      <c r="AJE10" s="206">
        <v>23.125</v>
      </c>
      <c r="AJF10" s="206">
        <v>0</v>
      </c>
      <c r="AJG10" s="206" t="s">
        <v>478</v>
      </c>
      <c r="AJH10" s="206">
        <v>23.125</v>
      </c>
      <c r="AJI10" s="206">
        <v>2</v>
      </c>
      <c r="AJJ10" s="206" t="s">
        <v>1447</v>
      </c>
      <c r="AJK10" s="206">
        <v>4.6249999999999999E-2</v>
      </c>
      <c r="AJL10" s="206" t="s">
        <v>478</v>
      </c>
      <c r="AJM10" s="206">
        <v>23.125</v>
      </c>
      <c r="AJN10" s="206">
        <v>0</v>
      </c>
      <c r="AJO10" s="206" t="s">
        <v>478</v>
      </c>
      <c r="AJP10" s="206">
        <v>23.125</v>
      </c>
      <c r="AJQ10" s="206">
        <v>2</v>
      </c>
      <c r="AJR10" s="206" t="s">
        <v>1447</v>
      </c>
      <c r="AJS10" s="206">
        <v>4.6249999999999999E-2</v>
      </c>
      <c r="AJT10" s="206" t="s">
        <v>478</v>
      </c>
      <c r="AJU10" s="206">
        <v>23.125</v>
      </c>
      <c r="AJV10" s="206">
        <v>0</v>
      </c>
      <c r="AJW10" s="206" t="s">
        <v>478</v>
      </c>
      <c r="AJX10" s="206">
        <v>23.125</v>
      </c>
      <c r="AJY10" s="206">
        <v>2</v>
      </c>
      <c r="AJZ10" s="206" t="s">
        <v>1447</v>
      </c>
      <c r="AKA10" s="206">
        <v>4.6249999999999999E-2</v>
      </c>
      <c r="AKB10" s="206" t="s">
        <v>478</v>
      </c>
      <c r="AKC10" s="206">
        <v>23.125</v>
      </c>
      <c r="AKD10" s="206">
        <v>0</v>
      </c>
      <c r="AKE10" s="206" t="s">
        <v>478</v>
      </c>
      <c r="AKF10" s="206">
        <v>23.125</v>
      </c>
      <c r="AKG10" s="206">
        <v>2</v>
      </c>
      <c r="AKH10" s="206" t="s">
        <v>1447</v>
      </c>
      <c r="AKI10" s="206">
        <v>4.6249999999999999E-2</v>
      </c>
      <c r="AKJ10" s="206" t="s">
        <v>478</v>
      </c>
      <c r="AKK10" s="206">
        <v>23.125</v>
      </c>
      <c r="AKL10" s="206">
        <v>0</v>
      </c>
      <c r="AKM10" s="206" t="s">
        <v>478</v>
      </c>
      <c r="AKN10" s="206">
        <v>23.125</v>
      </c>
      <c r="AKO10" s="206">
        <v>2</v>
      </c>
      <c r="AKP10" s="206" t="s">
        <v>1447</v>
      </c>
      <c r="AKQ10" s="206">
        <v>4.6249999999999999E-2</v>
      </c>
      <c r="AKR10" s="206" t="s">
        <v>478</v>
      </c>
      <c r="AKS10" s="206">
        <v>23.125</v>
      </c>
      <c r="AKT10" s="206">
        <v>0</v>
      </c>
      <c r="AKU10" s="206" t="s">
        <v>478</v>
      </c>
      <c r="AKV10" s="206">
        <v>23.125</v>
      </c>
      <c r="AKW10" s="206">
        <v>2</v>
      </c>
      <c r="AKX10" s="206" t="s">
        <v>1447</v>
      </c>
      <c r="AKY10" s="206">
        <v>4.6249999999999999E-2</v>
      </c>
      <c r="AKZ10" s="206" t="s">
        <v>478</v>
      </c>
      <c r="ALA10" s="206">
        <v>23.125</v>
      </c>
      <c r="ALB10" s="206">
        <v>0</v>
      </c>
      <c r="ALC10" s="206" t="s">
        <v>478</v>
      </c>
      <c r="ALD10" s="206">
        <v>23.125</v>
      </c>
      <c r="ALE10" s="206">
        <v>2</v>
      </c>
      <c r="ALF10" s="206" t="s">
        <v>1447</v>
      </c>
      <c r="ALG10" s="206">
        <v>4.6249999999999999E-2</v>
      </c>
      <c r="ALH10" s="206" t="s">
        <v>478</v>
      </c>
      <c r="ALI10" s="206">
        <v>23.125</v>
      </c>
      <c r="ALJ10" s="206">
        <v>0</v>
      </c>
      <c r="ALK10" s="206" t="s">
        <v>478</v>
      </c>
      <c r="ALL10" s="206">
        <v>23.125</v>
      </c>
      <c r="ALM10" s="206">
        <v>2</v>
      </c>
      <c r="ALN10" s="206" t="s">
        <v>1447</v>
      </c>
      <c r="ALO10" s="206">
        <v>4.6249999999999999E-2</v>
      </c>
      <c r="ALP10" s="206" t="s">
        <v>478</v>
      </c>
      <c r="ALQ10" s="206">
        <v>23.125</v>
      </c>
      <c r="ALR10" s="206">
        <v>0</v>
      </c>
      <c r="ALS10" s="206" t="s">
        <v>478</v>
      </c>
      <c r="ALT10" s="206">
        <v>23.125</v>
      </c>
      <c r="ALU10" s="206">
        <v>2</v>
      </c>
      <c r="ALV10" s="206" t="s">
        <v>1447</v>
      </c>
      <c r="ALW10" s="206">
        <v>4.6249999999999999E-2</v>
      </c>
      <c r="ALX10" s="206" t="s">
        <v>478</v>
      </c>
      <c r="ALY10" s="206">
        <v>23.125</v>
      </c>
      <c r="ALZ10" s="206">
        <v>0</v>
      </c>
      <c r="AMA10" s="206" t="s">
        <v>478</v>
      </c>
      <c r="AMB10" s="206">
        <v>23.125</v>
      </c>
      <c r="AMC10" s="206">
        <v>2</v>
      </c>
      <c r="AMD10" s="206" t="s">
        <v>1447</v>
      </c>
      <c r="AME10" s="206">
        <v>4.6249999999999999E-2</v>
      </c>
      <c r="AMF10" s="206" t="s">
        <v>478</v>
      </c>
      <c r="AMG10" s="206">
        <v>23.125</v>
      </c>
      <c r="AMH10" s="206">
        <v>0</v>
      </c>
      <c r="AMI10" s="206" t="s">
        <v>478</v>
      </c>
      <c r="AMJ10" s="206">
        <v>23.125</v>
      </c>
      <c r="AMK10" s="206">
        <v>2</v>
      </c>
      <c r="AML10" s="206" t="s">
        <v>1447</v>
      </c>
      <c r="AMM10" s="206">
        <v>4.6249999999999999E-2</v>
      </c>
      <c r="AMN10" s="206" t="s">
        <v>478</v>
      </c>
      <c r="AMO10" s="206">
        <v>23.125</v>
      </c>
      <c r="AMP10" s="206">
        <v>0</v>
      </c>
      <c r="AMQ10" s="206" t="s">
        <v>478</v>
      </c>
      <c r="AMR10" s="206">
        <v>23.125</v>
      </c>
      <c r="AMS10" s="206">
        <v>2</v>
      </c>
      <c r="AMT10" s="206" t="s">
        <v>1447</v>
      </c>
      <c r="AMU10" s="206">
        <v>4.6249999999999999E-2</v>
      </c>
      <c r="AMV10" s="206" t="s">
        <v>478</v>
      </c>
      <c r="AMW10" s="206">
        <v>23.125</v>
      </c>
      <c r="AMX10" s="206">
        <v>0</v>
      </c>
      <c r="AMY10" s="206" t="s">
        <v>478</v>
      </c>
      <c r="AMZ10" s="206">
        <v>23.125</v>
      </c>
      <c r="ANA10" s="206">
        <v>2</v>
      </c>
      <c r="ANB10" s="206" t="s">
        <v>1447</v>
      </c>
      <c r="ANC10" s="206">
        <v>4.6249999999999999E-2</v>
      </c>
      <c r="AND10" s="206" t="s">
        <v>478</v>
      </c>
      <c r="ANE10" s="206">
        <v>23.125</v>
      </c>
      <c r="ANF10" s="206">
        <v>0</v>
      </c>
      <c r="ANG10" s="206" t="s">
        <v>478</v>
      </c>
      <c r="ANH10" s="206">
        <v>23.125</v>
      </c>
      <c r="ANI10" s="206">
        <v>2</v>
      </c>
      <c r="ANJ10" s="206" t="s">
        <v>1447</v>
      </c>
      <c r="ANK10" s="206">
        <v>4.6249999999999999E-2</v>
      </c>
      <c r="ANL10" s="206" t="s">
        <v>478</v>
      </c>
      <c r="ANM10" s="206">
        <v>23.125</v>
      </c>
      <c r="ANN10" s="206">
        <v>0</v>
      </c>
      <c r="ANO10" s="206" t="s">
        <v>478</v>
      </c>
      <c r="ANP10" s="206">
        <v>23.125</v>
      </c>
      <c r="ANQ10" s="206">
        <v>2</v>
      </c>
      <c r="ANR10" s="206" t="s">
        <v>1447</v>
      </c>
      <c r="ANS10" s="206">
        <v>4.6249999999999999E-2</v>
      </c>
      <c r="ANT10" s="206" t="s">
        <v>478</v>
      </c>
      <c r="ANU10" s="206">
        <v>23.125</v>
      </c>
      <c r="ANV10" s="206">
        <v>0</v>
      </c>
      <c r="ANW10" s="206" t="s">
        <v>478</v>
      </c>
      <c r="ANX10" s="206">
        <v>23.125</v>
      </c>
      <c r="ANY10" s="206">
        <v>2</v>
      </c>
      <c r="ANZ10" s="206" t="s">
        <v>1447</v>
      </c>
      <c r="AOA10" s="206">
        <v>4.6249999999999999E-2</v>
      </c>
      <c r="AOB10" s="206" t="s">
        <v>478</v>
      </c>
      <c r="AOC10" s="206">
        <v>23.125</v>
      </c>
      <c r="AOD10" s="206">
        <v>0</v>
      </c>
      <c r="AOE10" s="206" t="s">
        <v>478</v>
      </c>
      <c r="AOF10" s="206">
        <v>23.125</v>
      </c>
      <c r="AOG10" s="206">
        <v>2</v>
      </c>
      <c r="AOH10" s="206" t="s">
        <v>1447</v>
      </c>
      <c r="AOI10" s="206">
        <v>4.6249999999999999E-2</v>
      </c>
      <c r="AOJ10" s="206" t="s">
        <v>478</v>
      </c>
      <c r="AOK10" s="206">
        <v>23.125</v>
      </c>
      <c r="AOL10" s="206">
        <v>0</v>
      </c>
      <c r="AOM10" s="206" t="s">
        <v>478</v>
      </c>
      <c r="AON10" s="206">
        <v>23.125</v>
      </c>
      <c r="AOO10" s="206">
        <v>2</v>
      </c>
      <c r="AOP10" s="206" t="s">
        <v>1447</v>
      </c>
      <c r="AOQ10" s="206">
        <v>4.6249999999999999E-2</v>
      </c>
      <c r="AOR10" s="206" t="s">
        <v>478</v>
      </c>
      <c r="AOS10" s="206">
        <v>23.125</v>
      </c>
      <c r="AOT10" s="206">
        <v>0</v>
      </c>
      <c r="AOU10" s="206" t="s">
        <v>478</v>
      </c>
      <c r="AOV10" s="206">
        <v>23.125</v>
      </c>
      <c r="AOW10" s="206">
        <v>2</v>
      </c>
      <c r="AOX10" s="206" t="s">
        <v>1447</v>
      </c>
      <c r="AOY10" s="206">
        <v>4.6249999999999999E-2</v>
      </c>
      <c r="AOZ10" s="206" t="s">
        <v>478</v>
      </c>
      <c r="APA10" s="206">
        <v>23.125</v>
      </c>
      <c r="APB10" s="206">
        <v>0</v>
      </c>
      <c r="APC10" s="206" t="s">
        <v>478</v>
      </c>
      <c r="APD10" s="206">
        <v>23.125</v>
      </c>
      <c r="APE10" s="206">
        <v>2</v>
      </c>
      <c r="APF10" s="206" t="s">
        <v>1447</v>
      </c>
      <c r="APG10" s="206">
        <v>4.6249999999999999E-2</v>
      </c>
      <c r="APH10" s="206" t="s">
        <v>478</v>
      </c>
      <c r="API10" s="206">
        <v>23.125</v>
      </c>
      <c r="APJ10" s="206">
        <v>0</v>
      </c>
      <c r="APK10" s="206" t="s">
        <v>478</v>
      </c>
      <c r="APL10" s="206">
        <v>23.125</v>
      </c>
      <c r="APM10" s="206">
        <v>2</v>
      </c>
      <c r="APN10" s="206" t="s">
        <v>1447</v>
      </c>
      <c r="APO10" s="206">
        <v>4.6249999999999999E-2</v>
      </c>
      <c r="APP10" s="206" t="s">
        <v>478</v>
      </c>
      <c r="APQ10" s="206">
        <v>23.125</v>
      </c>
      <c r="APR10" s="206">
        <v>0</v>
      </c>
      <c r="APS10" s="206" t="s">
        <v>478</v>
      </c>
      <c r="APT10" s="206">
        <v>23.125</v>
      </c>
      <c r="APU10" s="206">
        <v>2</v>
      </c>
      <c r="APV10" s="206" t="s">
        <v>1447</v>
      </c>
      <c r="APW10" s="206">
        <v>4.6249999999999999E-2</v>
      </c>
      <c r="APX10" s="206" t="s">
        <v>478</v>
      </c>
      <c r="APY10" s="206">
        <v>23.125</v>
      </c>
      <c r="APZ10" s="206">
        <v>0</v>
      </c>
      <c r="AQA10" s="206" t="s">
        <v>478</v>
      </c>
      <c r="AQB10" s="206">
        <v>23.125</v>
      </c>
      <c r="AQC10" s="206">
        <v>2</v>
      </c>
      <c r="AQD10" s="206" t="s">
        <v>1447</v>
      </c>
      <c r="AQE10" s="206">
        <v>4.6249999999999999E-2</v>
      </c>
      <c r="AQF10" s="206" t="s">
        <v>478</v>
      </c>
      <c r="AQG10" s="206">
        <v>23.125</v>
      </c>
      <c r="AQH10" s="206">
        <v>0</v>
      </c>
      <c r="AQI10" s="206" t="s">
        <v>478</v>
      </c>
      <c r="AQJ10" s="206">
        <v>23.125</v>
      </c>
      <c r="AQK10" s="206">
        <v>2</v>
      </c>
      <c r="AQL10" s="206" t="s">
        <v>1447</v>
      </c>
      <c r="AQM10" s="206">
        <v>4.6249999999999999E-2</v>
      </c>
      <c r="AQN10" s="206" t="s">
        <v>478</v>
      </c>
      <c r="AQO10" s="206">
        <v>23.125</v>
      </c>
      <c r="AQP10" s="206">
        <v>0</v>
      </c>
      <c r="AQQ10" s="206" t="s">
        <v>478</v>
      </c>
      <c r="AQR10" s="206">
        <v>23.125</v>
      </c>
      <c r="AQS10" s="206">
        <v>2</v>
      </c>
      <c r="AQT10" s="206" t="s">
        <v>1447</v>
      </c>
      <c r="AQU10" s="206">
        <v>4.6249999999999999E-2</v>
      </c>
      <c r="AQV10" s="206" t="s">
        <v>478</v>
      </c>
      <c r="AQW10" s="206">
        <v>23.125</v>
      </c>
      <c r="AQX10" s="206">
        <v>0</v>
      </c>
      <c r="AQY10" s="206" t="s">
        <v>478</v>
      </c>
      <c r="AQZ10" s="206">
        <v>23.125</v>
      </c>
      <c r="ARA10" s="206">
        <v>2</v>
      </c>
      <c r="ARB10" s="206" t="s">
        <v>1447</v>
      </c>
      <c r="ARC10" s="206">
        <v>4.6249999999999999E-2</v>
      </c>
      <c r="ARD10" s="206" t="s">
        <v>478</v>
      </c>
      <c r="ARE10" s="206">
        <v>23.125</v>
      </c>
      <c r="ARF10" s="206">
        <v>0</v>
      </c>
      <c r="ARG10" s="206" t="s">
        <v>478</v>
      </c>
      <c r="ARH10" s="206">
        <v>23.125</v>
      </c>
      <c r="ARI10" s="206">
        <v>2</v>
      </c>
      <c r="ARJ10" s="206" t="s">
        <v>1447</v>
      </c>
      <c r="ARK10" s="206">
        <v>4.6249999999999999E-2</v>
      </c>
      <c r="ARL10" s="206" t="s">
        <v>478</v>
      </c>
      <c r="ARM10" s="206">
        <v>23.125</v>
      </c>
      <c r="ARN10" s="206">
        <v>0</v>
      </c>
      <c r="ARO10" s="206" t="s">
        <v>478</v>
      </c>
      <c r="ARP10" s="206">
        <v>23.125</v>
      </c>
      <c r="ARQ10" s="206">
        <v>2</v>
      </c>
      <c r="ARR10" s="206" t="s">
        <v>1447</v>
      </c>
      <c r="ARS10" s="206">
        <v>4.6249999999999999E-2</v>
      </c>
      <c r="ART10" s="206" t="s">
        <v>478</v>
      </c>
      <c r="ARU10" s="206">
        <v>23.125</v>
      </c>
      <c r="ARV10" s="206">
        <v>0</v>
      </c>
      <c r="ARW10" s="206" t="s">
        <v>478</v>
      </c>
      <c r="ARX10" s="206">
        <v>23.125</v>
      </c>
      <c r="ARY10" s="206">
        <v>2</v>
      </c>
      <c r="ARZ10" s="206" t="s">
        <v>1447</v>
      </c>
      <c r="ASA10" s="206">
        <v>4.6249999999999999E-2</v>
      </c>
      <c r="ASB10" s="206" t="s">
        <v>478</v>
      </c>
      <c r="ASC10" s="206">
        <v>23.125</v>
      </c>
      <c r="ASD10" s="206">
        <v>0</v>
      </c>
      <c r="ASE10" s="206" t="s">
        <v>478</v>
      </c>
      <c r="ASF10" s="206">
        <v>23.125</v>
      </c>
      <c r="ASG10" s="206">
        <v>2</v>
      </c>
      <c r="ASH10" s="206" t="s">
        <v>1447</v>
      </c>
      <c r="ASI10" s="206">
        <v>4.6249999999999999E-2</v>
      </c>
      <c r="ASJ10" s="206" t="s">
        <v>478</v>
      </c>
      <c r="ASK10" s="206">
        <v>23.125</v>
      </c>
      <c r="ASL10" s="206">
        <v>0</v>
      </c>
      <c r="ASM10" s="206" t="s">
        <v>478</v>
      </c>
      <c r="ASN10" s="206">
        <v>23.125</v>
      </c>
      <c r="ASO10" s="206">
        <v>2</v>
      </c>
      <c r="ASP10" s="206" t="s">
        <v>1447</v>
      </c>
      <c r="ASQ10" s="206">
        <v>4.6249999999999999E-2</v>
      </c>
      <c r="ASR10" s="206" t="s">
        <v>478</v>
      </c>
      <c r="ASS10" s="206">
        <v>23.125</v>
      </c>
      <c r="AST10" s="206">
        <v>0</v>
      </c>
      <c r="ASU10" s="206" t="s">
        <v>478</v>
      </c>
      <c r="ASV10" s="206">
        <v>23.125</v>
      </c>
      <c r="ASW10" s="206">
        <v>2</v>
      </c>
      <c r="ASX10" s="206" t="s">
        <v>1447</v>
      </c>
      <c r="ASY10" s="206">
        <v>4.6249999999999999E-2</v>
      </c>
      <c r="ASZ10" s="206" t="s">
        <v>478</v>
      </c>
      <c r="ATA10" s="206">
        <v>23.125</v>
      </c>
      <c r="ATB10" s="206">
        <v>0</v>
      </c>
      <c r="ATC10" s="206" t="s">
        <v>478</v>
      </c>
      <c r="ATD10" s="206">
        <v>23.125</v>
      </c>
      <c r="ATE10" s="206">
        <v>2</v>
      </c>
      <c r="ATF10" s="206" t="s">
        <v>1447</v>
      </c>
      <c r="ATG10" s="206">
        <v>4.6249999999999999E-2</v>
      </c>
      <c r="ATH10" s="206" t="s">
        <v>478</v>
      </c>
      <c r="ATI10" s="206">
        <v>23.125</v>
      </c>
      <c r="ATJ10" s="206">
        <v>0</v>
      </c>
      <c r="ATK10" s="206" t="s">
        <v>478</v>
      </c>
      <c r="ATL10" s="206">
        <v>23.125</v>
      </c>
      <c r="ATM10" s="206">
        <v>2</v>
      </c>
      <c r="ATN10" s="206" t="s">
        <v>1447</v>
      </c>
      <c r="ATO10" s="206">
        <v>4.6249999999999999E-2</v>
      </c>
      <c r="ATP10" s="206" t="s">
        <v>478</v>
      </c>
      <c r="ATQ10" s="206">
        <v>23.125</v>
      </c>
      <c r="ATR10" s="206">
        <v>0</v>
      </c>
      <c r="ATS10" s="206" t="s">
        <v>478</v>
      </c>
      <c r="ATT10" s="206">
        <v>23.125</v>
      </c>
      <c r="ATU10" s="206">
        <v>2</v>
      </c>
      <c r="ATV10" s="206" t="s">
        <v>1447</v>
      </c>
      <c r="ATW10" s="206">
        <v>4.6249999999999999E-2</v>
      </c>
      <c r="ATX10" s="206" t="s">
        <v>478</v>
      </c>
      <c r="ATY10" s="206">
        <v>23.125</v>
      </c>
      <c r="ATZ10" s="206">
        <v>0</v>
      </c>
      <c r="AUA10" s="206" t="s">
        <v>478</v>
      </c>
      <c r="AUB10" s="206">
        <v>23.125</v>
      </c>
      <c r="AUC10" s="206">
        <v>2</v>
      </c>
      <c r="AUD10" s="206" t="s">
        <v>1447</v>
      </c>
      <c r="AUE10" s="206">
        <v>4.6249999999999999E-2</v>
      </c>
      <c r="AUF10" s="206" t="s">
        <v>478</v>
      </c>
      <c r="AUG10" s="206">
        <v>23.125</v>
      </c>
      <c r="AUH10" s="206">
        <v>0</v>
      </c>
      <c r="AUI10" s="206" t="s">
        <v>478</v>
      </c>
      <c r="AUJ10" s="206">
        <v>23.125</v>
      </c>
      <c r="AUK10" s="206">
        <v>2</v>
      </c>
      <c r="AUL10" s="206" t="s">
        <v>1447</v>
      </c>
      <c r="AUM10" s="206">
        <v>4.6249999999999999E-2</v>
      </c>
      <c r="AUN10" s="206" t="s">
        <v>478</v>
      </c>
      <c r="AUO10" s="206">
        <v>23.125</v>
      </c>
      <c r="AUP10" s="206">
        <v>0</v>
      </c>
      <c r="AUQ10" s="206" t="s">
        <v>478</v>
      </c>
      <c r="AUR10" s="206">
        <v>23.125</v>
      </c>
      <c r="AUS10" s="206">
        <v>2</v>
      </c>
      <c r="AUT10" s="206" t="s">
        <v>1447</v>
      </c>
      <c r="AUU10" s="206">
        <v>4.6249999999999999E-2</v>
      </c>
      <c r="AUV10" s="206" t="s">
        <v>478</v>
      </c>
      <c r="AUW10" s="206">
        <v>23.125</v>
      </c>
      <c r="AUX10" s="206">
        <v>0</v>
      </c>
      <c r="AUY10" s="206" t="s">
        <v>478</v>
      </c>
      <c r="AUZ10" s="206">
        <v>23.125</v>
      </c>
      <c r="AVA10" s="206">
        <v>2</v>
      </c>
      <c r="AVB10" s="206" t="s">
        <v>1447</v>
      </c>
      <c r="AVC10" s="206">
        <v>4.6249999999999999E-2</v>
      </c>
      <c r="AVD10" s="206" t="s">
        <v>478</v>
      </c>
      <c r="AVE10" s="206">
        <v>23.125</v>
      </c>
      <c r="AVF10" s="206">
        <v>0</v>
      </c>
      <c r="AVG10" s="206" t="s">
        <v>478</v>
      </c>
      <c r="AVH10" s="206">
        <v>23.125</v>
      </c>
      <c r="AVI10" s="206">
        <v>2</v>
      </c>
      <c r="AVJ10" s="206" t="s">
        <v>1447</v>
      </c>
      <c r="AVK10" s="206">
        <v>4.6249999999999999E-2</v>
      </c>
      <c r="AVL10" s="206" t="s">
        <v>478</v>
      </c>
      <c r="AVM10" s="206">
        <v>23.125</v>
      </c>
      <c r="AVN10" s="206">
        <v>0</v>
      </c>
      <c r="AVO10" s="206" t="s">
        <v>478</v>
      </c>
      <c r="AVP10" s="206">
        <v>23.125</v>
      </c>
      <c r="AVQ10" s="206">
        <v>2</v>
      </c>
      <c r="AVR10" s="206" t="s">
        <v>1447</v>
      </c>
      <c r="AVS10" s="206">
        <v>4.6249999999999999E-2</v>
      </c>
      <c r="AVT10" s="206" t="s">
        <v>478</v>
      </c>
      <c r="AVU10" s="206">
        <v>23.125</v>
      </c>
      <c r="AVV10" s="206">
        <v>0</v>
      </c>
      <c r="AVW10" s="206" t="s">
        <v>478</v>
      </c>
      <c r="AVX10" s="206">
        <v>23.125</v>
      </c>
      <c r="AVY10" s="206">
        <v>2</v>
      </c>
      <c r="AVZ10" s="206" t="s">
        <v>1447</v>
      </c>
      <c r="AWA10" s="206">
        <v>4.6249999999999999E-2</v>
      </c>
      <c r="AWB10" s="206" t="s">
        <v>478</v>
      </c>
      <c r="AWC10" s="206">
        <v>23.125</v>
      </c>
      <c r="AWD10" s="206">
        <v>0</v>
      </c>
      <c r="AWE10" s="206" t="s">
        <v>478</v>
      </c>
      <c r="AWF10" s="206">
        <v>23.125</v>
      </c>
      <c r="AWG10" s="206">
        <v>2</v>
      </c>
      <c r="AWH10" s="206" t="s">
        <v>1447</v>
      </c>
      <c r="AWI10" s="206">
        <v>4.6249999999999999E-2</v>
      </c>
      <c r="AWJ10" s="206" t="s">
        <v>478</v>
      </c>
      <c r="AWK10" s="206">
        <v>23.125</v>
      </c>
      <c r="AWL10" s="206">
        <v>0</v>
      </c>
      <c r="AWM10" s="206" t="s">
        <v>478</v>
      </c>
      <c r="AWN10" s="206">
        <v>23.125</v>
      </c>
      <c r="AWO10" s="206">
        <v>2</v>
      </c>
      <c r="AWP10" s="206" t="s">
        <v>1447</v>
      </c>
      <c r="AWQ10" s="206">
        <v>4.6249999999999999E-2</v>
      </c>
      <c r="AWR10" s="206" t="s">
        <v>478</v>
      </c>
      <c r="AWS10" s="206">
        <v>23.125</v>
      </c>
      <c r="AWT10" s="206">
        <v>0</v>
      </c>
      <c r="AWU10" s="206" t="s">
        <v>478</v>
      </c>
      <c r="AWV10" s="206">
        <v>23.125</v>
      </c>
      <c r="AWW10" s="206">
        <v>2</v>
      </c>
      <c r="AWX10" s="206" t="s">
        <v>1447</v>
      </c>
      <c r="AWY10" s="206">
        <v>4.6249999999999999E-2</v>
      </c>
      <c r="AWZ10" s="206" t="s">
        <v>478</v>
      </c>
      <c r="AXA10" s="206">
        <v>23.125</v>
      </c>
      <c r="AXB10" s="206">
        <v>0</v>
      </c>
      <c r="AXC10" s="206" t="s">
        <v>478</v>
      </c>
      <c r="AXD10" s="206">
        <v>23.125</v>
      </c>
      <c r="AXE10" s="206">
        <v>2</v>
      </c>
      <c r="AXF10" s="206" t="s">
        <v>1447</v>
      </c>
      <c r="AXG10" s="206">
        <v>4.6249999999999999E-2</v>
      </c>
      <c r="AXH10" s="206" t="s">
        <v>478</v>
      </c>
      <c r="AXI10" s="206">
        <v>23.125</v>
      </c>
      <c r="AXJ10" s="206">
        <v>0</v>
      </c>
      <c r="AXK10" s="206" t="s">
        <v>478</v>
      </c>
      <c r="AXL10" s="206">
        <v>23.125</v>
      </c>
      <c r="AXM10" s="206">
        <v>2</v>
      </c>
      <c r="AXN10" s="206" t="s">
        <v>1447</v>
      </c>
      <c r="AXO10" s="206">
        <v>4.6249999999999999E-2</v>
      </c>
      <c r="AXP10" s="206" t="s">
        <v>478</v>
      </c>
      <c r="AXQ10" s="206">
        <v>23.125</v>
      </c>
      <c r="AXR10" s="206">
        <v>0</v>
      </c>
      <c r="AXS10" s="206" t="s">
        <v>478</v>
      </c>
      <c r="AXT10" s="206">
        <v>23.125</v>
      </c>
      <c r="AXU10" s="206">
        <v>2</v>
      </c>
      <c r="AXV10" s="206" t="s">
        <v>1447</v>
      </c>
      <c r="AXW10" s="206">
        <v>4.6249999999999999E-2</v>
      </c>
      <c r="AXX10" s="206" t="s">
        <v>478</v>
      </c>
      <c r="AXY10" s="206">
        <v>23.125</v>
      </c>
      <c r="AXZ10" s="206">
        <v>0</v>
      </c>
      <c r="AYA10" s="206" t="s">
        <v>478</v>
      </c>
      <c r="AYB10" s="206">
        <v>23.125</v>
      </c>
      <c r="AYC10" s="206">
        <v>2</v>
      </c>
      <c r="AYD10" s="206" t="s">
        <v>1447</v>
      </c>
      <c r="AYE10" s="206">
        <v>4.6249999999999999E-2</v>
      </c>
      <c r="AYF10" s="206" t="s">
        <v>478</v>
      </c>
      <c r="AYG10" s="206">
        <v>23.125</v>
      </c>
      <c r="AYH10" s="206">
        <v>0</v>
      </c>
      <c r="AYI10" s="206" t="s">
        <v>478</v>
      </c>
      <c r="AYJ10" s="206">
        <v>23.125</v>
      </c>
      <c r="AYK10" s="206">
        <v>2</v>
      </c>
      <c r="AYL10" s="206" t="s">
        <v>1447</v>
      </c>
      <c r="AYM10" s="206">
        <v>4.6249999999999999E-2</v>
      </c>
      <c r="AYN10" s="206" t="s">
        <v>478</v>
      </c>
      <c r="AYO10" s="206">
        <v>23.125</v>
      </c>
      <c r="AYP10" s="206">
        <v>0</v>
      </c>
      <c r="AYQ10" s="206" t="s">
        <v>478</v>
      </c>
      <c r="AYR10" s="206">
        <v>23.125</v>
      </c>
      <c r="AYS10" s="206">
        <v>2</v>
      </c>
      <c r="AYT10" s="206" t="s">
        <v>1447</v>
      </c>
      <c r="AYU10" s="206">
        <v>4.6249999999999999E-2</v>
      </c>
      <c r="AYV10" s="206" t="s">
        <v>478</v>
      </c>
      <c r="AYW10" s="206">
        <v>23.125</v>
      </c>
      <c r="AYX10" s="206">
        <v>0</v>
      </c>
      <c r="AYY10" s="206" t="s">
        <v>478</v>
      </c>
      <c r="AYZ10" s="206">
        <v>23.125</v>
      </c>
      <c r="AZA10" s="206">
        <v>2</v>
      </c>
      <c r="AZB10" s="206" t="s">
        <v>1447</v>
      </c>
      <c r="AZC10" s="206">
        <v>4.6249999999999999E-2</v>
      </c>
      <c r="AZD10" s="206" t="s">
        <v>478</v>
      </c>
      <c r="AZE10" s="206">
        <v>23.125</v>
      </c>
      <c r="AZF10" s="206">
        <v>0</v>
      </c>
      <c r="AZG10" s="206" t="s">
        <v>478</v>
      </c>
      <c r="AZH10" s="206">
        <v>23.125</v>
      </c>
      <c r="AZI10" s="206">
        <v>2</v>
      </c>
      <c r="AZJ10" s="206" t="s">
        <v>1447</v>
      </c>
      <c r="AZK10" s="206">
        <v>4.6249999999999999E-2</v>
      </c>
      <c r="AZL10" s="206" t="s">
        <v>478</v>
      </c>
      <c r="AZM10" s="206">
        <v>23.125</v>
      </c>
      <c r="AZN10" s="206">
        <v>0</v>
      </c>
      <c r="AZO10" s="206" t="s">
        <v>478</v>
      </c>
      <c r="AZP10" s="206">
        <v>23.125</v>
      </c>
      <c r="AZQ10" s="206">
        <v>2</v>
      </c>
      <c r="AZR10" s="206" t="s">
        <v>1447</v>
      </c>
      <c r="AZS10" s="206">
        <v>4.6249999999999999E-2</v>
      </c>
      <c r="AZT10" s="206" t="s">
        <v>478</v>
      </c>
      <c r="AZU10" s="206">
        <v>23.125</v>
      </c>
      <c r="AZV10" s="206">
        <v>0</v>
      </c>
      <c r="AZW10" s="206" t="s">
        <v>478</v>
      </c>
      <c r="AZX10" s="206">
        <v>23.125</v>
      </c>
      <c r="AZY10" s="206">
        <v>2</v>
      </c>
      <c r="AZZ10" s="206" t="s">
        <v>1447</v>
      </c>
      <c r="BAA10" s="206">
        <v>4.6249999999999999E-2</v>
      </c>
      <c r="BAB10" s="206" t="s">
        <v>478</v>
      </c>
      <c r="BAC10" s="206">
        <v>23.125</v>
      </c>
      <c r="BAD10" s="206">
        <v>0</v>
      </c>
      <c r="BAE10" s="206" t="s">
        <v>478</v>
      </c>
      <c r="BAF10" s="206">
        <v>23.125</v>
      </c>
      <c r="BAG10" s="206">
        <v>2</v>
      </c>
      <c r="BAH10" s="206" t="s">
        <v>1447</v>
      </c>
      <c r="BAI10" s="206">
        <v>4.6249999999999999E-2</v>
      </c>
      <c r="BAJ10" s="206" t="s">
        <v>478</v>
      </c>
      <c r="BAK10" s="206">
        <v>23.125</v>
      </c>
      <c r="BAL10" s="206">
        <v>0</v>
      </c>
      <c r="BAM10" s="206" t="s">
        <v>478</v>
      </c>
      <c r="BAN10" s="206">
        <v>23.125</v>
      </c>
      <c r="BAO10" s="206">
        <v>2</v>
      </c>
      <c r="BAP10" s="206" t="s">
        <v>1447</v>
      </c>
      <c r="BAQ10" s="206">
        <v>4.6249999999999999E-2</v>
      </c>
      <c r="BAR10" s="206" t="s">
        <v>478</v>
      </c>
      <c r="BAS10" s="206">
        <v>23.125</v>
      </c>
      <c r="BAT10" s="206">
        <v>0</v>
      </c>
      <c r="BAU10" s="206" t="s">
        <v>478</v>
      </c>
      <c r="BAV10" s="206">
        <v>23.125</v>
      </c>
      <c r="BAW10" s="206">
        <v>2</v>
      </c>
      <c r="BAX10" s="206" t="s">
        <v>1447</v>
      </c>
      <c r="BAY10" s="206">
        <v>4.6249999999999999E-2</v>
      </c>
      <c r="BAZ10" s="206" t="s">
        <v>478</v>
      </c>
      <c r="BBA10" s="206">
        <v>23.125</v>
      </c>
      <c r="BBB10" s="206">
        <v>0</v>
      </c>
      <c r="BBC10" s="206" t="s">
        <v>478</v>
      </c>
      <c r="BBD10" s="206">
        <v>23.125</v>
      </c>
      <c r="BBE10" s="206">
        <v>2</v>
      </c>
      <c r="BBF10" s="206" t="s">
        <v>1447</v>
      </c>
      <c r="BBG10" s="206">
        <v>4.6249999999999999E-2</v>
      </c>
      <c r="BBH10" s="206" t="s">
        <v>478</v>
      </c>
      <c r="BBI10" s="206">
        <v>23.125</v>
      </c>
      <c r="BBJ10" s="206">
        <v>0</v>
      </c>
      <c r="BBK10" s="206" t="s">
        <v>478</v>
      </c>
      <c r="BBL10" s="206">
        <v>23.125</v>
      </c>
      <c r="BBM10" s="206">
        <v>2</v>
      </c>
      <c r="BBN10" s="206" t="s">
        <v>1447</v>
      </c>
      <c r="BBO10" s="206">
        <v>4.6249999999999999E-2</v>
      </c>
      <c r="BBP10" s="206" t="s">
        <v>478</v>
      </c>
      <c r="BBQ10" s="206">
        <v>23.125</v>
      </c>
      <c r="BBR10" s="206">
        <v>0</v>
      </c>
      <c r="BBS10" s="206" t="s">
        <v>478</v>
      </c>
      <c r="BBT10" s="206">
        <v>23.125</v>
      </c>
      <c r="BBU10" s="206">
        <v>2</v>
      </c>
      <c r="BBV10" s="206" t="s">
        <v>1447</v>
      </c>
      <c r="BBW10" s="206">
        <v>4.6249999999999999E-2</v>
      </c>
      <c r="BBX10" s="206" t="s">
        <v>478</v>
      </c>
      <c r="BBY10" s="206">
        <v>23.125</v>
      </c>
      <c r="BBZ10" s="206">
        <v>0</v>
      </c>
      <c r="BCA10" s="206" t="s">
        <v>478</v>
      </c>
      <c r="BCB10" s="206">
        <v>23.125</v>
      </c>
      <c r="BCC10" s="206">
        <v>2</v>
      </c>
      <c r="BCD10" s="206" t="s">
        <v>1447</v>
      </c>
      <c r="BCE10" s="206">
        <v>4.6249999999999999E-2</v>
      </c>
      <c r="BCF10" s="206" t="s">
        <v>478</v>
      </c>
      <c r="BCG10" s="206">
        <v>23.125</v>
      </c>
      <c r="BCH10" s="206">
        <v>0</v>
      </c>
      <c r="BCI10" s="206" t="s">
        <v>478</v>
      </c>
      <c r="BCJ10" s="206">
        <v>23.125</v>
      </c>
      <c r="BCK10" s="206">
        <v>2</v>
      </c>
      <c r="BCL10" s="206" t="s">
        <v>1447</v>
      </c>
      <c r="BCM10" s="206">
        <v>4.6249999999999999E-2</v>
      </c>
      <c r="BCN10" s="206" t="s">
        <v>478</v>
      </c>
      <c r="BCO10" s="206">
        <v>23.125</v>
      </c>
      <c r="BCP10" s="206">
        <v>0</v>
      </c>
      <c r="BCQ10" s="206" t="s">
        <v>478</v>
      </c>
      <c r="BCR10" s="206">
        <v>23.125</v>
      </c>
      <c r="BCS10" s="206">
        <v>2</v>
      </c>
      <c r="BCT10" s="206" t="s">
        <v>1447</v>
      </c>
      <c r="BCU10" s="206">
        <v>4.6249999999999999E-2</v>
      </c>
      <c r="BCV10" s="206" t="s">
        <v>478</v>
      </c>
      <c r="BCW10" s="206">
        <v>23.125</v>
      </c>
      <c r="BCX10" s="206">
        <v>0</v>
      </c>
      <c r="BCY10" s="206" t="s">
        <v>478</v>
      </c>
      <c r="BCZ10" s="206">
        <v>23.125</v>
      </c>
      <c r="BDA10" s="206">
        <v>2</v>
      </c>
      <c r="BDB10" s="206" t="s">
        <v>1447</v>
      </c>
      <c r="BDC10" s="206">
        <v>4.6249999999999999E-2</v>
      </c>
      <c r="BDD10" s="206" t="s">
        <v>478</v>
      </c>
      <c r="BDE10" s="206">
        <v>23.125</v>
      </c>
      <c r="BDF10" s="206">
        <v>0</v>
      </c>
      <c r="BDG10" s="206" t="s">
        <v>478</v>
      </c>
      <c r="BDH10" s="206">
        <v>23.125</v>
      </c>
      <c r="BDI10" s="206">
        <v>2</v>
      </c>
      <c r="BDJ10" s="206" t="s">
        <v>1447</v>
      </c>
      <c r="BDK10" s="206">
        <v>4.6249999999999999E-2</v>
      </c>
      <c r="BDL10" s="206" t="s">
        <v>478</v>
      </c>
      <c r="BDM10" s="206">
        <v>23.125</v>
      </c>
      <c r="BDN10" s="206">
        <v>0</v>
      </c>
      <c r="BDO10" s="206" t="s">
        <v>478</v>
      </c>
      <c r="BDP10" s="206">
        <v>23.125</v>
      </c>
      <c r="BDQ10" s="206">
        <v>2</v>
      </c>
      <c r="BDR10" s="206" t="s">
        <v>1447</v>
      </c>
      <c r="BDS10" s="206">
        <v>4.6249999999999999E-2</v>
      </c>
      <c r="BDT10" s="206" t="s">
        <v>478</v>
      </c>
      <c r="BDU10" s="206">
        <v>23.125</v>
      </c>
      <c r="BDV10" s="206">
        <v>0</v>
      </c>
      <c r="BDW10" s="206" t="s">
        <v>478</v>
      </c>
      <c r="BDX10" s="206">
        <v>23.125</v>
      </c>
      <c r="BDY10" s="206">
        <v>2</v>
      </c>
      <c r="BDZ10" s="206" t="s">
        <v>1447</v>
      </c>
      <c r="BEA10" s="206">
        <v>4.6249999999999999E-2</v>
      </c>
      <c r="BEB10" s="206" t="s">
        <v>478</v>
      </c>
      <c r="BEC10" s="206">
        <v>23.125</v>
      </c>
      <c r="BED10" s="206">
        <v>0</v>
      </c>
      <c r="BEE10" s="206" t="s">
        <v>478</v>
      </c>
      <c r="BEF10" s="206">
        <v>23.125</v>
      </c>
      <c r="BEG10" s="206">
        <v>2</v>
      </c>
      <c r="BEH10" s="206" t="s">
        <v>1447</v>
      </c>
      <c r="BEI10" s="206">
        <v>4.6249999999999999E-2</v>
      </c>
      <c r="BEJ10" s="206" t="s">
        <v>478</v>
      </c>
      <c r="BEK10" s="206">
        <v>23.125</v>
      </c>
      <c r="BEL10" s="206">
        <v>0</v>
      </c>
      <c r="BEM10" s="206" t="s">
        <v>478</v>
      </c>
      <c r="BEN10" s="206">
        <v>23.125</v>
      </c>
      <c r="BEO10" s="206">
        <v>2</v>
      </c>
      <c r="BEP10" s="206" t="s">
        <v>1447</v>
      </c>
      <c r="BEQ10" s="206">
        <v>4.6249999999999999E-2</v>
      </c>
      <c r="BER10" s="206" t="s">
        <v>478</v>
      </c>
      <c r="BES10" s="206">
        <v>23.125</v>
      </c>
      <c r="BET10" s="206">
        <v>0</v>
      </c>
      <c r="BEU10" s="206" t="s">
        <v>478</v>
      </c>
      <c r="BEV10" s="206">
        <v>23.125</v>
      </c>
      <c r="BEW10" s="206">
        <v>2</v>
      </c>
      <c r="BEX10" s="206" t="s">
        <v>1447</v>
      </c>
      <c r="BEY10" s="206">
        <v>4.6249999999999999E-2</v>
      </c>
      <c r="BEZ10" s="206" t="s">
        <v>478</v>
      </c>
      <c r="BFA10" s="206">
        <v>23.125</v>
      </c>
      <c r="BFB10" s="206">
        <v>0</v>
      </c>
      <c r="BFC10" s="206" t="s">
        <v>478</v>
      </c>
      <c r="BFD10" s="206">
        <v>23.125</v>
      </c>
      <c r="BFE10" s="206">
        <v>2</v>
      </c>
      <c r="BFF10" s="206" t="s">
        <v>1447</v>
      </c>
      <c r="BFG10" s="206">
        <v>4.6249999999999999E-2</v>
      </c>
      <c r="BFH10" s="206" t="s">
        <v>478</v>
      </c>
      <c r="BFI10" s="206">
        <v>23.125</v>
      </c>
      <c r="BFJ10" s="206">
        <v>0</v>
      </c>
      <c r="BFK10" s="206" t="s">
        <v>478</v>
      </c>
      <c r="BFL10" s="206">
        <v>23.125</v>
      </c>
      <c r="BFM10" s="206">
        <v>2</v>
      </c>
      <c r="BFN10" s="206" t="s">
        <v>1447</v>
      </c>
      <c r="BFO10" s="206">
        <v>4.6249999999999999E-2</v>
      </c>
      <c r="BFP10" s="206" t="s">
        <v>478</v>
      </c>
      <c r="BFQ10" s="206">
        <v>23.125</v>
      </c>
      <c r="BFR10" s="206">
        <v>0</v>
      </c>
      <c r="BFS10" s="206" t="s">
        <v>478</v>
      </c>
      <c r="BFT10" s="206">
        <v>23.125</v>
      </c>
      <c r="BFU10" s="206">
        <v>2</v>
      </c>
      <c r="BFV10" s="206" t="s">
        <v>1447</v>
      </c>
      <c r="BFW10" s="206">
        <v>4.6249999999999999E-2</v>
      </c>
      <c r="BFX10" s="206" t="s">
        <v>478</v>
      </c>
      <c r="BFY10" s="206">
        <v>23.125</v>
      </c>
      <c r="BFZ10" s="206">
        <v>0</v>
      </c>
      <c r="BGA10" s="206" t="s">
        <v>478</v>
      </c>
      <c r="BGB10" s="206">
        <v>23.125</v>
      </c>
      <c r="BGC10" s="206">
        <v>2</v>
      </c>
      <c r="BGD10" s="206" t="s">
        <v>1447</v>
      </c>
      <c r="BGE10" s="206">
        <v>4.6249999999999999E-2</v>
      </c>
      <c r="BGF10" s="206" t="s">
        <v>478</v>
      </c>
      <c r="BGG10" s="206">
        <v>23.125</v>
      </c>
      <c r="BGH10" s="206">
        <v>0</v>
      </c>
      <c r="BGI10" s="206" t="s">
        <v>478</v>
      </c>
      <c r="BGJ10" s="206">
        <v>23.125</v>
      </c>
      <c r="BGK10" s="206">
        <v>2</v>
      </c>
      <c r="BGL10" s="206" t="s">
        <v>1447</v>
      </c>
      <c r="BGM10" s="206">
        <v>4.6249999999999999E-2</v>
      </c>
      <c r="BGN10" s="206" t="s">
        <v>478</v>
      </c>
      <c r="BGO10" s="206">
        <v>23.125</v>
      </c>
      <c r="BGP10" s="206">
        <v>0</v>
      </c>
      <c r="BGQ10" s="206" t="s">
        <v>478</v>
      </c>
      <c r="BGR10" s="206">
        <v>23.125</v>
      </c>
      <c r="BGS10" s="206">
        <v>2</v>
      </c>
      <c r="BGT10" s="206" t="s">
        <v>1447</v>
      </c>
      <c r="BGU10" s="206">
        <v>4.6249999999999999E-2</v>
      </c>
      <c r="BGV10" s="206" t="s">
        <v>478</v>
      </c>
      <c r="BGW10" s="206">
        <v>23.125</v>
      </c>
      <c r="BGX10" s="206">
        <v>0</v>
      </c>
      <c r="BGY10" s="206" t="s">
        <v>478</v>
      </c>
      <c r="BGZ10" s="206">
        <v>23.125</v>
      </c>
      <c r="BHA10" s="206">
        <v>2</v>
      </c>
      <c r="BHB10" s="206" t="s">
        <v>1447</v>
      </c>
      <c r="BHC10" s="206">
        <v>4.6249999999999999E-2</v>
      </c>
      <c r="BHD10" s="206" t="s">
        <v>478</v>
      </c>
      <c r="BHE10" s="206">
        <v>23.125</v>
      </c>
      <c r="BHF10" s="206">
        <v>0</v>
      </c>
      <c r="BHG10" s="206" t="s">
        <v>478</v>
      </c>
      <c r="BHH10" s="206">
        <v>23.125</v>
      </c>
      <c r="BHI10" s="206">
        <v>2</v>
      </c>
      <c r="BHJ10" s="206" t="s">
        <v>1447</v>
      </c>
      <c r="BHK10" s="206">
        <v>4.6249999999999999E-2</v>
      </c>
      <c r="BHL10" s="206" t="s">
        <v>478</v>
      </c>
      <c r="BHM10" s="206">
        <v>23.125</v>
      </c>
      <c r="BHN10" s="206">
        <v>0</v>
      </c>
      <c r="BHO10" s="206" t="s">
        <v>478</v>
      </c>
      <c r="BHP10" s="206">
        <v>23.125</v>
      </c>
      <c r="BHQ10" s="206">
        <v>2</v>
      </c>
      <c r="BHR10" s="206" t="s">
        <v>1447</v>
      </c>
      <c r="BHS10" s="206">
        <v>4.6249999999999999E-2</v>
      </c>
      <c r="BHT10" s="206" t="s">
        <v>478</v>
      </c>
      <c r="BHU10" s="206">
        <v>23.125</v>
      </c>
      <c r="BHV10" s="206">
        <v>0</v>
      </c>
      <c r="BHW10" s="206" t="s">
        <v>478</v>
      </c>
      <c r="BHX10" s="206">
        <v>23.125</v>
      </c>
      <c r="BHY10" s="206">
        <v>2</v>
      </c>
      <c r="BHZ10" s="206" t="s">
        <v>1447</v>
      </c>
      <c r="BIA10" s="206">
        <v>4.6249999999999999E-2</v>
      </c>
      <c r="BIB10" s="206" t="s">
        <v>478</v>
      </c>
      <c r="BIC10" s="206">
        <v>23.125</v>
      </c>
      <c r="BID10" s="206">
        <v>0</v>
      </c>
      <c r="BIE10" s="206" t="s">
        <v>478</v>
      </c>
      <c r="BIF10" s="206">
        <v>23.125</v>
      </c>
      <c r="BIG10" s="206">
        <v>2</v>
      </c>
      <c r="BIH10" s="206" t="s">
        <v>1447</v>
      </c>
      <c r="BII10" s="206">
        <v>4.6249999999999999E-2</v>
      </c>
      <c r="BIJ10" s="206" t="s">
        <v>478</v>
      </c>
      <c r="BIK10" s="206">
        <v>23.125</v>
      </c>
      <c r="BIL10" s="206">
        <v>0</v>
      </c>
      <c r="BIM10" s="206" t="s">
        <v>478</v>
      </c>
      <c r="BIN10" s="206">
        <v>23.125</v>
      </c>
      <c r="BIO10" s="206">
        <v>2</v>
      </c>
      <c r="BIP10" s="206" t="s">
        <v>1447</v>
      </c>
      <c r="BIQ10" s="206">
        <v>4.6249999999999999E-2</v>
      </c>
      <c r="BIR10" s="206" t="s">
        <v>478</v>
      </c>
      <c r="BIS10" s="206">
        <v>23.125</v>
      </c>
      <c r="BIT10" s="206">
        <v>0</v>
      </c>
      <c r="BIU10" s="206" t="s">
        <v>478</v>
      </c>
      <c r="BIV10" s="206">
        <v>23.125</v>
      </c>
      <c r="BIW10" s="206">
        <v>2</v>
      </c>
      <c r="BIX10" s="206" t="s">
        <v>1447</v>
      </c>
      <c r="BIY10" s="206">
        <v>4.6249999999999999E-2</v>
      </c>
      <c r="BIZ10" s="206" t="s">
        <v>478</v>
      </c>
      <c r="BJA10" s="206">
        <v>23.125</v>
      </c>
      <c r="BJB10" s="206">
        <v>0</v>
      </c>
      <c r="BJC10" s="206" t="s">
        <v>478</v>
      </c>
      <c r="BJD10" s="206">
        <v>23.125</v>
      </c>
      <c r="BJE10" s="206">
        <v>2</v>
      </c>
      <c r="BJF10" s="206" t="s">
        <v>1447</v>
      </c>
      <c r="BJG10" s="206">
        <v>4.6249999999999999E-2</v>
      </c>
      <c r="BJH10" s="206" t="s">
        <v>478</v>
      </c>
      <c r="BJI10" s="206">
        <v>23.125</v>
      </c>
      <c r="BJJ10" s="206">
        <v>0</v>
      </c>
      <c r="BJK10" s="206" t="s">
        <v>478</v>
      </c>
      <c r="BJL10" s="206">
        <v>23.125</v>
      </c>
      <c r="BJM10" s="206">
        <v>2</v>
      </c>
      <c r="BJN10" s="206" t="s">
        <v>1447</v>
      </c>
      <c r="BJO10" s="206">
        <v>4.6249999999999999E-2</v>
      </c>
      <c r="BJP10" s="206" t="s">
        <v>478</v>
      </c>
      <c r="BJQ10" s="206">
        <v>23.125</v>
      </c>
      <c r="BJR10" s="206">
        <v>0</v>
      </c>
      <c r="BJS10" s="206" t="s">
        <v>478</v>
      </c>
      <c r="BJT10" s="206">
        <v>23.125</v>
      </c>
      <c r="BJU10" s="206">
        <v>2</v>
      </c>
      <c r="BJV10" s="206" t="s">
        <v>1447</v>
      </c>
      <c r="BJW10" s="206">
        <v>4.6249999999999999E-2</v>
      </c>
      <c r="BJX10" s="206" t="s">
        <v>478</v>
      </c>
      <c r="BJY10" s="206">
        <v>23.125</v>
      </c>
      <c r="BJZ10" s="206">
        <v>0</v>
      </c>
      <c r="BKA10" s="206" t="s">
        <v>478</v>
      </c>
      <c r="BKB10" s="206">
        <v>23.125</v>
      </c>
      <c r="BKC10" s="206">
        <v>2</v>
      </c>
      <c r="BKD10" s="206" t="s">
        <v>1447</v>
      </c>
      <c r="BKE10" s="206">
        <v>4.6249999999999999E-2</v>
      </c>
      <c r="BKF10" s="206" t="s">
        <v>478</v>
      </c>
      <c r="BKG10" s="206">
        <v>23.125</v>
      </c>
      <c r="BKH10" s="206">
        <v>0</v>
      </c>
      <c r="BKI10" s="206" t="s">
        <v>478</v>
      </c>
      <c r="BKJ10" s="206">
        <v>23.125</v>
      </c>
      <c r="BKK10" s="206">
        <v>2</v>
      </c>
      <c r="BKL10" s="206" t="s">
        <v>1447</v>
      </c>
      <c r="BKM10" s="206">
        <v>4.6249999999999999E-2</v>
      </c>
      <c r="BKN10" s="206" t="s">
        <v>478</v>
      </c>
      <c r="BKO10" s="206">
        <v>23.125</v>
      </c>
      <c r="BKP10" s="206">
        <v>0</v>
      </c>
      <c r="BKQ10" s="206" t="s">
        <v>478</v>
      </c>
      <c r="BKR10" s="206">
        <v>23.125</v>
      </c>
      <c r="BKS10" s="206">
        <v>2</v>
      </c>
      <c r="BKT10" s="206" t="s">
        <v>1447</v>
      </c>
      <c r="BKU10" s="206">
        <v>4.6249999999999999E-2</v>
      </c>
      <c r="BKV10" s="206" t="s">
        <v>478</v>
      </c>
      <c r="BKW10" s="206">
        <v>23.125</v>
      </c>
      <c r="BKX10" s="206">
        <v>0</v>
      </c>
      <c r="BKY10" s="206" t="s">
        <v>478</v>
      </c>
      <c r="BKZ10" s="206">
        <v>23.125</v>
      </c>
      <c r="BLA10" s="206">
        <v>2</v>
      </c>
      <c r="BLB10" s="206" t="s">
        <v>1447</v>
      </c>
      <c r="BLC10" s="206">
        <v>4.6249999999999999E-2</v>
      </c>
      <c r="BLD10" s="206" t="s">
        <v>478</v>
      </c>
      <c r="BLE10" s="206">
        <v>23.125</v>
      </c>
      <c r="BLF10" s="206">
        <v>0</v>
      </c>
      <c r="BLG10" s="206" t="s">
        <v>478</v>
      </c>
      <c r="BLH10" s="206">
        <v>23.125</v>
      </c>
      <c r="BLI10" s="206">
        <v>2</v>
      </c>
      <c r="BLJ10" s="206" t="s">
        <v>1447</v>
      </c>
      <c r="BLK10" s="206">
        <v>4.6249999999999999E-2</v>
      </c>
      <c r="BLL10" s="206" t="s">
        <v>478</v>
      </c>
      <c r="BLM10" s="206">
        <v>23.125</v>
      </c>
      <c r="BLN10" s="206">
        <v>0</v>
      </c>
      <c r="BLO10" s="206" t="s">
        <v>478</v>
      </c>
      <c r="BLP10" s="206">
        <v>23.125</v>
      </c>
      <c r="BLQ10" s="206">
        <v>2</v>
      </c>
      <c r="BLR10" s="206" t="s">
        <v>1447</v>
      </c>
      <c r="BLS10" s="206">
        <v>4.6249999999999999E-2</v>
      </c>
      <c r="BLT10" s="206" t="s">
        <v>478</v>
      </c>
      <c r="BLU10" s="206">
        <v>23.125</v>
      </c>
      <c r="BLV10" s="206">
        <v>0</v>
      </c>
      <c r="BLW10" s="206" t="s">
        <v>478</v>
      </c>
      <c r="BLX10" s="206">
        <v>23.125</v>
      </c>
      <c r="BLY10" s="206">
        <v>2</v>
      </c>
      <c r="BLZ10" s="206" t="s">
        <v>1447</v>
      </c>
      <c r="BMA10" s="206">
        <v>4.6249999999999999E-2</v>
      </c>
      <c r="BMB10" s="206" t="s">
        <v>478</v>
      </c>
      <c r="BMC10" s="206">
        <v>23.125</v>
      </c>
      <c r="BMD10" s="206">
        <v>0</v>
      </c>
      <c r="BME10" s="206" t="s">
        <v>478</v>
      </c>
      <c r="BMF10" s="206">
        <v>23.125</v>
      </c>
      <c r="BMG10" s="206">
        <v>2</v>
      </c>
      <c r="BMH10" s="206" t="s">
        <v>1447</v>
      </c>
      <c r="BMI10" s="206">
        <v>4.6249999999999999E-2</v>
      </c>
      <c r="BMJ10" s="206" t="s">
        <v>478</v>
      </c>
      <c r="BMK10" s="206">
        <v>23.125</v>
      </c>
      <c r="BML10" s="206">
        <v>0</v>
      </c>
      <c r="BMM10" s="206" t="s">
        <v>478</v>
      </c>
      <c r="BMN10" s="206">
        <v>23.125</v>
      </c>
      <c r="BMO10" s="206">
        <v>2</v>
      </c>
      <c r="BMP10" s="206" t="s">
        <v>1447</v>
      </c>
      <c r="BMQ10" s="206">
        <v>4.6249999999999999E-2</v>
      </c>
      <c r="BMR10" s="206" t="s">
        <v>478</v>
      </c>
      <c r="BMS10" s="206">
        <v>23.125</v>
      </c>
      <c r="BMT10" s="206">
        <v>0</v>
      </c>
      <c r="BMU10" s="206" t="s">
        <v>478</v>
      </c>
      <c r="BMV10" s="206">
        <v>23.125</v>
      </c>
      <c r="BMW10" s="206">
        <v>2</v>
      </c>
      <c r="BMX10" s="206" t="s">
        <v>1447</v>
      </c>
      <c r="BMY10" s="206">
        <v>4.6249999999999999E-2</v>
      </c>
      <c r="BMZ10" s="206" t="s">
        <v>478</v>
      </c>
      <c r="BNA10" s="206">
        <v>23.125</v>
      </c>
      <c r="BNB10" s="206">
        <v>0</v>
      </c>
      <c r="BNC10" s="206" t="s">
        <v>478</v>
      </c>
      <c r="BND10" s="206">
        <v>23.125</v>
      </c>
      <c r="BNE10" s="206">
        <v>2</v>
      </c>
      <c r="BNF10" s="206" t="s">
        <v>1447</v>
      </c>
      <c r="BNG10" s="206">
        <v>4.6249999999999999E-2</v>
      </c>
      <c r="BNH10" s="206" t="s">
        <v>478</v>
      </c>
      <c r="BNI10" s="206">
        <v>23.125</v>
      </c>
      <c r="BNJ10" s="206">
        <v>0</v>
      </c>
      <c r="BNK10" s="206" t="s">
        <v>478</v>
      </c>
      <c r="BNL10" s="206">
        <v>23.125</v>
      </c>
      <c r="BNM10" s="206">
        <v>2</v>
      </c>
      <c r="BNN10" s="206" t="s">
        <v>1447</v>
      </c>
      <c r="BNO10" s="206">
        <v>4.6249999999999999E-2</v>
      </c>
      <c r="BNP10" s="206" t="s">
        <v>478</v>
      </c>
      <c r="BNQ10" s="206">
        <v>23.125</v>
      </c>
      <c r="BNR10" s="206">
        <v>0</v>
      </c>
      <c r="BNS10" s="206" t="s">
        <v>478</v>
      </c>
      <c r="BNT10" s="206">
        <v>23.125</v>
      </c>
      <c r="BNU10" s="206">
        <v>2</v>
      </c>
      <c r="BNV10" s="206" t="s">
        <v>1447</v>
      </c>
      <c r="BNW10" s="206">
        <v>4.6249999999999999E-2</v>
      </c>
      <c r="BNX10" s="206" t="s">
        <v>478</v>
      </c>
      <c r="BNY10" s="206">
        <v>23.125</v>
      </c>
      <c r="BNZ10" s="206">
        <v>0</v>
      </c>
      <c r="BOA10" s="206" t="s">
        <v>478</v>
      </c>
      <c r="BOB10" s="206">
        <v>23.125</v>
      </c>
      <c r="BOC10" s="206">
        <v>2</v>
      </c>
      <c r="BOD10" s="206" t="s">
        <v>1447</v>
      </c>
      <c r="BOE10" s="206">
        <v>4.6249999999999999E-2</v>
      </c>
      <c r="BOF10" s="206" t="s">
        <v>478</v>
      </c>
      <c r="BOG10" s="206">
        <v>23.125</v>
      </c>
      <c r="BOH10" s="206">
        <v>0</v>
      </c>
      <c r="BOI10" s="206" t="s">
        <v>478</v>
      </c>
      <c r="BOJ10" s="206">
        <v>23.125</v>
      </c>
      <c r="BOK10" s="206">
        <v>2</v>
      </c>
      <c r="BOL10" s="206" t="s">
        <v>1447</v>
      </c>
      <c r="BOM10" s="206">
        <v>4.6249999999999999E-2</v>
      </c>
      <c r="BON10" s="206" t="s">
        <v>478</v>
      </c>
      <c r="BOO10" s="206">
        <v>23.125</v>
      </c>
      <c r="BOP10" s="206">
        <v>0</v>
      </c>
      <c r="BOQ10" s="206" t="s">
        <v>478</v>
      </c>
      <c r="BOR10" s="206">
        <v>23.125</v>
      </c>
      <c r="BOS10" s="206">
        <v>2</v>
      </c>
      <c r="BOT10" s="206" t="s">
        <v>1447</v>
      </c>
      <c r="BOU10" s="206">
        <v>4.6249999999999999E-2</v>
      </c>
      <c r="BOV10" s="206" t="s">
        <v>478</v>
      </c>
      <c r="BOW10" s="206">
        <v>23.125</v>
      </c>
      <c r="BOX10" s="206">
        <v>0</v>
      </c>
      <c r="BOY10" s="206" t="s">
        <v>478</v>
      </c>
      <c r="BOZ10" s="206">
        <v>23.125</v>
      </c>
      <c r="BPA10" s="206">
        <v>2</v>
      </c>
      <c r="BPB10" s="206" t="s">
        <v>1447</v>
      </c>
      <c r="BPC10" s="206">
        <v>4.6249999999999999E-2</v>
      </c>
      <c r="BPD10" s="206" t="s">
        <v>478</v>
      </c>
      <c r="BPE10" s="206">
        <v>23.125</v>
      </c>
      <c r="BPF10" s="206">
        <v>0</v>
      </c>
      <c r="BPG10" s="206" t="s">
        <v>478</v>
      </c>
      <c r="BPH10" s="206">
        <v>23.125</v>
      </c>
      <c r="BPI10" s="206">
        <v>2</v>
      </c>
      <c r="BPJ10" s="206" t="s">
        <v>1447</v>
      </c>
      <c r="BPK10" s="206">
        <v>4.6249999999999999E-2</v>
      </c>
      <c r="BPL10" s="206" t="s">
        <v>478</v>
      </c>
      <c r="BPM10" s="206">
        <v>23.125</v>
      </c>
      <c r="BPN10" s="206">
        <v>0</v>
      </c>
      <c r="BPO10" s="206" t="s">
        <v>478</v>
      </c>
      <c r="BPP10" s="206">
        <v>23.125</v>
      </c>
      <c r="BPQ10" s="206">
        <v>2</v>
      </c>
      <c r="BPR10" s="206" t="s">
        <v>1447</v>
      </c>
      <c r="BPS10" s="206">
        <v>4.6249999999999999E-2</v>
      </c>
      <c r="BPT10" s="206" t="s">
        <v>478</v>
      </c>
      <c r="BPU10" s="206">
        <v>23.125</v>
      </c>
      <c r="BPV10" s="206">
        <v>0</v>
      </c>
      <c r="BPW10" s="206" t="s">
        <v>478</v>
      </c>
      <c r="BPX10" s="206">
        <v>23.125</v>
      </c>
      <c r="BPY10" s="206">
        <v>2</v>
      </c>
      <c r="BPZ10" s="206" t="s">
        <v>1447</v>
      </c>
      <c r="BQA10" s="206">
        <v>4.6249999999999999E-2</v>
      </c>
      <c r="BQB10" s="206" t="s">
        <v>478</v>
      </c>
      <c r="BQC10" s="206">
        <v>23.125</v>
      </c>
      <c r="BQD10" s="206">
        <v>0</v>
      </c>
      <c r="BQE10" s="206" t="s">
        <v>478</v>
      </c>
      <c r="BQF10" s="206">
        <v>23.125</v>
      </c>
      <c r="BQG10" s="206">
        <v>2</v>
      </c>
      <c r="BQH10" s="206" t="s">
        <v>1447</v>
      </c>
      <c r="BQI10" s="206">
        <v>4.6249999999999999E-2</v>
      </c>
      <c r="BQJ10" s="206" t="s">
        <v>478</v>
      </c>
      <c r="BQK10" s="206">
        <v>23.125</v>
      </c>
      <c r="BQL10" s="206">
        <v>0</v>
      </c>
      <c r="BQM10" s="206" t="s">
        <v>478</v>
      </c>
      <c r="BQN10" s="206">
        <v>23.125</v>
      </c>
      <c r="BQO10" s="206">
        <v>2</v>
      </c>
      <c r="BQP10" s="206" t="s">
        <v>1447</v>
      </c>
      <c r="BQQ10" s="206">
        <v>4.6249999999999999E-2</v>
      </c>
      <c r="BQR10" s="206" t="s">
        <v>478</v>
      </c>
      <c r="BQS10" s="206">
        <v>23.125</v>
      </c>
      <c r="BQT10" s="206">
        <v>0</v>
      </c>
      <c r="BQU10" s="206" t="s">
        <v>478</v>
      </c>
      <c r="BQV10" s="206">
        <v>23.125</v>
      </c>
      <c r="BQW10" s="206">
        <v>2</v>
      </c>
      <c r="BQX10" s="206" t="s">
        <v>1447</v>
      </c>
      <c r="BQY10" s="206">
        <v>4.6249999999999999E-2</v>
      </c>
      <c r="BQZ10" s="206" t="s">
        <v>478</v>
      </c>
      <c r="BRA10" s="206">
        <v>23.125</v>
      </c>
      <c r="BRB10" s="206">
        <v>0</v>
      </c>
      <c r="BRC10" s="206" t="s">
        <v>478</v>
      </c>
      <c r="BRD10" s="206">
        <v>23.125</v>
      </c>
      <c r="BRE10" s="206">
        <v>2</v>
      </c>
      <c r="BRF10" s="206" t="s">
        <v>1447</v>
      </c>
      <c r="BRG10" s="206">
        <v>4.6249999999999999E-2</v>
      </c>
      <c r="BRH10" s="206" t="s">
        <v>478</v>
      </c>
      <c r="BRI10" s="206">
        <v>23.125</v>
      </c>
      <c r="BRJ10" s="206">
        <v>0</v>
      </c>
      <c r="BRK10" s="206" t="s">
        <v>478</v>
      </c>
      <c r="BRL10" s="206">
        <v>23.125</v>
      </c>
      <c r="BRM10" s="206">
        <v>2</v>
      </c>
      <c r="BRN10" s="206" t="s">
        <v>1447</v>
      </c>
      <c r="BRO10" s="206">
        <v>4.6249999999999999E-2</v>
      </c>
      <c r="BRP10" s="206" t="s">
        <v>478</v>
      </c>
      <c r="BRQ10" s="206">
        <v>23.125</v>
      </c>
      <c r="BRR10" s="206">
        <v>0</v>
      </c>
      <c r="BRS10" s="206" t="s">
        <v>478</v>
      </c>
      <c r="BRT10" s="206">
        <v>23.125</v>
      </c>
      <c r="BRU10" s="206">
        <v>2</v>
      </c>
      <c r="BRV10" s="206" t="s">
        <v>1447</v>
      </c>
      <c r="BRW10" s="206">
        <v>4.6249999999999999E-2</v>
      </c>
      <c r="BRX10" s="206" t="s">
        <v>478</v>
      </c>
      <c r="BRY10" s="206">
        <v>23.125</v>
      </c>
      <c r="BRZ10" s="206">
        <v>0</v>
      </c>
      <c r="BSA10" s="206" t="s">
        <v>478</v>
      </c>
      <c r="BSB10" s="206">
        <v>23.125</v>
      </c>
      <c r="BSC10" s="206">
        <v>2</v>
      </c>
      <c r="BSD10" s="206" t="s">
        <v>1447</v>
      </c>
      <c r="BSE10" s="206">
        <v>4.6249999999999999E-2</v>
      </c>
      <c r="BSF10" s="206" t="s">
        <v>478</v>
      </c>
      <c r="BSG10" s="206">
        <v>23.125</v>
      </c>
      <c r="BSH10" s="206">
        <v>0</v>
      </c>
      <c r="BSI10" s="206" t="s">
        <v>478</v>
      </c>
      <c r="BSJ10" s="206">
        <v>23.125</v>
      </c>
      <c r="BSK10" s="206">
        <v>2</v>
      </c>
      <c r="BSL10" s="206" t="s">
        <v>1447</v>
      </c>
      <c r="BSM10" s="206">
        <v>4.6249999999999999E-2</v>
      </c>
      <c r="BSN10" s="206" t="s">
        <v>478</v>
      </c>
      <c r="BSO10" s="206">
        <v>23.125</v>
      </c>
      <c r="BSP10" s="206">
        <v>0</v>
      </c>
      <c r="BSQ10" s="206" t="s">
        <v>478</v>
      </c>
      <c r="BSR10" s="206">
        <v>23.125</v>
      </c>
      <c r="BSS10" s="206">
        <v>2</v>
      </c>
      <c r="BST10" s="206" t="s">
        <v>1447</v>
      </c>
      <c r="BSU10" s="206">
        <v>4.6249999999999999E-2</v>
      </c>
      <c r="BSV10" s="206" t="s">
        <v>478</v>
      </c>
      <c r="BSW10" s="206">
        <v>23.125</v>
      </c>
      <c r="BSX10" s="206">
        <v>0</v>
      </c>
      <c r="BSY10" s="206" t="s">
        <v>478</v>
      </c>
      <c r="BSZ10" s="206">
        <v>23.125</v>
      </c>
      <c r="BTA10" s="206">
        <v>2</v>
      </c>
      <c r="BTB10" s="206" t="s">
        <v>1447</v>
      </c>
      <c r="BTC10" s="206">
        <v>4.6249999999999999E-2</v>
      </c>
      <c r="BTD10" s="206" t="s">
        <v>478</v>
      </c>
      <c r="BTE10" s="206">
        <v>23.125</v>
      </c>
      <c r="BTF10" s="206">
        <v>0</v>
      </c>
      <c r="BTG10" s="206" t="s">
        <v>478</v>
      </c>
      <c r="BTH10" s="206">
        <v>23.125</v>
      </c>
      <c r="BTI10" s="206">
        <v>2</v>
      </c>
      <c r="BTJ10" s="206" t="s">
        <v>1447</v>
      </c>
      <c r="BTK10" s="206">
        <v>4.6249999999999999E-2</v>
      </c>
      <c r="BTL10" s="206" t="s">
        <v>478</v>
      </c>
      <c r="BTM10" s="206">
        <v>23.125</v>
      </c>
      <c r="BTN10" s="206">
        <v>0</v>
      </c>
      <c r="BTO10" s="206" t="s">
        <v>478</v>
      </c>
      <c r="BTP10" s="206">
        <v>23.125</v>
      </c>
      <c r="BTQ10" s="206">
        <v>2</v>
      </c>
      <c r="BTR10" s="206" t="s">
        <v>1447</v>
      </c>
      <c r="BTS10" s="206">
        <v>4.6249999999999999E-2</v>
      </c>
      <c r="BTT10" s="206" t="s">
        <v>478</v>
      </c>
      <c r="BTU10" s="206">
        <v>23.125</v>
      </c>
      <c r="BTV10" s="206">
        <v>0</v>
      </c>
      <c r="BTW10" s="206" t="s">
        <v>478</v>
      </c>
      <c r="BTX10" s="206">
        <v>23.125</v>
      </c>
      <c r="BTY10" s="206">
        <v>2</v>
      </c>
      <c r="BTZ10" s="206" t="s">
        <v>1447</v>
      </c>
      <c r="BUA10" s="206">
        <v>4.6249999999999999E-2</v>
      </c>
      <c r="BUB10" s="206" t="s">
        <v>478</v>
      </c>
      <c r="BUC10" s="206">
        <v>23.125</v>
      </c>
      <c r="BUD10" s="206">
        <v>0</v>
      </c>
      <c r="BUE10" s="206" t="s">
        <v>478</v>
      </c>
      <c r="BUF10" s="206">
        <v>23.125</v>
      </c>
      <c r="BUG10" s="206">
        <v>2</v>
      </c>
      <c r="BUH10" s="206" t="s">
        <v>1447</v>
      </c>
      <c r="BUI10" s="206">
        <v>4.6249999999999999E-2</v>
      </c>
      <c r="BUJ10" s="206" t="s">
        <v>478</v>
      </c>
      <c r="BUK10" s="206">
        <v>23.125</v>
      </c>
      <c r="BUL10" s="206">
        <v>0</v>
      </c>
      <c r="BUM10" s="206" t="s">
        <v>478</v>
      </c>
      <c r="BUN10" s="206">
        <v>23.125</v>
      </c>
      <c r="BUO10" s="206">
        <v>2</v>
      </c>
      <c r="BUP10" s="206" t="s">
        <v>1447</v>
      </c>
      <c r="BUQ10" s="206">
        <v>4.6249999999999999E-2</v>
      </c>
      <c r="BUR10" s="206" t="s">
        <v>478</v>
      </c>
      <c r="BUS10" s="206">
        <v>23.125</v>
      </c>
      <c r="BUT10" s="206">
        <v>0</v>
      </c>
      <c r="BUU10" s="206" t="s">
        <v>478</v>
      </c>
      <c r="BUV10" s="206">
        <v>23.125</v>
      </c>
      <c r="BUW10" s="206">
        <v>2</v>
      </c>
      <c r="BUX10" s="206" t="s">
        <v>1447</v>
      </c>
      <c r="BUY10" s="206">
        <v>4.6249999999999999E-2</v>
      </c>
      <c r="BUZ10" s="206" t="s">
        <v>478</v>
      </c>
      <c r="BVA10" s="206">
        <v>23.125</v>
      </c>
      <c r="BVB10" s="206">
        <v>0</v>
      </c>
      <c r="BVC10" s="206" t="s">
        <v>478</v>
      </c>
      <c r="BVD10" s="206">
        <v>23.125</v>
      </c>
      <c r="BVE10" s="206">
        <v>2</v>
      </c>
      <c r="BVF10" s="206" t="s">
        <v>1447</v>
      </c>
      <c r="BVG10" s="206">
        <v>4.6249999999999999E-2</v>
      </c>
      <c r="BVH10" s="206" t="s">
        <v>478</v>
      </c>
      <c r="BVI10" s="206">
        <v>23.125</v>
      </c>
      <c r="BVJ10" s="206">
        <v>0</v>
      </c>
      <c r="BVK10" s="206" t="s">
        <v>478</v>
      </c>
      <c r="BVL10" s="206">
        <v>23.125</v>
      </c>
      <c r="BVM10" s="206">
        <v>2</v>
      </c>
      <c r="BVN10" s="206" t="s">
        <v>1447</v>
      </c>
      <c r="BVO10" s="206">
        <v>4.6249999999999999E-2</v>
      </c>
      <c r="BVP10" s="206" t="s">
        <v>478</v>
      </c>
      <c r="BVQ10" s="206">
        <v>23.125</v>
      </c>
      <c r="BVR10" s="206">
        <v>0</v>
      </c>
      <c r="BVS10" s="206" t="s">
        <v>478</v>
      </c>
      <c r="BVT10" s="206">
        <v>23.125</v>
      </c>
      <c r="BVU10" s="206">
        <v>2</v>
      </c>
      <c r="BVV10" s="206" t="s">
        <v>1447</v>
      </c>
      <c r="BVW10" s="206">
        <v>4.6249999999999999E-2</v>
      </c>
      <c r="BVX10" s="206" t="s">
        <v>478</v>
      </c>
      <c r="BVY10" s="206">
        <v>23.125</v>
      </c>
      <c r="BVZ10" s="206">
        <v>0</v>
      </c>
      <c r="BWA10" s="206" t="s">
        <v>478</v>
      </c>
      <c r="BWB10" s="206">
        <v>23.125</v>
      </c>
      <c r="BWC10" s="206">
        <v>2</v>
      </c>
      <c r="BWD10" s="206" t="s">
        <v>1447</v>
      </c>
      <c r="BWE10" s="206">
        <v>4.6249999999999999E-2</v>
      </c>
      <c r="BWF10" s="206" t="s">
        <v>478</v>
      </c>
      <c r="BWG10" s="206">
        <v>23.125</v>
      </c>
      <c r="BWH10" s="206">
        <v>0</v>
      </c>
      <c r="BWI10" s="206" t="s">
        <v>478</v>
      </c>
      <c r="BWJ10" s="206">
        <v>23.125</v>
      </c>
      <c r="BWK10" s="206">
        <v>2</v>
      </c>
      <c r="BWL10" s="206" t="s">
        <v>1447</v>
      </c>
      <c r="BWM10" s="206">
        <v>4.6249999999999999E-2</v>
      </c>
      <c r="BWN10" s="206" t="s">
        <v>478</v>
      </c>
      <c r="BWO10" s="206">
        <v>23.125</v>
      </c>
      <c r="BWP10" s="206">
        <v>0</v>
      </c>
      <c r="BWQ10" s="206" t="s">
        <v>478</v>
      </c>
      <c r="BWR10" s="206">
        <v>23.125</v>
      </c>
      <c r="BWS10" s="206">
        <v>2</v>
      </c>
      <c r="BWT10" s="206" t="s">
        <v>1447</v>
      </c>
      <c r="BWU10" s="206">
        <v>4.6249999999999999E-2</v>
      </c>
      <c r="BWV10" s="206" t="s">
        <v>478</v>
      </c>
      <c r="BWW10" s="206">
        <v>23.125</v>
      </c>
      <c r="BWX10" s="206">
        <v>0</v>
      </c>
      <c r="BWY10" s="206" t="s">
        <v>478</v>
      </c>
      <c r="BWZ10" s="206">
        <v>23.125</v>
      </c>
      <c r="BXA10" s="206">
        <v>2</v>
      </c>
      <c r="BXB10" s="206" t="s">
        <v>1447</v>
      </c>
      <c r="BXC10" s="206">
        <v>4.6249999999999999E-2</v>
      </c>
      <c r="BXD10" s="206" t="s">
        <v>478</v>
      </c>
      <c r="BXE10" s="206">
        <v>23.125</v>
      </c>
      <c r="BXF10" s="206">
        <v>0</v>
      </c>
      <c r="BXG10" s="206" t="s">
        <v>478</v>
      </c>
      <c r="BXH10" s="206">
        <v>23.125</v>
      </c>
      <c r="BXI10" s="206">
        <v>2</v>
      </c>
      <c r="BXJ10" s="206" t="s">
        <v>1447</v>
      </c>
      <c r="BXK10" s="206">
        <v>4.6249999999999999E-2</v>
      </c>
      <c r="BXL10" s="206" t="s">
        <v>478</v>
      </c>
      <c r="BXM10" s="206">
        <v>23.125</v>
      </c>
      <c r="BXN10" s="206">
        <v>0</v>
      </c>
      <c r="BXO10" s="206" t="s">
        <v>478</v>
      </c>
      <c r="BXP10" s="206">
        <v>23.125</v>
      </c>
      <c r="BXQ10" s="206">
        <v>2</v>
      </c>
      <c r="BXR10" s="206" t="s">
        <v>1447</v>
      </c>
      <c r="BXS10" s="206">
        <v>4.6249999999999999E-2</v>
      </c>
      <c r="BXT10" s="206" t="s">
        <v>478</v>
      </c>
      <c r="BXU10" s="206">
        <v>23.125</v>
      </c>
      <c r="BXV10" s="206">
        <v>0</v>
      </c>
      <c r="BXW10" s="206" t="s">
        <v>478</v>
      </c>
      <c r="BXX10" s="206">
        <v>23.125</v>
      </c>
      <c r="BXY10" s="206">
        <v>2</v>
      </c>
      <c r="BXZ10" s="206" t="s">
        <v>1447</v>
      </c>
      <c r="BYA10" s="206">
        <v>4.6249999999999999E-2</v>
      </c>
      <c r="BYB10" s="206" t="s">
        <v>478</v>
      </c>
      <c r="BYC10" s="206">
        <v>23.125</v>
      </c>
      <c r="BYD10" s="206">
        <v>0</v>
      </c>
      <c r="BYE10" s="206" t="s">
        <v>478</v>
      </c>
      <c r="BYF10" s="206">
        <v>23.125</v>
      </c>
      <c r="BYG10" s="206">
        <v>2</v>
      </c>
      <c r="BYH10" s="206" t="s">
        <v>1447</v>
      </c>
      <c r="BYI10" s="206">
        <v>4.6249999999999999E-2</v>
      </c>
      <c r="BYJ10" s="206" t="s">
        <v>478</v>
      </c>
      <c r="BYK10" s="206">
        <v>23.125</v>
      </c>
      <c r="BYL10" s="206">
        <v>0</v>
      </c>
      <c r="BYM10" s="206" t="s">
        <v>478</v>
      </c>
      <c r="BYN10" s="206">
        <v>23.125</v>
      </c>
      <c r="BYO10" s="206">
        <v>2</v>
      </c>
      <c r="BYP10" s="206" t="s">
        <v>1447</v>
      </c>
      <c r="BYQ10" s="206">
        <v>4.6249999999999999E-2</v>
      </c>
      <c r="BYR10" s="206" t="s">
        <v>478</v>
      </c>
      <c r="BYS10" s="206">
        <v>23.125</v>
      </c>
      <c r="BYT10" s="206">
        <v>0</v>
      </c>
      <c r="BYU10" s="206" t="s">
        <v>478</v>
      </c>
      <c r="BYV10" s="206">
        <v>23.125</v>
      </c>
      <c r="BYW10" s="206">
        <v>2</v>
      </c>
      <c r="BYX10" s="206" t="s">
        <v>1447</v>
      </c>
      <c r="BYY10" s="206">
        <v>4.6249999999999999E-2</v>
      </c>
      <c r="BYZ10" s="206" t="s">
        <v>478</v>
      </c>
      <c r="BZA10" s="206">
        <v>23.125</v>
      </c>
      <c r="BZB10" s="206">
        <v>0</v>
      </c>
      <c r="BZC10" s="206" t="s">
        <v>478</v>
      </c>
      <c r="BZD10" s="206">
        <v>23.125</v>
      </c>
      <c r="BZE10" s="206">
        <v>2</v>
      </c>
      <c r="BZF10" s="206" t="s">
        <v>1447</v>
      </c>
      <c r="BZG10" s="206">
        <v>4.6249999999999999E-2</v>
      </c>
      <c r="BZH10" s="206" t="s">
        <v>478</v>
      </c>
      <c r="BZI10" s="206">
        <v>23.125</v>
      </c>
      <c r="BZJ10" s="206">
        <v>0</v>
      </c>
      <c r="BZK10" s="206" t="s">
        <v>478</v>
      </c>
      <c r="BZL10" s="206">
        <v>23.125</v>
      </c>
      <c r="BZM10" s="206">
        <v>2</v>
      </c>
      <c r="BZN10" s="206" t="s">
        <v>1447</v>
      </c>
      <c r="BZO10" s="206">
        <v>4.6249999999999999E-2</v>
      </c>
      <c r="BZP10" s="206" t="s">
        <v>478</v>
      </c>
      <c r="BZQ10" s="206">
        <v>23.125</v>
      </c>
      <c r="BZR10" s="206">
        <v>0</v>
      </c>
      <c r="BZS10" s="206" t="s">
        <v>478</v>
      </c>
      <c r="BZT10" s="206">
        <v>23.125</v>
      </c>
      <c r="BZU10" s="206">
        <v>2</v>
      </c>
      <c r="BZV10" s="206" t="s">
        <v>1447</v>
      </c>
      <c r="BZW10" s="206">
        <v>4.6249999999999999E-2</v>
      </c>
      <c r="BZX10" s="206" t="s">
        <v>478</v>
      </c>
      <c r="BZY10" s="206">
        <v>23.125</v>
      </c>
      <c r="BZZ10" s="206">
        <v>0</v>
      </c>
      <c r="CAA10" s="206" t="s">
        <v>478</v>
      </c>
      <c r="CAB10" s="206">
        <v>23.125</v>
      </c>
      <c r="CAC10" s="206">
        <v>2</v>
      </c>
      <c r="CAD10" s="206" t="s">
        <v>1447</v>
      </c>
      <c r="CAE10" s="206">
        <v>4.6249999999999999E-2</v>
      </c>
      <c r="CAF10" s="206" t="s">
        <v>478</v>
      </c>
      <c r="CAG10" s="206">
        <v>23.125</v>
      </c>
      <c r="CAH10" s="206">
        <v>0</v>
      </c>
      <c r="CAI10" s="206" t="s">
        <v>478</v>
      </c>
      <c r="CAJ10" s="206">
        <v>23.125</v>
      </c>
      <c r="CAK10" s="206">
        <v>2</v>
      </c>
      <c r="CAL10" s="206" t="s">
        <v>1447</v>
      </c>
      <c r="CAM10" s="206">
        <v>4.6249999999999999E-2</v>
      </c>
      <c r="CAN10" s="206" t="s">
        <v>478</v>
      </c>
      <c r="CAO10" s="206">
        <v>23.125</v>
      </c>
      <c r="CAP10" s="206">
        <v>0</v>
      </c>
      <c r="CAQ10" s="206" t="s">
        <v>478</v>
      </c>
      <c r="CAR10" s="206">
        <v>23.125</v>
      </c>
      <c r="CAS10" s="206">
        <v>2</v>
      </c>
      <c r="CAT10" s="206" t="s">
        <v>1447</v>
      </c>
      <c r="CAU10" s="206">
        <v>4.6249999999999999E-2</v>
      </c>
      <c r="CAV10" s="206" t="s">
        <v>478</v>
      </c>
      <c r="CAW10" s="206">
        <v>23.125</v>
      </c>
      <c r="CAX10" s="206">
        <v>0</v>
      </c>
      <c r="CAY10" s="206" t="s">
        <v>478</v>
      </c>
      <c r="CAZ10" s="206">
        <v>23.125</v>
      </c>
      <c r="CBA10" s="206">
        <v>2</v>
      </c>
      <c r="CBB10" s="206" t="s">
        <v>1447</v>
      </c>
      <c r="CBC10" s="206">
        <v>4.6249999999999999E-2</v>
      </c>
      <c r="CBD10" s="206" t="s">
        <v>478</v>
      </c>
      <c r="CBE10" s="206">
        <v>23.125</v>
      </c>
      <c r="CBF10" s="206">
        <v>0</v>
      </c>
      <c r="CBG10" s="206" t="s">
        <v>478</v>
      </c>
      <c r="CBH10" s="206">
        <v>23.125</v>
      </c>
      <c r="CBI10" s="206">
        <v>2</v>
      </c>
      <c r="CBJ10" s="206" t="s">
        <v>1447</v>
      </c>
      <c r="CBK10" s="206">
        <v>4.6249999999999999E-2</v>
      </c>
      <c r="CBL10" s="206" t="s">
        <v>478</v>
      </c>
      <c r="CBM10" s="206">
        <v>23.125</v>
      </c>
      <c r="CBN10" s="206">
        <v>0</v>
      </c>
      <c r="CBO10" s="206" t="s">
        <v>478</v>
      </c>
      <c r="CBP10" s="206">
        <v>23.125</v>
      </c>
      <c r="CBQ10" s="206">
        <v>2</v>
      </c>
      <c r="CBR10" s="206" t="s">
        <v>1447</v>
      </c>
      <c r="CBS10" s="206">
        <v>4.6249999999999999E-2</v>
      </c>
      <c r="CBT10" s="206" t="s">
        <v>478</v>
      </c>
      <c r="CBU10" s="206">
        <v>23.125</v>
      </c>
      <c r="CBV10" s="206">
        <v>0</v>
      </c>
      <c r="CBW10" s="206" t="s">
        <v>478</v>
      </c>
      <c r="CBX10" s="206">
        <v>23.125</v>
      </c>
      <c r="CBY10" s="206">
        <v>2</v>
      </c>
      <c r="CBZ10" s="206" t="s">
        <v>1447</v>
      </c>
      <c r="CCA10" s="206">
        <v>4.6249999999999999E-2</v>
      </c>
      <c r="CCB10" s="206" t="s">
        <v>478</v>
      </c>
      <c r="CCC10" s="206">
        <v>23.125</v>
      </c>
      <c r="CCD10" s="206">
        <v>0</v>
      </c>
      <c r="CCE10" s="206" t="s">
        <v>478</v>
      </c>
      <c r="CCF10" s="206">
        <v>23.125</v>
      </c>
      <c r="CCG10" s="206">
        <v>2</v>
      </c>
      <c r="CCH10" s="206" t="s">
        <v>1447</v>
      </c>
      <c r="CCI10" s="206">
        <v>4.6249999999999999E-2</v>
      </c>
      <c r="CCJ10" s="206" t="s">
        <v>478</v>
      </c>
      <c r="CCK10" s="206">
        <v>23.125</v>
      </c>
      <c r="CCL10" s="206">
        <v>0</v>
      </c>
      <c r="CCM10" s="206" t="s">
        <v>478</v>
      </c>
      <c r="CCN10" s="206">
        <v>23.125</v>
      </c>
      <c r="CCO10" s="206">
        <v>2</v>
      </c>
      <c r="CCP10" s="206" t="s">
        <v>1447</v>
      </c>
      <c r="CCQ10" s="206">
        <v>4.6249999999999999E-2</v>
      </c>
      <c r="CCR10" s="206" t="s">
        <v>478</v>
      </c>
      <c r="CCS10" s="206">
        <v>23.125</v>
      </c>
      <c r="CCT10" s="206">
        <v>0</v>
      </c>
      <c r="CCU10" s="206" t="s">
        <v>478</v>
      </c>
      <c r="CCV10" s="206">
        <v>23.125</v>
      </c>
      <c r="CCW10" s="206">
        <v>2</v>
      </c>
      <c r="CCX10" s="206" t="s">
        <v>1447</v>
      </c>
      <c r="CCY10" s="206">
        <v>4.6249999999999999E-2</v>
      </c>
      <c r="CCZ10" s="206" t="s">
        <v>478</v>
      </c>
      <c r="CDA10" s="206">
        <v>23.125</v>
      </c>
      <c r="CDB10" s="206">
        <v>0</v>
      </c>
      <c r="CDC10" s="206" t="s">
        <v>478</v>
      </c>
      <c r="CDD10" s="206">
        <v>23.125</v>
      </c>
      <c r="CDE10" s="206">
        <v>2</v>
      </c>
      <c r="CDF10" s="206" t="s">
        <v>1447</v>
      </c>
      <c r="CDG10" s="206">
        <v>4.6249999999999999E-2</v>
      </c>
      <c r="CDH10" s="206" t="s">
        <v>478</v>
      </c>
      <c r="CDI10" s="206">
        <v>23.125</v>
      </c>
      <c r="CDJ10" s="206">
        <v>0</v>
      </c>
      <c r="CDK10" s="206" t="s">
        <v>478</v>
      </c>
      <c r="CDL10" s="206">
        <v>23.125</v>
      </c>
      <c r="CDM10" s="206">
        <v>2</v>
      </c>
      <c r="CDN10" s="206" t="s">
        <v>1447</v>
      </c>
      <c r="CDO10" s="206">
        <v>4.6249999999999999E-2</v>
      </c>
      <c r="CDP10" s="206" t="s">
        <v>478</v>
      </c>
      <c r="CDQ10" s="206">
        <v>23.125</v>
      </c>
      <c r="CDR10" s="206">
        <v>0</v>
      </c>
      <c r="CDS10" s="206" t="s">
        <v>478</v>
      </c>
      <c r="CDT10" s="206">
        <v>23.125</v>
      </c>
      <c r="CDU10" s="206">
        <v>2</v>
      </c>
      <c r="CDV10" s="206" t="s">
        <v>1447</v>
      </c>
      <c r="CDW10" s="206">
        <v>4.6249999999999999E-2</v>
      </c>
      <c r="CDX10" s="206" t="s">
        <v>478</v>
      </c>
      <c r="CDY10" s="206">
        <v>23.125</v>
      </c>
      <c r="CDZ10" s="206">
        <v>0</v>
      </c>
      <c r="CEA10" s="206" t="s">
        <v>478</v>
      </c>
      <c r="CEB10" s="206">
        <v>23.125</v>
      </c>
      <c r="CEC10" s="206">
        <v>2</v>
      </c>
      <c r="CED10" s="206" t="s">
        <v>1447</v>
      </c>
      <c r="CEE10" s="206">
        <v>4.6249999999999999E-2</v>
      </c>
      <c r="CEF10" s="206" t="s">
        <v>478</v>
      </c>
      <c r="CEG10" s="206">
        <v>23.125</v>
      </c>
      <c r="CEH10" s="206">
        <v>0</v>
      </c>
      <c r="CEI10" s="206" t="s">
        <v>478</v>
      </c>
      <c r="CEJ10" s="206">
        <v>23.125</v>
      </c>
      <c r="CEK10" s="206">
        <v>2</v>
      </c>
      <c r="CEL10" s="206" t="s">
        <v>1447</v>
      </c>
      <c r="CEM10" s="206">
        <v>4.6249999999999999E-2</v>
      </c>
      <c r="CEN10" s="206" t="s">
        <v>478</v>
      </c>
      <c r="CEO10" s="206">
        <v>23.125</v>
      </c>
      <c r="CEP10" s="206">
        <v>0</v>
      </c>
      <c r="CEQ10" s="206" t="s">
        <v>478</v>
      </c>
      <c r="CER10" s="206">
        <v>23.125</v>
      </c>
      <c r="CES10" s="206">
        <v>2</v>
      </c>
      <c r="CET10" s="206" t="s">
        <v>1447</v>
      </c>
      <c r="CEU10" s="206">
        <v>4.6249999999999999E-2</v>
      </c>
      <c r="CEV10" s="206" t="s">
        <v>478</v>
      </c>
      <c r="CEW10" s="206">
        <v>23.125</v>
      </c>
      <c r="CEX10" s="206">
        <v>0</v>
      </c>
      <c r="CEY10" s="206" t="s">
        <v>478</v>
      </c>
      <c r="CEZ10" s="206">
        <v>23.125</v>
      </c>
      <c r="CFA10" s="206">
        <v>2</v>
      </c>
      <c r="CFB10" s="206" t="s">
        <v>1447</v>
      </c>
      <c r="CFC10" s="206">
        <v>4.6249999999999999E-2</v>
      </c>
      <c r="CFD10" s="206" t="s">
        <v>478</v>
      </c>
      <c r="CFE10" s="206">
        <v>23.125</v>
      </c>
      <c r="CFF10" s="206">
        <v>0</v>
      </c>
      <c r="CFG10" s="206" t="s">
        <v>478</v>
      </c>
      <c r="CFH10" s="206">
        <v>23.125</v>
      </c>
      <c r="CFI10" s="206">
        <v>2</v>
      </c>
      <c r="CFJ10" s="206" t="s">
        <v>1447</v>
      </c>
      <c r="CFK10" s="206">
        <v>4.6249999999999999E-2</v>
      </c>
      <c r="CFL10" s="206" t="s">
        <v>478</v>
      </c>
      <c r="CFM10" s="206">
        <v>23.125</v>
      </c>
      <c r="CFN10" s="206">
        <v>0</v>
      </c>
      <c r="CFO10" s="206" t="s">
        <v>478</v>
      </c>
      <c r="CFP10" s="206">
        <v>23.125</v>
      </c>
      <c r="CFQ10" s="206">
        <v>2</v>
      </c>
      <c r="CFR10" s="206" t="s">
        <v>1447</v>
      </c>
      <c r="CFS10" s="206">
        <v>4.6249999999999999E-2</v>
      </c>
      <c r="CFT10" s="206" t="s">
        <v>478</v>
      </c>
      <c r="CFU10" s="206">
        <v>23.125</v>
      </c>
      <c r="CFV10" s="206">
        <v>0</v>
      </c>
      <c r="CFW10" s="206" t="s">
        <v>478</v>
      </c>
      <c r="CFX10" s="206">
        <v>23.125</v>
      </c>
      <c r="CFY10" s="206">
        <v>2</v>
      </c>
      <c r="CFZ10" s="206" t="s">
        <v>1447</v>
      </c>
      <c r="CGA10" s="206">
        <v>4.6249999999999999E-2</v>
      </c>
      <c r="CGB10" s="206" t="s">
        <v>478</v>
      </c>
      <c r="CGC10" s="206">
        <v>23.125</v>
      </c>
      <c r="CGD10" s="206">
        <v>0</v>
      </c>
      <c r="CGE10" s="206" t="s">
        <v>478</v>
      </c>
      <c r="CGF10" s="206">
        <v>23.125</v>
      </c>
      <c r="CGG10" s="206">
        <v>2</v>
      </c>
      <c r="CGH10" s="206" t="s">
        <v>1447</v>
      </c>
      <c r="CGI10" s="206">
        <v>4.6249999999999999E-2</v>
      </c>
      <c r="CGJ10" s="206" t="s">
        <v>478</v>
      </c>
      <c r="CGK10" s="206">
        <v>23.125</v>
      </c>
      <c r="CGL10" s="206">
        <v>0</v>
      </c>
      <c r="CGM10" s="206" t="s">
        <v>478</v>
      </c>
      <c r="CGN10" s="206">
        <v>23.125</v>
      </c>
      <c r="CGO10" s="206">
        <v>2</v>
      </c>
      <c r="CGP10" s="206" t="s">
        <v>1447</v>
      </c>
      <c r="CGQ10" s="206">
        <v>4.6249999999999999E-2</v>
      </c>
      <c r="CGR10" s="206" t="s">
        <v>478</v>
      </c>
      <c r="CGS10" s="206">
        <v>23.125</v>
      </c>
      <c r="CGT10" s="206">
        <v>0</v>
      </c>
      <c r="CGU10" s="206" t="s">
        <v>478</v>
      </c>
      <c r="CGV10" s="206">
        <v>23.125</v>
      </c>
      <c r="CGW10" s="206">
        <v>2</v>
      </c>
      <c r="CGX10" s="206" t="s">
        <v>1447</v>
      </c>
      <c r="CGY10" s="206">
        <v>4.6249999999999999E-2</v>
      </c>
      <c r="CGZ10" s="206" t="s">
        <v>478</v>
      </c>
      <c r="CHA10" s="206">
        <v>23.125</v>
      </c>
      <c r="CHB10" s="206">
        <v>0</v>
      </c>
      <c r="CHC10" s="206" t="s">
        <v>478</v>
      </c>
      <c r="CHD10" s="206">
        <v>23.125</v>
      </c>
      <c r="CHE10" s="206">
        <v>2</v>
      </c>
      <c r="CHF10" s="206" t="s">
        <v>1447</v>
      </c>
      <c r="CHG10" s="206">
        <v>4.6249999999999999E-2</v>
      </c>
      <c r="CHH10" s="206" t="s">
        <v>478</v>
      </c>
      <c r="CHI10" s="206">
        <v>23.125</v>
      </c>
      <c r="CHJ10" s="206">
        <v>0</v>
      </c>
      <c r="CHK10" s="206" t="s">
        <v>478</v>
      </c>
      <c r="CHL10" s="206">
        <v>23.125</v>
      </c>
      <c r="CHM10" s="206">
        <v>2</v>
      </c>
      <c r="CHN10" s="206" t="s">
        <v>1447</v>
      </c>
      <c r="CHO10" s="206">
        <v>4.6249999999999999E-2</v>
      </c>
      <c r="CHP10" s="206" t="s">
        <v>478</v>
      </c>
      <c r="CHQ10" s="206">
        <v>23.125</v>
      </c>
      <c r="CHR10" s="206">
        <v>0</v>
      </c>
      <c r="CHS10" s="206" t="s">
        <v>478</v>
      </c>
      <c r="CHT10" s="206">
        <v>23.125</v>
      </c>
      <c r="CHU10" s="206">
        <v>2</v>
      </c>
      <c r="CHV10" s="206" t="s">
        <v>1447</v>
      </c>
      <c r="CHW10" s="206">
        <v>4.6249999999999999E-2</v>
      </c>
      <c r="CHX10" s="206" t="s">
        <v>478</v>
      </c>
      <c r="CHY10" s="206">
        <v>23.125</v>
      </c>
      <c r="CHZ10" s="206">
        <v>0</v>
      </c>
      <c r="CIA10" s="206" t="s">
        <v>478</v>
      </c>
      <c r="CIB10" s="206">
        <v>23.125</v>
      </c>
      <c r="CIC10" s="206">
        <v>2</v>
      </c>
      <c r="CID10" s="206" t="s">
        <v>1447</v>
      </c>
      <c r="CIE10" s="206">
        <v>4.6249999999999999E-2</v>
      </c>
      <c r="CIF10" s="206" t="s">
        <v>478</v>
      </c>
      <c r="CIG10" s="206">
        <v>23.125</v>
      </c>
      <c r="CIH10" s="206">
        <v>0</v>
      </c>
      <c r="CII10" s="206" t="s">
        <v>478</v>
      </c>
      <c r="CIJ10" s="206">
        <v>23.125</v>
      </c>
      <c r="CIK10" s="206">
        <v>2</v>
      </c>
      <c r="CIL10" s="206" t="s">
        <v>1447</v>
      </c>
      <c r="CIM10" s="206">
        <v>4.6249999999999999E-2</v>
      </c>
      <c r="CIN10" s="206" t="s">
        <v>478</v>
      </c>
      <c r="CIO10" s="206">
        <v>23.125</v>
      </c>
      <c r="CIP10" s="206">
        <v>0</v>
      </c>
      <c r="CIQ10" s="206" t="s">
        <v>478</v>
      </c>
      <c r="CIR10" s="206">
        <v>23.125</v>
      </c>
      <c r="CIS10" s="206">
        <v>2</v>
      </c>
      <c r="CIT10" s="206" t="s">
        <v>1447</v>
      </c>
      <c r="CIU10" s="206">
        <v>4.6249999999999999E-2</v>
      </c>
      <c r="CIV10" s="206" t="s">
        <v>478</v>
      </c>
      <c r="CIW10" s="206">
        <v>23.125</v>
      </c>
      <c r="CIX10" s="206">
        <v>0</v>
      </c>
      <c r="CIY10" s="206" t="s">
        <v>478</v>
      </c>
      <c r="CIZ10" s="206">
        <v>23.125</v>
      </c>
      <c r="CJA10" s="206">
        <v>2</v>
      </c>
      <c r="CJB10" s="206" t="s">
        <v>1447</v>
      </c>
      <c r="CJC10" s="206">
        <v>4.6249999999999999E-2</v>
      </c>
      <c r="CJD10" s="206" t="s">
        <v>478</v>
      </c>
      <c r="CJE10" s="206">
        <v>23.125</v>
      </c>
      <c r="CJF10" s="206">
        <v>0</v>
      </c>
      <c r="CJG10" s="206" t="s">
        <v>478</v>
      </c>
      <c r="CJH10" s="206">
        <v>23.125</v>
      </c>
      <c r="CJI10" s="206">
        <v>2</v>
      </c>
      <c r="CJJ10" s="206" t="s">
        <v>1447</v>
      </c>
      <c r="CJK10" s="206">
        <v>4.6249999999999999E-2</v>
      </c>
      <c r="CJL10" s="206" t="s">
        <v>478</v>
      </c>
      <c r="CJM10" s="206">
        <v>23.125</v>
      </c>
      <c r="CJN10" s="206">
        <v>0</v>
      </c>
      <c r="CJO10" s="206" t="s">
        <v>478</v>
      </c>
      <c r="CJP10" s="206">
        <v>23.125</v>
      </c>
      <c r="CJQ10" s="206">
        <v>2</v>
      </c>
      <c r="CJR10" s="206" t="s">
        <v>1447</v>
      </c>
      <c r="CJS10" s="206">
        <v>4.6249999999999999E-2</v>
      </c>
      <c r="CJT10" s="206" t="s">
        <v>478</v>
      </c>
      <c r="CJU10" s="206">
        <v>23.125</v>
      </c>
      <c r="CJV10" s="206">
        <v>0</v>
      </c>
      <c r="CJW10" s="206" t="s">
        <v>478</v>
      </c>
      <c r="CJX10" s="206">
        <v>23.125</v>
      </c>
      <c r="CJY10" s="206">
        <v>2</v>
      </c>
      <c r="CJZ10" s="206" t="s">
        <v>1447</v>
      </c>
      <c r="CKA10" s="206">
        <v>4.6249999999999999E-2</v>
      </c>
      <c r="CKB10" s="206" t="s">
        <v>478</v>
      </c>
      <c r="CKC10" s="206">
        <v>23.125</v>
      </c>
      <c r="CKD10" s="206">
        <v>0</v>
      </c>
      <c r="CKE10" s="206" t="s">
        <v>478</v>
      </c>
      <c r="CKF10" s="206">
        <v>23.125</v>
      </c>
      <c r="CKG10" s="206">
        <v>2</v>
      </c>
      <c r="CKH10" s="206" t="s">
        <v>1447</v>
      </c>
      <c r="CKI10" s="206">
        <v>4.6249999999999999E-2</v>
      </c>
      <c r="CKJ10" s="206" t="s">
        <v>478</v>
      </c>
      <c r="CKK10" s="206">
        <v>23.125</v>
      </c>
      <c r="CKL10" s="206">
        <v>0</v>
      </c>
      <c r="CKM10" s="206" t="s">
        <v>478</v>
      </c>
      <c r="CKN10" s="206">
        <v>23.125</v>
      </c>
      <c r="CKO10" s="206">
        <v>2</v>
      </c>
      <c r="CKP10" s="206" t="s">
        <v>1447</v>
      </c>
      <c r="CKQ10" s="206">
        <v>4.6249999999999999E-2</v>
      </c>
      <c r="CKR10" s="206" t="s">
        <v>478</v>
      </c>
      <c r="CKS10" s="206">
        <v>23.125</v>
      </c>
      <c r="CKT10" s="206">
        <v>0</v>
      </c>
      <c r="CKU10" s="206" t="s">
        <v>478</v>
      </c>
      <c r="CKV10" s="206">
        <v>23.125</v>
      </c>
      <c r="CKW10" s="206">
        <v>2</v>
      </c>
      <c r="CKX10" s="206" t="s">
        <v>1447</v>
      </c>
      <c r="CKY10" s="206">
        <v>4.6249999999999999E-2</v>
      </c>
      <c r="CKZ10" s="206" t="s">
        <v>478</v>
      </c>
      <c r="CLA10" s="206">
        <v>23.125</v>
      </c>
      <c r="CLB10" s="206">
        <v>0</v>
      </c>
      <c r="CLC10" s="206" t="s">
        <v>478</v>
      </c>
      <c r="CLD10" s="206">
        <v>23.125</v>
      </c>
      <c r="CLE10" s="206">
        <v>2</v>
      </c>
      <c r="CLF10" s="206" t="s">
        <v>1447</v>
      </c>
      <c r="CLG10" s="206">
        <v>4.6249999999999999E-2</v>
      </c>
      <c r="CLH10" s="206" t="s">
        <v>478</v>
      </c>
      <c r="CLI10" s="206">
        <v>23.125</v>
      </c>
      <c r="CLJ10" s="206">
        <v>0</v>
      </c>
      <c r="CLK10" s="206" t="s">
        <v>478</v>
      </c>
      <c r="CLL10" s="206">
        <v>23.125</v>
      </c>
      <c r="CLM10" s="206">
        <v>2</v>
      </c>
      <c r="CLN10" s="206" t="s">
        <v>1447</v>
      </c>
      <c r="CLO10" s="206">
        <v>4.6249999999999999E-2</v>
      </c>
      <c r="CLP10" s="206" t="s">
        <v>478</v>
      </c>
      <c r="CLQ10" s="206">
        <v>23.125</v>
      </c>
      <c r="CLR10" s="206">
        <v>0</v>
      </c>
      <c r="CLS10" s="206" t="s">
        <v>478</v>
      </c>
      <c r="CLT10" s="206">
        <v>23.125</v>
      </c>
      <c r="CLU10" s="206">
        <v>2</v>
      </c>
      <c r="CLV10" s="206" t="s">
        <v>1447</v>
      </c>
      <c r="CLW10" s="206">
        <v>4.6249999999999999E-2</v>
      </c>
      <c r="CLX10" s="206" t="s">
        <v>478</v>
      </c>
      <c r="CLY10" s="206">
        <v>23.125</v>
      </c>
      <c r="CLZ10" s="206">
        <v>0</v>
      </c>
      <c r="CMA10" s="206" t="s">
        <v>478</v>
      </c>
      <c r="CMB10" s="206">
        <v>23.125</v>
      </c>
      <c r="CMC10" s="206">
        <v>2</v>
      </c>
      <c r="CMD10" s="206" t="s">
        <v>1447</v>
      </c>
      <c r="CME10" s="206">
        <v>4.6249999999999999E-2</v>
      </c>
      <c r="CMF10" s="206" t="s">
        <v>478</v>
      </c>
      <c r="CMG10" s="206">
        <v>23.125</v>
      </c>
      <c r="CMH10" s="206">
        <v>0</v>
      </c>
      <c r="CMI10" s="206" t="s">
        <v>478</v>
      </c>
      <c r="CMJ10" s="206">
        <v>23.125</v>
      </c>
      <c r="CMK10" s="206">
        <v>2</v>
      </c>
      <c r="CML10" s="206" t="s">
        <v>1447</v>
      </c>
      <c r="CMM10" s="206">
        <v>4.6249999999999999E-2</v>
      </c>
      <c r="CMN10" s="206" t="s">
        <v>478</v>
      </c>
      <c r="CMO10" s="206">
        <v>23.125</v>
      </c>
      <c r="CMP10" s="206">
        <v>0</v>
      </c>
      <c r="CMQ10" s="206" t="s">
        <v>478</v>
      </c>
      <c r="CMR10" s="206">
        <v>23.125</v>
      </c>
      <c r="CMS10" s="206">
        <v>2</v>
      </c>
      <c r="CMT10" s="206" t="s">
        <v>1447</v>
      </c>
      <c r="CMU10" s="206">
        <v>4.6249999999999999E-2</v>
      </c>
      <c r="CMV10" s="206" t="s">
        <v>478</v>
      </c>
      <c r="CMW10" s="206">
        <v>23.125</v>
      </c>
      <c r="CMX10" s="206">
        <v>0</v>
      </c>
      <c r="CMY10" s="206" t="s">
        <v>478</v>
      </c>
      <c r="CMZ10" s="206">
        <v>23.125</v>
      </c>
      <c r="CNA10" s="206">
        <v>2</v>
      </c>
      <c r="CNB10" s="206" t="s">
        <v>1447</v>
      </c>
      <c r="CNC10" s="206">
        <v>4.6249999999999999E-2</v>
      </c>
      <c r="CND10" s="206" t="s">
        <v>478</v>
      </c>
      <c r="CNE10" s="206">
        <v>23.125</v>
      </c>
      <c r="CNF10" s="206">
        <v>0</v>
      </c>
      <c r="CNG10" s="206" t="s">
        <v>478</v>
      </c>
      <c r="CNH10" s="206">
        <v>23.125</v>
      </c>
      <c r="CNI10" s="206">
        <v>2</v>
      </c>
      <c r="CNJ10" s="206" t="s">
        <v>1447</v>
      </c>
      <c r="CNK10" s="206">
        <v>4.6249999999999999E-2</v>
      </c>
      <c r="CNL10" s="206" t="s">
        <v>478</v>
      </c>
      <c r="CNM10" s="206">
        <v>23.125</v>
      </c>
      <c r="CNN10" s="206">
        <v>0</v>
      </c>
      <c r="CNO10" s="206" t="s">
        <v>478</v>
      </c>
      <c r="CNP10" s="206">
        <v>23.125</v>
      </c>
      <c r="CNQ10" s="206">
        <v>2</v>
      </c>
      <c r="CNR10" s="206" t="s">
        <v>1447</v>
      </c>
      <c r="CNS10" s="206">
        <v>4.6249999999999999E-2</v>
      </c>
      <c r="CNT10" s="206" t="s">
        <v>478</v>
      </c>
      <c r="CNU10" s="206">
        <v>23.125</v>
      </c>
      <c r="CNV10" s="206">
        <v>0</v>
      </c>
      <c r="CNW10" s="206" t="s">
        <v>478</v>
      </c>
      <c r="CNX10" s="206">
        <v>23.125</v>
      </c>
      <c r="CNY10" s="206">
        <v>2</v>
      </c>
      <c r="CNZ10" s="206" t="s">
        <v>1447</v>
      </c>
      <c r="COA10" s="206">
        <v>4.6249999999999999E-2</v>
      </c>
      <c r="COB10" s="206" t="s">
        <v>478</v>
      </c>
      <c r="COC10" s="206">
        <v>23.125</v>
      </c>
      <c r="COD10" s="206">
        <v>0</v>
      </c>
      <c r="COE10" s="206" t="s">
        <v>478</v>
      </c>
      <c r="COF10" s="206">
        <v>23.125</v>
      </c>
      <c r="COG10" s="206">
        <v>2</v>
      </c>
      <c r="COH10" s="206" t="s">
        <v>1447</v>
      </c>
      <c r="COI10" s="206">
        <v>4.6249999999999999E-2</v>
      </c>
      <c r="COJ10" s="206" t="s">
        <v>478</v>
      </c>
      <c r="COK10" s="206">
        <v>23.125</v>
      </c>
      <c r="COL10" s="206">
        <v>0</v>
      </c>
      <c r="COM10" s="206" t="s">
        <v>478</v>
      </c>
      <c r="CON10" s="206">
        <v>23.125</v>
      </c>
      <c r="COO10" s="206">
        <v>2</v>
      </c>
      <c r="COP10" s="206" t="s">
        <v>1447</v>
      </c>
      <c r="COQ10" s="206">
        <v>4.6249999999999999E-2</v>
      </c>
      <c r="COR10" s="206" t="s">
        <v>478</v>
      </c>
      <c r="COS10" s="206">
        <v>23.125</v>
      </c>
      <c r="COT10" s="206">
        <v>0</v>
      </c>
      <c r="COU10" s="206" t="s">
        <v>478</v>
      </c>
      <c r="COV10" s="206">
        <v>23.125</v>
      </c>
      <c r="COW10" s="206">
        <v>2</v>
      </c>
      <c r="COX10" s="206" t="s">
        <v>1447</v>
      </c>
      <c r="COY10" s="206">
        <v>4.6249999999999999E-2</v>
      </c>
      <c r="COZ10" s="206" t="s">
        <v>478</v>
      </c>
      <c r="CPA10" s="206">
        <v>23.125</v>
      </c>
      <c r="CPB10" s="206">
        <v>0</v>
      </c>
      <c r="CPC10" s="206" t="s">
        <v>478</v>
      </c>
      <c r="CPD10" s="206">
        <v>23.125</v>
      </c>
      <c r="CPE10" s="206">
        <v>2</v>
      </c>
      <c r="CPF10" s="206" t="s">
        <v>1447</v>
      </c>
      <c r="CPG10" s="206">
        <v>4.6249999999999999E-2</v>
      </c>
      <c r="CPH10" s="206" t="s">
        <v>478</v>
      </c>
      <c r="CPI10" s="206">
        <v>23.125</v>
      </c>
      <c r="CPJ10" s="206">
        <v>0</v>
      </c>
      <c r="CPK10" s="206" t="s">
        <v>478</v>
      </c>
      <c r="CPL10" s="206">
        <v>23.125</v>
      </c>
      <c r="CPM10" s="206">
        <v>2</v>
      </c>
      <c r="CPN10" s="206" t="s">
        <v>1447</v>
      </c>
      <c r="CPO10" s="206">
        <v>4.6249999999999999E-2</v>
      </c>
      <c r="CPP10" s="206" t="s">
        <v>478</v>
      </c>
      <c r="CPQ10" s="206">
        <v>23.125</v>
      </c>
      <c r="CPR10" s="206">
        <v>0</v>
      </c>
      <c r="CPS10" s="206" t="s">
        <v>478</v>
      </c>
      <c r="CPT10" s="206">
        <v>23.125</v>
      </c>
      <c r="CPU10" s="206">
        <v>2</v>
      </c>
      <c r="CPV10" s="206" t="s">
        <v>1447</v>
      </c>
      <c r="CPW10" s="206">
        <v>4.6249999999999999E-2</v>
      </c>
      <c r="CPX10" s="206" t="s">
        <v>478</v>
      </c>
      <c r="CPY10" s="206">
        <v>23.125</v>
      </c>
      <c r="CPZ10" s="206">
        <v>0</v>
      </c>
      <c r="CQA10" s="206" t="s">
        <v>478</v>
      </c>
      <c r="CQB10" s="206">
        <v>23.125</v>
      </c>
      <c r="CQC10" s="206">
        <v>2</v>
      </c>
      <c r="CQD10" s="206" t="s">
        <v>1447</v>
      </c>
      <c r="CQE10" s="206">
        <v>4.6249999999999999E-2</v>
      </c>
      <c r="CQF10" s="206" t="s">
        <v>478</v>
      </c>
      <c r="CQG10" s="206">
        <v>23.125</v>
      </c>
      <c r="CQH10" s="206">
        <v>0</v>
      </c>
      <c r="CQI10" s="206" t="s">
        <v>478</v>
      </c>
      <c r="CQJ10" s="206">
        <v>23.125</v>
      </c>
      <c r="CQK10" s="206">
        <v>2</v>
      </c>
      <c r="CQL10" s="206" t="s">
        <v>1447</v>
      </c>
      <c r="CQM10" s="206">
        <v>4.6249999999999999E-2</v>
      </c>
      <c r="CQN10" s="206" t="s">
        <v>478</v>
      </c>
      <c r="CQO10" s="206">
        <v>23.125</v>
      </c>
      <c r="CQP10" s="206">
        <v>0</v>
      </c>
      <c r="CQQ10" s="206" t="s">
        <v>478</v>
      </c>
      <c r="CQR10" s="206">
        <v>23.125</v>
      </c>
      <c r="CQS10" s="206">
        <v>2</v>
      </c>
      <c r="CQT10" s="206" t="s">
        <v>1447</v>
      </c>
      <c r="CQU10" s="206">
        <v>4.6249999999999999E-2</v>
      </c>
      <c r="CQV10" s="206" t="s">
        <v>478</v>
      </c>
      <c r="CQW10" s="206">
        <v>23.125</v>
      </c>
      <c r="CQX10" s="206">
        <v>0</v>
      </c>
      <c r="CQY10" s="206" t="s">
        <v>478</v>
      </c>
      <c r="CQZ10" s="206">
        <v>23.125</v>
      </c>
      <c r="CRA10" s="206">
        <v>2</v>
      </c>
      <c r="CRB10" s="206" t="s">
        <v>1447</v>
      </c>
      <c r="CRC10" s="206">
        <v>4.6249999999999999E-2</v>
      </c>
      <c r="CRD10" s="206" t="s">
        <v>478</v>
      </c>
      <c r="CRE10" s="206">
        <v>23.125</v>
      </c>
      <c r="CRF10" s="206">
        <v>0</v>
      </c>
      <c r="CRG10" s="206" t="s">
        <v>478</v>
      </c>
      <c r="CRH10" s="206">
        <v>23.125</v>
      </c>
      <c r="CRI10" s="206">
        <v>2</v>
      </c>
      <c r="CRJ10" s="206" t="s">
        <v>1447</v>
      </c>
      <c r="CRK10" s="206">
        <v>4.6249999999999999E-2</v>
      </c>
      <c r="CRL10" s="206" t="s">
        <v>478</v>
      </c>
      <c r="CRM10" s="206">
        <v>23.125</v>
      </c>
      <c r="CRN10" s="206">
        <v>0</v>
      </c>
      <c r="CRO10" s="206" t="s">
        <v>478</v>
      </c>
      <c r="CRP10" s="206">
        <v>23.125</v>
      </c>
      <c r="CRQ10" s="206">
        <v>2</v>
      </c>
      <c r="CRR10" s="206" t="s">
        <v>1447</v>
      </c>
      <c r="CRS10" s="206">
        <v>4.6249999999999999E-2</v>
      </c>
      <c r="CRT10" s="206" t="s">
        <v>478</v>
      </c>
      <c r="CRU10" s="206">
        <v>23.125</v>
      </c>
      <c r="CRV10" s="206">
        <v>0</v>
      </c>
      <c r="CRW10" s="206" t="s">
        <v>478</v>
      </c>
      <c r="CRX10" s="206">
        <v>23.125</v>
      </c>
      <c r="CRY10" s="206">
        <v>2</v>
      </c>
      <c r="CRZ10" s="206" t="s">
        <v>1447</v>
      </c>
      <c r="CSA10" s="206">
        <v>4.6249999999999999E-2</v>
      </c>
      <c r="CSB10" s="206" t="s">
        <v>478</v>
      </c>
      <c r="CSC10" s="206">
        <v>23.125</v>
      </c>
      <c r="CSD10" s="206">
        <v>0</v>
      </c>
      <c r="CSE10" s="206" t="s">
        <v>478</v>
      </c>
      <c r="CSF10" s="206">
        <v>23.125</v>
      </c>
      <c r="CSG10" s="206">
        <v>2</v>
      </c>
      <c r="CSH10" s="206" t="s">
        <v>1447</v>
      </c>
      <c r="CSI10" s="206">
        <v>4.6249999999999999E-2</v>
      </c>
      <c r="CSJ10" s="206" t="s">
        <v>478</v>
      </c>
      <c r="CSK10" s="206">
        <v>23.125</v>
      </c>
      <c r="CSL10" s="206">
        <v>0</v>
      </c>
      <c r="CSM10" s="206" t="s">
        <v>478</v>
      </c>
      <c r="CSN10" s="206">
        <v>23.125</v>
      </c>
      <c r="CSO10" s="206">
        <v>2</v>
      </c>
      <c r="CSP10" s="206" t="s">
        <v>1447</v>
      </c>
      <c r="CSQ10" s="206">
        <v>4.6249999999999999E-2</v>
      </c>
      <c r="CSR10" s="206" t="s">
        <v>478</v>
      </c>
      <c r="CSS10" s="206">
        <v>23.125</v>
      </c>
      <c r="CST10" s="206">
        <v>0</v>
      </c>
      <c r="CSU10" s="206" t="s">
        <v>478</v>
      </c>
      <c r="CSV10" s="206">
        <v>23.125</v>
      </c>
      <c r="CSW10" s="206">
        <v>2</v>
      </c>
      <c r="CSX10" s="206" t="s">
        <v>1447</v>
      </c>
      <c r="CSY10" s="206">
        <v>4.6249999999999999E-2</v>
      </c>
      <c r="CSZ10" s="206" t="s">
        <v>478</v>
      </c>
      <c r="CTA10" s="206">
        <v>23.125</v>
      </c>
      <c r="CTB10" s="206">
        <v>0</v>
      </c>
      <c r="CTC10" s="206" t="s">
        <v>478</v>
      </c>
      <c r="CTD10" s="206">
        <v>23.125</v>
      </c>
      <c r="CTE10" s="206">
        <v>2</v>
      </c>
      <c r="CTF10" s="206" t="s">
        <v>1447</v>
      </c>
      <c r="CTG10" s="206">
        <v>4.6249999999999999E-2</v>
      </c>
      <c r="CTH10" s="206" t="s">
        <v>478</v>
      </c>
      <c r="CTI10" s="206">
        <v>23.125</v>
      </c>
      <c r="CTJ10" s="206">
        <v>0</v>
      </c>
      <c r="CTK10" s="206" t="s">
        <v>478</v>
      </c>
      <c r="CTL10" s="206">
        <v>23.125</v>
      </c>
      <c r="CTM10" s="206">
        <v>2</v>
      </c>
      <c r="CTN10" s="206" t="s">
        <v>1447</v>
      </c>
      <c r="CTO10" s="206">
        <v>4.6249999999999999E-2</v>
      </c>
      <c r="CTP10" s="206" t="s">
        <v>478</v>
      </c>
      <c r="CTQ10" s="206">
        <v>23.125</v>
      </c>
      <c r="CTR10" s="206">
        <v>0</v>
      </c>
      <c r="CTS10" s="206" t="s">
        <v>478</v>
      </c>
      <c r="CTT10" s="206">
        <v>23.125</v>
      </c>
      <c r="CTU10" s="206">
        <v>2</v>
      </c>
      <c r="CTV10" s="206" t="s">
        <v>1447</v>
      </c>
      <c r="CTW10" s="206">
        <v>4.6249999999999999E-2</v>
      </c>
      <c r="CTX10" s="206" t="s">
        <v>478</v>
      </c>
      <c r="CTY10" s="206">
        <v>23.125</v>
      </c>
      <c r="CTZ10" s="206">
        <v>0</v>
      </c>
      <c r="CUA10" s="206" t="s">
        <v>478</v>
      </c>
      <c r="CUB10" s="206">
        <v>23.125</v>
      </c>
      <c r="CUC10" s="206">
        <v>2</v>
      </c>
      <c r="CUD10" s="206" t="s">
        <v>1447</v>
      </c>
      <c r="CUE10" s="206">
        <v>4.6249999999999999E-2</v>
      </c>
      <c r="CUF10" s="206" t="s">
        <v>478</v>
      </c>
      <c r="CUG10" s="206">
        <v>23.125</v>
      </c>
      <c r="CUH10" s="206">
        <v>0</v>
      </c>
      <c r="CUI10" s="206" t="s">
        <v>478</v>
      </c>
      <c r="CUJ10" s="206">
        <v>23.125</v>
      </c>
      <c r="CUK10" s="206">
        <v>2</v>
      </c>
      <c r="CUL10" s="206" t="s">
        <v>1447</v>
      </c>
      <c r="CUM10" s="206">
        <v>4.6249999999999999E-2</v>
      </c>
      <c r="CUN10" s="206" t="s">
        <v>478</v>
      </c>
      <c r="CUO10" s="206">
        <v>23.125</v>
      </c>
      <c r="CUP10" s="206">
        <v>0</v>
      </c>
      <c r="CUQ10" s="206" t="s">
        <v>478</v>
      </c>
      <c r="CUR10" s="206">
        <v>23.125</v>
      </c>
      <c r="CUS10" s="206">
        <v>2</v>
      </c>
      <c r="CUT10" s="206" t="s">
        <v>1447</v>
      </c>
      <c r="CUU10" s="206">
        <v>4.6249999999999999E-2</v>
      </c>
      <c r="CUV10" s="206" t="s">
        <v>478</v>
      </c>
      <c r="CUW10" s="206">
        <v>23.125</v>
      </c>
      <c r="CUX10" s="206">
        <v>0</v>
      </c>
      <c r="CUY10" s="206" t="s">
        <v>478</v>
      </c>
      <c r="CUZ10" s="206">
        <v>23.125</v>
      </c>
      <c r="CVA10" s="206">
        <v>2</v>
      </c>
      <c r="CVB10" s="206" t="s">
        <v>1447</v>
      </c>
      <c r="CVC10" s="206">
        <v>4.6249999999999999E-2</v>
      </c>
      <c r="CVD10" s="206" t="s">
        <v>478</v>
      </c>
      <c r="CVE10" s="206">
        <v>23.125</v>
      </c>
      <c r="CVF10" s="206">
        <v>0</v>
      </c>
      <c r="CVG10" s="206" t="s">
        <v>478</v>
      </c>
      <c r="CVH10" s="206">
        <v>23.125</v>
      </c>
      <c r="CVI10" s="206">
        <v>2</v>
      </c>
      <c r="CVJ10" s="206" t="s">
        <v>1447</v>
      </c>
      <c r="CVK10" s="206">
        <v>4.6249999999999999E-2</v>
      </c>
      <c r="CVL10" s="206" t="s">
        <v>478</v>
      </c>
      <c r="CVM10" s="206">
        <v>23.125</v>
      </c>
      <c r="CVN10" s="206">
        <v>0</v>
      </c>
      <c r="CVO10" s="206" t="s">
        <v>478</v>
      </c>
      <c r="CVP10" s="206">
        <v>23.125</v>
      </c>
      <c r="CVQ10" s="206">
        <v>2</v>
      </c>
      <c r="CVR10" s="206" t="s">
        <v>1447</v>
      </c>
      <c r="CVS10" s="206">
        <v>4.6249999999999999E-2</v>
      </c>
      <c r="CVT10" s="206" t="s">
        <v>478</v>
      </c>
      <c r="CVU10" s="206">
        <v>23.125</v>
      </c>
      <c r="CVV10" s="206">
        <v>0</v>
      </c>
      <c r="CVW10" s="206" t="s">
        <v>478</v>
      </c>
      <c r="CVX10" s="206">
        <v>23.125</v>
      </c>
      <c r="CVY10" s="206">
        <v>2</v>
      </c>
      <c r="CVZ10" s="206" t="s">
        <v>1447</v>
      </c>
      <c r="CWA10" s="206">
        <v>4.6249999999999999E-2</v>
      </c>
      <c r="CWB10" s="206" t="s">
        <v>478</v>
      </c>
      <c r="CWC10" s="206">
        <v>23.125</v>
      </c>
      <c r="CWD10" s="206">
        <v>0</v>
      </c>
      <c r="CWE10" s="206" t="s">
        <v>478</v>
      </c>
      <c r="CWF10" s="206">
        <v>23.125</v>
      </c>
      <c r="CWG10" s="206">
        <v>2</v>
      </c>
      <c r="CWH10" s="206" t="s">
        <v>1447</v>
      </c>
      <c r="CWI10" s="206">
        <v>4.6249999999999999E-2</v>
      </c>
      <c r="CWJ10" s="206" t="s">
        <v>478</v>
      </c>
      <c r="CWK10" s="206">
        <v>23.125</v>
      </c>
      <c r="CWL10" s="206">
        <v>0</v>
      </c>
      <c r="CWM10" s="206" t="s">
        <v>478</v>
      </c>
      <c r="CWN10" s="206">
        <v>23.125</v>
      </c>
      <c r="CWO10" s="206">
        <v>2</v>
      </c>
      <c r="CWP10" s="206" t="s">
        <v>1447</v>
      </c>
      <c r="CWQ10" s="206">
        <v>4.6249999999999999E-2</v>
      </c>
      <c r="CWR10" s="206" t="s">
        <v>478</v>
      </c>
      <c r="CWS10" s="206">
        <v>23.125</v>
      </c>
      <c r="CWT10" s="206">
        <v>0</v>
      </c>
      <c r="CWU10" s="206" t="s">
        <v>478</v>
      </c>
      <c r="CWV10" s="206">
        <v>23.125</v>
      </c>
      <c r="CWW10" s="206">
        <v>2</v>
      </c>
      <c r="CWX10" s="206" t="s">
        <v>1447</v>
      </c>
      <c r="CWY10" s="206">
        <v>4.6249999999999999E-2</v>
      </c>
      <c r="CWZ10" s="206" t="s">
        <v>478</v>
      </c>
      <c r="CXA10" s="206">
        <v>23.125</v>
      </c>
      <c r="CXB10" s="206">
        <v>0</v>
      </c>
      <c r="CXC10" s="206" t="s">
        <v>478</v>
      </c>
      <c r="CXD10" s="206">
        <v>23.125</v>
      </c>
      <c r="CXE10" s="206">
        <v>2</v>
      </c>
      <c r="CXF10" s="206" t="s">
        <v>1447</v>
      </c>
      <c r="CXG10" s="206">
        <v>4.6249999999999999E-2</v>
      </c>
      <c r="CXH10" s="206" t="s">
        <v>478</v>
      </c>
      <c r="CXI10" s="206">
        <v>23.125</v>
      </c>
      <c r="CXJ10" s="206">
        <v>0</v>
      </c>
      <c r="CXK10" s="206" t="s">
        <v>478</v>
      </c>
      <c r="CXL10" s="206">
        <v>23.125</v>
      </c>
      <c r="CXM10" s="206">
        <v>2</v>
      </c>
      <c r="CXN10" s="206" t="s">
        <v>1447</v>
      </c>
      <c r="CXO10" s="206">
        <v>4.6249999999999999E-2</v>
      </c>
      <c r="CXP10" s="206" t="s">
        <v>478</v>
      </c>
      <c r="CXQ10" s="206">
        <v>23.125</v>
      </c>
      <c r="CXR10" s="206">
        <v>0</v>
      </c>
      <c r="CXS10" s="206" t="s">
        <v>478</v>
      </c>
      <c r="CXT10" s="206">
        <v>23.125</v>
      </c>
      <c r="CXU10" s="206">
        <v>2</v>
      </c>
      <c r="CXV10" s="206" t="s">
        <v>1447</v>
      </c>
      <c r="CXW10" s="206">
        <v>4.6249999999999999E-2</v>
      </c>
      <c r="CXX10" s="206" t="s">
        <v>478</v>
      </c>
      <c r="CXY10" s="206">
        <v>23.125</v>
      </c>
      <c r="CXZ10" s="206">
        <v>0</v>
      </c>
      <c r="CYA10" s="206" t="s">
        <v>478</v>
      </c>
      <c r="CYB10" s="206">
        <v>23.125</v>
      </c>
      <c r="CYC10" s="206">
        <v>2</v>
      </c>
      <c r="CYD10" s="206" t="s">
        <v>1447</v>
      </c>
      <c r="CYE10" s="206">
        <v>4.6249999999999999E-2</v>
      </c>
      <c r="CYF10" s="206" t="s">
        <v>478</v>
      </c>
      <c r="CYG10" s="206">
        <v>23.125</v>
      </c>
      <c r="CYH10" s="206">
        <v>0</v>
      </c>
      <c r="CYI10" s="206" t="s">
        <v>478</v>
      </c>
      <c r="CYJ10" s="206">
        <v>23.125</v>
      </c>
      <c r="CYK10" s="206">
        <v>2</v>
      </c>
      <c r="CYL10" s="206" t="s">
        <v>1447</v>
      </c>
      <c r="CYM10" s="206">
        <v>4.6249999999999999E-2</v>
      </c>
      <c r="CYN10" s="206" t="s">
        <v>478</v>
      </c>
      <c r="CYO10" s="206">
        <v>23.125</v>
      </c>
      <c r="CYP10" s="206">
        <v>0</v>
      </c>
      <c r="CYQ10" s="206" t="s">
        <v>478</v>
      </c>
      <c r="CYR10" s="206">
        <v>23.125</v>
      </c>
      <c r="CYS10" s="206">
        <v>2</v>
      </c>
      <c r="CYT10" s="206" t="s">
        <v>1447</v>
      </c>
      <c r="CYU10" s="206">
        <v>4.6249999999999999E-2</v>
      </c>
      <c r="CYV10" s="206" t="s">
        <v>478</v>
      </c>
      <c r="CYW10" s="206">
        <v>23.125</v>
      </c>
      <c r="CYX10" s="206">
        <v>0</v>
      </c>
      <c r="CYY10" s="206" t="s">
        <v>478</v>
      </c>
      <c r="CYZ10" s="206">
        <v>23.125</v>
      </c>
      <c r="CZA10" s="206">
        <v>2</v>
      </c>
      <c r="CZB10" s="206" t="s">
        <v>1447</v>
      </c>
      <c r="CZC10" s="206">
        <v>4.6249999999999999E-2</v>
      </c>
      <c r="CZD10" s="206" t="s">
        <v>478</v>
      </c>
      <c r="CZE10" s="206">
        <v>23.125</v>
      </c>
      <c r="CZF10" s="206">
        <v>0</v>
      </c>
      <c r="CZG10" s="206" t="s">
        <v>478</v>
      </c>
      <c r="CZH10" s="206">
        <v>23.125</v>
      </c>
      <c r="CZI10" s="206">
        <v>2</v>
      </c>
      <c r="CZJ10" s="206" t="s">
        <v>1447</v>
      </c>
      <c r="CZK10" s="206">
        <v>4.6249999999999999E-2</v>
      </c>
      <c r="CZL10" s="206" t="s">
        <v>478</v>
      </c>
      <c r="CZM10" s="206">
        <v>23.125</v>
      </c>
      <c r="CZN10" s="206">
        <v>0</v>
      </c>
      <c r="CZO10" s="206" t="s">
        <v>478</v>
      </c>
      <c r="CZP10" s="206">
        <v>23.125</v>
      </c>
      <c r="CZQ10" s="206">
        <v>2</v>
      </c>
      <c r="CZR10" s="206" t="s">
        <v>1447</v>
      </c>
      <c r="CZS10" s="206">
        <v>4.6249999999999999E-2</v>
      </c>
      <c r="CZT10" s="206" t="s">
        <v>478</v>
      </c>
      <c r="CZU10" s="206">
        <v>23.125</v>
      </c>
      <c r="CZV10" s="206">
        <v>0</v>
      </c>
      <c r="CZW10" s="206" t="s">
        <v>478</v>
      </c>
      <c r="CZX10" s="206">
        <v>23.125</v>
      </c>
      <c r="CZY10" s="206">
        <v>2</v>
      </c>
      <c r="CZZ10" s="206" t="s">
        <v>1447</v>
      </c>
      <c r="DAA10" s="206">
        <v>4.6249999999999999E-2</v>
      </c>
      <c r="DAB10" s="206" t="s">
        <v>478</v>
      </c>
      <c r="DAC10" s="206">
        <v>23.125</v>
      </c>
      <c r="DAD10" s="206">
        <v>0</v>
      </c>
      <c r="DAE10" s="206" t="s">
        <v>478</v>
      </c>
      <c r="DAF10" s="206">
        <v>23.125</v>
      </c>
      <c r="DAG10" s="206">
        <v>2</v>
      </c>
      <c r="DAH10" s="206" t="s">
        <v>1447</v>
      </c>
      <c r="DAI10" s="206">
        <v>4.6249999999999999E-2</v>
      </c>
      <c r="DAJ10" s="206" t="s">
        <v>478</v>
      </c>
      <c r="DAK10" s="206">
        <v>23.125</v>
      </c>
      <c r="DAL10" s="206">
        <v>0</v>
      </c>
      <c r="DAM10" s="206" t="s">
        <v>478</v>
      </c>
      <c r="DAN10" s="206">
        <v>23.125</v>
      </c>
      <c r="DAO10" s="206">
        <v>2</v>
      </c>
      <c r="DAP10" s="206" t="s">
        <v>1447</v>
      </c>
      <c r="DAQ10" s="206">
        <v>4.6249999999999999E-2</v>
      </c>
      <c r="DAR10" s="206" t="s">
        <v>478</v>
      </c>
      <c r="DAS10" s="206">
        <v>23.125</v>
      </c>
      <c r="DAT10" s="206">
        <v>0</v>
      </c>
      <c r="DAU10" s="206" t="s">
        <v>478</v>
      </c>
      <c r="DAV10" s="206">
        <v>23.125</v>
      </c>
      <c r="DAW10" s="206">
        <v>2</v>
      </c>
      <c r="DAX10" s="206" t="s">
        <v>1447</v>
      </c>
      <c r="DAY10" s="206">
        <v>4.6249999999999999E-2</v>
      </c>
      <c r="DAZ10" s="206" t="s">
        <v>478</v>
      </c>
      <c r="DBA10" s="206">
        <v>23.125</v>
      </c>
      <c r="DBB10" s="206">
        <v>0</v>
      </c>
      <c r="DBC10" s="206" t="s">
        <v>478</v>
      </c>
      <c r="DBD10" s="206">
        <v>23.125</v>
      </c>
      <c r="DBE10" s="206">
        <v>2</v>
      </c>
      <c r="DBF10" s="206" t="s">
        <v>1447</v>
      </c>
      <c r="DBG10" s="206">
        <v>4.6249999999999999E-2</v>
      </c>
      <c r="DBH10" s="206" t="s">
        <v>478</v>
      </c>
      <c r="DBI10" s="206">
        <v>23.125</v>
      </c>
      <c r="DBJ10" s="206">
        <v>0</v>
      </c>
      <c r="DBK10" s="206" t="s">
        <v>478</v>
      </c>
      <c r="DBL10" s="206">
        <v>23.125</v>
      </c>
      <c r="DBM10" s="206">
        <v>2</v>
      </c>
      <c r="DBN10" s="206" t="s">
        <v>1447</v>
      </c>
      <c r="DBO10" s="206">
        <v>4.6249999999999999E-2</v>
      </c>
      <c r="DBP10" s="206" t="s">
        <v>478</v>
      </c>
      <c r="DBQ10" s="206">
        <v>23.125</v>
      </c>
      <c r="DBR10" s="206">
        <v>0</v>
      </c>
      <c r="DBS10" s="206" t="s">
        <v>478</v>
      </c>
      <c r="DBT10" s="206">
        <v>23.125</v>
      </c>
      <c r="DBU10" s="206">
        <v>2</v>
      </c>
      <c r="DBV10" s="206" t="s">
        <v>1447</v>
      </c>
      <c r="DBW10" s="206">
        <v>4.6249999999999999E-2</v>
      </c>
      <c r="DBX10" s="206" t="s">
        <v>478</v>
      </c>
      <c r="DBY10" s="206">
        <v>23.125</v>
      </c>
      <c r="DBZ10" s="206">
        <v>0</v>
      </c>
      <c r="DCA10" s="206" t="s">
        <v>478</v>
      </c>
      <c r="DCB10" s="206">
        <v>23.125</v>
      </c>
      <c r="DCC10" s="206">
        <v>2</v>
      </c>
      <c r="DCD10" s="206" t="s">
        <v>1447</v>
      </c>
      <c r="DCE10" s="206">
        <v>4.6249999999999999E-2</v>
      </c>
      <c r="DCF10" s="206" t="s">
        <v>478</v>
      </c>
      <c r="DCG10" s="206">
        <v>23.125</v>
      </c>
      <c r="DCH10" s="206">
        <v>0</v>
      </c>
      <c r="DCI10" s="206" t="s">
        <v>478</v>
      </c>
      <c r="DCJ10" s="206">
        <v>23.125</v>
      </c>
      <c r="DCK10" s="206">
        <v>2</v>
      </c>
      <c r="DCL10" s="206" t="s">
        <v>1447</v>
      </c>
      <c r="DCM10" s="206">
        <v>4.6249999999999999E-2</v>
      </c>
      <c r="DCN10" s="206" t="s">
        <v>478</v>
      </c>
      <c r="DCO10" s="206">
        <v>23.125</v>
      </c>
      <c r="DCP10" s="206">
        <v>0</v>
      </c>
      <c r="DCQ10" s="206" t="s">
        <v>478</v>
      </c>
      <c r="DCR10" s="206">
        <v>23.125</v>
      </c>
      <c r="DCS10" s="206">
        <v>2</v>
      </c>
      <c r="DCT10" s="206" t="s">
        <v>1447</v>
      </c>
      <c r="DCU10" s="206">
        <v>4.6249999999999999E-2</v>
      </c>
      <c r="DCV10" s="206" t="s">
        <v>478</v>
      </c>
      <c r="DCW10" s="206">
        <v>23.125</v>
      </c>
      <c r="DCX10" s="206">
        <v>0</v>
      </c>
      <c r="DCY10" s="206" t="s">
        <v>478</v>
      </c>
      <c r="DCZ10" s="206">
        <v>23.125</v>
      </c>
      <c r="DDA10" s="206">
        <v>2</v>
      </c>
      <c r="DDB10" s="206" t="s">
        <v>1447</v>
      </c>
      <c r="DDC10" s="206">
        <v>4.6249999999999999E-2</v>
      </c>
      <c r="DDD10" s="206" t="s">
        <v>478</v>
      </c>
      <c r="DDE10" s="206">
        <v>23.125</v>
      </c>
      <c r="DDF10" s="206">
        <v>0</v>
      </c>
      <c r="DDG10" s="206" t="s">
        <v>478</v>
      </c>
      <c r="DDH10" s="206">
        <v>23.125</v>
      </c>
      <c r="DDI10" s="206">
        <v>2</v>
      </c>
      <c r="DDJ10" s="206" t="s">
        <v>1447</v>
      </c>
      <c r="DDK10" s="206">
        <v>4.6249999999999999E-2</v>
      </c>
      <c r="DDL10" s="206" t="s">
        <v>478</v>
      </c>
      <c r="DDM10" s="206">
        <v>23.125</v>
      </c>
      <c r="DDN10" s="206">
        <v>0</v>
      </c>
      <c r="DDO10" s="206" t="s">
        <v>478</v>
      </c>
      <c r="DDP10" s="206">
        <v>23.125</v>
      </c>
      <c r="DDQ10" s="206">
        <v>2</v>
      </c>
      <c r="DDR10" s="206" t="s">
        <v>1447</v>
      </c>
      <c r="DDS10" s="206">
        <v>4.6249999999999999E-2</v>
      </c>
      <c r="DDT10" s="206" t="s">
        <v>478</v>
      </c>
      <c r="DDU10" s="206">
        <v>23.125</v>
      </c>
      <c r="DDV10" s="206">
        <v>0</v>
      </c>
      <c r="DDW10" s="206" t="s">
        <v>478</v>
      </c>
      <c r="DDX10" s="206">
        <v>23.125</v>
      </c>
      <c r="DDY10" s="206">
        <v>2</v>
      </c>
      <c r="DDZ10" s="206" t="s">
        <v>1447</v>
      </c>
      <c r="DEA10" s="206">
        <v>4.6249999999999999E-2</v>
      </c>
      <c r="DEB10" s="206" t="s">
        <v>478</v>
      </c>
      <c r="DEC10" s="206">
        <v>23.125</v>
      </c>
      <c r="DED10" s="206">
        <v>0</v>
      </c>
      <c r="DEE10" s="206" t="s">
        <v>478</v>
      </c>
      <c r="DEF10" s="206">
        <v>23.125</v>
      </c>
      <c r="DEG10" s="206">
        <v>2</v>
      </c>
      <c r="DEH10" s="206" t="s">
        <v>1447</v>
      </c>
      <c r="DEI10" s="206">
        <v>4.6249999999999999E-2</v>
      </c>
      <c r="DEJ10" s="206" t="s">
        <v>478</v>
      </c>
      <c r="DEK10" s="206">
        <v>23.125</v>
      </c>
      <c r="DEL10" s="206">
        <v>0</v>
      </c>
      <c r="DEM10" s="206" t="s">
        <v>478</v>
      </c>
      <c r="DEN10" s="206">
        <v>23.125</v>
      </c>
      <c r="DEO10" s="206">
        <v>2</v>
      </c>
      <c r="DEP10" s="206" t="s">
        <v>1447</v>
      </c>
      <c r="DEQ10" s="206">
        <v>4.6249999999999999E-2</v>
      </c>
      <c r="DER10" s="206" t="s">
        <v>478</v>
      </c>
      <c r="DES10" s="206">
        <v>23.125</v>
      </c>
      <c r="DET10" s="206">
        <v>0</v>
      </c>
      <c r="DEU10" s="206" t="s">
        <v>478</v>
      </c>
      <c r="DEV10" s="206">
        <v>23.125</v>
      </c>
      <c r="DEW10" s="206">
        <v>2</v>
      </c>
      <c r="DEX10" s="206" t="s">
        <v>1447</v>
      </c>
      <c r="DEY10" s="206">
        <v>4.6249999999999999E-2</v>
      </c>
      <c r="DEZ10" s="206" t="s">
        <v>478</v>
      </c>
      <c r="DFA10" s="206">
        <v>23.125</v>
      </c>
      <c r="DFB10" s="206">
        <v>0</v>
      </c>
      <c r="DFC10" s="206" t="s">
        <v>478</v>
      </c>
      <c r="DFD10" s="206">
        <v>23.125</v>
      </c>
      <c r="DFE10" s="206">
        <v>2</v>
      </c>
      <c r="DFF10" s="206" t="s">
        <v>1447</v>
      </c>
      <c r="DFG10" s="206">
        <v>4.6249999999999999E-2</v>
      </c>
      <c r="DFH10" s="206" t="s">
        <v>478</v>
      </c>
      <c r="DFI10" s="206">
        <v>23.125</v>
      </c>
      <c r="DFJ10" s="206">
        <v>0</v>
      </c>
      <c r="DFK10" s="206" t="s">
        <v>478</v>
      </c>
      <c r="DFL10" s="206">
        <v>23.125</v>
      </c>
      <c r="DFM10" s="206">
        <v>2</v>
      </c>
      <c r="DFN10" s="206" t="s">
        <v>1447</v>
      </c>
      <c r="DFO10" s="206">
        <v>4.6249999999999999E-2</v>
      </c>
      <c r="DFP10" s="206" t="s">
        <v>478</v>
      </c>
      <c r="DFQ10" s="206">
        <v>23.125</v>
      </c>
      <c r="DFR10" s="206">
        <v>0</v>
      </c>
      <c r="DFS10" s="206" t="s">
        <v>478</v>
      </c>
      <c r="DFT10" s="206">
        <v>23.125</v>
      </c>
      <c r="DFU10" s="206">
        <v>2</v>
      </c>
      <c r="DFV10" s="206" t="s">
        <v>1447</v>
      </c>
      <c r="DFW10" s="206">
        <v>4.6249999999999999E-2</v>
      </c>
      <c r="DFX10" s="206" t="s">
        <v>478</v>
      </c>
      <c r="DFY10" s="206">
        <v>23.125</v>
      </c>
      <c r="DFZ10" s="206">
        <v>0</v>
      </c>
      <c r="DGA10" s="206" t="s">
        <v>478</v>
      </c>
      <c r="DGB10" s="206">
        <v>23.125</v>
      </c>
      <c r="DGC10" s="206">
        <v>2</v>
      </c>
      <c r="DGD10" s="206" t="s">
        <v>1447</v>
      </c>
      <c r="DGE10" s="206">
        <v>4.6249999999999999E-2</v>
      </c>
      <c r="DGF10" s="206" t="s">
        <v>478</v>
      </c>
      <c r="DGG10" s="206">
        <v>23.125</v>
      </c>
      <c r="DGH10" s="206">
        <v>0</v>
      </c>
      <c r="DGI10" s="206" t="s">
        <v>478</v>
      </c>
      <c r="DGJ10" s="206">
        <v>23.125</v>
      </c>
      <c r="DGK10" s="206">
        <v>2</v>
      </c>
      <c r="DGL10" s="206" t="s">
        <v>1447</v>
      </c>
      <c r="DGM10" s="206">
        <v>4.6249999999999999E-2</v>
      </c>
      <c r="DGN10" s="206" t="s">
        <v>478</v>
      </c>
      <c r="DGO10" s="206">
        <v>23.125</v>
      </c>
      <c r="DGP10" s="206">
        <v>0</v>
      </c>
      <c r="DGQ10" s="206" t="s">
        <v>478</v>
      </c>
      <c r="DGR10" s="206">
        <v>23.125</v>
      </c>
      <c r="DGS10" s="206">
        <v>2</v>
      </c>
      <c r="DGT10" s="206" t="s">
        <v>1447</v>
      </c>
      <c r="DGU10" s="206">
        <v>4.6249999999999999E-2</v>
      </c>
      <c r="DGV10" s="206" t="s">
        <v>478</v>
      </c>
      <c r="DGW10" s="206">
        <v>23.125</v>
      </c>
      <c r="DGX10" s="206">
        <v>0</v>
      </c>
      <c r="DGY10" s="206" t="s">
        <v>478</v>
      </c>
      <c r="DGZ10" s="206">
        <v>23.125</v>
      </c>
      <c r="DHA10" s="206">
        <v>2</v>
      </c>
      <c r="DHB10" s="206" t="s">
        <v>1447</v>
      </c>
      <c r="DHC10" s="206">
        <v>4.6249999999999999E-2</v>
      </c>
      <c r="DHD10" s="206" t="s">
        <v>478</v>
      </c>
      <c r="DHE10" s="206">
        <v>23.125</v>
      </c>
      <c r="DHF10" s="206">
        <v>0</v>
      </c>
      <c r="DHG10" s="206" t="s">
        <v>478</v>
      </c>
      <c r="DHH10" s="206">
        <v>23.125</v>
      </c>
      <c r="DHI10" s="206">
        <v>2</v>
      </c>
      <c r="DHJ10" s="206" t="s">
        <v>1447</v>
      </c>
      <c r="DHK10" s="206">
        <v>4.6249999999999999E-2</v>
      </c>
      <c r="DHL10" s="206" t="s">
        <v>478</v>
      </c>
      <c r="DHM10" s="206">
        <v>23.125</v>
      </c>
      <c r="DHN10" s="206">
        <v>0</v>
      </c>
      <c r="DHO10" s="206" t="s">
        <v>478</v>
      </c>
      <c r="DHP10" s="206">
        <v>23.125</v>
      </c>
      <c r="DHQ10" s="206">
        <v>2</v>
      </c>
      <c r="DHR10" s="206" t="s">
        <v>1447</v>
      </c>
      <c r="DHS10" s="206">
        <v>4.6249999999999999E-2</v>
      </c>
      <c r="DHT10" s="206" t="s">
        <v>478</v>
      </c>
      <c r="DHU10" s="206">
        <v>23.125</v>
      </c>
      <c r="DHV10" s="206">
        <v>0</v>
      </c>
      <c r="DHW10" s="206" t="s">
        <v>478</v>
      </c>
      <c r="DHX10" s="206">
        <v>23.125</v>
      </c>
      <c r="DHY10" s="206">
        <v>2</v>
      </c>
      <c r="DHZ10" s="206" t="s">
        <v>1447</v>
      </c>
      <c r="DIA10" s="206">
        <v>4.6249999999999999E-2</v>
      </c>
      <c r="DIB10" s="206" t="s">
        <v>478</v>
      </c>
      <c r="DIC10" s="206">
        <v>23.125</v>
      </c>
      <c r="DID10" s="206">
        <v>0</v>
      </c>
      <c r="DIE10" s="206" t="s">
        <v>478</v>
      </c>
      <c r="DIF10" s="206">
        <v>23.125</v>
      </c>
      <c r="DIG10" s="206">
        <v>2</v>
      </c>
      <c r="DIH10" s="206" t="s">
        <v>1447</v>
      </c>
      <c r="DII10" s="206">
        <v>4.6249999999999999E-2</v>
      </c>
      <c r="DIJ10" s="206" t="s">
        <v>478</v>
      </c>
      <c r="DIK10" s="206">
        <v>23.125</v>
      </c>
      <c r="DIL10" s="206">
        <v>0</v>
      </c>
      <c r="DIM10" s="206" t="s">
        <v>478</v>
      </c>
      <c r="DIN10" s="206">
        <v>23.125</v>
      </c>
      <c r="DIO10" s="206">
        <v>2</v>
      </c>
      <c r="DIP10" s="206" t="s">
        <v>1447</v>
      </c>
      <c r="DIQ10" s="206">
        <v>4.6249999999999999E-2</v>
      </c>
      <c r="DIR10" s="206" t="s">
        <v>478</v>
      </c>
      <c r="DIS10" s="206">
        <v>23.125</v>
      </c>
      <c r="DIT10" s="206">
        <v>0</v>
      </c>
      <c r="DIU10" s="206" t="s">
        <v>478</v>
      </c>
      <c r="DIV10" s="206">
        <v>23.125</v>
      </c>
      <c r="DIW10" s="206">
        <v>2</v>
      </c>
      <c r="DIX10" s="206" t="s">
        <v>1447</v>
      </c>
      <c r="DIY10" s="206">
        <v>4.6249999999999999E-2</v>
      </c>
      <c r="DIZ10" s="206" t="s">
        <v>478</v>
      </c>
      <c r="DJA10" s="206">
        <v>23.125</v>
      </c>
      <c r="DJB10" s="206">
        <v>0</v>
      </c>
      <c r="DJC10" s="206" t="s">
        <v>478</v>
      </c>
      <c r="DJD10" s="206">
        <v>23.125</v>
      </c>
      <c r="DJE10" s="206">
        <v>2</v>
      </c>
      <c r="DJF10" s="206" t="s">
        <v>1447</v>
      </c>
      <c r="DJG10" s="206">
        <v>4.6249999999999999E-2</v>
      </c>
      <c r="DJH10" s="206" t="s">
        <v>478</v>
      </c>
      <c r="DJI10" s="206">
        <v>23.125</v>
      </c>
      <c r="DJJ10" s="206">
        <v>0</v>
      </c>
      <c r="DJK10" s="206" t="s">
        <v>478</v>
      </c>
      <c r="DJL10" s="206">
        <v>23.125</v>
      </c>
      <c r="DJM10" s="206">
        <v>2</v>
      </c>
      <c r="DJN10" s="206" t="s">
        <v>1447</v>
      </c>
      <c r="DJO10" s="206">
        <v>4.6249999999999999E-2</v>
      </c>
      <c r="DJP10" s="206" t="s">
        <v>478</v>
      </c>
      <c r="DJQ10" s="206">
        <v>23.125</v>
      </c>
      <c r="DJR10" s="206">
        <v>0</v>
      </c>
      <c r="DJS10" s="206" t="s">
        <v>478</v>
      </c>
      <c r="DJT10" s="206">
        <v>23.125</v>
      </c>
      <c r="DJU10" s="206">
        <v>2</v>
      </c>
      <c r="DJV10" s="206" t="s">
        <v>1447</v>
      </c>
      <c r="DJW10" s="206">
        <v>4.6249999999999999E-2</v>
      </c>
      <c r="DJX10" s="206" t="s">
        <v>478</v>
      </c>
      <c r="DJY10" s="206">
        <v>23.125</v>
      </c>
      <c r="DJZ10" s="206">
        <v>0</v>
      </c>
      <c r="DKA10" s="206" t="s">
        <v>478</v>
      </c>
      <c r="DKB10" s="206">
        <v>23.125</v>
      </c>
      <c r="DKC10" s="206">
        <v>2</v>
      </c>
      <c r="DKD10" s="206" t="s">
        <v>1447</v>
      </c>
      <c r="DKE10" s="206">
        <v>4.6249999999999999E-2</v>
      </c>
      <c r="DKF10" s="206" t="s">
        <v>478</v>
      </c>
      <c r="DKG10" s="206">
        <v>23.125</v>
      </c>
      <c r="DKH10" s="206">
        <v>0</v>
      </c>
      <c r="DKI10" s="206" t="s">
        <v>478</v>
      </c>
      <c r="DKJ10" s="206">
        <v>23.125</v>
      </c>
      <c r="DKK10" s="206">
        <v>2</v>
      </c>
      <c r="DKL10" s="206" t="s">
        <v>1447</v>
      </c>
      <c r="DKM10" s="206">
        <v>4.6249999999999999E-2</v>
      </c>
      <c r="DKN10" s="206" t="s">
        <v>478</v>
      </c>
      <c r="DKO10" s="206">
        <v>23.125</v>
      </c>
      <c r="DKP10" s="206">
        <v>0</v>
      </c>
      <c r="DKQ10" s="206" t="s">
        <v>478</v>
      </c>
      <c r="DKR10" s="206">
        <v>23.125</v>
      </c>
      <c r="DKS10" s="206">
        <v>2</v>
      </c>
      <c r="DKT10" s="206" t="s">
        <v>1447</v>
      </c>
      <c r="DKU10" s="206">
        <v>4.6249999999999999E-2</v>
      </c>
      <c r="DKV10" s="206" t="s">
        <v>478</v>
      </c>
      <c r="DKW10" s="206">
        <v>23.125</v>
      </c>
      <c r="DKX10" s="206">
        <v>0</v>
      </c>
      <c r="DKY10" s="206" t="s">
        <v>478</v>
      </c>
      <c r="DKZ10" s="206">
        <v>23.125</v>
      </c>
      <c r="DLA10" s="206">
        <v>2</v>
      </c>
      <c r="DLB10" s="206" t="s">
        <v>1447</v>
      </c>
      <c r="DLC10" s="206">
        <v>4.6249999999999999E-2</v>
      </c>
      <c r="DLD10" s="206" t="s">
        <v>478</v>
      </c>
      <c r="DLE10" s="206">
        <v>23.125</v>
      </c>
      <c r="DLF10" s="206">
        <v>0</v>
      </c>
      <c r="DLG10" s="206" t="s">
        <v>478</v>
      </c>
      <c r="DLH10" s="206">
        <v>23.125</v>
      </c>
      <c r="DLI10" s="206">
        <v>2</v>
      </c>
      <c r="DLJ10" s="206" t="s">
        <v>1447</v>
      </c>
      <c r="DLK10" s="206">
        <v>4.6249999999999999E-2</v>
      </c>
      <c r="DLL10" s="206" t="s">
        <v>478</v>
      </c>
      <c r="DLM10" s="206">
        <v>23.125</v>
      </c>
      <c r="DLN10" s="206">
        <v>0</v>
      </c>
      <c r="DLO10" s="206" t="s">
        <v>478</v>
      </c>
      <c r="DLP10" s="206">
        <v>23.125</v>
      </c>
      <c r="DLQ10" s="206">
        <v>2</v>
      </c>
      <c r="DLR10" s="206" t="s">
        <v>1447</v>
      </c>
      <c r="DLS10" s="206">
        <v>4.6249999999999999E-2</v>
      </c>
      <c r="DLT10" s="206" t="s">
        <v>478</v>
      </c>
      <c r="DLU10" s="206">
        <v>23.125</v>
      </c>
      <c r="DLV10" s="206">
        <v>0</v>
      </c>
      <c r="DLW10" s="206" t="s">
        <v>478</v>
      </c>
      <c r="DLX10" s="206">
        <v>23.125</v>
      </c>
      <c r="DLY10" s="206">
        <v>2</v>
      </c>
      <c r="DLZ10" s="206" t="s">
        <v>1447</v>
      </c>
      <c r="DMA10" s="206">
        <v>4.6249999999999999E-2</v>
      </c>
      <c r="DMB10" s="206" t="s">
        <v>478</v>
      </c>
      <c r="DMC10" s="206">
        <v>23.125</v>
      </c>
      <c r="DMD10" s="206">
        <v>0</v>
      </c>
      <c r="DME10" s="206" t="s">
        <v>478</v>
      </c>
      <c r="DMF10" s="206">
        <v>23.125</v>
      </c>
      <c r="DMG10" s="206">
        <v>2</v>
      </c>
      <c r="DMH10" s="206" t="s">
        <v>1447</v>
      </c>
      <c r="DMI10" s="206">
        <v>4.6249999999999999E-2</v>
      </c>
      <c r="DMJ10" s="206" t="s">
        <v>478</v>
      </c>
      <c r="DMK10" s="206">
        <v>23.125</v>
      </c>
      <c r="DML10" s="206">
        <v>0</v>
      </c>
      <c r="DMM10" s="206" t="s">
        <v>478</v>
      </c>
      <c r="DMN10" s="206">
        <v>23.125</v>
      </c>
      <c r="DMO10" s="206">
        <v>2</v>
      </c>
      <c r="DMP10" s="206" t="s">
        <v>1447</v>
      </c>
      <c r="DMQ10" s="206">
        <v>4.6249999999999999E-2</v>
      </c>
      <c r="DMR10" s="206" t="s">
        <v>478</v>
      </c>
      <c r="DMS10" s="206">
        <v>23.125</v>
      </c>
      <c r="DMT10" s="206">
        <v>0</v>
      </c>
      <c r="DMU10" s="206" t="s">
        <v>478</v>
      </c>
      <c r="DMV10" s="206">
        <v>23.125</v>
      </c>
      <c r="DMW10" s="206">
        <v>2</v>
      </c>
      <c r="DMX10" s="206" t="s">
        <v>1447</v>
      </c>
      <c r="DMY10" s="206">
        <v>4.6249999999999999E-2</v>
      </c>
      <c r="DMZ10" s="206" t="s">
        <v>478</v>
      </c>
      <c r="DNA10" s="206">
        <v>23.125</v>
      </c>
      <c r="DNB10" s="206">
        <v>0</v>
      </c>
      <c r="DNC10" s="206" t="s">
        <v>478</v>
      </c>
      <c r="DND10" s="206">
        <v>23.125</v>
      </c>
      <c r="DNE10" s="206">
        <v>2</v>
      </c>
      <c r="DNF10" s="206" t="s">
        <v>1447</v>
      </c>
      <c r="DNG10" s="206">
        <v>4.6249999999999999E-2</v>
      </c>
      <c r="DNH10" s="206" t="s">
        <v>478</v>
      </c>
      <c r="DNI10" s="206">
        <v>23.125</v>
      </c>
      <c r="DNJ10" s="206">
        <v>0</v>
      </c>
      <c r="DNK10" s="206" t="s">
        <v>478</v>
      </c>
      <c r="DNL10" s="206">
        <v>23.125</v>
      </c>
      <c r="DNM10" s="206">
        <v>2</v>
      </c>
      <c r="DNN10" s="206" t="s">
        <v>1447</v>
      </c>
      <c r="DNO10" s="206">
        <v>4.6249999999999999E-2</v>
      </c>
      <c r="DNP10" s="206" t="s">
        <v>478</v>
      </c>
      <c r="DNQ10" s="206">
        <v>23.125</v>
      </c>
      <c r="DNR10" s="206">
        <v>0</v>
      </c>
      <c r="DNS10" s="206" t="s">
        <v>478</v>
      </c>
      <c r="DNT10" s="206">
        <v>23.125</v>
      </c>
      <c r="DNU10" s="206">
        <v>2</v>
      </c>
      <c r="DNV10" s="206" t="s">
        <v>1447</v>
      </c>
      <c r="DNW10" s="206">
        <v>4.6249999999999999E-2</v>
      </c>
      <c r="DNX10" s="206" t="s">
        <v>478</v>
      </c>
      <c r="DNY10" s="206">
        <v>23.125</v>
      </c>
      <c r="DNZ10" s="206">
        <v>0</v>
      </c>
      <c r="DOA10" s="206" t="s">
        <v>478</v>
      </c>
      <c r="DOB10" s="206">
        <v>23.125</v>
      </c>
      <c r="DOC10" s="206">
        <v>2</v>
      </c>
      <c r="DOD10" s="206" t="s">
        <v>1447</v>
      </c>
      <c r="DOE10" s="206">
        <v>4.6249999999999999E-2</v>
      </c>
      <c r="DOF10" s="206" t="s">
        <v>478</v>
      </c>
      <c r="DOG10" s="206">
        <v>23.125</v>
      </c>
      <c r="DOH10" s="206">
        <v>0</v>
      </c>
      <c r="DOI10" s="206" t="s">
        <v>478</v>
      </c>
      <c r="DOJ10" s="206">
        <v>23.125</v>
      </c>
      <c r="DOK10" s="206">
        <v>2</v>
      </c>
      <c r="DOL10" s="206" t="s">
        <v>1447</v>
      </c>
      <c r="DOM10" s="206">
        <v>4.6249999999999999E-2</v>
      </c>
      <c r="DON10" s="206" t="s">
        <v>478</v>
      </c>
      <c r="DOO10" s="206">
        <v>23.125</v>
      </c>
      <c r="DOP10" s="206">
        <v>0</v>
      </c>
      <c r="DOQ10" s="206" t="s">
        <v>478</v>
      </c>
      <c r="DOR10" s="206">
        <v>23.125</v>
      </c>
      <c r="DOS10" s="206">
        <v>2</v>
      </c>
      <c r="DOT10" s="206" t="s">
        <v>1447</v>
      </c>
      <c r="DOU10" s="206">
        <v>4.6249999999999999E-2</v>
      </c>
      <c r="DOV10" s="206" t="s">
        <v>478</v>
      </c>
      <c r="DOW10" s="206">
        <v>23.125</v>
      </c>
      <c r="DOX10" s="206">
        <v>0</v>
      </c>
      <c r="DOY10" s="206" t="s">
        <v>478</v>
      </c>
      <c r="DOZ10" s="206">
        <v>23.125</v>
      </c>
      <c r="DPA10" s="206">
        <v>2</v>
      </c>
      <c r="DPB10" s="206" t="s">
        <v>1447</v>
      </c>
      <c r="DPC10" s="206">
        <v>4.6249999999999999E-2</v>
      </c>
      <c r="DPD10" s="206" t="s">
        <v>478</v>
      </c>
      <c r="DPE10" s="206">
        <v>23.125</v>
      </c>
      <c r="DPF10" s="206">
        <v>0</v>
      </c>
      <c r="DPG10" s="206" t="s">
        <v>478</v>
      </c>
      <c r="DPH10" s="206">
        <v>23.125</v>
      </c>
      <c r="DPI10" s="206">
        <v>2</v>
      </c>
      <c r="DPJ10" s="206" t="s">
        <v>1447</v>
      </c>
      <c r="DPK10" s="206">
        <v>4.6249999999999999E-2</v>
      </c>
      <c r="DPL10" s="206" t="s">
        <v>478</v>
      </c>
      <c r="DPM10" s="206">
        <v>23.125</v>
      </c>
      <c r="DPN10" s="206">
        <v>0</v>
      </c>
      <c r="DPO10" s="206" t="s">
        <v>478</v>
      </c>
      <c r="DPP10" s="206">
        <v>23.125</v>
      </c>
      <c r="DPQ10" s="206">
        <v>2</v>
      </c>
      <c r="DPR10" s="206" t="s">
        <v>1447</v>
      </c>
      <c r="DPS10" s="206">
        <v>4.6249999999999999E-2</v>
      </c>
      <c r="DPT10" s="206" t="s">
        <v>478</v>
      </c>
      <c r="DPU10" s="206">
        <v>23.125</v>
      </c>
      <c r="DPV10" s="206">
        <v>0</v>
      </c>
      <c r="DPW10" s="206" t="s">
        <v>478</v>
      </c>
      <c r="DPX10" s="206">
        <v>23.125</v>
      </c>
      <c r="DPY10" s="206">
        <v>2</v>
      </c>
      <c r="DPZ10" s="206" t="s">
        <v>1447</v>
      </c>
      <c r="DQA10" s="206">
        <v>4.6249999999999999E-2</v>
      </c>
      <c r="DQB10" s="206" t="s">
        <v>478</v>
      </c>
      <c r="DQC10" s="206">
        <v>23.125</v>
      </c>
      <c r="DQD10" s="206">
        <v>0</v>
      </c>
      <c r="DQE10" s="206" t="s">
        <v>478</v>
      </c>
      <c r="DQF10" s="206">
        <v>23.125</v>
      </c>
      <c r="DQG10" s="206">
        <v>2</v>
      </c>
      <c r="DQH10" s="206" t="s">
        <v>1447</v>
      </c>
      <c r="DQI10" s="206">
        <v>4.6249999999999999E-2</v>
      </c>
      <c r="DQJ10" s="206" t="s">
        <v>478</v>
      </c>
      <c r="DQK10" s="206">
        <v>23.125</v>
      </c>
      <c r="DQL10" s="206">
        <v>0</v>
      </c>
      <c r="DQM10" s="206" t="s">
        <v>478</v>
      </c>
      <c r="DQN10" s="206">
        <v>23.125</v>
      </c>
      <c r="DQO10" s="206">
        <v>2</v>
      </c>
      <c r="DQP10" s="206" t="s">
        <v>1447</v>
      </c>
      <c r="DQQ10" s="206">
        <v>4.6249999999999999E-2</v>
      </c>
      <c r="DQR10" s="206" t="s">
        <v>478</v>
      </c>
      <c r="DQS10" s="206">
        <v>23.125</v>
      </c>
      <c r="DQT10" s="206">
        <v>0</v>
      </c>
      <c r="DQU10" s="206" t="s">
        <v>478</v>
      </c>
      <c r="DQV10" s="206">
        <v>23.125</v>
      </c>
      <c r="DQW10" s="206">
        <v>2</v>
      </c>
      <c r="DQX10" s="206" t="s">
        <v>1447</v>
      </c>
      <c r="DQY10" s="206">
        <v>4.6249999999999999E-2</v>
      </c>
      <c r="DQZ10" s="206" t="s">
        <v>478</v>
      </c>
      <c r="DRA10" s="206">
        <v>23.125</v>
      </c>
      <c r="DRB10" s="206">
        <v>0</v>
      </c>
      <c r="DRC10" s="206" t="s">
        <v>478</v>
      </c>
      <c r="DRD10" s="206">
        <v>23.125</v>
      </c>
      <c r="DRE10" s="206">
        <v>2</v>
      </c>
      <c r="DRF10" s="206" t="s">
        <v>1447</v>
      </c>
      <c r="DRG10" s="206">
        <v>4.6249999999999999E-2</v>
      </c>
      <c r="DRH10" s="206" t="s">
        <v>478</v>
      </c>
      <c r="DRI10" s="206">
        <v>23.125</v>
      </c>
      <c r="DRJ10" s="206">
        <v>0</v>
      </c>
      <c r="DRK10" s="206" t="s">
        <v>478</v>
      </c>
      <c r="DRL10" s="206">
        <v>23.125</v>
      </c>
      <c r="DRM10" s="206">
        <v>2</v>
      </c>
      <c r="DRN10" s="206" t="s">
        <v>1447</v>
      </c>
      <c r="DRO10" s="206">
        <v>4.6249999999999999E-2</v>
      </c>
      <c r="DRP10" s="206" t="s">
        <v>478</v>
      </c>
      <c r="DRQ10" s="206">
        <v>23.125</v>
      </c>
      <c r="DRR10" s="206">
        <v>0</v>
      </c>
      <c r="DRS10" s="206" t="s">
        <v>478</v>
      </c>
      <c r="DRT10" s="206">
        <v>23.125</v>
      </c>
      <c r="DRU10" s="206">
        <v>2</v>
      </c>
      <c r="DRV10" s="206" t="s">
        <v>1447</v>
      </c>
      <c r="DRW10" s="206">
        <v>4.6249999999999999E-2</v>
      </c>
      <c r="DRX10" s="206" t="s">
        <v>478</v>
      </c>
      <c r="DRY10" s="206">
        <v>23.125</v>
      </c>
      <c r="DRZ10" s="206">
        <v>0</v>
      </c>
      <c r="DSA10" s="206" t="s">
        <v>478</v>
      </c>
      <c r="DSB10" s="206">
        <v>23.125</v>
      </c>
      <c r="DSC10" s="206">
        <v>2</v>
      </c>
      <c r="DSD10" s="206" t="s">
        <v>1447</v>
      </c>
      <c r="DSE10" s="206">
        <v>4.6249999999999999E-2</v>
      </c>
      <c r="DSF10" s="206" t="s">
        <v>478</v>
      </c>
      <c r="DSG10" s="206">
        <v>23.125</v>
      </c>
      <c r="DSH10" s="206">
        <v>0</v>
      </c>
      <c r="DSI10" s="206" t="s">
        <v>478</v>
      </c>
      <c r="DSJ10" s="206">
        <v>23.125</v>
      </c>
      <c r="DSK10" s="206">
        <v>2</v>
      </c>
      <c r="DSL10" s="206" t="s">
        <v>1447</v>
      </c>
      <c r="DSM10" s="206">
        <v>4.6249999999999999E-2</v>
      </c>
      <c r="DSN10" s="206" t="s">
        <v>478</v>
      </c>
      <c r="DSO10" s="206">
        <v>23.125</v>
      </c>
      <c r="DSP10" s="206">
        <v>0</v>
      </c>
      <c r="DSQ10" s="206" t="s">
        <v>478</v>
      </c>
      <c r="DSR10" s="206">
        <v>23.125</v>
      </c>
      <c r="DSS10" s="206">
        <v>2</v>
      </c>
      <c r="DST10" s="206" t="s">
        <v>1447</v>
      </c>
      <c r="DSU10" s="206">
        <v>4.6249999999999999E-2</v>
      </c>
      <c r="DSV10" s="206" t="s">
        <v>478</v>
      </c>
      <c r="DSW10" s="206">
        <v>23.125</v>
      </c>
      <c r="DSX10" s="206">
        <v>0</v>
      </c>
      <c r="DSY10" s="206" t="s">
        <v>478</v>
      </c>
      <c r="DSZ10" s="206">
        <v>23.125</v>
      </c>
      <c r="DTA10" s="206">
        <v>2</v>
      </c>
      <c r="DTB10" s="206" t="s">
        <v>1447</v>
      </c>
      <c r="DTC10" s="206">
        <v>4.6249999999999999E-2</v>
      </c>
      <c r="DTD10" s="206" t="s">
        <v>478</v>
      </c>
      <c r="DTE10" s="206">
        <v>23.125</v>
      </c>
      <c r="DTF10" s="206">
        <v>0</v>
      </c>
      <c r="DTG10" s="206" t="s">
        <v>478</v>
      </c>
      <c r="DTH10" s="206">
        <v>23.125</v>
      </c>
      <c r="DTI10" s="206">
        <v>2</v>
      </c>
      <c r="DTJ10" s="206" t="s">
        <v>1447</v>
      </c>
      <c r="DTK10" s="206">
        <v>4.6249999999999999E-2</v>
      </c>
      <c r="DTL10" s="206" t="s">
        <v>478</v>
      </c>
      <c r="DTM10" s="206">
        <v>23.125</v>
      </c>
      <c r="DTN10" s="206">
        <v>0</v>
      </c>
      <c r="DTO10" s="206" t="s">
        <v>478</v>
      </c>
      <c r="DTP10" s="206">
        <v>23.125</v>
      </c>
      <c r="DTQ10" s="206">
        <v>2</v>
      </c>
      <c r="DTR10" s="206" t="s">
        <v>1447</v>
      </c>
      <c r="DTS10" s="206">
        <v>4.6249999999999999E-2</v>
      </c>
      <c r="DTT10" s="206" t="s">
        <v>478</v>
      </c>
      <c r="DTU10" s="206">
        <v>23.125</v>
      </c>
      <c r="DTV10" s="206">
        <v>0</v>
      </c>
      <c r="DTW10" s="206" t="s">
        <v>478</v>
      </c>
      <c r="DTX10" s="206">
        <v>23.125</v>
      </c>
      <c r="DTY10" s="206">
        <v>2</v>
      </c>
      <c r="DTZ10" s="206" t="s">
        <v>1447</v>
      </c>
      <c r="DUA10" s="206">
        <v>4.6249999999999999E-2</v>
      </c>
      <c r="DUB10" s="206" t="s">
        <v>478</v>
      </c>
      <c r="DUC10" s="206">
        <v>23.125</v>
      </c>
      <c r="DUD10" s="206">
        <v>0</v>
      </c>
      <c r="DUE10" s="206" t="s">
        <v>478</v>
      </c>
      <c r="DUF10" s="206">
        <v>23.125</v>
      </c>
      <c r="DUG10" s="206">
        <v>2</v>
      </c>
      <c r="DUH10" s="206" t="s">
        <v>1447</v>
      </c>
      <c r="DUI10" s="206">
        <v>4.6249999999999999E-2</v>
      </c>
      <c r="DUJ10" s="206" t="s">
        <v>478</v>
      </c>
      <c r="DUK10" s="206">
        <v>23.125</v>
      </c>
      <c r="DUL10" s="206">
        <v>0</v>
      </c>
      <c r="DUM10" s="206" t="s">
        <v>478</v>
      </c>
      <c r="DUN10" s="206">
        <v>23.125</v>
      </c>
      <c r="DUO10" s="206">
        <v>2</v>
      </c>
      <c r="DUP10" s="206" t="s">
        <v>1447</v>
      </c>
      <c r="DUQ10" s="206">
        <v>4.6249999999999999E-2</v>
      </c>
      <c r="DUR10" s="206" t="s">
        <v>478</v>
      </c>
      <c r="DUS10" s="206">
        <v>23.125</v>
      </c>
      <c r="DUT10" s="206">
        <v>0</v>
      </c>
      <c r="DUU10" s="206" t="s">
        <v>478</v>
      </c>
      <c r="DUV10" s="206">
        <v>23.125</v>
      </c>
      <c r="DUW10" s="206">
        <v>2</v>
      </c>
      <c r="DUX10" s="206" t="s">
        <v>1447</v>
      </c>
      <c r="DUY10" s="206">
        <v>4.6249999999999999E-2</v>
      </c>
      <c r="DUZ10" s="206" t="s">
        <v>478</v>
      </c>
      <c r="DVA10" s="206">
        <v>23.125</v>
      </c>
      <c r="DVB10" s="206">
        <v>0</v>
      </c>
      <c r="DVC10" s="206" t="s">
        <v>478</v>
      </c>
      <c r="DVD10" s="206">
        <v>23.125</v>
      </c>
      <c r="DVE10" s="206">
        <v>2</v>
      </c>
      <c r="DVF10" s="206" t="s">
        <v>1447</v>
      </c>
      <c r="DVG10" s="206">
        <v>4.6249999999999999E-2</v>
      </c>
      <c r="DVH10" s="206" t="s">
        <v>478</v>
      </c>
      <c r="DVI10" s="206">
        <v>23.125</v>
      </c>
      <c r="DVJ10" s="206">
        <v>0</v>
      </c>
      <c r="DVK10" s="206" t="s">
        <v>478</v>
      </c>
      <c r="DVL10" s="206">
        <v>23.125</v>
      </c>
      <c r="DVM10" s="206">
        <v>2</v>
      </c>
      <c r="DVN10" s="206" t="s">
        <v>1447</v>
      </c>
      <c r="DVO10" s="206">
        <v>4.6249999999999999E-2</v>
      </c>
      <c r="DVP10" s="206" t="s">
        <v>478</v>
      </c>
      <c r="DVQ10" s="206">
        <v>23.125</v>
      </c>
      <c r="DVR10" s="206">
        <v>0</v>
      </c>
      <c r="DVS10" s="206" t="s">
        <v>478</v>
      </c>
      <c r="DVT10" s="206">
        <v>23.125</v>
      </c>
      <c r="DVU10" s="206">
        <v>2</v>
      </c>
      <c r="DVV10" s="206" t="s">
        <v>1447</v>
      </c>
      <c r="DVW10" s="206">
        <v>4.6249999999999999E-2</v>
      </c>
      <c r="DVX10" s="206" t="s">
        <v>478</v>
      </c>
      <c r="DVY10" s="206">
        <v>23.125</v>
      </c>
      <c r="DVZ10" s="206">
        <v>0</v>
      </c>
      <c r="DWA10" s="206" t="s">
        <v>478</v>
      </c>
      <c r="DWB10" s="206">
        <v>23.125</v>
      </c>
      <c r="DWC10" s="206">
        <v>2</v>
      </c>
      <c r="DWD10" s="206" t="s">
        <v>1447</v>
      </c>
      <c r="DWE10" s="206">
        <v>4.6249999999999999E-2</v>
      </c>
      <c r="DWF10" s="206" t="s">
        <v>478</v>
      </c>
      <c r="DWG10" s="206">
        <v>23.125</v>
      </c>
      <c r="DWH10" s="206">
        <v>0</v>
      </c>
      <c r="DWI10" s="206" t="s">
        <v>478</v>
      </c>
      <c r="DWJ10" s="206">
        <v>23.125</v>
      </c>
      <c r="DWK10" s="206">
        <v>2</v>
      </c>
      <c r="DWL10" s="206" t="s">
        <v>1447</v>
      </c>
      <c r="DWM10" s="206">
        <v>4.6249999999999999E-2</v>
      </c>
      <c r="DWN10" s="206" t="s">
        <v>478</v>
      </c>
      <c r="DWO10" s="206">
        <v>23.125</v>
      </c>
      <c r="DWP10" s="206">
        <v>0</v>
      </c>
      <c r="DWQ10" s="206" t="s">
        <v>478</v>
      </c>
      <c r="DWR10" s="206">
        <v>23.125</v>
      </c>
      <c r="DWS10" s="206">
        <v>2</v>
      </c>
      <c r="DWT10" s="206" t="s">
        <v>1447</v>
      </c>
      <c r="DWU10" s="206">
        <v>4.6249999999999999E-2</v>
      </c>
      <c r="DWV10" s="206" t="s">
        <v>478</v>
      </c>
      <c r="DWW10" s="206">
        <v>23.125</v>
      </c>
      <c r="DWX10" s="206">
        <v>0</v>
      </c>
      <c r="DWY10" s="206" t="s">
        <v>478</v>
      </c>
      <c r="DWZ10" s="206">
        <v>23.125</v>
      </c>
      <c r="DXA10" s="206">
        <v>2</v>
      </c>
      <c r="DXB10" s="206" t="s">
        <v>1447</v>
      </c>
      <c r="DXC10" s="206">
        <v>4.6249999999999999E-2</v>
      </c>
      <c r="DXD10" s="206" t="s">
        <v>478</v>
      </c>
      <c r="DXE10" s="206">
        <v>23.125</v>
      </c>
      <c r="DXF10" s="206">
        <v>0</v>
      </c>
      <c r="DXG10" s="206" t="s">
        <v>478</v>
      </c>
      <c r="DXH10" s="206">
        <v>23.125</v>
      </c>
      <c r="DXI10" s="206">
        <v>2</v>
      </c>
      <c r="DXJ10" s="206" t="s">
        <v>1447</v>
      </c>
      <c r="DXK10" s="206">
        <v>4.6249999999999999E-2</v>
      </c>
      <c r="DXL10" s="206" t="s">
        <v>478</v>
      </c>
      <c r="DXM10" s="206">
        <v>23.125</v>
      </c>
      <c r="DXN10" s="206">
        <v>0</v>
      </c>
      <c r="DXO10" s="206" t="s">
        <v>478</v>
      </c>
      <c r="DXP10" s="206">
        <v>23.125</v>
      </c>
      <c r="DXQ10" s="206">
        <v>2</v>
      </c>
      <c r="DXR10" s="206" t="s">
        <v>1447</v>
      </c>
      <c r="DXS10" s="206">
        <v>4.6249999999999999E-2</v>
      </c>
      <c r="DXT10" s="206" t="s">
        <v>478</v>
      </c>
      <c r="DXU10" s="206">
        <v>23.125</v>
      </c>
      <c r="DXV10" s="206">
        <v>0</v>
      </c>
      <c r="DXW10" s="206" t="s">
        <v>478</v>
      </c>
      <c r="DXX10" s="206">
        <v>23.125</v>
      </c>
      <c r="DXY10" s="206">
        <v>2</v>
      </c>
      <c r="DXZ10" s="206" t="s">
        <v>1447</v>
      </c>
      <c r="DYA10" s="206">
        <v>4.6249999999999999E-2</v>
      </c>
      <c r="DYB10" s="206" t="s">
        <v>478</v>
      </c>
      <c r="DYC10" s="206">
        <v>23.125</v>
      </c>
      <c r="DYD10" s="206">
        <v>0</v>
      </c>
      <c r="DYE10" s="206" t="s">
        <v>478</v>
      </c>
      <c r="DYF10" s="206">
        <v>23.125</v>
      </c>
      <c r="DYG10" s="206">
        <v>2</v>
      </c>
      <c r="DYH10" s="206" t="s">
        <v>1447</v>
      </c>
      <c r="DYI10" s="206">
        <v>4.6249999999999999E-2</v>
      </c>
      <c r="DYJ10" s="206" t="s">
        <v>478</v>
      </c>
      <c r="DYK10" s="206">
        <v>23.125</v>
      </c>
      <c r="DYL10" s="206">
        <v>0</v>
      </c>
      <c r="DYM10" s="206" t="s">
        <v>478</v>
      </c>
      <c r="DYN10" s="206">
        <v>23.125</v>
      </c>
      <c r="DYO10" s="206">
        <v>2</v>
      </c>
      <c r="DYP10" s="206" t="s">
        <v>1447</v>
      </c>
      <c r="DYQ10" s="206">
        <v>4.6249999999999999E-2</v>
      </c>
      <c r="DYR10" s="206" t="s">
        <v>478</v>
      </c>
      <c r="DYS10" s="206">
        <v>23.125</v>
      </c>
      <c r="DYT10" s="206">
        <v>0</v>
      </c>
      <c r="DYU10" s="206" t="s">
        <v>478</v>
      </c>
      <c r="DYV10" s="206">
        <v>23.125</v>
      </c>
      <c r="DYW10" s="206">
        <v>2</v>
      </c>
      <c r="DYX10" s="206" t="s">
        <v>1447</v>
      </c>
      <c r="DYY10" s="206">
        <v>4.6249999999999999E-2</v>
      </c>
      <c r="DYZ10" s="206" t="s">
        <v>478</v>
      </c>
      <c r="DZA10" s="206">
        <v>23.125</v>
      </c>
      <c r="DZB10" s="206">
        <v>0</v>
      </c>
      <c r="DZC10" s="206" t="s">
        <v>478</v>
      </c>
      <c r="DZD10" s="206">
        <v>23.125</v>
      </c>
      <c r="DZE10" s="206">
        <v>2</v>
      </c>
      <c r="DZF10" s="206" t="s">
        <v>1447</v>
      </c>
      <c r="DZG10" s="206">
        <v>4.6249999999999999E-2</v>
      </c>
      <c r="DZH10" s="206" t="s">
        <v>478</v>
      </c>
      <c r="DZI10" s="206">
        <v>23.125</v>
      </c>
      <c r="DZJ10" s="206">
        <v>0</v>
      </c>
      <c r="DZK10" s="206" t="s">
        <v>478</v>
      </c>
      <c r="DZL10" s="206">
        <v>23.125</v>
      </c>
      <c r="DZM10" s="206">
        <v>2</v>
      </c>
      <c r="DZN10" s="206" t="s">
        <v>1447</v>
      </c>
      <c r="DZO10" s="206">
        <v>4.6249999999999999E-2</v>
      </c>
      <c r="DZP10" s="206" t="s">
        <v>478</v>
      </c>
      <c r="DZQ10" s="206">
        <v>23.125</v>
      </c>
      <c r="DZR10" s="206">
        <v>0</v>
      </c>
      <c r="DZS10" s="206" t="s">
        <v>478</v>
      </c>
      <c r="DZT10" s="206">
        <v>23.125</v>
      </c>
      <c r="DZU10" s="206">
        <v>2</v>
      </c>
      <c r="DZV10" s="206" t="s">
        <v>1447</v>
      </c>
      <c r="DZW10" s="206">
        <v>4.6249999999999999E-2</v>
      </c>
      <c r="DZX10" s="206" t="s">
        <v>478</v>
      </c>
      <c r="DZY10" s="206">
        <v>23.125</v>
      </c>
      <c r="DZZ10" s="206">
        <v>0</v>
      </c>
      <c r="EAA10" s="206" t="s">
        <v>478</v>
      </c>
      <c r="EAB10" s="206">
        <v>23.125</v>
      </c>
      <c r="EAC10" s="206">
        <v>2</v>
      </c>
      <c r="EAD10" s="206" t="s">
        <v>1447</v>
      </c>
      <c r="EAE10" s="206">
        <v>4.6249999999999999E-2</v>
      </c>
      <c r="EAF10" s="206" t="s">
        <v>478</v>
      </c>
      <c r="EAG10" s="206">
        <v>23.125</v>
      </c>
      <c r="EAH10" s="206">
        <v>0</v>
      </c>
      <c r="EAI10" s="206" t="s">
        <v>478</v>
      </c>
      <c r="EAJ10" s="206">
        <v>23.125</v>
      </c>
      <c r="EAK10" s="206">
        <v>2</v>
      </c>
      <c r="EAL10" s="206" t="s">
        <v>1447</v>
      </c>
      <c r="EAM10" s="206">
        <v>4.6249999999999999E-2</v>
      </c>
      <c r="EAN10" s="206" t="s">
        <v>478</v>
      </c>
      <c r="EAO10" s="206">
        <v>23.125</v>
      </c>
      <c r="EAP10" s="206">
        <v>0</v>
      </c>
      <c r="EAQ10" s="206" t="s">
        <v>478</v>
      </c>
      <c r="EAR10" s="206">
        <v>23.125</v>
      </c>
      <c r="EAS10" s="206">
        <v>2</v>
      </c>
      <c r="EAT10" s="206" t="s">
        <v>1447</v>
      </c>
      <c r="EAU10" s="206">
        <v>4.6249999999999999E-2</v>
      </c>
      <c r="EAV10" s="206" t="s">
        <v>478</v>
      </c>
      <c r="EAW10" s="206">
        <v>23.125</v>
      </c>
      <c r="EAX10" s="206">
        <v>0</v>
      </c>
      <c r="EAY10" s="206" t="s">
        <v>478</v>
      </c>
      <c r="EAZ10" s="206">
        <v>23.125</v>
      </c>
      <c r="EBA10" s="206">
        <v>2</v>
      </c>
      <c r="EBB10" s="206" t="s">
        <v>1447</v>
      </c>
      <c r="EBC10" s="206">
        <v>4.6249999999999999E-2</v>
      </c>
      <c r="EBD10" s="206" t="s">
        <v>478</v>
      </c>
      <c r="EBE10" s="206">
        <v>23.125</v>
      </c>
      <c r="EBF10" s="206">
        <v>0</v>
      </c>
      <c r="EBG10" s="206" t="s">
        <v>478</v>
      </c>
      <c r="EBH10" s="206">
        <v>23.125</v>
      </c>
      <c r="EBI10" s="206">
        <v>2</v>
      </c>
      <c r="EBJ10" s="206" t="s">
        <v>1447</v>
      </c>
      <c r="EBK10" s="206">
        <v>4.6249999999999999E-2</v>
      </c>
      <c r="EBL10" s="206" t="s">
        <v>478</v>
      </c>
      <c r="EBM10" s="206">
        <v>23.125</v>
      </c>
      <c r="EBN10" s="206">
        <v>0</v>
      </c>
      <c r="EBO10" s="206" t="s">
        <v>478</v>
      </c>
      <c r="EBP10" s="206">
        <v>23.125</v>
      </c>
      <c r="EBQ10" s="206">
        <v>2</v>
      </c>
      <c r="EBR10" s="206" t="s">
        <v>1447</v>
      </c>
      <c r="EBS10" s="206">
        <v>4.6249999999999999E-2</v>
      </c>
      <c r="EBT10" s="206" t="s">
        <v>478</v>
      </c>
      <c r="EBU10" s="206">
        <v>23.125</v>
      </c>
      <c r="EBV10" s="206">
        <v>0</v>
      </c>
      <c r="EBW10" s="206" t="s">
        <v>478</v>
      </c>
      <c r="EBX10" s="206">
        <v>23.125</v>
      </c>
      <c r="EBY10" s="206">
        <v>2</v>
      </c>
      <c r="EBZ10" s="206" t="s">
        <v>1447</v>
      </c>
      <c r="ECA10" s="206">
        <v>4.6249999999999999E-2</v>
      </c>
      <c r="ECB10" s="206" t="s">
        <v>478</v>
      </c>
      <c r="ECC10" s="206">
        <v>23.125</v>
      </c>
      <c r="ECD10" s="206">
        <v>0</v>
      </c>
      <c r="ECE10" s="206" t="s">
        <v>478</v>
      </c>
      <c r="ECF10" s="206">
        <v>23.125</v>
      </c>
      <c r="ECG10" s="206">
        <v>2</v>
      </c>
      <c r="ECH10" s="206" t="s">
        <v>1447</v>
      </c>
      <c r="ECI10" s="206">
        <v>4.6249999999999999E-2</v>
      </c>
      <c r="ECJ10" s="206" t="s">
        <v>478</v>
      </c>
      <c r="ECK10" s="206">
        <v>23.125</v>
      </c>
      <c r="ECL10" s="206">
        <v>0</v>
      </c>
      <c r="ECM10" s="206" t="s">
        <v>478</v>
      </c>
      <c r="ECN10" s="206">
        <v>23.125</v>
      </c>
      <c r="ECO10" s="206">
        <v>2</v>
      </c>
      <c r="ECP10" s="206" t="s">
        <v>1447</v>
      </c>
      <c r="ECQ10" s="206">
        <v>4.6249999999999999E-2</v>
      </c>
      <c r="ECR10" s="206" t="s">
        <v>478</v>
      </c>
      <c r="ECS10" s="206">
        <v>23.125</v>
      </c>
      <c r="ECT10" s="206">
        <v>0</v>
      </c>
      <c r="ECU10" s="206" t="s">
        <v>478</v>
      </c>
      <c r="ECV10" s="206">
        <v>23.125</v>
      </c>
      <c r="ECW10" s="206">
        <v>2</v>
      </c>
      <c r="ECX10" s="206" t="s">
        <v>1447</v>
      </c>
      <c r="ECY10" s="206">
        <v>4.6249999999999999E-2</v>
      </c>
      <c r="ECZ10" s="206" t="s">
        <v>478</v>
      </c>
      <c r="EDA10" s="206">
        <v>23.125</v>
      </c>
      <c r="EDB10" s="206">
        <v>0</v>
      </c>
      <c r="EDC10" s="206" t="s">
        <v>478</v>
      </c>
      <c r="EDD10" s="206">
        <v>23.125</v>
      </c>
      <c r="EDE10" s="206">
        <v>2</v>
      </c>
      <c r="EDF10" s="206" t="s">
        <v>1447</v>
      </c>
      <c r="EDG10" s="206">
        <v>4.6249999999999999E-2</v>
      </c>
      <c r="EDH10" s="206" t="s">
        <v>478</v>
      </c>
      <c r="EDI10" s="206">
        <v>23.125</v>
      </c>
      <c r="EDJ10" s="206">
        <v>0</v>
      </c>
      <c r="EDK10" s="206" t="s">
        <v>478</v>
      </c>
      <c r="EDL10" s="206">
        <v>23.125</v>
      </c>
      <c r="EDM10" s="206">
        <v>2</v>
      </c>
      <c r="EDN10" s="206" t="s">
        <v>1447</v>
      </c>
      <c r="EDO10" s="206">
        <v>4.6249999999999999E-2</v>
      </c>
      <c r="EDP10" s="206" t="s">
        <v>478</v>
      </c>
      <c r="EDQ10" s="206">
        <v>23.125</v>
      </c>
      <c r="EDR10" s="206">
        <v>0</v>
      </c>
      <c r="EDS10" s="206" t="s">
        <v>478</v>
      </c>
      <c r="EDT10" s="206">
        <v>23.125</v>
      </c>
      <c r="EDU10" s="206">
        <v>2</v>
      </c>
      <c r="EDV10" s="206" t="s">
        <v>1447</v>
      </c>
      <c r="EDW10" s="206">
        <v>4.6249999999999999E-2</v>
      </c>
      <c r="EDX10" s="206" t="s">
        <v>478</v>
      </c>
      <c r="EDY10" s="206">
        <v>23.125</v>
      </c>
      <c r="EDZ10" s="206">
        <v>0</v>
      </c>
      <c r="EEA10" s="206" t="s">
        <v>478</v>
      </c>
      <c r="EEB10" s="206">
        <v>23.125</v>
      </c>
      <c r="EEC10" s="206">
        <v>2</v>
      </c>
      <c r="EED10" s="206" t="s">
        <v>1447</v>
      </c>
      <c r="EEE10" s="206">
        <v>4.6249999999999999E-2</v>
      </c>
      <c r="EEF10" s="206" t="s">
        <v>478</v>
      </c>
      <c r="EEG10" s="206">
        <v>23.125</v>
      </c>
      <c r="EEH10" s="206">
        <v>0</v>
      </c>
      <c r="EEI10" s="206" t="s">
        <v>478</v>
      </c>
      <c r="EEJ10" s="206">
        <v>23.125</v>
      </c>
      <c r="EEK10" s="206">
        <v>2</v>
      </c>
      <c r="EEL10" s="206" t="s">
        <v>1447</v>
      </c>
      <c r="EEM10" s="206">
        <v>4.6249999999999999E-2</v>
      </c>
      <c r="EEN10" s="206" t="s">
        <v>478</v>
      </c>
      <c r="EEO10" s="206">
        <v>23.125</v>
      </c>
      <c r="EEP10" s="206">
        <v>0</v>
      </c>
      <c r="EEQ10" s="206" t="s">
        <v>478</v>
      </c>
      <c r="EER10" s="206">
        <v>23.125</v>
      </c>
      <c r="EES10" s="206">
        <v>2</v>
      </c>
      <c r="EET10" s="206" t="s">
        <v>1447</v>
      </c>
      <c r="EEU10" s="206">
        <v>4.6249999999999999E-2</v>
      </c>
      <c r="EEV10" s="206" t="s">
        <v>478</v>
      </c>
      <c r="EEW10" s="206">
        <v>23.125</v>
      </c>
      <c r="EEX10" s="206">
        <v>0</v>
      </c>
      <c r="EEY10" s="206" t="s">
        <v>478</v>
      </c>
      <c r="EEZ10" s="206">
        <v>23.125</v>
      </c>
      <c r="EFA10" s="206">
        <v>2</v>
      </c>
      <c r="EFB10" s="206" t="s">
        <v>1447</v>
      </c>
      <c r="EFC10" s="206">
        <v>4.6249999999999999E-2</v>
      </c>
      <c r="EFD10" s="206" t="s">
        <v>478</v>
      </c>
      <c r="EFE10" s="206">
        <v>23.125</v>
      </c>
      <c r="EFF10" s="206">
        <v>0</v>
      </c>
      <c r="EFG10" s="206" t="s">
        <v>478</v>
      </c>
      <c r="EFH10" s="206">
        <v>23.125</v>
      </c>
      <c r="EFI10" s="206">
        <v>2</v>
      </c>
      <c r="EFJ10" s="206" t="s">
        <v>1447</v>
      </c>
      <c r="EFK10" s="206">
        <v>4.6249999999999999E-2</v>
      </c>
      <c r="EFL10" s="206" t="s">
        <v>478</v>
      </c>
      <c r="EFM10" s="206">
        <v>23.125</v>
      </c>
      <c r="EFN10" s="206">
        <v>0</v>
      </c>
      <c r="EFO10" s="206" t="s">
        <v>478</v>
      </c>
      <c r="EFP10" s="206">
        <v>23.125</v>
      </c>
      <c r="EFQ10" s="206">
        <v>2</v>
      </c>
      <c r="EFR10" s="206" t="s">
        <v>1447</v>
      </c>
      <c r="EFS10" s="206">
        <v>4.6249999999999999E-2</v>
      </c>
      <c r="EFT10" s="206" t="s">
        <v>478</v>
      </c>
      <c r="EFU10" s="206">
        <v>23.125</v>
      </c>
      <c r="EFV10" s="206">
        <v>0</v>
      </c>
      <c r="EFW10" s="206" t="s">
        <v>478</v>
      </c>
      <c r="EFX10" s="206">
        <v>23.125</v>
      </c>
      <c r="EFY10" s="206">
        <v>2</v>
      </c>
      <c r="EFZ10" s="206" t="s">
        <v>1447</v>
      </c>
      <c r="EGA10" s="206">
        <v>4.6249999999999999E-2</v>
      </c>
      <c r="EGB10" s="206" t="s">
        <v>478</v>
      </c>
      <c r="EGC10" s="206">
        <v>23.125</v>
      </c>
      <c r="EGD10" s="206">
        <v>0</v>
      </c>
      <c r="EGE10" s="206" t="s">
        <v>478</v>
      </c>
      <c r="EGF10" s="206">
        <v>23.125</v>
      </c>
      <c r="EGG10" s="206">
        <v>2</v>
      </c>
      <c r="EGH10" s="206" t="s">
        <v>1447</v>
      </c>
      <c r="EGI10" s="206">
        <v>4.6249999999999999E-2</v>
      </c>
      <c r="EGJ10" s="206" t="s">
        <v>478</v>
      </c>
      <c r="EGK10" s="206">
        <v>23.125</v>
      </c>
      <c r="EGL10" s="206">
        <v>0</v>
      </c>
      <c r="EGM10" s="206" t="s">
        <v>478</v>
      </c>
      <c r="EGN10" s="206">
        <v>23.125</v>
      </c>
      <c r="EGO10" s="206">
        <v>2</v>
      </c>
      <c r="EGP10" s="206" t="s">
        <v>1447</v>
      </c>
      <c r="EGQ10" s="206">
        <v>4.6249999999999999E-2</v>
      </c>
      <c r="EGR10" s="206" t="s">
        <v>478</v>
      </c>
      <c r="EGS10" s="206">
        <v>23.125</v>
      </c>
      <c r="EGT10" s="206">
        <v>0</v>
      </c>
      <c r="EGU10" s="206" t="s">
        <v>478</v>
      </c>
      <c r="EGV10" s="206">
        <v>23.125</v>
      </c>
      <c r="EGW10" s="206">
        <v>2</v>
      </c>
      <c r="EGX10" s="206" t="s">
        <v>1447</v>
      </c>
      <c r="EGY10" s="206">
        <v>4.6249999999999999E-2</v>
      </c>
      <c r="EGZ10" s="206" t="s">
        <v>478</v>
      </c>
      <c r="EHA10" s="206">
        <v>23.125</v>
      </c>
      <c r="EHB10" s="206">
        <v>0</v>
      </c>
      <c r="EHC10" s="206" t="s">
        <v>478</v>
      </c>
      <c r="EHD10" s="206">
        <v>23.125</v>
      </c>
      <c r="EHE10" s="206">
        <v>2</v>
      </c>
      <c r="EHF10" s="206" t="s">
        <v>1447</v>
      </c>
      <c r="EHG10" s="206">
        <v>4.6249999999999999E-2</v>
      </c>
      <c r="EHH10" s="206" t="s">
        <v>478</v>
      </c>
      <c r="EHI10" s="206">
        <v>23.125</v>
      </c>
      <c r="EHJ10" s="206">
        <v>0</v>
      </c>
      <c r="EHK10" s="206" t="s">
        <v>478</v>
      </c>
      <c r="EHL10" s="206">
        <v>23.125</v>
      </c>
      <c r="EHM10" s="206">
        <v>2</v>
      </c>
      <c r="EHN10" s="206" t="s">
        <v>1447</v>
      </c>
      <c r="EHO10" s="206">
        <v>4.6249999999999999E-2</v>
      </c>
      <c r="EHP10" s="206" t="s">
        <v>478</v>
      </c>
      <c r="EHQ10" s="206">
        <v>23.125</v>
      </c>
      <c r="EHR10" s="206">
        <v>0</v>
      </c>
      <c r="EHS10" s="206" t="s">
        <v>478</v>
      </c>
      <c r="EHT10" s="206">
        <v>23.125</v>
      </c>
      <c r="EHU10" s="206">
        <v>2</v>
      </c>
      <c r="EHV10" s="206" t="s">
        <v>1447</v>
      </c>
      <c r="EHW10" s="206">
        <v>4.6249999999999999E-2</v>
      </c>
      <c r="EHX10" s="206" t="s">
        <v>478</v>
      </c>
      <c r="EHY10" s="206">
        <v>23.125</v>
      </c>
      <c r="EHZ10" s="206">
        <v>0</v>
      </c>
      <c r="EIA10" s="206" t="s">
        <v>478</v>
      </c>
      <c r="EIB10" s="206">
        <v>23.125</v>
      </c>
      <c r="EIC10" s="206">
        <v>2</v>
      </c>
      <c r="EID10" s="206" t="s">
        <v>1447</v>
      </c>
      <c r="EIE10" s="206">
        <v>4.6249999999999999E-2</v>
      </c>
      <c r="EIF10" s="206" t="s">
        <v>478</v>
      </c>
      <c r="EIG10" s="206">
        <v>23.125</v>
      </c>
      <c r="EIH10" s="206">
        <v>0</v>
      </c>
      <c r="EII10" s="206" t="s">
        <v>478</v>
      </c>
      <c r="EIJ10" s="206">
        <v>23.125</v>
      </c>
      <c r="EIK10" s="206">
        <v>2</v>
      </c>
      <c r="EIL10" s="206" t="s">
        <v>1447</v>
      </c>
      <c r="EIM10" s="206">
        <v>4.6249999999999999E-2</v>
      </c>
      <c r="EIN10" s="206" t="s">
        <v>478</v>
      </c>
      <c r="EIO10" s="206">
        <v>23.125</v>
      </c>
      <c r="EIP10" s="206">
        <v>0</v>
      </c>
      <c r="EIQ10" s="206" t="s">
        <v>478</v>
      </c>
      <c r="EIR10" s="206">
        <v>23.125</v>
      </c>
      <c r="EIS10" s="206">
        <v>2</v>
      </c>
      <c r="EIT10" s="206" t="s">
        <v>1447</v>
      </c>
      <c r="EIU10" s="206">
        <v>4.6249999999999999E-2</v>
      </c>
      <c r="EIV10" s="206" t="s">
        <v>478</v>
      </c>
      <c r="EIW10" s="206">
        <v>23.125</v>
      </c>
      <c r="EIX10" s="206">
        <v>0</v>
      </c>
      <c r="EIY10" s="206" t="s">
        <v>478</v>
      </c>
      <c r="EIZ10" s="206">
        <v>23.125</v>
      </c>
      <c r="EJA10" s="206">
        <v>2</v>
      </c>
      <c r="EJB10" s="206" t="s">
        <v>1447</v>
      </c>
      <c r="EJC10" s="206">
        <v>4.6249999999999999E-2</v>
      </c>
      <c r="EJD10" s="206" t="s">
        <v>478</v>
      </c>
      <c r="EJE10" s="206">
        <v>23.125</v>
      </c>
      <c r="EJF10" s="206">
        <v>0</v>
      </c>
      <c r="EJG10" s="206" t="s">
        <v>478</v>
      </c>
      <c r="EJH10" s="206">
        <v>23.125</v>
      </c>
      <c r="EJI10" s="206">
        <v>2</v>
      </c>
      <c r="EJJ10" s="206" t="s">
        <v>1447</v>
      </c>
      <c r="EJK10" s="206">
        <v>4.6249999999999999E-2</v>
      </c>
      <c r="EJL10" s="206" t="s">
        <v>478</v>
      </c>
      <c r="EJM10" s="206">
        <v>23.125</v>
      </c>
      <c r="EJN10" s="206">
        <v>0</v>
      </c>
      <c r="EJO10" s="206" t="s">
        <v>478</v>
      </c>
      <c r="EJP10" s="206">
        <v>23.125</v>
      </c>
      <c r="EJQ10" s="206">
        <v>2</v>
      </c>
      <c r="EJR10" s="206" t="s">
        <v>1447</v>
      </c>
      <c r="EJS10" s="206">
        <v>4.6249999999999999E-2</v>
      </c>
      <c r="EJT10" s="206" t="s">
        <v>478</v>
      </c>
      <c r="EJU10" s="206">
        <v>23.125</v>
      </c>
      <c r="EJV10" s="206">
        <v>0</v>
      </c>
      <c r="EJW10" s="206" t="s">
        <v>478</v>
      </c>
      <c r="EJX10" s="206">
        <v>23.125</v>
      </c>
      <c r="EJY10" s="206">
        <v>2</v>
      </c>
      <c r="EJZ10" s="206" t="s">
        <v>1447</v>
      </c>
      <c r="EKA10" s="206">
        <v>4.6249999999999999E-2</v>
      </c>
      <c r="EKB10" s="206" t="s">
        <v>478</v>
      </c>
      <c r="EKC10" s="206">
        <v>23.125</v>
      </c>
      <c r="EKD10" s="206">
        <v>0</v>
      </c>
      <c r="EKE10" s="206" t="s">
        <v>478</v>
      </c>
      <c r="EKF10" s="206">
        <v>23.125</v>
      </c>
      <c r="EKG10" s="206">
        <v>2</v>
      </c>
      <c r="EKH10" s="206" t="s">
        <v>1447</v>
      </c>
      <c r="EKI10" s="206">
        <v>4.6249999999999999E-2</v>
      </c>
      <c r="EKJ10" s="206" t="s">
        <v>478</v>
      </c>
      <c r="EKK10" s="206">
        <v>23.125</v>
      </c>
      <c r="EKL10" s="206">
        <v>0</v>
      </c>
      <c r="EKM10" s="206" t="s">
        <v>478</v>
      </c>
      <c r="EKN10" s="206">
        <v>23.125</v>
      </c>
      <c r="EKO10" s="206">
        <v>2</v>
      </c>
      <c r="EKP10" s="206" t="s">
        <v>1447</v>
      </c>
      <c r="EKQ10" s="206">
        <v>4.6249999999999999E-2</v>
      </c>
      <c r="EKR10" s="206" t="s">
        <v>478</v>
      </c>
      <c r="EKS10" s="206">
        <v>23.125</v>
      </c>
      <c r="EKT10" s="206">
        <v>0</v>
      </c>
      <c r="EKU10" s="206" t="s">
        <v>478</v>
      </c>
      <c r="EKV10" s="206">
        <v>23.125</v>
      </c>
      <c r="EKW10" s="206">
        <v>2</v>
      </c>
      <c r="EKX10" s="206" t="s">
        <v>1447</v>
      </c>
      <c r="EKY10" s="206">
        <v>4.6249999999999999E-2</v>
      </c>
      <c r="EKZ10" s="206" t="s">
        <v>478</v>
      </c>
      <c r="ELA10" s="206">
        <v>23.125</v>
      </c>
      <c r="ELB10" s="206">
        <v>0</v>
      </c>
      <c r="ELC10" s="206" t="s">
        <v>478</v>
      </c>
      <c r="ELD10" s="206">
        <v>23.125</v>
      </c>
      <c r="ELE10" s="206">
        <v>2</v>
      </c>
      <c r="ELF10" s="206" t="s">
        <v>1447</v>
      </c>
      <c r="ELG10" s="206">
        <v>4.6249999999999999E-2</v>
      </c>
      <c r="ELH10" s="206" t="s">
        <v>478</v>
      </c>
      <c r="ELI10" s="206">
        <v>23.125</v>
      </c>
      <c r="ELJ10" s="206">
        <v>0</v>
      </c>
      <c r="ELK10" s="206" t="s">
        <v>478</v>
      </c>
      <c r="ELL10" s="206">
        <v>23.125</v>
      </c>
      <c r="ELM10" s="206">
        <v>2</v>
      </c>
      <c r="ELN10" s="206" t="s">
        <v>1447</v>
      </c>
      <c r="ELO10" s="206">
        <v>4.6249999999999999E-2</v>
      </c>
      <c r="ELP10" s="206" t="s">
        <v>478</v>
      </c>
      <c r="ELQ10" s="206">
        <v>23.125</v>
      </c>
      <c r="ELR10" s="206">
        <v>0</v>
      </c>
      <c r="ELS10" s="206" t="s">
        <v>478</v>
      </c>
      <c r="ELT10" s="206">
        <v>23.125</v>
      </c>
      <c r="ELU10" s="206">
        <v>2</v>
      </c>
      <c r="ELV10" s="206" t="s">
        <v>1447</v>
      </c>
      <c r="ELW10" s="206">
        <v>4.6249999999999999E-2</v>
      </c>
      <c r="ELX10" s="206" t="s">
        <v>478</v>
      </c>
      <c r="ELY10" s="206">
        <v>23.125</v>
      </c>
      <c r="ELZ10" s="206">
        <v>0</v>
      </c>
      <c r="EMA10" s="206" t="s">
        <v>478</v>
      </c>
      <c r="EMB10" s="206">
        <v>23.125</v>
      </c>
      <c r="EMC10" s="206">
        <v>2</v>
      </c>
      <c r="EMD10" s="206" t="s">
        <v>1447</v>
      </c>
      <c r="EME10" s="206">
        <v>4.6249999999999999E-2</v>
      </c>
      <c r="EMF10" s="206" t="s">
        <v>478</v>
      </c>
      <c r="EMG10" s="206">
        <v>23.125</v>
      </c>
      <c r="EMH10" s="206">
        <v>0</v>
      </c>
      <c r="EMI10" s="206" t="s">
        <v>478</v>
      </c>
      <c r="EMJ10" s="206">
        <v>23.125</v>
      </c>
      <c r="EMK10" s="206">
        <v>2</v>
      </c>
      <c r="EML10" s="206" t="s">
        <v>1447</v>
      </c>
      <c r="EMM10" s="206">
        <v>4.6249999999999999E-2</v>
      </c>
      <c r="EMN10" s="206" t="s">
        <v>478</v>
      </c>
      <c r="EMO10" s="206">
        <v>23.125</v>
      </c>
      <c r="EMP10" s="206">
        <v>0</v>
      </c>
      <c r="EMQ10" s="206" t="s">
        <v>478</v>
      </c>
      <c r="EMR10" s="206">
        <v>23.125</v>
      </c>
      <c r="EMS10" s="206">
        <v>2</v>
      </c>
      <c r="EMT10" s="206" t="s">
        <v>1447</v>
      </c>
      <c r="EMU10" s="206">
        <v>4.6249999999999999E-2</v>
      </c>
      <c r="EMV10" s="206" t="s">
        <v>478</v>
      </c>
      <c r="EMW10" s="206">
        <v>23.125</v>
      </c>
      <c r="EMX10" s="206">
        <v>0</v>
      </c>
      <c r="EMY10" s="206" t="s">
        <v>478</v>
      </c>
      <c r="EMZ10" s="206">
        <v>23.125</v>
      </c>
      <c r="ENA10" s="206">
        <v>2</v>
      </c>
      <c r="ENB10" s="206" t="s">
        <v>1447</v>
      </c>
      <c r="ENC10" s="206">
        <v>4.6249999999999999E-2</v>
      </c>
      <c r="END10" s="206" t="s">
        <v>478</v>
      </c>
      <c r="ENE10" s="206">
        <v>23.125</v>
      </c>
      <c r="ENF10" s="206">
        <v>0</v>
      </c>
      <c r="ENG10" s="206" t="s">
        <v>478</v>
      </c>
      <c r="ENH10" s="206">
        <v>23.125</v>
      </c>
      <c r="ENI10" s="206">
        <v>2</v>
      </c>
      <c r="ENJ10" s="206" t="s">
        <v>1447</v>
      </c>
      <c r="ENK10" s="206">
        <v>4.6249999999999999E-2</v>
      </c>
      <c r="ENL10" s="206" t="s">
        <v>478</v>
      </c>
      <c r="ENM10" s="206">
        <v>23.125</v>
      </c>
      <c r="ENN10" s="206">
        <v>0</v>
      </c>
      <c r="ENO10" s="206" t="s">
        <v>478</v>
      </c>
      <c r="ENP10" s="206">
        <v>23.125</v>
      </c>
      <c r="ENQ10" s="206">
        <v>2</v>
      </c>
      <c r="ENR10" s="206" t="s">
        <v>1447</v>
      </c>
      <c r="ENS10" s="206">
        <v>4.6249999999999999E-2</v>
      </c>
      <c r="ENT10" s="206" t="s">
        <v>478</v>
      </c>
      <c r="ENU10" s="206">
        <v>23.125</v>
      </c>
      <c r="ENV10" s="206">
        <v>0</v>
      </c>
      <c r="ENW10" s="206" t="s">
        <v>478</v>
      </c>
      <c r="ENX10" s="206">
        <v>23.125</v>
      </c>
      <c r="ENY10" s="206">
        <v>2</v>
      </c>
      <c r="ENZ10" s="206" t="s">
        <v>1447</v>
      </c>
      <c r="EOA10" s="206">
        <v>4.6249999999999999E-2</v>
      </c>
      <c r="EOB10" s="206" t="s">
        <v>478</v>
      </c>
      <c r="EOC10" s="206">
        <v>23.125</v>
      </c>
      <c r="EOD10" s="206">
        <v>0</v>
      </c>
      <c r="EOE10" s="206" t="s">
        <v>478</v>
      </c>
      <c r="EOF10" s="206">
        <v>23.125</v>
      </c>
      <c r="EOG10" s="206">
        <v>2</v>
      </c>
      <c r="EOH10" s="206" t="s">
        <v>1447</v>
      </c>
      <c r="EOI10" s="206">
        <v>4.6249999999999999E-2</v>
      </c>
      <c r="EOJ10" s="206" t="s">
        <v>478</v>
      </c>
      <c r="EOK10" s="206">
        <v>23.125</v>
      </c>
      <c r="EOL10" s="206">
        <v>0</v>
      </c>
      <c r="EOM10" s="206" t="s">
        <v>478</v>
      </c>
      <c r="EON10" s="206">
        <v>23.125</v>
      </c>
      <c r="EOO10" s="206">
        <v>2</v>
      </c>
      <c r="EOP10" s="206" t="s">
        <v>1447</v>
      </c>
      <c r="EOQ10" s="206">
        <v>4.6249999999999999E-2</v>
      </c>
      <c r="EOR10" s="206" t="s">
        <v>478</v>
      </c>
      <c r="EOS10" s="206">
        <v>23.125</v>
      </c>
      <c r="EOT10" s="206">
        <v>0</v>
      </c>
      <c r="EOU10" s="206" t="s">
        <v>478</v>
      </c>
      <c r="EOV10" s="206">
        <v>23.125</v>
      </c>
      <c r="EOW10" s="206">
        <v>2</v>
      </c>
      <c r="EOX10" s="206" t="s">
        <v>1447</v>
      </c>
      <c r="EOY10" s="206">
        <v>4.6249999999999999E-2</v>
      </c>
      <c r="EOZ10" s="206" t="s">
        <v>478</v>
      </c>
      <c r="EPA10" s="206">
        <v>23.125</v>
      </c>
      <c r="EPB10" s="206">
        <v>0</v>
      </c>
      <c r="EPC10" s="206" t="s">
        <v>478</v>
      </c>
      <c r="EPD10" s="206">
        <v>23.125</v>
      </c>
      <c r="EPE10" s="206">
        <v>2</v>
      </c>
      <c r="EPF10" s="206" t="s">
        <v>1447</v>
      </c>
      <c r="EPG10" s="206">
        <v>4.6249999999999999E-2</v>
      </c>
      <c r="EPH10" s="206" t="s">
        <v>478</v>
      </c>
      <c r="EPI10" s="206">
        <v>23.125</v>
      </c>
      <c r="EPJ10" s="206">
        <v>0</v>
      </c>
      <c r="EPK10" s="206" t="s">
        <v>478</v>
      </c>
      <c r="EPL10" s="206">
        <v>23.125</v>
      </c>
      <c r="EPM10" s="206">
        <v>2</v>
      </c>
      <c r="EPN10" s="206" t="s">
        <v>1447</v>
      </c>
      <c r="EPO10" s="206">
        <v>4.6249999999999999E-2</v>
      </c>
      <c r="EPP10" s="206" t="s">
        <v>478</v>
      </c>
      <c r="EPQ10" s="206">
        <v>23.125</v>
      </c>
      <c r="EPR10" s="206">
        <v>0</v>
      </c>
      <c r="EPS10" s="206" t="s">
        <v>478</v>
      </c>
      <c r="EPT10" s="206">
        <v>23.125</v>
      </c>
      <c r="EPU10" s="206">
        <v>2</v>
      </c>
      <c r="EPV10" s="206" t="s">
        <v>1447</v>
      </c>
      <c r="EPW10" s="206">
        <v>4.6249999999999999E-2</v>
      </c>
      <c r="EPX10" s="206" t="s">
        <v>478</v>
      </c>
      <c r="EPY10" s="206">
        <v>23.125</v>
      </c>
      <c r="EPZ10" s="206">
        <v>0</v>
      </c>
      <c r="EQA10" s="206" t="s">
        <v>478</v>
      </c>
      <c r="EQB10" s="206">
        <v>23.125</v>
      </c>
      <c r="EQC10" s="206">
        <v>2</v>
      </c>
      <c r="EQD10" s="206" t="s">
        <v>1447</v>
      </c>
      <c r="EQE10" s="206">
        <v>4.6249999999999999E-2</v>
      </c>
      <c r="EQF10" s="206" t="s">
        <v>478</v>
      </c>
      <c r="EQG10" s="206">
        <v>23.125</v>
      </c>
      <c r="EQH10" s="206">
        <v>0</v>
      </c>
      <c r="EQI10" s="206" t="s">
        <v>478</v>
      </c>
      <c r="EQJ10" s="206">
        <v>23.125</v>
      </c>
      <c r="EQK10" s="206">
        <v>2</v>
      </c>
      <c r="EQL10" s="206" t="s">
        <v>1447</v>
      </c>
      <c r="EQM10" s="206">
        <v>4.6249999999999999E-2</v>
      </c>
      <c r="EQN10" s="206" t="s">
        <v>478</v>
      </c>
      <c r="EQO10" s="206">
        <v>23.125</v>
      </c>
      <c r="EQP10" s="206">
        <v>0</v>
      </c>
      <c r="EQQ10" s="206" t="s">
        <v>478</v>
      </c>
      <c r="EQR10" s="206">
        <v>23.125</v>
      </c>
      <c r="EQS10" s="206">
        <v>2</v>
      </c>
      <c r="EQT10" s="206" t="s">
        <v>1447</v>
      </c>
      <c r="EQU10" s="206">
        <v>4.6249999999999999E-2</v>
      </c>
      <c r="EQV10" s="206" t="s">
        <v>478</v>
      </c>
      <c r="EQW10" s="206">
        <v>23.125</v>
      </c>
      <c r="EQX10" s="206">
        <v>0</v>
      </c>
      <c r="EQY10" s="206" t="s">
        <v>478</v>
      </c>
      <c r="EQZ10" s="206">
        <v>23.125</v>
      </c>
      <c r="ERA10" s="206">
        <v>2</v>
      </c>
      <c r="ERB10" s="206" t="s">
        <v>1447</v>
      </c>
      <c r="ERC10" s="206">
        <v>4.6249999999999999E-2</v>
      </c>
      <c r="ERD10" s="206" t="s">
        <v>478</v>
      </c>
      <c r="ERE10" s="206">
        <v>23.125</v>
      </c>
      <c r="ERF10" s="206">
        <v>0</v>
      </c>
      <c r="ERG10" s="206" t="s">
        <v>478</v>
      </c>
      <c r="ERH10" s="206">
        <v>23.125</v>
      </c>
      <c r="ERI10" s="206">
        <v>2</v>
      </c>
      <c r="ERJ10" s="206" t="s">
        <v>1447</v>
      </c>
      <c r="ERK10" s="206">
        <v>4.6249999999999999E-2</v>
      </c>
      <c r="ERL10" s="206" t="s">
        <v>478</v>
      </c>
      <c r="ERM10" s="206">
        <v>23.125</v>
      </c>
      <c r="ERN10" s="206">
        <v>0</v>
      </c>
      <c r="ERO10" s="206" t="s">
        <v>478</v>
      </c>
      <c r="ERP10" s="206">
        <v>23.125</v>
      </c>
      <c r="ERQ10" s="206">
        <v>2</v>
      </c>
      <c r="ERR10" s="206" t="s">
        <v>1447</v>
      </c>
      <c r="ERS10" s="206">
        <v>4.6249999999999999E-2</v>
      </c>
      <c r="ERT10" s="206" t="s">
        <v>478</v>
      </c>
      <c r="ERU10" s="206">
        <v>23.125</v>
      </c>
      <c r="ERV10" s="206">
        <v>0</v>
      </c>
      <c r="ERW10" s="206" t="s">
        <v>478</v>
      </c>
      <c r="ERX10" s="206">
        <v>23.125</v>
      </c>
      <c r="ERY10" s="206">
        <v>2</v>
      </c>
      <c r="ERZ10" s="206" t="s">
        <v>1447</v>
      </c>
      <c r="ESA10" s="206">
        <v>4.6249999999999999E-2</v>
      </c>
      <c r="ESB10" s="206" t="s">
        <v>478</v>
      </c>
      <c r="ESC10" s="206">
        <v>23.125</v>
      </c>
      <c r="ESD10" s="206">
        <v>0</v>
      </c>
      <c r="ESE10" s="206" t="s">
        <v>478</v>
      </c>
      <c r="ESF10" s="206">
        <v>23.125</v>
      </c>
      <c r="ESG10" s="206">
        <v>2</v>
      </c>
      <c r="ESH10" s="206" t="s">
        <v>1447</v>
      </c>
      <c r="ESI10" s="206">
        <v>4.6249999999999999E-2</v>
      </c>
      <c r="ESJ10" s="206" t="s">
        <v>478</v>
      </c>
      <c r="ESK10" s="206">
        <v>23.125</v>
      </c>
      <c r="ESL10" s="206">
        <v>0</v>
      </c>
      <c r="ESM10" s="206" t="s">
        <v>478</v>
      </c>
      <c r="ESN10" s="206">
        <v>23.125</v>
      </c>
      <c r="ESO10" s="206">
        <v>2</v>
      </c>
      <c r="ESP10" s="206" t="s">
        <v>1447</v>
      </c>
      <c r="ESQ10" s="206">
        <v>4.6249999999999999E-2</v>
      </c>
      <c r="ESR10" s="206" t="s">
        <v>478</v>
      </c>
      <c r="ESS10" s="206">
        <v>23.125</v>
      </c>
      <c r="EST10" s="206">
        <v>0</v>
      </c>
      <c r="ESU10" s="206" t="s">
        <v>478</v>
      </c>
      <c r="ESV10" s="206">
        <v>23.125</v>
      </c>
      <c r="ESW10" s="206">
        <v>2</v>
      </c>
      <c r="ESX10" s="206" t="s">
        <v>1447</v>
      </c>
      <c r="ESY10" s="206">
        <v>4.6249999999999999E-2</v>
      </c>
      <c r="ESZ10" s="206" t="s">
        <v>478</v>
      </c>
      <c r="ETA10" s="206">
        <v>23.125</v>
      </c>
      <c r="ETB10" s="206">
        <v>0</v>
      </c>
      <c r="ETC10" s="206" t="s">
        <v>478</v>
      </c>
      <c r="ETD10" s="206">
        <v>23.125</v>
      </c>
      <c r="ETE10" s="206">
        <v>2</v>
      </c>
      <c r="ETF10" s="206" t="s">
        <v>1447</v>
      </c>
      <c r="ETG10" s="206">
        <v>4.6249999999999999E-2</v>
      </c>
      <c r="ETH10" s="206" t="s">
        <v>478</v>
      </c>
      <c r="ETI10" s="206">
        <v>23.125</v>
      </c>
      <c r="ETJ10" s="206">
        <v>0</v>
      </c>
      <c r="ETK10" s="206" t="s">
        <v>478</v>
      </c>
      <c r="ETL10" s="206">
        <v>23.125</v>
      </c>
      <c r="ETM10" s="206">
        <v>2</v>
      </c>
      <c r="ETN10" s="206" t="s">
        <v>1447</v>
      </c>
      <c r="ETO10" s="206">
        <v>4.6249999999999999E-2</v>
      </c>
      <c r="ETP10" s="206" t="s">
        <v>478</v>
      </c>
      <c r="ETQ10" s="206">
        <v>23.125</v>
      </c>
      <c r="ETR10" s="206">
        <v>0</v>
      </c>
      <c r="ETS10" s="206" t="s">
        <v>478</v>
      </c>
      <c r="ETT10" s="206">
        <v>23.125</v>
      </c>
      <c r="ETU10" s="206">
        <v>2</v>
      </c>
      <c r="ETV10" s="206" t="s">
        <v>1447</v>
      </c>
      <c r="ETW10" s="206">
        <v>4.6249999999999999E-2</v>
      </c>
      <c r="ETX10" s="206" t="s">
        <v>478</v>
      </c>
      <c r="ETY10" s="206">
        <v>23.125</v>
      </c>
      <c r="ETZ10" s="206">
        <v>0</v>
      </c>
      <c r="EUA10" s="206" t="s">
        <v>478</v>
      </c>
      <c r="EUB10" s="206">
        <v>23.125</v>
      </c>
      <c r="EUC10" s="206">
        <v>2</v>
      </c>
      <c r="EUD10" s="206" t="s">
        <v>1447</v>
      </c>
      <c r="EUE10" s="206">
        <v>4.6249999999999999E-2</v>
      </c>
      <c r="EUF10" s="206" t="s">
        <v>478</v>
      </c>
      <c r="EUG10" s="206">
        <v>23.125</v>
      </c>
      <c r="EUH10" s="206">
        <v>0</v>
      </c>
      <c r="EUI10" s="206" t="s">
        <v>478</v>
      </c>
      <c r="EUJ10" s="206">
        <v>23.125</v>
      </c>
      <c r="EUK10" s="206">
        <v>2</v>
      </c>
      <c r="EUL10" s="206" t="s">
        <v>1447</v>
      </c>
      <c r="EUM10" s="206">
        <v>4.6249999999999999E-2</v>
      </c>
      <c r="EUN10" s="206" t="s">
        <v>478</v>
      </c>
      <c r="EUO10" s="206">
        <v>23.125</v>
      </c>
      <c r="EUP10" s="206">
        <v>0</v>
      </c>
      <c r="EUQ10" s="206" t="s">
        <v>478</v>
      </c>
      <c r="EUR10" s="206">
        <v>23.125</v>
      </c>
      <c r="EUS10" s="206">
        <v>2</v>
      </c>
      <c r="EUT10" s="206" t="s">
        <v>1447</v>
      </c>
      <c r="EUU10" s="206">
        <v>4.6249999999999999E-2</v>
      </c>
      <c r="EUV10" s="206" t="s">
        <v>478</v>
      </c>
      <c r="EUW10" s="206">
        <v>23.125</v>
      </c>
      <c r="EUX10" s="206">
        <v>0</v>
      </c>
      <c r="EUY10" s="206" t="s">
        <v>478</v>
      </c>
      <c r="EUZ10" s="206">
        <v>23.125</v>
      </c>
      <c r="EVA10" s="206">
        <v>2</v>
      </c>
      <c r="EVB10" s="206" t="s">
        <v>1447</v>
      </c>
      <c r="EVC10" s="206">
        <v>4.6249999999999999E-2</v>
      </c>
      <c r="EVD10" s="206" t="s">
        <v>478</v>
      </c>
      <c r="EVE10" s="206">
        <v>23.125</v>
      </c>
      <c r="EVF10" s="206">
        <v>0</v>
      </c>
      <c r="EVG10" s="206" t="s">
        <v>478</v>
      </c>
      <c r="EVH10" s="206">
        <v>23.125</v>
      </c>
      <c r="EVI10" s="206">
        <v>2</v>
      </c>
      <c r="EVJ10" s="206" t="s">
        <v>1447</v>
      </c>
      <c r="EVK10" s="206">
        <v>4.6249999999999999E-2</v>
      </c>
      <c r="EVL10" s="206" t="s">
        <v>478</v>
      </c>
      <c r="EVM10" s="206">
        <v>23.125</v>
      </c>
      <c r="EVN10" s="206">
        <v>0</v>
      </c>
      <c r="EVO10" s="206" t="s">
        <v>478</v>
      </c>
      <c r="EVP10" s="206">
        <v>23.125</v>
      </c>
      <c r="EVQ10" s="206">
        <v>2</v>
      </c>
      <c r="EVR10" s="206" t="s">
        <v>1447</v>
      </c>
      <c r="EVS10" s="206">
        <v>4.6249999999999999E-2</v>
      </c>
      <c r="EVT10" s="206" t="s">
        <v>478</v>
      </c>
      <c r="EVU10" s="206">
        <v>23.125</v>
      </c>
      <c r="EVV10" s="206">
        <v>0</v>
      </c>
      <c r="EVW10" s="206" t="s">
        <v>478</v>
      </c>
      <c r="EVX10" s="206">
        <v>23.125</v>
      </c>
      <c r="EVY10" s="206">
        <v>2</v>
      </c>
      <c r="EVZ10" s="206" t="s">
        <v>1447</v>
      </c>
      <c r="EWA10" s="206">
        <v>4.6249999999999999E-2</v>
      </c>
      <c r="EWB10" s="206" t="s">
        <v>478</v>
      </c>
      <c r="EWC10" s="206">
        <v>23.125</v>
      </c>
      <c r="EWD10" s="206">
        <v>0</v>
      </c>
      <c r="EWE10" s="206" t="s">
        <v>478</v>
      </c>
      <c r="EWF10" s="206">
        <v>23.125</v>
      </c>
      <c r="EWG10" s="206">
        <v>2</v>
      </c>
      <c r="EWH10" s="206" t="s">
        <v>1447</v>
      </c>
      <c r="EWI10" s="206">
        <v>4.6249999999999999E-2</v>
      </c>
      <c r="EWJ10" s="206" t="s">
        <v>478</v>
      </c>
      <c r="EWK10" s="206">
        <v>23.125</v>
      </c>
      <c r="EWL10" s="206">
        <v>0</v>
      </c>
      <c r="EWM10" s="206" t="s">
        <v>478</v>
      </c>
      <c r="EWN10" s="206">
        <v>23.125</v>
      </c>
      <c r="EWO10" s="206">
        <v>2</v>
      </c>
      <c r="EWP10" s="206" t="s">
        <v>1447</v>
      </c>
      <c r="EWQ10" s="206">
        <v>4.6249999999999999E-2</v>
      </c>
      <c r="EWR10" s="206" t="s">
        <v>478</v>
      </c>
      <c r="EWS10" s="206">
        <v>23.125</v>
      </c>
      <c r="EWT10" s="206">
        <v>0</v>
      </c>
      <c r="EWU10" s="206" t="s">
        <v>478</v>
      </c>
      <c r="EWV10" s="206">
        <v>23.125</v>
      </c>
      <c r="EWW10" s="206">
        <v>2</v>
      </c>
      <c r="EWX10" s="206" t="s">
        <v>1447</v>
      </c>
      <c r="EWY10" s="206">
        <v>4.6249999999999999E-2</v>
      </c>
      <c r="EWZ10" s="206" t="s">
        <v>478</v>
      </c>
      <c r="EXA10" s="206">
        <v>23.125</v>
      </c>
      <c r="EXB10" s="206">
        <v>0</v>
      </c>
      <c r="EXC10" s="206" t="s">
        <v>478</v>
      </c>
      <c r="EXD10" s="206">
        <v>23.125</v>
      </c>
      <c r="EXE10" s="206">
        <v>2</v>
      </c>
      <c r="EXF10" s="206" t="s">
        <v>1447</v>
      </c>
      <c r="EXG10" s="206">
        <v>4.6249999999999999E-2</v>
      </c>
      <c r="EXH10" s="206" t="s">
        <v>478</v>
      </c>
      <c r="EXI10" s="206">
        <v>23.125</v>
      </c>
      <c r="EXJ10" s="206">
        <v>0</v>
      </c>
      <c r="EXK10" s="206" t="s">
        <v>478</v>
      </c>
      <c r="EXL10" s="206">
        <v>23.125</v>
      </c>
      <c r="EXM10" s="206">
        <v>2</v>
      </c>
      <c r="EXN10" s="206" t="s">
        <v>1447</v>
      </c>
      <c r="EXO10" s="206">
        <v>4.6249999999999999E-2</v>
      </c>
      <c r="EXP10" s="206" t="s">
        <v>478</v>
      </c>
      <c r="EXQ10" s="206">
        <v>23.125</v>
      </c>
      <c r="EXR10" s="206">
        <v>0</v>
      </c>
      <c r="EXS10" s="206" t="s">
        <v>478</v>
      </c>
      <c r="EXT10" s="206">
        <v>23.125</v>
      </c>
      <c r="EXU10" s="206">
        <v>2</v>
      </c>
      <c r="EXV10" s="206" t="s">
        <v>1447</v>
      </c>
      <c r="EXW10" s="206">
        <v>4.6249999999999999E-2</v>
      </c>
      <c r="EXX10" s="206" t="s">
        <v>478</v>
      </c>
      <c r="EXY10" s="206">
        <v>23.125</v>
      </c>
      <c r="EXZ10" s="206">
        <v>0</v>
      </c>
      <c r="EYA10" s="206" t="s">
        <v>478</v>
      </c>
      <c r="EYB10" s="206">
        <v>23.125</v>
      </c>
      <c r="EYC10" s="206">
        <v>2</v>
      </c>
      <c r="EYD10" s="206" t="s">
        <v>1447</v>
      </c>
      <c r="EYE10" s="206">
        <v>4.6249999999999999E-2</v>
      </c>
      <c r="EYF10" s="206" t="s">
        <v>478</v>
      </c>
      <c r="EYG10" s="206">
        <v>23.125</v>
      </c>
      <c r="EYH10" s="206">
        <v>0</v>
      </c>
      <c r="EYI10" s="206" t="s">
        <v>478</v>
      </c>
      <c r="EYJ10" s="206">
        <v>23.125</v>
      </c>
      <c r="EYK10" s="206">
        <v>2</v>
      </c>
      <c r="EYL10" s="206" t="s">
        <v>1447</v>
      </c>
      <c r="EYM10" s="206">
        <v>4.6249999999999999E-2</v>
      </c>
      <c r="EYN10" s="206" t="s">
        <v>478</v>
      </c>
      <c r="EYO10" s="206">
        <v>23.125</v>
      </c>
      <c r="EYP10" s="206">
        <v>0</v>
      </c>
      <c r="EYQ10" s="206" t="s">
        <v>478</v>
      </c>
      <c r="EYR10" s="206">
        <v>23.125</v>
      </c>
      <c r="EYS10" s="206">
        <v>2</v>
      </c>
      <c r="EYT10" s="206" t="s">
        <v>1447</v>
      </c>
      <c r="EYU10" s="206">
        <v>4.6249999999999999E-2</v>
      </c>
      <c r="EYV10" s="206" t="s">
        <v>478</v>
      </c>
      <c r="EYW10" s="206">
        <v>23.125</v>
      </c>
      <c r="EYX10" s="206">
        <v>0</v>
      </c>
      <c r="EYY10" s="206" t="s">
        <v>478</v>
      </c>
      <c r="EYZ10" s="206">
        <v>23.125</v>
      </c>
      <c r="EZA10" s="206">
        <v>2</v>
      </c>
      <c r="EZB10" s="206" t="s">
        <v>1447</v>
      </c>
      <c r="EZC10" s="206">
        <v>4.6249999999999999E-2</v>
      </c>
      <c r="EZD10" s="206" t="s">
        <v>478</v>
      </c>
      <c r="EZE10" s="206">
        <v>23.125</v>
      </c>
      <c r="EZF10" s="206">
        <v>0</v>
      </c>
      <c r="EZG10" s="206" t="s">
        <v>478</v>
      </c>
      <c r="EZH10" s="206">
        <v>23.125</v>
      </c>
      <c r="EZI10" s="206">
        <v>2</v>
      </c>
      <c r="EZJ10" s="206" t="s">
        <v>1447</v>
      </c>
      <c r="EZK10" s="206">
        <v>4.6249999999999999E-2</v>
      </c>
      <c r="EZL10" s="206" t="s">
        <v>478</v>
      </c>
      <c r="EZM10" s="206">
        <v>23.125</v>
      </c>
      <c r="EZN10" s="206">
        <v>0</v>
      </c>
      <c r="EZO10" s="206" t="s">
        <v>478</v>
      </c>
      <c r="EZP10" s="206">
        <v>23.125</v>
      </c>
      <c r="EZQ10" s="206">
        <v>2</v>
      </c>
      <c r="EZR10" s="206" t="s">
        <v>1447</v>
      </c>
      <c r="EZS10" s="206">
        <v>4.6249999999999999E-2</v>
      </c>
      <c r="EZT10" s="206" t="s">
        <v>478</v>
      </c>
      <c r="EZU10" s="206">
        <v>23.125</v>
      </c>
      <c r="EZV10" s="206">
        <v>0</v>
      </c>
      <c r="EZW10" s="206" t="s">
        <v>478</v>
      </c>
      <c r="EZX10" s="206">
        <v>23.125</v>
      </c>
      <c r="EZY10" s="206">
        <v>2</v>
      </c>
      <c r="EZZ10" s="206" t="s">
        <v>1447</v>
      </c>
      <c r="FAA10" s="206">
        <v>4.6249999999999999E-2</v>
      </c>
      <c r="FAB10" s="206" t="s">
        <v>478</v>
      </c>
      <c r="FAC10" s="206">
        <v>23.125</v>
      </c>
      <c r="FAD10" s="206">
        <v>0</v>
      </c>
      <c r="FAE10" s="206" t="s">
        <v>478</v>
      </c>
      <c r="FAF10" s="206">
        <v>23.125</v>
      </c>
      <c r="FAG10" s="206">
        <v>2</v>
      </c>
      <c r="FAH10" s="206" t="s">
        <v>1447</v>
      </c>
      <c r="FAI10" s="206">
        <v>4.6249999999999999E-2</v>
      </c>
      <c r="FAJ10" s="206" t="s">
        <v>478</v>
      </c>
      <c r="FAK10" s="206">
        <v>23.125</v>
      </c>
      <c r="FAL10" s="206">
        <v>0</v>
      </c>
      <c r="FAM10" s="206" t="s">
        <v>478</v>
      </c>
      <c r="FAN10" s="206">
        <v>23.125</v>
      </c>
      <c r="FAO10" s="206">
        <v>2</v>
      </c>
      <c r="FAP10" s="206" t="s">
        <v>1447</v>
      </c>
      <c r="FAQ10" s="206">
        <v>4.6249999999999999E-2</v>
      </c>
      <c r="FAR10" s="206" t="s">
        <v>478</v>
      </c>
      <c r="FAS10" s="206">
        <v>23.125</v>
      </c>
      <c r="FAT10" s="206">
        <v>0</v>
      </c>
      <c r="FAU10" s="206" t="s">
        <v>478</v>
      </c>
      <c r="FAV10" s="206">
        <v>23.125</v>
      </c>
      <c r="FAW10" s="206">
        <v>2</v>
      </c>
      <c r="FAX10" s="206" t="s">
        <v>1447</v>
      </c>
      <c r="FAY10" s="206">
        <v>4.6249999999999999E-2</v>
      </c>
      <c r="FAZ10" s="206" t="s">
        <v>478</v>
      </c>
      <c r="FBA10" s="206">
        <v>23.125</v>
      </c>
      <c r="FBB10" s="206">
        <v>0</v>
      </c>
      <c r="FBC10" s="206" t="s">
        <v>478</v>
      </c>
      <c r="FBD10" s="206">
        <v>23.125</v>
      </c>
      <c r="FBE10" s="206">
        <v>2</v>
      </c>
      <c r="FBF10" s="206" t="s">
        <v>1447</v>
      </c>
      <c r="FBG10" s="206">
        <v>4.6249999999999999E-2</v>
      </c>
      <c r="FBH10" s="206" t="s">
        <v>478</v>
      </c>
      <c r="FBI10" s="206">
        <v>23.125</v>
      </c>
      <c r="FBJ10" s="206">
        <v>0</v>
      </c>
      <c r="FBK10" s="206" t="s">
        <v>478</v>
      </c>
      <c r="FBL10" s="206">
        <v>23.125</v>
      </c>
      <c r="FBM10" s="206">
        <v>2</v>
      </c>
      <c r="FBN10" s="206" t="s">
        <v>1447</v>
      </c>
      <c r="FBO10" s="206">
        <v>4.6249999999999999E-2</v>
      </c>
      <c r="FBP10" s="206" t="s">
        <v>478</v>
      </c>
      <c r="FBQ10" s="206">
        <v>23.125</v>
      </c>
      <c r="FBR10" s="206">
        <v>0</v>
      </c>
      <c r="FBS10" s="206" t="s">
        <v>478</v>
      </c>
      <c r="FBT10" s="206">
        <v>23.125</v>
      </c>
      <c r="FBU10" s="206">
        <v>2</v>
      </c>
      <c r="FBV10" s="206" t="s">
        <v>1447</v>
      </c>
      <c r="FBW10" s="206">
        <v>4.6249999999999999E-2</v>
      </c>
      <c r="FBX10" s="206" t="s">
        <v>478</v>
      </c>
      <c r="FBY10" s="206">
        <v>23.125</v>
      </c>
      <c r="FBZ10" s="206">
        <v>0</v>
      </c>
      <c r="FCA10" s="206" t="s">
        <v>478</v>
      </c>
      <c r="FCB10" s="206">
        <v>23.125</v>
      </c>
      <c r="FCC10" s="206">
        <v>2</v>
      </c>
      <c r="FCD10" s="206" t="s">
        <v>1447</v>
      </c>
      <c r="FCE10" s="206">
        <v>4.6249999999999999E-2</v>
      </c>
      <c r="FCF10" s="206" t="s">
        <v>478</v>
      </c>
      <c r="FCG10" s="206">
        <v>23.125</v>
      </c>
      <c r="FCH10" s="206">
        <v>0</v>
      </c>
      <c r="FCI10" s="206" t="s">
        <v>478</v>
      </c>
      <c r="FCJ10" s="206">
        <v>23.125</v>
      </c>
      <c r="FCK10" s="206">
        <v>2</v>
      </c>
      <c r="FCL10" s="206" t="s">
        <v>1447</v>
      </c>
      <c r="FCM10" s="206">
        <v>4.6249999999999999E-2</v>
      </c>
      <c r="FCN10" s="206" t="s">
        <v>478</v>
      </c>
      <c r="FCO10" s="206">
        <v>23.125</v>
      </c>
      <c r="FCP10" s="206">
        <v>0</v>
      </c>
      <c r="FCQ10" s="206" t="s">
        <v>478</v>
      </c>
      <c r="FCR10" s="206">
        <v>23.125</v>
      </c>
      <c r="FCS10" s="206">
        <v>2</v>
      </c>
      <c r="FCT10" s="206" t="s">
        <v>1447</v>
      </c>
      <c r="FCU10" s="206">
        <v>4.6249999999999999E-2</v>
      </c>
      <c r="FCV10" s="206" t="s">
        <v>478</v>
      </c>
      <c r="FCW10" s="206">
        <v>23.125</v>
      </c>
      <c r="FCX10" s="206">
        <v>0</v>
      </c>
      <c r="FCY10" s="206" t="s">
        <v>478</v>
      </c>
      <c r="FCZ10" s="206">
        <v>23.125</v>
      </c>
      <c r="FDA10" s="206">
        <v>2</v>
      </c>
      <c r="FDB10" s="206" t="s">
        <v>1447</v>
      </c>
      <c r="FDC10" s="206">
        <v>4.6249999999999999E-2</v>
      </c>
      <c r="FDD10" s="206" t="s">
        <v>478</v>
      </c>
      <c r="FDE10" s="206">
        <v>23.125</v>
      </c>
      <c r="FDF10" s="206">
        <v>0</v>
      </c>
      <c r="FDG10" s="206" t="s">
        <v>478</v>
      </c>
      <c r="FDH10" s="206">
        <v>23.125</v>
      </c>
      <c r="FDI10" s="206">
        <v>2</v>
      </c>
      <c r="FDJ10" s="206" t="s">
        <v>1447</v>
      </c>
      <c r="FDK10" s="206">
        <v>4.6249999999999999E-2</v>
      </c>
      <c r="FDL10" s="206" t="s">
        <v>478</v>
      </c>
      <c r="FDM10" s="206">
        <v>23.125</v>
      </c>
      <c r="FDN10" s="206">
        <v>0</v>
      </c>
      <c r="FDO10" s="206" t="s">
        <v>478</v>
      </c>
      <c r="FDP10" s="206">
        <v>23.125</v>
      </c>
      <c r="FDQ10" s="206">
        <v>2</v>
      </c>
      <c r="FDR10" s="206" t="s">
        <v>1447</v>
      </c>
      <c r="FDS10" s="206">
        <v>4.6249999999999999E-2</v>
      </c>
      <c r="FDT10" s="206" t="s">
        <v>478</v>
      </c>
      <c r="FDU10" s="206">
        <v>23.125</v>
      </c>
      <c r="FDV10" s="206">
        <v>0</v>
      </c>
      <c r="FDW10" s="206" t="s">
        <v>478</v>
      </c>
      <c r="FDX10" s="206">
        <v>23.125</v>
      </c>
      <c r="FDY10" s="206">
        <v>2</v>
      </c>
      <c r="FDZ10" s="206" t="s">
        <v>1447</v>
      </c>
      <c r="FEA10" s="206">
        <v>4.6249999999999999E-2</v>
      </c>
      <c r="FEB10" s="206" t="s">
        <v>478</v>
      </c>
      <c r="FEC10" s="206">
        <v>23.125</v>
      </c>
      <c r="FED10" s="206">
        <v>0</v>
      </c>
      <c r="FEE10" s="206" t="s">
        <v>478</v>
      </c>
      <c r="FEF10" s="206">
        <v>23.125</v>
      </c>
      <c r="FEG10" s="206">
        <v>2</v>
      </c>
      <c r="FEH10" s="206" t="s">
        <v>1447</v>
      </c>
      <c r="FEI10" s="206">
        <v>4.6249999999999999E-2</v>
      </c>
      <c r="FEJ10" s="206" t="s">
        <v>478</v>
      </c>
      <c r="FEK10" s="206">
        <v>23.125</v>
      </c>
      <c r="FEL10" s="206">
        <v>0</v>
      </c>
      <c r="FEM10" s="206" t="s">
        <v>478</v>
      </c>
      <c r="FEN10" s="206">
        <v>23.125</v>
      </c>
      <c r="FEO10" s="206">
        <v>2</v>
      </c>
      <c r="FEP10" s="206" t="s">
        <v>1447</v>
      </c>
      <c r="FEQ10" s="206">
        <v>4.6249999999999999E-2</v>
      </c>
      <c r="FER10" s="206" t="s">
        <v>478</v>
      </c>
      <c r="FES10" s="206">
        <v>23.125</v>
      </c>
      <c r="FET10" s="206">
        <v>0</v>
      </c>
      <c r="FEU10" s="206" t="s">
        <v>478</v>
      </c>
      <c r="FEV10" s="206">
        <v>23.125</v>
      </c>
      <c r="FEW10" s="206">
        <v>2</v>
      </c>
      <c r="FEX10" s="206" t="s">
        <v>1447</v>
      </c>
      <c r="FEY10" s="206">
        <v>4.6249999999999999E-2</v>
      </c>
      <c r="FEZ10" s="206" t="s">
        <v>478</v>
      </c>
      <c r="FFA10" s="206">
        <v>23.125</v>
      </c>
      <c r="FFB10" s="206">
        <v>0</v>
      </c>
      <c r="FFC10" s="206" t="s">
        <v>478</v>
      </c>
      <c r="FFD10" s="206">
        <v>23.125</v>
      </c>
      <c r="FFE10" s="206">
        <v>2</v>
      </c>
      <c r="FFF10" s="206" t="s">
        <v>1447</v>
      </c>
      <c r="FFG10" s="206">
        <v>4.6249999999999999E-2</v>
      </c>
      <c r="FFH10" s="206" t="s">
        <v>478</v>
      </c>
      <c r="FFI10" s="206">
        <v>23.125</v>
      </c>
      <c r="FFJ10" s="206">
        <v>0</v>
      </c>
      <c r="FFK10" s="206" t="s">
        <v>478</v>
      </c>
      <c r="FFL10" s="206">
        <v>23.125</v>
      </c>
      <c r="FFM10" s="206">
        <v>2</v>
      </c>
      <c r="FFN10" s="206" t="s">
        <v>1447</v>
      </c>
      <c r="FFO10" s="206">
        <v>4.6249999999999999E-2</v>
      </c>
      <c r="FFP10" s="206" t="s">
        <v>478</v>
      </c>
      <c r="FFQ10" s="206">
        <v>23.125</v>
      </c>
      <c r="FFR10" s="206">
        <v>0</v>
      </c>
      <c r="FFS10" s="206" t="s">
        <v>478</v>
      </c>
      <c r="FFT10" s="206">
        <v>23.125</v>
      </c>
      <c r="FFU10" s="206">
        <v>2</v>
      </c>
      <c r="FFV10" s="206" t="s">
        <v>1447</v>
      </c>
      <c r="FFW10" s="206">
        <v>4.6249999999999999E-2</v>
      </c>
      <c r="FFX10" s="206" t="s">
        <v>478</v>
      </c>
      <c r="FFY10" s="206">
        <v>23.125</v>
      </c>
      <c r="FFZ10" s="206">
        <v>0</v>
      </c>
      <c r="FGA10" s="206" t="s">
        <v>478</v>
      </c>
      <c r="FGB10" s="206">
        <v>23.125</v>
      </c>
      <c r="FGC10" s="206">
        <v>2</v>
      </c>
      <c r="FGD10" s="206" t="s">
        <v>1447</v>
      </c>
      <c r="FGE10" s="206">
        <v>4.6249999999999999E-2</v>
      </c>
      <c r="FGF10" s="206" t="s">
        <v>478</v>
      </c>
      <c r="FGG10" s="206">
        <v>23.125</v>
      </c>
      <c r="FGH10" s="206">
        <v>0</v>
      </c>
      <c r="FGI10" s="206" t="s">
        <v>478</v>
      </c>
      <c r="FGJ10" s="206">
        <v>23.125</v>
      </c>
      <c r="FGK10" s="206">
        <v>2</v>
      </c>
      <c r="FGL10" s="206" t="s">
        <v>1447</v>
      </c>
      <c r="FGM10" s="206">
        <v>4.6249999999999999E-2</v>
      </c>
      <c r="FGN10" s="206" t="s">
        <v>478</v>
      </c>
      <c r="FGO10" s="206">
        <v>23.125</v>
      </c>
      <c r="FGP10" s="206">
        <v>0</v>
      </c>
      <c r="FGQ10" s="206" t="s">
        <v>478</v>
      </c>
      <c r="FGR10" s="206">
        <v>23.125</v>
      </c>
      <c r="FGS10" s="206">
        <v>2</v>
      </c>
      <c r="FGT10" s="206" t="s">
        <v>1447</v>
      </c>
      <c r="FGU10" s="206">
        <v>4.6249999999999999E-2</v>
      </c>
      <c r="FGV10" s="206" t="s">
        <v>478</v>
      </c>
      <c r="FGW10" s="206">
        <v>23.125</v>
      </c>
      <c r="FGX10" s="206">
        <v>0</v>
      </c>
      <c r="FGY10" s="206" t="s">
        <v>478</v>
      </c>
      <c r="FGZ10" s="206">
        <v>23.125</v>
      </c>
      <c r="FHA10" s="206">
        <v>2</v>
      </c>
      <c r="FHB10" s="206" t="s">
        <v>1447</v>
      </c>
      <c r="FHC10" s="206">
        <v>4.6249999999999999E-2</v>
      </c>
      <c r="FHD10" s="206" t="s">
        <v>478</v>
      </c>
      <c r="FHE10" s="206">
        <v>23.125</v>
      </c>
      <c r="FHF10" s="206">
        <v>0</v>
      </c>
      <c r="FHG10" s="206" t="s">
        <v>478</v>
      </c>
      <c r="FHH10" s="206">
        <v>23.125</v>
      </c>
      <c r="FHI10" s="206">
        <v>2</v>
      </c>
      <c r="FHJ10" s="206" t="s">
        <v>1447</v>
      </c>
      <c r="FHK10" s="206">
        <v>4.6249999999999999E-2</v>
      </c>
      <c r="FHL10" s="206" t="s">
        <v>478</v>
      </c>
      <c r="FHM10" s="206">
        <v>23.125</v>
      </c>
      <c r="FHN10" s="206">
        <v>0</v>
      </c>
      <c r="FHO10" s="206" t="s">
        <v>478</v>
      </c>
      <c r="FHP10" s="206">
        <v>23.125</v>
      </c>
      <c r="FHQ10" s="206">
        <v>2</v>
      </c>
      <c r="FHR10" s="206" t="s">
        <v>1447</v>
      </c>
      <c r="FHS10" s="206">
        <v>4.6249999999999999E-2</v>
      </c>
      <c r="FHT10" s="206" t="s">
        <v>478</v>
      </c>
      <c r="FHU10" s="206">
        <v>23.125</v>
      </c>
      <c r="FHV10" s="206">
        <v>0</v>
      </c>
      <c r="FHW10" s="206" t="s">
        <v>478</v>
      </c>
      <c r="FHX10" s="206">
        <v>23.125</v>
      </c>
      <c r="FHY10" s="206">
        <v>2</v>
      </c>
      <c r="FHZ10" s="206" t="s">
        <v>1447</v>
      </c>
      <c r="FIA10" s="206">
        <v>4.6249999999999999E-2</v>
      </c>
      <c r="FIB10" s="206" t="s">
        <v>478</v>
      </c>
      <c r="FIC10" s="206">
        <v>23.125</v>
      </c>
      <c r="FID10" s="206">
        <v>0</v>
      </c>
      <c r="FIE10" s="206" t="s">
        <v>478</v>
      </c>
      <c r="FIF10" s="206">
        <v>23.125</v>
      </c>
      <c r="FIG10" s="206">
        <v>2</v>
      </c>
      <c r="FIH10" s="206" t="s">
        <v>1447</v>
      </c>
      <c r="FII10" s="206">
        <v>4.6249999999999999E-2</v>
      </c>
      <c r="FIJ10" s="206" t="s">
        <v>478</v>
      </c>
      <c r="FIK10" s="206">
        <v>23.125</v>
      </c>
      <c r="FIL10" s="206">
        <v>0</v>
      </c>
      <c r="FIM10" s="206" t="s">
        <v>478</v>
      </c>
      <c r="FIN10" s="206">
        <v>23.125</v>
      </c>
      <c r="FIO10" s="206">
        <v>2</v>
      </c>
      <c r="FIP10" s="206" t="s">
        <v>1447</v>
      </c>
      <c r="FIQ10" s="206">
        <v>4.6249999999999999E-2</v>
      </c>
      <c r="FIR10" s="206" t="s">
        <v>478</v>
      </c>
      <c r="FIS10" s="206">
        <v>23.125</v>
      </c>
      <c r="FIT10" s="206">
        <v>0</v>
      </c>
      <c r="FIU10" s="206" t="s">
        <v>478</v>
      </c>
      <c r="FIV10" s="206">
        <v>23.125</v>
      </c>
      <c r="FIW10" s="206">
        <v>2</v>
      </c>
      <c r="FIX10" s="206" t="s">
        <v>1447</v>
      </c>
      <c r="FIY10" s="206">
        <v>4.6249999999999999E-2</v>
      </c>
      <c r="FIZ10" s="206" t="s">
        <v>478</v>
      </c>
      <c r="FJA10" s="206">
        <v>23.125</v>
      </c>
      <c r="FJB10" s="206">
        <v>0</v>
      </c>
      <c r="FJC10" s="206" t="s">
        <v>478</v>
      </c>
      <c r="FJD10" s="206">
        <v>23.125</v>
      </c>
      <c r="FJE10" s="206">
        <v>2</v>
      </c>
      <c r="FJF10" s="206" t="s">
        <v>1447</v>
      </c>
      <c r="FJG10" s="206">
        <v>4.6249999999999999E-2</v>
      </c>
      <c r="FJH10" s="206" t="s">
        <v>478</v>
      </c>
      <c r="FJI10" s="206">
        <v>23.125</v>
      </c>
      <c r="FJJ10" s="206">
        <v>0</v>
      </c>
      <c r="FJK10" s="206" t="s">
        <v>478</v>
      </c>
      <c r="FJL10" s="206">
        <v>23.125</v>
      </c>
      <c r="FJM10" s="206">
        <v>2</v>
      </c>
      <c r="FJN10" s="206" t="s">
        <v>1447</v>
      </c>
      <c r="FJO10" s="206">
        <v>4.6249999999999999E-2</v>
      </c>
      <c r="FJP10" s="206" t="s">
        <v>478</v>
      </c>
      <c r="FJQ10" s="206">
        <v>23.125</v>
      </c>
      <c r="FJR10" s="206">
        <v>0</v>
      </c>
      <c r="FJS10" s="206" t="s">
        <v>478</v>
      </c>
      <c r="FJT10" s="206">
        <v>23.125</v>
      </c>
      <c r="FJU10" s="206">
        <v>2</v>
      </c>
      <c r="FJV10" s="206" t="s">
        <v>1447</v>
      </c>
      <c r="FJW10" s="206">
        <v>4.6249999999999999E-2</v>
      </c>
      <c r="FJX10" s="206" t="s">
        <v>478</v>
      </c>
      <c r="FJY10" s="206">
        <v>23.125</v>
      </c>
      <c r="FJZ10" s="206">
        <v>0</v>
      </c>
      <c r="FKA10" s="206" t="s">
        <v>478</v>
      </c>
      <c r="FKB10" s="206">
        <v>23.125</v>
      </c>
      <c r="FKC10" s="206">
        <v>2</v>
      </c>
      <c r="FKD10" s="206" t="s">
        <v>1447</v>
      </c>
      <c r="FKE10" s="206">
        <v>4.6249999999999999E-2</v>
      </c>
      <c r="FKF10" s="206" t="s">
        <v>478</v>
      </c>
      <c r="FKG10" s="206">
        <v>23.125</v>
      </c>
      <c r="FKH10" s="206">
        <v>0</v>
      </c>
      <c r="FKI10" s="206" t="s">
        <v>478</v>
      </c>
      <c r="FKJ10" s="206">
        <v>23.125</v>
      </c>
      <c r="FKK10" s="206">
        <v>2</v>
      </c>
      <c r="FKL10" s="206" t="s">
        <v>1447</v>
      </c>
      <c r="FKM10" s="206">
        <v>4.6249999999999999E-2</v>
      </c>
      <c r="FKN10" s="206" t="s">
        <v>478</v>
      </c>
      <c r="FKO10" s="206">
        <v>23.125</v>
      </c>
      <c r="FKP10" s="206">
        <v>0</v>
      </c>
      <c r="FKQ10" s="206" t="s">
        <v>478</v>
      </c>
      <c r="FKR10" s="206">
        <v>23.125</v>
      </c>
      <c r="FKS10" s="206">
        <v>2</v>
      </c>
      <c r="FKT10" s="206" t="s">
        <v>1447</v>
      </c>
      <c r="FKU10" s="206">
        <v>4.6249999999999999E-2</v>
      </c>
      <c r="FKV10" s="206" t="s">
        <v>478</v>
      </c>
      <c r="FKW10" s="206">
        <v>23.125</v>
      </c>
      <c r="FKX10" s="206">
        <v>0</v>
      </c>
      <c r="FKY10" s="206" t="s">
        <v>478</v>
      </c>
      <c r="FKZ10" s="206">
        <v>23.125</v>
      </c>
      <c r="FLA10" s="206">
        <v>2</v>
      </c>
      <c r="FLB10" s="206" t="s">
        <v>1447</v>
      </c>
      <c r="FLC10" s="206">
        <v>4.6249999999999999E-2</v>
      </c>
      <c r="FLD10" s="206" t="s">
        <v>478</v>
      </c>
      <c r="FLE10" s="206">
        <v>23.125</v>
      </c>
      <c r="FLF10" s="206">
        <v>0</v>
      </c>
      <c r="FLG10" s="206" t="s">
        <v>478</v>
      </c>
      <c r="FLH10" s="206">
        <v>23.125</v>
      </c>
      <c r="FLI10" s="206">
        <v>2</v>
      </c>
      <c r="FLJ10" s="206" t="s">
        <v>1447</v>
      </c>
      <c r="FLK10" s="206">
        <v>4.6249999999999999E-2</v>
      </c>
      <c r="FLL10" s="206" t="s">
        <v>478</v>
      </c>
      <c r="FLM10" s="206">
        <v>23.125</v>
      </c>
      <c r="FLN10" s="206">
        <v>0</v>
      </c>
      <c r="FLO10" s="206" t="s">
        <v>478</v>
      </c>
      <c r="FLP10" s="206">
        <v>23.125</v>
      </c>
      <c r="FLQ10" s="206">
        <v>2</v>
      </c>
      <c r="FLR10" s="206" t="s">
        <v>1447</v>
      </c>
      <c r="FLS10" s="206">
        <v>4.6249999999999999E-2</v>
      </c>
      <c r="FLT10" s="206" t="s">
        <v>478</v>
      </c>
      <c r="FLU10" s="206">
        <v>23.125</v>
      </c>
      <c r="FLV10" s="206">
        <v>0</v>
      </c>
      <c r="FLW10" s="206" t="s">
        <v>478</v>
      </c>
      <c r="FLX10" s="206">
        <v>23.125</v>
      </c>
      <c r="FLY10" s="206">
        <v>2</v>
      </c>
      <c r="FLZ10" s="206" t="s">
        <v>1447</v>
      </c>
      <c r="FMA10" s="206">
        <v>4.6249999999999999E-2</v>
      </c>
      <c r="FMB10" s="206" t="s">
        <v>478</v>
      </c>
      <c r="FMC10" s="206">
        <v>23.125</v>
      </c>
      <c r="FMD10" s="206">
        <v>0</v>
      </c>
      <c r="FME10" s="206" t="s">
        <v>478</v>
      </c>
      <c r="FMF10" s="206">
        <v>23.125</v>
      </c>
      <c r="FMG10" s="206">
        <v>2</v>
      </c>
      <c r="FMH10" s="206" t="s">
        <v>1447</v>
      </c>
      <c r="FMI10" s="206">
        <v>4.6249999999999999E-2</v>
      </c>
      <c r="FMJ10" s="206" t="s">
        <v>478</v>
      </c>
      <c r="FMK10" s="206">
        <v>23.125</v>
      </c>
      <c r="FML10" s="206">
        <v>0</v>
      </c>
      <c r="FMM10" s="206" t="s">
        <v>478</v>
      </c>
      <c r="FMN10" s="206">
        <v>23.125</v>
      </c>
      <c r="FMO10" s="206">
        <v>2</v>
      </c>
      <c r="FMP10" s="206" t="s">
        <v>1447</v>
      </c>
      <c r="FMQ10" s="206">
        <v>4.6249999999999999E-2</v>
      </c>
      <c r="FMR10" s="206" t="s">
        <v>478</v>
      </c>
      <c r="FMS10" s="206">
        <v>23.125</v>
      </c>
      <c r="FMT10" s="206">
        <v>0</v>
      </c>
      <c r="FMU10" s="206" t="s">
        <v>478</v>
      </c>
      <c r="FMV10" s="206">
        <v>23.125</v>
      </c>
      <c r="FMW10" s="206">
        <v>2</v>
      </c>
      <c r="FMX10" s="206" t="s">
        <v>1447</v>
      </c>
      <c r="FMY10" s="206">
        <v>4.6249999999999999E-2</v>
      </c>
      <c r="FMZ10" s="206" t="s">
        <v>478</v>
      </c>
      <c r="FNA10" s="206">
        <v>23.125</v>
      </c>
      <c r="FNB10" s="206">
        <v>0</v>
      </c>
      <c r="FNC10" s="206" t="s">
        <v>478</v>
      </c>
      <c r="FND10" s="206">
        <v>23.125</v>
      </c>
      <c r="FNE10" s="206">
        <v>2</v>
      </c>
      <c r="FNF10" s="206" t="s">
        <v>1447</v>
      </c>
      <c r="FNG10" s="206">
        <v>4.6249999999999999E-2</v>
      </c>
      <c r="FNH10" s="206" t="s">
        <v>478</v>
      </c>
      <c r="FNI10" s="206">
        <v>23.125</v>
      </c>
      <c r="FNJ10" s="206">
        <v>0</v>
      </c>
      <c r="FNK10" s="206" t="s">
        <v>478</v>
      </c>
      <c r="FNL10" s="206">
        <v>23.125</v>
      </c>
      <c r="FNM10" s="206">
        <v>2</v>
      </c>
      <c r="FNN10" s="206" t="s">
        <v>1447</v>
      </c>
      <c r="FNO10" s="206">
        <v>4.6249999999999999E-2</v>
      </c>
      <c r="FNP10" s="206" t="s">
        <v>478</v>
      </c>
      <c r="FNQ10" s="206">
        <v>23.125</v>
      </c>
      <c r="FNR10" s="206">
        <v>0</v>
      </c>
      <c r="FNS10" s="206" t="s">
        <v>478</v>
      </c>
      <c r="FNT10" s="206">
        <v>23.125</v>
      </c>
      <c r="FNU10" s="206">
        <v>2</v>
      </c>
      <c r="FNV10" s="206" t="s">
        <v>1447</v>
      </c>
      <c r="FNW10" s="206">
        <v>4.6249999999999999E-2</v>
      </c>
      <c r="FNX10" s="206" t="s">
        <v>478</v>
      </c>
      <c r="FNY10" s="206">
        <v>23.125</v>
      </c>
      <c r="FNZ10" s="206">
        <v>0</v>
      </c>
      <c r="FOA10" s="206" t="s">
        <v>478</v>
      </c>
      <c r="FOB10" s="206">
        <v>23.125</v>
      </c>
      <c r="FOC10" s="206">
        <v>2</v>
      </c>
      <c r="FOD10" s="206" t="s">
        <v>1447</v>
      </c>
      <c r="FOE10" s="206">
        <v>4.6249999999999999E-2</v>
      </c>
      <c r="FOF10" s="206" t="s">
        <v>478</v>
      </c>
      <c r="FOG10" s="206">
        <v>23.125</v>
      </c>
      <c r="FOH10" s="206">
        <v>0</v>
      </c>
      <c r="FOI10" s="206" t="s">
        <v>478</v>
      </c>
      <c r="FOJ10" s="206">
        <v>23.125</v>
      </c>
      <c r="FOK10" s="206">
        <v>2</v>
      </c>
      <c r="FOL10" s="206" t="s">
        <v>1447</v>
      </c>
      <c r="FOM10" s="206">
        <v>4.6249999999999999E-2</v>
      </c>
      <c r="FON10" s="206" t="s">
        <v>478</v>
      </c>
      <c r="FOO10" s="206">
        <v>23.125</v>
      </c>
      <c r="FOP10" s="206">
        <v>0</v>
      </c>
      <c r="FOQ10" s="206" t="s">
        <v>478</v>
      </c>
      <c r="FOR10" s="206">
        <v>23.125</v>
      </c>
      <c r="FOS10" s="206">
        <v>2</v>
      </c>
      <c r="FOT10" s="206" t="s">
        <v>1447</v>
      </c>
      <c r="FOU10" s="206">
        <v>4.6249999999999999E-2</v>
      </c>
      <c r="FOV10" s="206" t="s">
        <v>478</v>
      </c>
      <c r="FOW10" s="206">
        <v>23.125</v>
      </c>
      <c r="FOX10" s="206">
        <v>0</v>
      </c>
      <c r="FOY10" s="206" t="s">
        <v>478</v>
      </c>
      <c r="FOZ10" s="206">
        <v>23.125</v>
      </c>
      <c r="FPA10" s="206">
        <v>2</v>
      </c>
      <c r="FPB10" s="206" t="s">
        <v>1447</v>
      </c>
      <c r="FPC10" s="206">
        <v>4.6249999999999999E-2</v>
      </c>
      <c r="FPD10" s="206" t="s">
        <v>478</v>
      </c>
      <c r="FPE10" s="206">
        <v>23.125</v>
      </c>
      <c r="FPF10" s="206">
        <v>0</v>
      </c>
      <c r="FPG10" s="206" t="s">
        <v>478</v>
      </c>
      <c r="FPH10" s="206">
        <v>23.125</v>
      </c>
      <c r="FPI10" s="206">
        <v>2</v>
      </c>
      <c r="FPJ10" s="206" t="s">
        <v>1447</v>
      </c>
      <c r="FPK10" s="206">
        <v>4.6249999999999999E-2</v>
      </c>
      <c r="FPL10" s="206" t="s">
        <v>478</v>
      </c>
      <c r="FPM10" s="206">
        <v>23.125</v>
      </c>
      <c r="FPN10" s="206">
        <v>0</v>
      </c>
      <c r="FPO10" s="206" t="s">
        <v>478</v>
      </c>
      <c r="FPP10" s="206">
        <v>23.125</v>
      </c>
      <c r="FPQ10" s="206">
        <v>2</v>
      </c>
      <c r="FPR10" s="206" t="s">
        <v>1447</v>
      </c>
      <c r="FPS10" s="206">
        <v>4.6249999999999999E-2</v>
      </c>
      <c r="FPT10" s="206" t="s">
        <v>478</v>
      </c>
      <c r="FPU10" s="206">
        <v>23.125</v>
      </c>
      <c r="FPV10" s="206">
        <v>0</v>
      </c>
      <c r="FPW10" s="206" t="s">
        <v>478</v>
      </c>
      <c r="FPX10" s="206">
        <v>23.125</v>
      </c>
      <c r="FPY10" s="206">
        <v>2</v>
      </c>
      <c r="FPZ10" s="206" t="s">
        <v>1447</v>
      </c>
      <c r="FQA10" s="206">
        <v>4.6249999999999999E-2</v>
      </c>
      <c r="FQB10" s="206" t="s">
        <v>478</v>
      </c>
      <c r="FQC10" s="206">
        <v>23.125</v>
      </c>
      <c r="FQD10" s="206">
        <v>0</v>
      </c>
      <c r="FQE10" s="206" t="s">
        <v>478</v>
      </c>
      <c r="FQF10" s="206">
        <v>23.125</v>
      </c>
      <c r="FQG10" s="206">
        <v>2</v>
      </c>
      <c r="FQH10" s="206" t="s">
        <v>1447</v>
      </c>
      <c r="FQI10" s="206">
        <v>4.6249999999999999E-2</v>
      </c>
      <c r="FQJ10" s="206" t="s">
        <v>478</v>
      </c>
      <c r="FQK10" s="206">
        <v>23.125</v>
      </c>
      <c r="FQL10" s="206">
        <v>0</v>
      </c>
      <c r="FQM10" s="206" t="s">
        <v>478</v>
      </c>
      <c r="FQN10" s="206">
        <v>23.125</v>
      </c>
      <c r="FQO10" s="206">
        <v>2</v>
      </c>
      <c r="FQP10" s="206" t="s">
        <v>1447</v>
      </c>
      <c r="FQQ10" s="206">
        <v>4.6249999999999999E-2</v>
      </c>
      <c r="FQR10" s="206" t="s">
        <v>478</v>
      </c>
      <c r="FQS10" s="206">
        <v>23.125</v>
      </c>
      <c r="FQT10" s="206">
        <v>0</v>
      </c>
      <c r="FQU10" s="206" t="s">
        <v>478</v>
      </c>
      <c r="FQV10" s="206">
        <v>23.125</v>
      </c>
      <c r="FQW10" s="206">
        <v>2</v>
      </c>
      <c r="FQX10" s="206" t="s">
        <v>1447</v>
      </c>
      <c r="FQY10" s="206">
        <v>4.6249999999999999E-2</v>
      </c>
      <c r="FQZ10" s="206" t="s">
        <v>478</v>
      </c>
      <c r="FRA10" s="206">
        <v>23.125</v>
      </c>
      <c r="FRB10" s="206">
        <v>0</v>
      </c>
      <c r="FRC10" s="206" t="s">
        <v>478</v>
      </c>
      <c r="FRD10" s="206">
        <v>23.125</v>
      </c>
      <c r="FRE10" s="206">
        <v>2</v>
      </c>
      <c r="FRF10" s="206" t="s">
        <v>1447</v>
      </c>
      <c r="FRG10" s="206">
        <v>4.6249999999999999E-2</v>
      </c>
      <c r="FRH10" s="206" t="s">
        <v>478</v>
      </c>
      <c r="FRI10" s="206">
        <v>23.125</v>
      </c>
      <c r="FRJ10" s="206">
        <v>0</v>
      </c>
      <c r="FRK10" s="206" t="s">
        <v>478</v>
      </c>
      <c r="FRL10" s="206">
        <v>23.125</v>
      </c>
      <c r="FRM10" s="206">
        <v>2</v>
      </c>
      <c r="FRN10" s="206" t="s">
        <v>1447</v>
      </c>
      <c r="FRO10" s="206">
        <v>4.6249999999999999E-2</v>
      </c>
      <c r="FRP10" s="206" t="s">
        <v>478</v>
      </c>
      <c r="FRQ10" s="206">
        <v>23.125</v>
      </c>
      <c r="FRR10" s="206">
        <v>0</v>
      </c>
      <c r="FRS10" s="206" t="s">
        <v>478</v>
      </c>
      <c r="FRT10" s="206">
        <v>23.125</v>
      </c>
      <c r="FRU10" s="206">
        <v>2</v>
      </c>
      <c r="FRV10" s="206" t="s">
        <v>1447</v>
      </c>
      <c r="FRW10" s="206">
        <v>4.6249999999999999E-2</v>
      </c>
      <c r="FRX10" s="206" t="s">
        <v>478</v>
      </c>
      <c r="FRY10" s="206">
        <v>23.125</v>
      </c>
      <c r="FRZ10" s="206">
        <v>0</v>
      </c>
      <c r="FSA10" s="206" t="s">
        <v>478</v>
      </c>
      <c r="FSB10" s="206">
        <v>23.125</v>
      </c>
      <c r="FSC10" s="206">
        <v>2</v>
      </c>
      <c r="FSD10" s="206" t="s">
        <v>1447</v>
      </c>
      <c r="FSE10" s="206">
        <v>4.6249999999999999E-2</v>
      </c>
      <c r="FSF10" s="206" t="s">
        <v>478</v>
      </c>
      <c r="FSG10" s="206">
        <v>23.125</v>
      </c>
      <c r="FSH10" s="206">
        <v>0</v>
      </c>
      <c r="FSI10" s="206" t="s">
        <v>478</v>
      </c>
      <c r="FSJ10" s="206">
        <v>23.125</v>
      </c>
      <c r="FSK10" s="206">
        <v>2</v>
      </c>
      <c r="FSL10" s="206" t="s">
        <v>1447</v>
      </c>
      <c r="FSM10" s="206">
        <v>4.6249999999999999E-2</v>
      </c>
      <c r="FSN10" s="206" t="s">
        <v>478</v>
      </c>
      <c r="FSO10" s="206">
        <v>23.125</v>
      </c>
      <c r="FSP10" s="206">
        <v>0</v>
      </c>
      <c r="FSQ10" s="206" t="s">
        <v>478</v>
      </c>
      <c r="FSR10" s="206">
        <v>23.125</v>
      </c>
      <c r="FSS10" s="206">
        <v>2</v>
      </c>
      <c r="FST10" s="206" t="s">
        <v>1447</v>
      </c>
      <c r="FSU10" s="206">
        <v>4.6249999999999999E-2</v>
      </c>
      <c r="FSV10" s="206" t="s">
        <v>478</v>
      </c>
      <c r="FSW10" s="206">
        <v>23.125</v>
      </c>
      <c r="FSX10" s="206">
        <v>0</v>
      </c>
      <c r="FSY10" s="206" t="s">
        <v>478</v>
      </c>
      <c r="FSZ10" s="206">
        <v>23.125</v>
      </c>
      <c r="FTA10" s="206">
        <v>2</v>
      </c>
      <c r="FTB10" s="206" t="s">
        <v>1447</v>
      </c>
      <c r="FTC10" s="206">
        <v>4.6249999999999999E-2</v>
      </c>
      <c r="FTD10" s="206" t="s">
        <v>478</v>
      </c>
      <c r="FTE10" s="206">
        <v>23.125</v>
      </c>
      <c r="FTF10" s="206">
        <v>0</v>
      </c>
      <c r="FTG10" s="206" t="s">
        <v>478</v>
      </c>
      <c r="FTH10" s="206">
        <v>23.125</v>
      </c>
      <c r="FTI10" s="206">
        <v>2</v>
      </c>
      <c r="FTJ10" s="206" t="s">
        <v>1447</v>
      </c>
      <c r="FTK10" s="206">
        <v>4.6249999999999999E-2</v>
      </c>
      <c r="FTL10" s="206" t="s">
        <v>478</v>
      </c>
      <c r="FTM10" s="206">
        <v>23.125</v>
      </c>
      <c r="FTN10" s="206">
        <v>0</v>
      </c>
      <c r="FTO10" s="206" t="s">
        <v>478</v>
      </c>
      <c r="FTP10" s="206">
        <v>23.125</v>
      </c>
      <c r="FTQ10" s="206">
        <v>2</v>
      </c>
      <c r="FTR10" s="206" t="s">
        <v>1447</v>
      </c>
      <c r="FTS10" s="206">
        <v>4.6249999999999999E-2</v>
      </c>
      <c r="FTT10" s="206" t="s">
        <v>478</v>
      </c>
      <c r="FTU10" s="206">
        <v>23.125</v>
      </c>
      <c r="FTV10" s="206">
        <v>0</v>
      </c>
      <c r="FTW10" s="206" t="s">
        <v>478</v>
      </c>
      <c r="FTX10" s="206">
        <v>23.125</v>
      </c>
      <c r="FTY10" s="206">
        <v>2</v>
      </c>
      <c r="FTZ10" s="206" t="s">
        <v>1447</v>
      </c>
      <c r="FUA10" s="206">
        <v>4.6249999999999999E-2</v>
      </c>
      <c r="FUB10" s="206" t="s">
        <v>478</v>
      </c>
      <c r="FUC10" s="206">
        <v>23.125</v>
      </c>
      <c r="FUD10" s="206">
        <v>0</v>
      </c>
      <c r="FUE10" s="206" t="s">
        <v>478</v>
      </c>
      <c r="FUF10" s="206">
        <v>23.125</v>
      </c>
      <c r="FUG10" s="206">
        <v>2</v>
      </c>
      <c r="FUH10" s="206" t="s">
        <v>1447</v>
      </c>
      <c r="FUI10" s="206">
        <v>4.6249999999999999E-2</v>
      </c>
      <c r="FUJ10" s="206" t="s">
        <v>478</v>
      </c>
      <c r="FUK10" s="206">
        <v>23.125</v>
      </c>
      <c r="FUL10" s="206">
        <v>0</v>
      </c>
      <c r="FUM10" s="206" t="s">
        <v>478</v>
      </c>
      <c r="FUN10" s="206">
        <v>23.125</v>
      </c>
      <c r="FUO10" s="206">
        <v>2</v>
      </c>
      <c r="FUP10" s="206" t="s">
        <v>1447</v>
      </c>
      <c r="FUQ10" s="206">
        <v>4.6249999999999999E-2</v>
      </c>
      <c r="FUR10" s="206" t="s">
        <v>478</v>
      </c>
      <c r="FUS10" s="206">
        <v>23.125</v>
      </c>
      <c r="FUT10" s="206">
        <v>0</v>
      </c>
      <c r="FUU10" s="206" t="s">
        <v>478</v>
      </c>
      <c r="FUV10" s="206">
        <v>23.125</v>
      </c>
      <c r="FUW10" s="206">
        <v>2</v>
      </c>
      <c r="FUX10" s="206" t="s">
        <v>1447</v>
      </c>
      <c r="FUY10" s="206">
        <v>4.6249999999999999E-2</v>
      </c>
      <c r="FUZ10" s="206" t="s">
        <v>478</v>
      </c>
      <c r="FVA10" s="206">
        <v>23.125</v>
      </c>
      <c r="FVB10" s="206">
        <v>0</v>
      </c>
      <c r="FVC10" s="206" t="s">
        <v>478</v>
      </c>
      <c r="FVD10" s="206">
        <v>23.125</v>
      </c>
      <c r="FVE10" s="206">
        <v>2</v>
      </c>
      <c r="FVF10" s="206" t="s">
        <v>1447</v>
      </c>
      <c r="FVG10" s="206">
        <v>4.6249999999999999E-2</v>
      </c>
      <c r="FVH10" s="206" t="s">
        <v>478</v>
      </c>
      <c r="FVI10" s="206">
        <v>23.125</v>
      </c>
      <c r="FVJ10" s="206">
        <v>0</v>
      </c>
      <c r="FVK10" s="206" t="s">
        <v>478</v>
      </c>
      <c r="FVL10" s="206">
        <v>23.125</v>
      </c>
      <c r="FVM10" s="206">
        <v>2</v>
      </c>
      <c r="FVN10" s="206" t="s">
        <v>1447</v>
      </c>
      <c r="FVO10" s="206">
        <v>4.6249999999999999E-2</v>
      </c>
      <c r="FVP10" s="206" t="s">
        <v>478</v>
      </c>
      <c r="FVQ10" s="206">
        <v>23.125</v>
      </c>
      <c r="FVR10" s="206">
        <v>0</v>
      </c>
      <c r="FVS10" s="206" t="s">
        <v>478</v>
      </c>
      <c r="FVT10" s="206">
        <v>23.125</v>
      </c>
      <c r="FVU10" s="206">
        <v>2</v>
      </c>
      <c r="FVV10" s="206" t="s">
        <v>1447</v>
      </c>
      <c r="FVW10" s="206">
        <v>4.6249999999999999E-2</v>
      </c>
      <c r="FVX10" s="206" t="s">
        <v>478</v>
      </c>
      <c r="FVY10" s="206">
        <v>23.125</v>
      </c>
      <c r="FVZ10" s="206">
        <v>0</v>
      </c>
      <c r="FWA10" s="206" t="s">
        <v>478</v>
      </c>
      <c r="FWB10" s="206">
        <v>23.125</v>
      </c>
      <c r="FWC10" s="206">
        <v>2</v>
      </c>
      <c r="FWD10" s="206" t="s">
        <v>1447</v>
      </c>
      <c r="FWE10" s="206">
        <v>4.6249999999999999E-2</v>
      </c>
      <c r="FWF10" s="206" t="s">
        <v>478</v>
      </c>
      <c r="FWG10" s="206">
        <v>23.125</v>
      </c>
      <c r="FWH10" s="206">
        <v>0</v>
      </c>
      <c r="FWI10" s="206" t="s">
        <v>478</v>
      </c>
      <c r="FWJ10" s="206">
        <v>23.125</v>
      </c>
      <c r="FWK10" s="206">
        <v>2</v>
      </c>
      <c r="FWL10" s="206" t="s">
        <v>1447</v>
      </c>
      <c r="FWM10" s="206">
        <v>4.6249999999999999E-2</v>
      </c>
      <c r="FWN10" s="206" t="s">
        <v>478</v>
      </c>
      <c r="FWO10" s="206">
        <v>23.125</v>
      </c>
      <c r="FWP10" s="206">
        <v>0</v>
      </c>
      <c r="FWQ10" s="206" t="s">
        <v>478</v>
      </c>
      <c r="FWR10" s="206">
        <v>23.125</v>
      </c>
      <c r="FWS10" s="206">
        <v>2</v>
      </c>
      <c r="FWT10" s="206" t="s">
        <v>1447</v>
      </c>
      <c r="FWU10" s="206">
        <v>4.6249999999999999E-2</v>
      </c>
      <c r="FWV10" s="206" t="s">
        <v>478</v>
      </c>
      <c r="FWW10" s="206">
        <v>23.125</v>
      </c>
      <c r="FWX10" s="206">
        <v>0</v>
      </c>
      <c r="FWY10" s="206" t="s">
        <v>478</v>
      </c>
      <c r="FWZ10" s="206">
        <v>23.125</v>
      </c>
      <c r="FXA10" s="206">
        <v>2</v>
      </c>
      <c r="FXB10" s="206" t="s">
        <v>1447</v>
      </c>
      <c r="FXC10" s="206">
        <v>4.6249999999999999E-2</v>
      </c>
      <c r="FXD10" s="206" t="s">
        <v>478</v>
      </c>
      <c r="FXE10" s="206">
        <v>23.125</v>
      </c>
      <c r="FXF10" s="206">
        <v>0</v>
      </c>
      <c r="FXG10" s="206" t="s">
        <v>478</v>
      </c>
      <c r="FXH10" s="206">
        <v>23.125</v>
      </c>
      <c r="FXI10" s="206">
        <v>2</v>
      </c>
      <c r="FXJ10" s="206" t="s">
        <v>1447</v>
      </c>
      <c r="FXK10" s="206">
        <v>4.6249999999999999E-2</v>
      </c>
      <c r="FXL10" s="206" t="s">
        <v>478</v>
      </c>
      <c r="FXM10" s="206">
        <v>23.125</v>
      </c>
      <c r="FXN10" s="206">
        <v>0</v>
      </c>
      <c r="FXO10" s="206" t="s">
        <v>478</v>
      </c>
      <c r="FXP10" s="206">
        <v>23.125</v>
      </c>
      <c r="FXQ10" s="206">
        <v>2</v>
      </c>
      <c r="FXR10" s="206" t="s">
        <v>1447</v>
      </c>
      <c r="FXS10" s="206">
        <v>4.6249999999999999E-2</v>
      </c>
      <c r="FXT10" s="206" t="s">
        <v>478</v>
      </c>
      <c r="FXU10" s="206">
        <v>23.125</v>
      </c>
      <c r="FXV10" s="206">
        <v>0</v>
      </c>
      <c r="FXW10" s="206" t="s">
        <v>478</v>
      </c>
      <c r="FXX10" s="206">
        <v>23.125</v>
      </c>
      <c r="FXY10" s="206">
        <v>2</v>
      </c>
      <c r="FXZ10" s="206" t="s">
        <v>1447</v>
      </c>
      <c r="FYA10" s="206">
        <v>4.6249999999999999E-2</v>
      </c>
      <c r="FYB10" s="206" t="s">
        <v>478</v>
      </c>
      <c r="FYC10" s="206">
        <v>23.125</v>
      </c>
      <c r="FYD10" s="206">
        <v>0</v>
      </c>
      <c r="FYE10" s="206" t="s">
        <v>478</v>
      </c>
      <c r="FYF10" s="206">
        <v>23.125</v>
      </c>
      <c r="FYG10" s="206">
        <v>2</v>
      </c>
      <c r="FYH10" s="206" t="s">
        <v>1447</v>
      </c>
      <c r="FYI10" s="206">
        <v>4.6249999999999999E-2</v>
      </c>
      <c r="FYJ10" s="206" t="s">
        <v>478</v>
      </c>
      <c r="FYK10" s="206">
        <v>23.125</v>
      </c>
      <c r="FYL10" s="206">
        <v>0</v>
      </c>
      <c r="FYM10" s="206" t="s">
        <v>478</v>
      </c>
      <c r="FYN10" s="206">
        <v>23.125</v>
      </c>
      <c r="FYO10" s="206">
        <v>2</v>
      </c>
      <c r="FYP10" s="206" t="s">
        <v>1447</v>
      </c>
      <c r="FYQ10" s="206">
        <v>4.6249999999999999E-2</v>
      </c>
      <c r="FYR10" s="206" t="s">
        <v>478</v>
      </c>
      <c r="FYS10" s="206">
        <v>23.125</v>
      </c>
      <c r="FYT10" s="206">
        <v>0</v>
      </c>
      <c r="FYU10" s="206" t="s">
        <v>478</v>
      </c>
      <c r="FYV10" s="206">
        <v>23.125</v>
      </c>
      <c r="FYW10" s="206">
        <v>2</v>
      </c>
      <c r="FYX10" s="206" t="s">
        <v>1447</v>
      </c>
      <c r="FYY10" s="206">
        <v>4.6249999999999999E-2</v>
      </c>
      <c r="FYZ10" s="206" t="s">
        <v>478</v>
      </c>
      <c r="FZA10" s="206">
        <v>23.125</v>
      </c>
      <c r="FZB10" s="206">
        <v>0</v>
      </c>
      <c r="FZC10" s="206" t="s">
        <v>478</v>
      </c>
      <c r="FZD10" s="206">
        <v>23.125</v>
      </c>
      <c r="FZE10" s="206">
        <v>2</v>
      </c>
      <c r="FZF10" s="206" t="s">
        <v>1447</v>
      </c>
      <c r="FZG10" s="206">
        <v>4.6249999999999999E-2</v>
      </c>
      <c r="FZH10" s="206" t="s">
        <v>478</v>
      </c>
      <c r="FZI10" s="206">
        <v>23.125</v>
      </c>
      <c r="FZJ10" s="206">
        <v>0</v>
      </c>
      <c r="FZK10" s="206" t="s">
        <v>478</v>
      </c>
      <c r="FZL10" s="206">
        <v>23.125</v>
      </c>
      <c r="FZM10" s="206">
        <v>2</v>
      </c>
      <c r="FZN10" s="206" t="s">
        <v>1447</v>
      </c>
      <c r="FZO10" s="206">
        <v>4.6249999999999999E-2</v>
      </c>
      <c r="FZP10" s="206" t="s">
        <v>478</v>
      </c>
      <c r="FZQ10" s="206">
        <v>23.125</v>
      </c>
      <c r="FZR10" s="206">
        <v>0</v>
      </c>
      <c r="FZS10" s="206" t="s">
        <v>478</v>
      </c>
      <c r="FZT10" s="206">
        <v>23.125</v>
      </c>
      <c r="FZU10" s="206">
        <v>2</v>
      </c>
      <c r="FZV10" s="206" t="s">
        <v>1447</v>
      </c>
      <c r="FZW10" s="206">
        <v>4.6249999999999999E-2</v>
      </c>
      <c r="FZX10" s="206" t="s">
        <v>478</v>
      </c>
      <c r="FZY10" s="206">
        <v>23.125</v>
      </c>
      <c r="FZZ10" s="206">
        <v>0</v>
      </c>
      <c r="GAA10" s="206" t="s">
        <v>478</v>
      </c>
      <c r="GAB10" s="206">
        <v>23.125</v>
      </c>
      <c r="GAC10" s="206">
        <v>2</v>
      </c>
      <c r="GAD10" s="206" t="s">
        <v>1447</v>
      </c>
      <c r="GAE10" s="206">
        <v>4.6249999999999999E-2</v>
      </c>
      <c r="GAF10" s="206" t="s">
        <v>478</v>
      </c>
      <c r="GAG10" s="206">
        <v>23.125</v>
      </c>
      <c r="GAH10" s="206">
        <v>0</v>
      </c>
      <c r="GAI10" s="206" t="s">
        <v>478</v>
      </c>
      <c r="GAJ10" s="206">
        <v>23.125</v>
      </c>
      <c r="GAK10" s="206">
        <v>2</v>
      </c>
      <c r="GAL10" s="206" t="s">
        <v>1447</v>
      </c>
      <c r="GAM10" s="206">
        <v>4.6249999999999999E-2</v>
      </c>
      <c r="GAN10" s="206" t="s">
        <v>478</v>
      </c>
      <c r="GAO10" s="206">
        <v>23.125</v>
      </c>
      <c r="GAP10" s="206">
        <v>0</v>
      </c>
      <c r="GAQ10" s="206" t="s">
        <v>478</v>
      </c>
      <c r="GAR10" s="206">
        <v>23.125</v>
      </c>
      <c r="GAS10" s="206">
        <v>2</v>
      </c>
      <c r="GAT10" s="206" t="s">
        <v>1447</v>
      </c>
      <c r="GAU10" s="206">
        <v>4.6249999999999999E-2</v>
      </c>
      <c r="GAV10" s="206" t="s">
        <v>478</v>
      </c>
      <c r="GAW10" s="206">
        <v>23.125</v>
      </c>
      <c r="GAX10" s="206">
        <v>0</v>
      </c>
      <c r="GAY10" s="206" t="s">
        <v>478</v>
      </c>
      <c r="GAZ10" s="206">
        <v>23.125</v>
      </c>
      <c r="GBA10" s="206">
        <v>2</v>
      </c>
      <c r="GBB10" s="206" t="s">
        <v>1447</v>
      </c>
      <c r="GBC10" s="206">
        <v>4.6249999999999999E-2</v>
      </c>
      <c r="GBD10" s="206" t="s">
        <v>478</v>
      </c>
      <c r="GBE10" s="206">
        <v>23.125</v>
      </c>
      <c r="GBF10" s="206">
        <v>0</v>
      </c>
      <c r="GBG10" s="206" t="s">
        <v>478</v>
      </c>
      <c r="GBH10" s="206">
        <v>23.125</v>
      </c>
      <c r="GBI10" s="206">
        <v>2</v>
      </c>
      <c r="GBJ10" s="206" t="s">
        <v>1447</v>
      </c>
      <c r="GBK10" s="206">
        <v>4.6249999999999999E-2</v>
      </c>
      <c r="GBL10" s="206" t="s">
        <v>478</v>
      </c>
      <c r="GBM10" s="206">
        <v>23.125</v>
      </c>
      <c r="GBN10" s="206">
        <v>0</v>
      </c>
      <c r="GBO10" s="206" t="s">
        <v>478</v>
      </c>
      <c r="GBP10" s="206">
        <v>23.125</v>
      </c>
      <c r="GBQ10" s="206">
        <v>2</v>
      </c>
      <c r="GBR10" s="206" t="s">
        <v>1447</v>
      </c>
      <c r="GBS10" s="206">
        <v>4.6249999999999999E-2</v>
      </c>
      <c r="GBT10" s="206" t="s">
        <v>478</v>
      </c>
      <c r="GBU10" s="206">
        <v>23.125</v>
      </c>
      <c r="GBV10" s="206">
        <v>0</v>
      </c>
      <c r="GBW10" s="206" t="s">
        <v>478</v>
      </c>
      <c r="GBX10" s="206">
        <v>23.125</v>
      </c>
      <c r="GBY10" s="206">
        <v>2</v>
      </c>
      <c r="GBZ10" s="206" t="s">
        <v>1447</v>
      </c>
      <c r="GCA10" s="206">
        <v>4.6249999999999999E-2</v>
      </c>
      <c r="GCB10" s="206" t="s">
        <v>478</v>
      </c>
      <c r="GCC10" s="206">
        <v>23.125</v>
      </c>
      <c r="GCD10" s="206">
        <v>0</v>
      </c>
      <c r="GCE10" s="206" t="s">
        <v>478</v>
      </c>
      <c r="GCF10" s="206">
        <v>23.125</v>
      </c>
      <c r="GCG10" s="206">
        <v>2</v>
      </c>
      <c r="GCH10" s="206" t="s">
        <v>1447</v>
      </c>
      <c r="GCI10" s="206">
        <v>4.6249999999999999E-2</v>
      </c>
      <c r="GCJ10" s="206" t="s">
        <v>478</v>
      </c>
      <c r="GCK10" s="206">
        <v>23.125</v>
      </c>
      <c r="GCL10" s="206">
        <v>0</v>
      </c>
      <c r="GCM10" s="206" t="s">
        <v>478</v>
      </c>
      <c r="GCN10" s="206">
        <v>23.125</v>
      </c>
      <c r="GCO10" s="206">
        <v>2</v>
      </c>
      <c r="GCP10" s="206" t="s">
        <v>1447</v>
      </c>
      <c r="GCQ10" s="206">
        <v>4.6249999999999999E-2</v>
      </c>
      <c r="GCR10" s="206" t="s">
        <v>478</v>
      </c>
      <c r="GCS10" s="206">
        <v>23.125</v>
      </c>
      <c r="GCT10" s="206">
        <v>0</v>
      </c>
      <c r="GCU10" s="206" t="s">
        <v>478</v>
      </c>
      <c r="GCV10" s="206">
        <v>23.125</v>
      </c>
      <c r="GCW10" s="206">
        <v>2</v>
      </c>
      <c r="GCX10" s="206" t="s">
        <v>1447</v>
      </c>
      <c r="GCY10" s="206">
        <v>4.6249999999999999E-2</v>
      </c>
      <c r="GCZ10" s="206" t="s">
        <v>478</v>
      </c>
      <c r="GDA10" s="206">
        <v>23.125</v>
      </c>
      <c r="GDB10" s="206">
        <v>0</v>
      </c>
      <c r="GDC10" s="206" t="s">
        <v>478</v>
      </c>
      <c r="GDD10" s="206">
        <v>23.125</v>
      </c>
      <c r="GDE10" s="206">
        <v>2</v>
      </c>
      <c r="GDF10" s="206" t="s">
        <v>1447</v>
      </c>
      <c r="GDG10" s="206">
        <v>4.6249999999999999E-2</v>
      </c>
      <c r="GDH10" s="206" t="s">
        <v>478</v>
      </c>
      <c r="GDI10" s="206">
        <v>23.125</v>
      </c>
      <c r="GDJ10" s="206">
        <v>0</v>
      </c>
      <c r="GDK10" s="206" t="s">
        <v>478</v>
      </c>
      <c r="GDL10" s="206">
        <v>23.125</v>
      </c>
      <c r="GDM10" s="206">
        <v>2</v>
      </c>
      <c r="GDN10" s="206" t="s">
        <v>1447</v>
      </c>
      <c r="GDO10" s="206">
        <v>4.6249999999999999E-2</v>
      </c>
      <c r="GDP10" s="206" t="s">
        <v>478</v>
      </c>
      <c r="GDQ10" s="206">
        <v>23.125</v>
      </c>
      <c r="GDR10" s="206">
        <v>0</v>
      </c>
      <c r="GDS10" s="206" t="s">
        <v>478</v>
      </c>
      <c r="GDT10" s="206">
        <v>23.125</v>
      </c>
      <c r="GDU10" s="206">
        <v>2</v>
      </c>
      <c r="GDV10" s="206" t="s">
        <v>1447</v>
      </c>
      <c r="GDW10" s="206">
        <v>4.6249999999999999E-2</v>
      </c>
      <c r="GDX10" s="206" t="s">
        <v>478</v>
      </c>
      <c r="GDY10" s="206">
        <v>23.125</v>
      </c>
      <c r="GDZ10" s="206">
        <v>0</v>
      </c>
      <c r="GEA10" s="206" t="s">
        <v>478</v>
      </c>
      <c r="GEB10" s="206">
        <v>23.125</v>
      </c>
      <c r="GEC10" s="206">
        <v>2</v>
      </c>
      <c r="GED10" s="206" t="s">
        <v>1447</v>
      </c>
      <c r="GEE10" s="206">
        <v>4.6249999999999999E-2</v>
      </c>
      <c r="GEF10" s="206" t="s">
        <v>478</v>
      </c>
      <c r="GEG10" s="206">
        <v>23.125</v>
      </c>
      <c r="GEH10" s="206">
        <v>0</v>
      </c>
      <c r="GEI10" s="206" t="s">
        <v>478</v>
      </c>
      <c r="GEJ10" s="206">
        <v>23.125</v>
      </c>
      <c r="GEK10" s="206">
        <v>2</v>
      </c>
      <c r="GEL10" s="206" t="s">
        <v>1447</v>
      </c>
      <c r="GEM10" s="206">
        <v>4.6249999999999999E-2</v>
      </c>
      <c r="GEN10" s="206" t="s">
        <v>478</v>
      </c>
      <c r="GEO10" s="206">
        <v>23.125</v>
      </c>
      <c r="GEP10" s="206">
        <v>0</v>
      </c>
      <c r="GEQ10" s="206" t="s">
        <v>478</v>
      </c>
      <c r="GER10" s="206">
        <v>23.125</v>
      </c>
      <c r="GES10" s="206">
        <v>2</v>
      </c>
      <c r="GET10" s="206" t="s">
        <v>1447</v>
      </c>
      <c r="GEU10" s="206">
        <v>4.6249999999999999E-2</v>
      </c>
      <c r="GEV10" s="206" t="s">
        <v>478</v>
      </c>
      <c r="GEW10" s="206">
        <v>23.125</v>
      </c>
      <c r="GEX10" s="206">
        <v>0</v>
      </c>
      <c r="GEY10" s="206" t="s">
        <v>478</v>
      </c>
      <c r="GEZ10" s="206">
        <v>23.125</v>
      </c>
      <c r="GFA10" s="206">
        <v>2</v>
      </c>
      <c r="GFB10" s="206" t="s">
        <v>1447</v>
      </c>
      <c r="GFC10" s="206">
        <v>4.6249999999999999E-2</v>
      </c>
      <c r="GFD10" s="206" t="s">
        <v>478</v>
      </c>
      <c r="GFE10" s="206">
        <v>23.125</v>
      </c>
      <c r="GFF10" s="206">
        <v>0</v>
      </c>
      <c r="GFG10" s="206" t="s">
        <v>478</v>
      </c>
      <c r="GFH10" s="206">
        <v>23.125</v>
      </c>
      <c r="GFI10" s="206">
        <v>2</v>
      </c>
      <c r="GFJ10" s="206" t="s">
        <v>1447</v>
      </c>
      <c r="GFK10" s="206">
        <v>4.6249999999999999E-2</v>
      </c>
      <c r="GFL10" s="206" t="s">
        <v>478</v>
      </c>
      <c r="GFM10" s="206">
        <v>23.125</v>
      </c>
      <c r="GFN10" s="206">
        <v>0</v>
      </c>
      <c r="GFO10" s="206" t="s">
        <v>478</v>
      </c>
      <c r="GFP10" s="206">
        <v>23.125</v>
      </c>
      <c r="GFQ10" s="206">
        <v>2</v>
      </c>
      <c r="GFR10" s="206" t="s">
        <v>1447</v>
      </c>
      <c r="GFS10" s="206">
        <v>4.6249999999999999E-2</v>
      </c>
      <c r="GFT10" s="206" t="s">
        <v>478</v>
      </c>
      <c r="GFU10" s="206">
        <v>23.125</v>
      </c>
      <c r="GFV10" s="206">
        <v>0</v>
      </c>
      <c r="GFW10" s="206" t="s">
        <v>478</v>
      </c>
      <c r="GFX10" s="206">
        <v>23.125</v>
      </c>
      <c r="GFY10" s="206">
        <v>2</v>
      </c>
      <c r="GFZ10" s="206" t="s">
        <v>1447</v>
      </c>
      <c r="GGA10" s="206">
        <v>4.6249999999999999E-2</v>
      </c>
      <c r="GGB10" s="206" t="s">
        <v>478</v>
      </c>
      <c r="GGC10" s="206">
        <v>23.125</v>
      </c>
      <c r="GGD10" s="206">
        <v>0</v>
      </c>
      <c r="GGE10" s="206" t="s">
        <v>478</v>
      </c>
      <c r="GGF10" s="206">
        <v>23.125</v>
      </c>
      <c r="GGG10" s="206">
        <v>2</v>
      </c>
      <c r="GGH10" s="206" t="s">
        <v>1447</v>
      </c>
      <c r="GGI10" s="206">
        <v>4.6249999999999999E-2</v>
      </c>
      <c r="GGJ10" s="206" t="s">
        <v>478</v>
      </c>
      <c r="GGK10" s="206">
        <v>23.125</v>
      </c>
      <c r="GGL10" s="206">
        <v>0</v>
      </c>
      <c r="GGM10" s="206" t="s">
        <v>478</v>
      </c>
      <c r="GGN10" s="206">
        <v>23.125</v>
      </c>
      <c r="GGO10" s="206">
        <v>2</v>
      </c>
      <c r="GGP10" s="206" t="s">
        <v>1447</v>
      </c>
      <c r="GGQ10" s="206">
        <v>4.6249999999999999E-2</v>
      </c>
      <c r="GGR10" s="206" t="s">
        <v>478</v>
      </c>
      <c r="GGS10" s="206">
        <v>23.125</v>
      </c>
      <c r="GGT10" s="206">
        <v>0</v>
      </c>
      <c r="GGU10" s="206" t="s">
        <v>478</v>
      </c>
      <c r="GGV10" s="206">
        <v>23.125</v>
      </c>
      <c r="GGW10" s="206">
        <v>2</v>
      </c>
      <c r="GGX10" s="206" t="s">
        <v>1447</v>
      </c>
      <c r="GGY10" s="206">
        <v>4.6249999999999999E-2</v>
      </c>
      <c r="GGZ10" s="206" t="s">
        <v>478</v>
      </c>
      <c r="GHA10" s="206">
        <v>23.125</v>
      </c>
      <c r="GHB10" s="206">
        <v>0</v>
      </c>
      <c r="GHC10" s="206" t="s">
        <v>478</v>
      </c>
      <c r="GHD10" s="206">
        <v>23.125</v>
      </c>
      <c r="GHE10" s="206">
        <v>2</v>
      </c>
      <c r="GHF10" s="206" t="s">
        <v>1447</v>
      </c>
      <c r="GHG10" s="206">
        <v>4.6249999999999999E-2</v>
      </c>
      <c r="GHH10" s="206" t="s">
        <v>478</v>
      </c>
      <c r="GHI10" s="206">
        <v>23.125</v>
      </c>
      <c r="GHJ10" s="206">
        <v>0</v>
      </c>
      <c r="GHK10" s="206" t="s">
        <v>478</v>
      </c>
      <c r="GHL10" s="206">
        <v>23.125</v>
      </c>
      <c r="GHM10" s="206">
        <v>2</v>
      </c>
      <c r="GHN10" s="206" t="s">
        <v>1447</v>
      </c>
      <c r="GHO10" s="206">
        <v>4.6249999999999999E-2</v>
      </c>
      <c r="GHP10" s="206" t="s">
        <v>478</v>
      </c>
      <c r="GHQ10" s="206">
        <v>23.125</v>
      </c>
      <c r="GHR10" s="206">
        <v>0</v>
      </c>
      <c r="GHS10" s="206" t="s">
        <v>478</v>
      </c>
      <c r="GHT10" s="206">
        <v>23.125</v>
      </c>
      <c r="GHU10" s="206">
        <v>2</v>
      </c>
      <c r="GHV10" s="206" t="s">
        <v>1447</v>
      </c>
      <c r="GHW10" s="206">
        <v>4.6249999999999999E-2</v>
      </c>
      <c r="GHX10" s="206" t="s">
        <v>478</v>
      </c>
      <c r="GHY10" s="206">
        <v>23.125</v>
      </c>
      <c r="GHZ10" s="206">
        <v>0</v>
      </c>
      <c r="GIA10" s="206" t="s">
        <v>478</v>
      </c>
      <c r="GIB10" s="206">
        <v>23.125</v>
      </c>
      <c r="GIC10" s="206">
        <v>2</v>
      </c>
      <c r="GID10" s="206" t="s">
        <v>1447</v>
      </c>
      <c r="GIE10" s="206">
        <v>4.6249999999999999E-2</v>
      </c>
      <c r="GIF10" s="206" t="s">
        <v>478</v>
      </c>
      <c r="GIG10" s="206">
        <v>23.125</v>
      </c>
      <c r="GIH10" s="206">
        <v>0</v>
      </c>
      <c r="GII10" s="206" t="s">
        <v>478</v>
      </c>
      <c r="GIJ10" s="206">
        <v>23.125</v>
      </c>
      <c r="GIK10" s="206">
        <v>2</v>
      </c>
      <c r="GIL10" s="206" t="s">
        <v>1447</v>
      </c>
      <c r="GIM10" s="206">
        <v>4.6249999999999999E-2</v>
      </c>
      <c r="GIN10" s="206" t="s">
        <v>478</v>
      </c>
      <c r="GIO10" s="206">
        <v>23.125</v>
      </c>
      <c r="GIP10" s="206">
        <v>0</v>
      </c>
      <c r="GIQ10" s="206" t="s">
        <v>478</v>
      </c>
      <c r="GIR10" s="206">
        <v>23.125</v>
      </c>
      <c r="GIS10" s="206">
        <v>2</v>
      </c>
      <c r="GIT10" s="206" t="s">
        <v>1447</v>
      </c>
      <c r="GIU10" s="206">
        <v>4.6249999999999999E-2</v>
      </c>
      <c r="GIV10" s="206" t="s">
        <v>478</v>
      </c>
      <c r="GIW10" s="206">
        <v>23.125</v>
      </c>
      <c r="GIX10" s="206">
        <v>0</v>
      </c>
      <c r="GIY10" s="206" t="s">
        <v>478</v>
      </c>
      <c r="GIZ10" s="206">
        <v>23.125</v>
      </c>
      <c r="GJA10" s="206">
        <v>2</v>
      </c>
      <c r="GJB10" s="206" t="s">
        <v>1447</v>
      </c>
      <c r="GJC10" s="206">
        <v>4.6249999999999999E-2</v>
      </c>
      <c r="GJD10" s="206" t="s">
        <v>478</v>
      </c>
      <c r="GJE10" s="206">
        <v>23.125</v>
      </c>
      <c r="GJF10" s="206">
        <v>0</v>
      </c>
      <c r="GJG10" s="206" t="s">
        <v>478</v>
      </c>
      <c r="GJH10" s="206">
        <v>23.125</v>
      </c>
      <c r="GJI10" s="206">
        <v>2</v>
      </c>
      <c r="GJJ10" s="206" t="s">
        <v>1447</v>
      </c>
      <c r="GJK10" s="206">
        <v>4.6249999999999999E-2</v>
      </c>
      <c r="GJL10" s="206" t="s">
        <v>478</v>
      </c>
      <c r="GJM10" s="206">
        <v>23.125</v>
      </c>
      <c r="GJN10" s="206">
        <v>0</v>
      </c>
      <c r="GJO10" s="206" t="s">
        <v>478</v>
      </c>
      <c r="GJP10" s="206">
        <v>23.125</v>
      </c>
      <c r="GJQ10" s="206">
        <v>2</v>
      </c>
      <c r="GJR10" s="206" t="s">
        <v>1447</v>
      </c>
      <c r="GJS10" s="206">
        <v>4.6249999999999999E-2</v>
      </c>
      <c r="GJT10" s="206" t="s">
        <v>478</v>
      </c>
      <c r="GJU10" s="206">
        <v>23.125</v>
      </c>
      <c r="GJV10" s="206">
        <v>0</v>
      </c>
      <c r="GJW10" s="206" t="s">
        <v>478</v>
      </c>
      <c r="GJX10" s="206">
        <v>23.125</v>
      </c>
      <c r="GJY10" s="206">
        <v>2</v>
      </c>
      <c r="GJZ10" s="206" t="s">
        <v>1447</v>
      </c>
      <c r="GKA10" s="206">
        <v>4.6249999999999999E-2</v>
      </c>
      <c r="GKB10" s="206" t="s">
        <v>478</v>
      </c>
      <c r="GKC10" s="206">
        <v>23.125</v>
      </c>
      <c r="GKD10" s="206">
        <v>0</v>
      </c>
      <c r="GKE10" s="206" t="s">
        <v>478</v>
      </c>
      <c r="GKF10" s="206">
        <v>23.125</v>
      </c>
      <c r="GKG10" s="206">
        <v>2</v>
      </c>
      <c r="GKH10" s="206" t="s">
        <v>1447</v>
      </c>
      <c r="GKI10" s="206">
        <v>4.6249999999999999E-2</v>
      </c>
      <c r="GKJ10" s="206" t="s">
        <v>478</v>
      </c>
      <c r="GKK10" s="206">
        <v>23.125</v>
      </c>
      <c r="GKL10" s="206">
        <v>0</v>
      </c>
      <c r="GKM10" s="206" t="s">
        <v>478</v>
      </c>
      <c r="GKN10" s="206">
        <v>23.125</v>
      </c>
      <c r="GKO10" s="206">
        <v>2</v>
      </c>
      <c r="GKP10" s="206" t="s">
        <v>1447</v>
      </c>
      <c r="GKQ10" s="206">
        <v>4.6249999999999999E-2</v>
      </c>
      <c r="GKR10" s="206" t="s">
        <v>478</v>
      </c>
      <c r="GKS10" s="206">
        <v>23.125</v>
      </c>
      <c r="GKT10" s="206">
        <v>0</v>
      </c>
      <c r="GKU10" s="206" t="s">
        <v>478</v>
      </c>
      <c r="GKV10" s="206">
        <v>23.125</v>
      </c>
      <c r="GKW10" s="206">
        <v>2</v>
      </c>
      <c r="GKX10" s="206" t="s">
        <v>1447</v>
      </c>
      <c r="GKY10" s="206">
        <v>4.6249999999999999E-2</v>
      </c>
      <c r="GKZ10" s="206" t="s">
        <v>478</v>
      </c>
      <c r="GLA10" s="206">
        <v>23.125</v>
      </c>
      <c r="GLB10" s="206">
        <v>0</v>
      </c>
      <c r="GLC10" s="206" t="s">
        <v>478</v>
      </c>
      <c r="GLD10" s="206">
        <v>23.125</v>
      </c>
      <c r="GLE10" s="206">
        <v>2</v>
      </c>
      <c r="GLF10" s="206" t="s">
        <v>1447</v>
      </c>
      <c r="GLG10" s="206">
        <v>4.6249999999999999E-2</v>
      </c>
      <c r="GLH10" s="206" t="s">
        <v>478</v>
      </c>
      <c r="GLI10" s="206">
        <v>23.125</v>
      </c>
      <c r="GLJ10" s="206">
        <v>0</v>
      </c>
      <c r="GLK10" s="206" t="s">
        <v>478</v>
      </c>
      <c r="GLL10" s="206">
        <v>23.125</v>
      </c>
      <c r="GLM10" s="206">
        <v>2</v>
      </c>
      <c r="GLN10" s="206" t="s">
        <v>1447</v>
      </c>
      <c r="GLO10" s="206">
        <v>4.6249999999999999E-2</v>
      </c>
      <c r="GLP10" s="206" t="s">
        <v>478</v>
      </c>
      <c r="GLQ10" s="206">
        <v>23.125</v>
      </c>
      <c r="GLR10" s="206">
        <v>0</v>
      </c>
      <c r="GLS10" s="206" t="s">
        <v>478</v>
      </c>
      <c r="GLT10" s="206">
        <v>23.125</v>
      </c>
      <c r="GLU10" s="206">
        <v>2</v>
      </c>
      <c r="GLV10" s="206" t="s">
        <v>1447</v>
      </c>
      <c r="GLW10" s="206">
        <v>4.6249999999999999E-2</v>
      </c>
      <c r="GLX10" s="206" t="s">
        <v>478</v>
      </c>
      <c r="GLY10" s="206">
        <v>23.125</v>
      </c>
      <c r="GLZ10" s="206">
        <v>0</v>
      </c>
      <c r="GMA10" s="206" t="s">
        <v>478</v>
      </c>
      <c r="GMB10" s="206">
        <v>23.125</v>
      </c>
      <c r="GMC10" s="206">
        <v>2</v>
      </c>
      <c r="GMD10" s="206" t="s">
        <v>1447</v>
      </c>
      <c r="GME10" s="206">
        <v>4.6249999999999999E-2</v>
      </c>
      <c r="GMF10" s="206" t="s">
        <v>478</v>
      </c>
      <c r="GMG10" s="206">
        <v>23.125</v>
      </c>
      <c r="GMH10" s="206">
        <v>0</v>
      </c>
      <c r="GMI10" s="206" t="s">
        <v>478</v>
      </c>
      <c r="GMJ10" s="206">
        <v>23.125</v>
      </c>
      <c r="GMK10" s="206">
        <v>2</v>
      </c>
      <c r="GML10" s="206" t="s">
        <v>1447</v>
      </c>
      <c r="GMM10" s="206">
        <v>4.6249999999999999E-2</v>
      </c>
      <c r="GMN10" s="206" t="s">
        <v>478</v>
      </c>
      <c r="GMO10" s="206">
        <v>23.125</v>
      </c>
      <c r="GMP10" s="206">
        <v>0</v>
      </c>
      <c r="GMQ10" s="206" t="s">
        <v>478</v>
      </c>
      <c r="GMR10" s="206">
        <v>23.125</v>
      </c>
      <c r="GMS10" s="206">
        <v>2</v>
      </c>
      <c r="GMT10" s="206" t="s">
        <v>1447</v>
      </c>
      <c r="GMU10" s="206">
        <v>4.6249999999999999E-2</v>
      </c>
      <c r="GMV10" s="206" t="s">
        <v>478</v>
      </c>
      <c r="GMW10" s="206">
        <v>23.125</v>
      </c>
      <c r="GMX10" s="206">
        <v>0</v>
      </c>
      <c r="GMY10" s="206" t="s">
        <v>478</v>
      </c>
      <c r="GMZ10" s="206">
        <v>23.125</v>
      </c>
      <c r="GNA10" s="206">
        <v>2</v>
      </c>
      <c r="GNB10" s="206" t="s">
        <v>1447</v>
      </c>
      <c r="GNC10" s="206">
        <v>4.6249999999999999E-2</v>
      </c>
      <c r="GND10" s="206" t="s">
        <v>478</v>
      </c>
      <c r="GNE10" s="206">
        <v>23.125</v>
      </c>
      <c r="GNF10" s="206">
        <v>0</v>
      </c>
      <c r="GNG10" s="206" t="s">
        <v>478</v>
      </c>
      <c r="GNH10" s="206">
        <v>23.125</v>
      </c>
      <c r="GNI10" s="206">
        <v>2</v>
      </c>
      <c r="GNJ10" s="206" t="s">
        <v>1447</v>
      </c>
      <c r="GNK10" s="206">
        <v>4.6249999999999999E-2</v>
      </c>
      <c r="GNL10" s="206" t="s">
        <v>478</v>
      </c>
      <c r="GNM10" s="206">
        <v>23.125</v>
      </c>
      <c r="GNN10" s="206">
        <v>0</v>
      </c>
      <c r="GNO10" s="206" t="s">
        <v>478</v>
      </c>
      <c r="GNP10" s="206">
        <v>23.125</v>
      </c>
      <c r="GNQ10" s="206">
        <v>2</v>
      </c>
      <c r="GNR10" s="206" t="s">
        <v>1447</v>
      </c>
      <c r="GNS10" s="206">
        <v>4.6249999999999999E-2</v>
      </c>
      <c r="GNT10" s="206" t="s">
        <v>478</v>
      </c>
      <c r="GNU10" s="206">
        <v>23.125</v>
      </c>
      <c r="GNV10" s="206">
        <v>0</v>
      </c>
      <c r="GNW10" s="206" t="s">
        <v>478</v>
      </c>
      <c r="GNX10" s="206">
        <v>23.125</v>
      </c>
      <c r="GNY10" s="206">
        <v>2</v>
      </c>
      <c r="GNZ10" s="206" t="s">
        <v>1447</v>
      </c>
      <c r="GOA10" s="206">
        <v>4.6249999999999999E-2</v>
      </c>
      <c r="GOB10" s="206" t="s">
        <v>478</v>
      </c>
      <c r="GOC10" s="206">
        <v>23.125</v>
      </c>
      <c r="GOD10" s="206">
        <v>0</v>
      </c>
      <c r="GOE10" s="206" t="s">
        <v>478</v>
      </c>
      <c r="GOF10" s="206">
        <v>23.125</v>
      </c>
      <c r="GOG10" s="206">
        <v>2</v>
      </c>
      <c r="GOH10" s="206" t="s">
        <v>1447</v>
      </c>
      <c r="GOI10" s="206">
        <v>4.6249999999999999E-2</v>
      </c>
      <c r="GOJ10" s="206" t="s">
        <v>478</v>
      </c>
      <c r="GOK10" s="206">
        <v>23.125</v>
      </c>
      <c r="GOL10" s="206">
        <v>0</v>
      </c>
      <c r="GOM10" s="206" t="s">
        <v>478</v>
      </c>
      <c r="GON10" s="206">
        <v>23.125</v>
      </c>
      <c r="GOO10" s="206">
        <v>2</v>
      </c>
      <c r="GOP10" s="206" t="s">
        <v>1447</v>
      </c>
      <c r="GOQ10" s="206">
        <v>4.6249999999999999E-2</v>
      </c>
      <c r="GOR10" s="206" t="s">
        <v>478</v>
      </c>
      <c r="GOS10" s="206">
        <v>23.125</v>
      </c>
      <c r="GOT10" s="206">
        <v>0</v>
      </c>
      <c r="GOU10" s="206" t="s">
        <v>478</v>
      </c>
      <c r="GOV10" s="206">
        <v>23.125</v>
      </c>
      <c r="GOW10" s="206">
        <v>2</v>
      </c>
      <c r="GOX10" s="206" t="s">
        <v>1447</v>
      </c>
      <c r="GOY10" s="206">
        <v>4.6249999999999999E-2</v>
      </c>
      <c r="GOZ10" s="206" t="s">
        <v>478</v>
      </c>
      <c r="GPA10" s="206">
        <v>23.125</v>
      </c>
      <c r="GPB10" s="206">
        <v>0</v>
      </c>
      <c r="GPC10" s="206" t="s">
        <v>478</v>
      </c>
      <c r="GPD10" s="206">
        <v>23.125</v>
      </c>
      <c r="GPE10" s="206">
        <v>2</v>
      </c>
      <c r="GPF10" s="206" t="s">
        <v>1447</v>
      </c>
      <c r="GPG10" s="206">
        <v>4.6249999999999999E-2</v>
      </c>
      <c r="GPH10" s="206" t="s">
        <v>478</v>
      </c>
      <c r="GPI10" s="206">
        <v>23.125</v>
      </c>
      <c r="GPJ10" s="206">
        <v>0</v>
      </c>
      <c r="GPK10" s="206" t="s">
        <v>478</v>
      </c>
      <c r="GPL10" s="206">
        <v>23.125</v>
      </c>
      <c r="GPM10" s="206">
        <v>2</v>
      </c>
      <c r="GPN10" s="206" t="s">
        <v>1447</v>
      </c>
      <c r="GPO10" s="206">
        <v>4.6249999999999999E-2</v>
      </c>
      <c r="GPP10" s="206" t="s">
        <v>478</v>
      </c>
      <c r="GPQ10" s="206">
        <v>23.125</v>
      </c>
      <c r="GPR10" s="206">
        <v>0</v>
      </c>
      <c r="GPS10" s="206" t="s">
        <v>478</v>
      </c>
      <c r="GPT10" s="206">
        <v>23.125</v>
      </c>
      <c r="GPU10" s="206">
        <v>2</v>
      </c>
      <c r="GPV10" s="206" t="s">
        <v>1447</v>
      </c>
      <c r="GPW10" s="206">
        <v>4.6249999999999999E-2</v>
      </c>
      <c r="GPX10" s="206" t="s">
        <v>478</v>
      </c>
      <c r="GPY10" s="206">
        <v>23.125</v>
      </c>
      <c r="GPZ10" s="206">
        <v>0</v>
      </c>
      <c r="GQA10" s="206" t="s">
        <v>478</v>
      </c>
      <c r="GQB10" s="206">
        <v>23.125</v>
      </c>
      <c r="GQC10" s="206">
        <v>2</v>
      </c>
      <c r="GQD10" s="206" t="s">
        <v>1447</v>
      </c>
      <c r="GQE10" s="206">
        <v>4.6249999999999999E-2</v>
      </c>
      <c r="GQF10" s="206" t="s">
        <v>478</v>
      </c>
      <c r="GQG10" s="206">
        <v>23.125</v>
      </c>
      <c r="GQH10" s="206">
        <v>0</v>
      </c>
      <c r="GQI10" s="206" t="s">
        <v>478</v>
      </c>
      <c r="GQJ10" s="206">
        <v>23.125</v>
      </c>
      <c r="GQK10" s="206">
        <v>2</v>
      </c>
      <c r="GQL10" s="206" t="s">
        <v>1447</v>
      </c>
      <c r="GQM10" s="206">
        <v>4.6249999999999999E-2</v>
      </c>
      <c r="GQN10" s="206" t="s">
        <v>478</v>
      </c>
      <c r="GQO10" s="206">
        <v>23.125</v>
      </c>
      <c r="GQP10" s="206">
        <v>0</v>
      </c>
      <c r="GQQ10" s="206" t="s">
        <v>478</v>
      </c>
      <c r="GQR10" s="206">
        <v>23.125</v>
      </c>
      <c r="GQS10" s="206">
        <v>2</v>
      </c>
      <c r="GQT10" s="206" t="s">
        <v>1447</v>
      </c>
      <c r="GQU10" s="206">
        <v>4.6249999999999999E-2</v>
      </c>
      <c r="GQV10" s="206" t="s">
        <v>478</v>
      </c>
      <c r="GQW10" s="206">
        <v>23.125</v>
      </c>
      <c r="GQX10" s="206">
        <v>0</v>
      </c>
      <c r="GQY10" s="206" t="s">
        <v>478</v>
      </c>
      <c r="GQZ10" s="206">
        <v>23.125</v>
      </c>
      <c r="GRA10" s="206">
        <v>2</v>
      </c>
      <c r="GRB10" s="206" t="s">
        <v>1447</v>
      </c>
      <c r="GRC10" s="206">
        <v>4.6249999999999999E-2</v>
      </c>
      <c r="GRD10" s="206" t="s">
        <v>478</v>
      </c>
      <c r="GRE10" s="206">
        <v>23.125</v>
      </c>
      <c r="GRF10" s="206">
        <v>0</v>
      </c>
      <c r="GRG10" s="206" t="s">
        <v>478</v>
      </c>
      <c r="GRH10" s="206">
        <v>23.125</v>
      </c>
      <c r="GRI10" s="206">
        <v>2</v>
      </c>
      <c r="GRJ10" s="206" t="s">
        <v>1447</v>
      </c>
      <c r="GRK10" s="206">
        <v>4.6249999999999999E-2</v>
      </c>
      <c r="GRL10" s="206" t="s">
        <v>478</v>
      </c>
      <c r="GRM10" s="206">
        <v>23.125</v>
      </c>
      <c r="GRN10" s="206">
        <v>0</v>
      </c>
      <c r="GRO10" s="206" t="s">
        <v>478</v>
      </c>
      <c r="GRP10" s="206">
        <v>23.125</v>
      </c>
      <c r="GRQ10" s="206">
        <v>2</v>
      </c>
      <c r="GRR10" s="206" t="s">
        <v>1447</v>
      </c>
      <c r="GRS10" s="206">
        <v>4.6249999999999999E-2</v>
      </c>
      <c r="GRT10" s="206" t="s">
        <v>478</v>
      </c>
      <c r="GRU10" s="206">
        <v>23.125</v>
      </c>
      <c r="GRV10" s="206">
        <v>0</v>
      </c>
      <c r="GRW10" s="206" t="s">
        <v>478</v>
      </c>
      <c r="GRX10" s="206">
        <v>23.125</v>
      </c>
      <c r="GRY10" s="206">
        <v>2</v>
      </c>
      <c r="GRZ10" s="206" t="s">
        <v>1447</v>
      </c>
      <c r="GSA10" s="206">
        <v>4.6249999999999999E-2</v>
      </c>
      <c r="GSB10" s="206" t="s">
        <v>478</v>
      </c>
      <c r="GSC10" s="206">
        <v>23.125</v>
      </c>
      <c r="GSD10" s="206">
        <v>0</v>
      </c>
      <c r="GSE10" s="206" t="s">
        <v>478</v>
      </c>
      <c r="GSF10" s="206">
        <v>23.125</v>
      </c>
      <c r="GSG10" s="206">
        <v>2</v>
      </c>
      <c r="GSH10" s="206" t="s">
        <v>1447</v>
      </c>
      <c r="GSI10" s="206">
        <v>4.6249999999999999E-2</v>
      </c>
      <c r="GSJ10" s="206" t="s">
        <v>478</v>
      </c>
      <c r="GSK10" s="206">
        <v>23.125</v>
      </c>
      <c r="GSL10" s="206">
        <v>0</v>
      </c>
      <c r="GSM10" s="206" t="s">
        <v>478</v>
      </c>
      <c r="GSN10" s="206">
        <v>23.125</v>
      </c>
      <c r="GSO10" s="206">
        <v>2</v>
      </c>
      <c r="GSP10" s="206" t="s">
        <v>1447</v>
      </c>
      <c r="GSQ10" s="206">
        <v>4.6249999999999999E-2</v>
      </c>
      <c r="GSR10" s="206" t="s">
        <v>478</v>
      </c>
      <c r="GSS10" s="206">
        <v>23.125</v>
      </c>
      <c r="GST10" s="206">
        <v>0</v>
      </c>
      <c r="GSU10" s="206" t="s">
        <v>478</v>
      </c>
      <c r="GSV10" s="206">
        <v>23.125</v>
      </c>
      <c r="GSW10" s="206">
        <v>2</v>
      </c>
      <c r="GSX10" s="206" t="s">
        <v>1447</v>
      </c>
      <c r="GSY10" s="206">
        <v>4.6249999999999999E-2</v>
      </c>
      <c r="GSZ10" s="206" t="s">
        <v>478</v>
      </c>
      <c r="GTA10" s="206">
        <v>23.125</v>
      </c>
      <c r="GTB10" s="206">
        <v>0</v>
      </c>
      <c r="GTC10" s="206" t="s">
        <v>478</v>
      </c>
      <c r="GTD10" s="206">
        <v>23.125</v>
      </c>
      <c r="GTE10" s="206">
        <v>2</v>
      </c>
      <c r="GTF10" s="206" t="s">
        <v>1447</v>
      </c>
      <c r="GTG10" s="206">
        <v>4.6249999999999999E-2</v>
      </c>
      <c r="GTH10" s="206" t="s">
        <v>478</v>
      </c>
      <c r="GTI10" s="206">
        <v>23.125</v>
      </c>
      <c r="GTJ10" s="206">
        <v>0</v>
      </c>
      <c r="GTK10" s="206" t="s">
        <v>478</v>
      </c>
      <c r="GTL10" s="206">
        <v>23.125</v>
      </c>
      <c r="GTM10" s="206">
        <v>2</v>
      </c>
      <c r="GTN10" s="206" t="s">
        <v>1447</v>
      </c>
      <c r="GTO10" s="206">
        <v>4.6249999999999999E-2</v>
      </c>
      <c r="GTP10" s="206" t="s">
        <v>478</v>
      </c>
      <c r="GTQ10" s="206">
        <v>23.125</v>
      </c>
      <c r="GTR10" s="206">
        <v>0</v>
      </c>
      <c r="GTS10" s="206" t="s">
        <v>478</v>
      </c>
      <c r="GTT10" s="206">
        <v>23.125</v>
      </c>
      <c r="GTU10" s="206">
        <v>2</v>
      </c>
      <c r="GTV10" s="206" t="s">
        <v>1447</v>
      </c>
      <c r="GTW10" s="206">
        <v>4.6249999999999999E-2</v>
      </c>
      <c r="GTX10" s="206" t="s">
        <v>478</v>
      </c>
      <c r="GTY10" s="206">
        <v>23.125</v>
      </c>
      <c r="GTZ10" s="206">
        <v>0</v>
      </c>
      <c r="GUA10" s="206" t="s">
        <v>478</v>
      </c>
      <c r="GUB10" s="206">
        <v>23.125</v>
      </c>
      <c r="GUC10" s="206">
        <v>2</v>
      </c>
      <c r="GUD10" s="206" t="s">
        <v>1447</v>
      </c>
      <c r="GUE10" s="206">
        <v>4.6249999999999999E-2</v>
      </c>
      <c r="GUF10" s="206" t="s">
        <v>478</v>
      </c>
      <c r="GUG10" s="206">
        <v>23.125</v>
      </c>
      <c r="GUH10" s="206">
        <v>0</v>
      </c>
      <c r="GUI10" s="206" t="s">
        <v>478</v>
      </c>
      <c r="GUJ10" s="206">
        <v>23.125</v>
      </c>
      <c r="GUK10" s="206">
        <v>2</v>
      </c>
      <c r="GUL10" s="206" t="s">
        <v>1447</v>
      </c>
      <c r="GUM10" s="206">
        <v>4.6249999999999999E-2</v>
      </c>
      <c r="GUN10" s="206" t="s">
        <v>478</v>
      </c>
      <c r="GUO10" s="206">
        <v>23.125</v>
      </c>
      <c r="GUP10" s="206">
        <v>0</v>
      </c>
      <c r="GUQ10" s="206" t="s">
        <v>478</v>
      </c>
      <c r="GUR10" s="206">
        <v>23.125</v>
      </c>
      <c r="GUS10" s="206">
        <v>2</v>
      </c>
      <c r="GUT10" s="206" t="s">
        <v>1447</v>
      </c>
      <c r="GUU10" s="206">
        <v>4.6249999999999999E-2</v>
      </c>
      <c r="GUV10" s="206" t="s">
        <v>478</v>
      </c>
      <c r="GUW10" s="206">
        <v>23.125</v>
      </c>
      <c r="GUX10" s="206">
        <v>0</v>
      </c>
      <c r="GUY10" s="206" t="s">
        <v>478</v>
      </c>
      <c r="GUZ10" s="206">
        <v>23.125</v>
      </c>
      <c r="GVA10" s="206">
        <v>2</v>
      </c>
      <c r="GVB10" s="206" t="s">
        <v>1447</v>
      </c>
      <c r="GVC10" s="206">
        <v>4.6249999999999999E-2</v>
      </c>
      <c r="GVD10" s="206" t="s">
        <v>478</v>
      </c>
      <c r="GVE10" s="206">
        <v>23.125</v>
      </c>
      <c r="GVF10" s="206">
        <v>0</v>
      </c>
      <c r="GVG10" s="206" t="s">
        <v>478</v>
      </c>
      <c r="GVH10" s="206">
        <v>23.125</v>
      </c>
      <c r="GVI10" s="206">
        <v>2</v>
      </c>
      <c r="GVJ10" s="206" t="s">
        <v>1447</v>
      </c>
      <c r="GVK10" s="206">
        <v>4.6249999999999999E-2</v>
      </c>
      <c r="GVL10" s="206" t="s">
        <v>478</v>
      </c>
      <c r="GVM10" s="206">
        <v>23.125</v>
      </c>
      <c r="GVN10" s="206">
        <v>0</v>
      </c>
      <c r="GVO10" s="206" t="s">
        <v>478</v>
      </c>
      <c r="GVP10" s="206">
        <v>23.125</v>
      </c>
      <c r="GVQ10" s="206">
        <v>2</v>
      </c>
      <c r="GVR10" s="206" t="s">
        <v>1447</v>
      </c>
      <c r="GVS10" s="206">
        <v>4.6249999999999999E-2</v>
      </c>
      <c r="GVT10" s="206" t="s">
        <v>478</v>
      </c>
      <c r="GVU10" s="206">
        <v>23.125</v>
      </c>
      <c r="GVV10" s="206">
        <v>0</v>
      </c>
      <c r="GVW10" s="206" t="s">
        <v>478</v>
      </c>
      <c r="GVX10" s="206">
        <v>23.125</v>
      </c>
      <c r="GVY10" s="206">
        <v>2</v>
      </c>
      <c r="GVZ10" s="206" t="s">
        <v>1447</v>
      </c>
      <c r="GWA10" s="206">
        <v>4.6249999999999999E-2</v>
      </c>
      <c r="GWB10" s="206" t="s">
        <v>478</v>
      </c>
      <c r="GWC10" s="206">
        <v>23.125</v>
      </c>
      <c r="GWD10" s="206">
        <v>0</v>
      </c>
      <c r="GWE10" s="206" t="s">
        <v>478</v>
      </c>
      <c r="GWF10" s="206">
        <v>23.125</v>
      </c>
      <c r="GWG10" s="206">
        <v>2</v>
      </c>
      <c r="GWH10" s="206" t="s">
        <v>1447</v>
      </c>
      <c r="GWI10" s="206">
        <v>4.6249999999999999E-2</v>
      </c>
      <c r="GWJ10" s="206" t="s">
        <v>478</v>
      </c>
      <c r="GWK10" s="206">
        <v>23.125</v>
      </c>
      <c r="GWL10" s="206">
        <v>0</v>
      </c>
      <c r="GWM10" s="206" t="s">
        <v>478</v>
      </c>
      <c r="GWN10" s="206">
        <v>23.125</v>
      </c>
      <c r="GWO10" s="206">
        <v>2</v>
      </c>
      <c r="GWP10" s="206" t="s">
        <v>1447</v>
      </c>
      <c r="GWQ10" s="206">
        <v>4.6249999999999999E-2</v>
      </c>
      <c r="GWR10" s="206" t="s">
        <v>478</v>
      </c>
      <c r="GWS10" s="206">
        <v>23.125</v>
      </c>
      <c r="GWT10" s="206">
        <v>0</v>
      </c>
      <c r="GWU10" s="206" t="s">
        <v>478</v>
      </c>
      <c r="GWV10" s="206">
        <v>23.125</v>
      </c>
      <c r="GWW10" s="206">
        <v>2</v>
      </c>
      <c r="GWX10" s="206" t="s">
        <v>1447</v>
      </c>
      <c r="GWY10" s="206">
        <v>4.6249999999999999E-2</v>
      </c>
      <c r="GWZ10" s="206" t="s">
        <v>478</v>
      </c>
      <c r="GXA10" s="206">
        <v>23.125</v>
      </c>
      <c r="GXB10" s="206">
        <v>0</v>
      </c>
      <c r="GXC10" s="206" t="s">
        <v>478</v>
      </c>
      <c r="GXD10" s="206">
        <v>23.125</v>
      </c>
      <c r="GXE10" s="206">
        <v>2</v>
      </c>
      <c r="GXF10" s="206" t="s">
        <v>1447</v>
      </c>
      <c r="GXG10" s="206">
        <v>4.6249999999999999E-2</v>
      </c>
      <c r="GXH10" s="206" t="s">
        <v>478</v>
      </c>
      <c r="GXI10" s="206">
        <v>23.125</v>
      </c>
      <c r="GXJ10" s="206">
        <v>0</v>
      </c>
      <c r="GXK10" s="206" t="s">
        <v>478</v>
      </c>
      <c r="GXL10" s="206">
        <v>23.125</v>
      </c>
      <c r="GXM10" s="206">
        <v>2</v>
      </c>
      <c r="GXN10" s="206" t="s">
        <v>1447</v>
      </c>
      <c r="GXO10" s="206">
        <v>4.6249999999999999E-2</v>
      </c>
      <c r="GXP10" s="206" t="s">
        <v>478</v>
      </c>
      <c r="GXQ10" s="206">
        <v>23.125</v>
      </c>
      <c r="GXR10" s="206">
        <v>0</v>
      </c>
      <c r="GXS10" s="206" t="s">
        <v>478</v>
      </c>
      <c r="GXT10" s="206">
        <v>23.125</v>
      </c>
      <c r="GXU10" s="206">
        <v>2</v>
      </c>
      <c r="GXV10" s="206" t="s">
        <v>1447</v>
      </c>
      <c r="GXW10" s="206">
        <v>4.6249999999999999E-2</v>
      </c>
      <c r="GXX10" s="206" t="s">
        <v>478</v>
      </c>
      <c r="GXY10" s="206">
        <v>23.125</v>
      </c>
      <c r="GXZ10" s="206">
        <v>0</v>
      </c>
      <c r="GYA10" s="206" t="s">
        <v>478</v>
      </c>
      <c r="GYB10" s="206">
        <v>23.125</v>
      </c>
      <c r="GYC10" s="206">
        <v>2</v>
      </c>
      <c r="GYD10" s="206" t="s">
        <v>1447</v>
      </c>
      <c r="GYE10" s="206">
        <v>4.6249999999999999E-2</v>
      </c>
      <c r="GYF10" s="206" t="s">
        <v>478</v>
      </c>
      <c r="GYG10" s="206">
        <v>23.125</v>
      </c>
      <c r="GYH10" s="206">
        <v>0</v>
      </c>
      <c r="GYI10" s="206" t="s">
        <v>478</v>
      </c>
      <c r="GYJ10" s="206">
        <v>23.125</v>
      </c>
      <c r="GYK10" s="206">
        <v>2</v>
      </c>
      <c r="GYL10" s="206" t="s">
        <v>1447</v>
      </c>
      <c r="GYM10" s="206">
        <v>4.6249999999999999E-2</v>
      </c>
      <c r="GYN10" s="206" t="s">
        <v>478</v>
      </c>
      <c r="GYO10" s="206">
        <v>23.125</v>
      </c>
      <c r="GYP10" s="206">
        <v>0</v>
      </c>
      <c r="GYQ10" s="206" t="s">
        <v>478</v>
      </c>
      <c r="GYR10" s="206">
        <v>23.125</v>
      </c>
      <c r="GYS10" s="206">
        <v>2</v>
      </c>
      <c r="GYT10" s="206" t="s">
        <v>1447</v>
      </c>
      <c r="GYU10" s="206">
        <v>4.6249999999999999E-2</v>
      </c>
      <c r="GYV10" s="206" t="s">
        <v>478</v>
      </c>
      <c r="GYW10" s="206">
        <v>23.125</v>
      </c>
      <c r="GYX10" s="206">
        <v>0</v>
      </c>
      <c r="GYY10" s="206" t="s">
        <v>478</v>
      </c>
      <c r="GYZ10" s="206">
        <v>23.125</v>
      </c>
      <c r="GZA10" s="206">
        <v>2</v>
      </c>
      <c r="GZB10" s="206" t="s">
        <v>1447</v>
      </c>
      <c r="GZC10" s="206">
        <v>4.6249999999999999E-2</v>
      </c>
      <c r="GZD10" s="206" t="s">
        <v>478</v>
      </c>
      <c r="GZE10" s="206">
        <v>23.125</v>
      </c>
      <c r="GZF10" s="206">
        <v>0</v>
      </c>
      <c r="GZG10" s="206" t="s">
        <v>478</v>
      </c>
      <c r="GZH10" s="206">
        <v>23.125</v>
      </c>
      <c r="GZI10" s="206">
        <v>2</v>
      </c>
      <c r="GZJ10" s="206" t="s">
        <v>1447</v>
      </c>
      <c r="GZK10" s="206">
        <v>4.6249999999999999E-2</v>
      </c>
      <c r="GZL10" s="206" t="s">
        <v>478</v>
      </c>
      <c r="GZM10" s="206">
        <v>23.125</v>
      </c>
      <c r="GZN10" s="206">
        <v>0</v>
      </c>
      <c r="GZO10" s="206" t="s">
        <v>478</v>
      </c>
      <c r="GZP10" s="206">
        <v>23.125</v>
      </c>
      <c r="GZQ10" s="206">
        <v>2</v>
      </c>
      <c r="GZR10" s="206" t="s">
        <v>1447</v>
      </c>
      <c r="GZS10" s="206">
        <v>4.6249999999999999E-2</v>
      </c>
      <c r="GZT10" s="206" t="s">
        <v>478</v>
      </c>
      <c r="GZU10" s="206">
        <v>23.125</v>
      </c>
      <c r="GZV10" s="206">
        <v>0</v>
      </c>
      <c r="GZW10" s="206" t="s">
        <v>478</v>
      </c>
      <c r="GZX10" s="206">
        <v>23.125</v>
      </c>
      <c r="GZY10" s="206">
        <v>2</v>
      </c>
      <c r="GZZ10" s="206" t="s">
        <v>1447</v>
      </c>
      <c r="HAA10" s="206">
        <v>4.6249999999999999E-2</v>
      </c>
      <c r="HAB10" s="206" t="s">
        <v>478</v>
      </c>
      <c r="HAC10" s="206">
        <v>23.125</v>
      </c>
      <c r="HAD10" s="206">
        <v>0</v>
      </c>
      <c r="HAE10" s="206" t="s">
        <v>478</v>
      </c>
      <c r="HAF10" s="206">
        <v>23.125</v>
      </c>
      <c r="HAG10" s="206">
        <v>2</v>
      </c>
      <c r="HAH10" s="206" t="s">
        <v>1447</v>
      </c>
      <c r="HAI10" s="206">
        <v>4.6249999999999999E-2</v>
      </c>
      <c r="HAJ10" s="206" t="s">
        <v>478</v>
      </c>
      <c r="HAK10" s="206">
        <v>23.125</v>
      </c>
      <c r="HAL10" s="206">
        <v>0</v>
      </c>
      <c r="HAM10" s="206" t="s">
        <v>478</v>
      </c>
      <c r="HAN10" s="206">
        <v>23.125</v>
      </c>
      <c r="HAO10" s="206">
        <v>2</v>
      </c>
      <c r="HAP10" s="206" t="s">
        <v>1447</v>
      </c>
      <c r="HAQ10" s="206">
        <v>4.6249999999999999E-2</v>
      </c>
      <c r="HAR10" s="206" t="s">
        <v>478</v>
      </c>
      <c r="HAS10" s="206">
        <v>23.125</v>
      </c>
      <c r="HAT10" s="206">
        <v>0</v>
      </c>
      <c r="HAU10" s="206" t="s">
        <v>478</v>
      </c>
      <c r="HAV10" s="206">
        <v>23.125</v>
      </c>
      <c r="HAW10" s="206">
        <v>2</v>
      </c>
      <c r="HAX10" s="206" t="s">
        <v>1447</v>
      </c>
      <c r="HAY10" s="206">
        <v>4.6249999999999999E-2</v>
      </c>
      <c r="HAZ10" s="206" t="s">
        <v>478</v>
      </c>
      <c r="HBA10" s="206">
        <v>23.125</v>
      </c>
      <c r="HBB10" s="206">
        <v>0</v>
      </c>
      <c r="HBC10" s="206" t="s">
        <v>478</v>
      </c>
      <c r="HBD10" s="206">
        <v>23.125</v>
      </c>
      <c r="HBE10" s="206">
        <v>2</v>
      </c>
      <c r="HBF10" s="206" t="s">
        <v>1447</v>
      </c>
      <c r="HBG10" s="206">
        <v>4.6249999999999999E-2</v>
      </c>
      <c r="HBH10" s="206" t="s">
        <v>478</v>
      </c>
      <c r="HBI10" s="206">
        <v>23.125</v>
      </c>
      <c r="HBJ10" s="206">
        <v>0</v>
      </c>
      <c r="HBK10" s="206" t="s">
        <v>478</v>
      </c>
      <c r="HBL10" s="206">
        <v>23.125</v>
      </c>
      <c r="HBM10" s="206">
        <v>2</v>
      </c>
      <c r="HBN10" s="206" t="s">
        <v>1447</v>
      </c>
      <c r="HBO10" s="206">
        <v>4.6249999999999999E-2</v>
      </c>
      <c r="HBP10" s="206" t="s">
        <v>478</v>
      </c>
      <c r="HBQ10" s="206">
        <v>23.125</v>
      </c>
      <c r="HBR10" s="206">
        <v>0</v>
      </c>
      <c r="HBS10" s="206" t="s">
        <v>478</v>
      </c>
      <c r="HBT10" s="206">
        <v>23.125</v>
      </c>
      <c r="HBU10" s="206">
        <v>2</v>
      </c>
      <c r="HBV10" s="206" t="s">
        <v>1447</v>
      </c>
      <c r="HBW10" s="206">
        <v>4.6249999999999999E-2</v>
      </c>
      <c r="HBX10" s="206" t="s">
        <v>478</v>
      </c>
      <c r="HBY10" s="206">
        <v>23.125</v>
      </c>
      <c r="HBZ10" s="206">
        <v>0</v>
      </c>
      <c r="HCA10" s="206" t="s">
        <v>478</v>
      </c>
      <c r="HCB10" s="206">
        <v>23.125</v>
      </c>
      <c r="HCC10" s="206">
        <v>2</v>
      </c>
      <c r="HCD10" s="206" t="s">
        <v>1447</v>
      </c>
      <c r="HCE10" s="206">
        <v>4.6249999999999999E-2</v>
      </c>
      <c r="HCF10" s="206" t="s">
        <v>478</v>
      </c>
      <c r="HCG10" s="206">
        <v>23.125</v>
      </c>
      <c r="HCH10" s="206">
        <v>0</v>
      </c>
      <c r="HCI10" s="206" t="s">
        <v>478</v>
      </c>
      <c r="HCJ10" s="206">
        <v>23.125</v>
      </c>
      <c r="HCK10" s="206">
        <v>2</v>
      </c>
      <c r="HCL10" s="206" t="s">
        <v>1447</v>
      </c>
      <c r="HCM10" s="206">
        <v>4.6249999999999999E-2</v>
      </c>
      <c r="HCN10" s="206" t="s">
        <v>478</v>
      </c>
      <c r="HCO10" s="206">
        <v>23.125</v>
      </c>
      <c r="HCP10" s="206">
        <v>0</v>
      </c>
      <c r="HCQ10" s="206" t="s">
        <v>478</v>
      </c>
      <c r="HCR10" s="206">
        <v>23.125</v>
      </c>
      <c r="HCS10" s="206">
        <v>2</v>
      </c>
      <c r="HCT10" s="206" t="s">
        <v>1447</v>
      </c>
      <c r="HCU10" s="206">
        <v>4.6249999999999999E-2</v>
      </c>
      <c r="HCV10" s="206" t="s">
        <v>478</v>
      </c>
      <c r="HCW10" s="206">
        <v>23.125</v>
      </c>
      <c r="HCX10" s="206">
        <v>0</v>
      </c>
      <c r="HCY10" s="206" t="s">
        <v>478</v>
      </c>
      <c r="HCZ10" s="206">
        <v>23.125</v>
      </c>
      <c r="HDA10" s="206">
        <v>2</v>
      </c>
      <c r="HDB10" s="206" t="s">
        <v>1447</v>
      </c>
      <c r="HDC10" s="206">
        <v>4.6249999999999999E-2</v>
      </c>
      <c r="HDD10" s="206" t="s">
        <v>478</v>
      </c>
      <c r="HDE10" s="206">
        <v>23.125</v>
      </c>
      <c r="HDF10" s="206">
        <v>0</v>
      </c>
      <c r="HDG10" s="206" t="s">
        <v>478</v>
      </c>
      <c r="HDH10" s="206">
        <v>23.125</v>
      </c>
      <c r="HDI10" s="206">
        <v>2</v>
      </c>
      <c r="HDJ10" s="206" t="s">
        <v>1447</v>
      </c>
      <c r="HDK10" s="206">
        <v>4.6249999999999999E-2</v>
      </c>
      <c r="HDL10" s="206" t="s">
        <v>478</v>
      </c>
      <c r="HDM10" s="206">
        <v>23.125</v>
      </c>
      <c r="HDN10" s="206">
        <v>0</v>
      </c>
      <c r="HDO10" s="206" t="s">
        <v>478</v>
      </c>
      <c r="HDP10" s="206">
        <v>23.125</v>
      </c>
      <c r="HDQ10" s="206">
        <v>2</v>
      </c>
      <c r="HDR10" s="206" t="s">
        <v>1447</v>
      </c>
      <c r="HDS10" s="206">
        <v>4.6249999999999999E-2</v>
      </c>
      <c r="HDT10" s="206" t="s">
        <v>478</v>
      </c>
      <c r="HDU10" s="206">
        <v>23.125</v>
      </c>
      <c r="HDV10" s="206">
        <v>0</v>
      </c>
      <c r="HDW10" s="206" t="s">
        <v>478</v>
      </c>
      <c r="HDX10" s="206">
        <v>23.125</v>
      </c>
      <c r="HDY10" s="206">
        <v>2</v>
      </c>
      <c r="HDZ10" s="206" t="s">
        <v>1447</v>
      </c>
      <c r="HEA10" s="206">
        <v>4.6249999999999999E-2</v>
      </c>
      <c r="HEB10" s="206" t="s">
        <v>478</v>
      </c>
      <c r="HEC10" s="206">
        <v>23.125</v>
      </c>
      <c r="HED10" s="206">
        <v>0</v>
      </c>
      <c r="HEE10" s="206" t="s">
        <v>478</v>
      </c>
      <c r="HEF10" s="206">
        <v>23.125</v>
      </c>
      <c r="HEG10" s="206">
        <v>2</v>
      </c>
      <c r="HEH10" s="206" t="s">
        <v>1447</v>
      </c>
      <c r="HEI10" s="206">
        <v>4.6249999999999999E-2</v>
      </c>
      <c r="HEJ10" s="206" t="s">
        <v>478</v>
      </c>
      <c r="HEK10" s="206">
        <v>23.125</v>
      </c>
      <c r="HEL10" s="206">
        <v>0</v>
      </c>
      <c r="HEM10" s="206" t="s">
        <v>478</v>
      </c>
      <c r="HEN10" s="206">
        <v>23.125</v>
      </c>
      <c r="HEO10" s="206">
        <v>2</v>
      </c>
      <c r="HEP10" s="206" t="s">
        <v>1447</v>
      </c>
      <c r="HEQ10" s="206">
        <v>4.6249999999999999E-2</v>
      </c>
      <c r="HER10" s="206" t="s">
        <v>478</v>
      </c>
      <c r="HES10" s="206">
        <v>23.125</v>
      </c>
      <c r="HET10" s="206">
        <v>0</v>
      </c>
      <c r="HEU10" s="206" t="s">
        <v>478</v>
      </c>
      <c r="HEV10" s="206">
        <v>23.125</v>
      </c>
      <c r="HEW10" s="206">
        <v>2</v>
      </c>
      <c r="HEX10" s="206" t="s">
        <v>1447</v>
      </c>
      <c r="HEY10" s="206">
        <v>4.6249999999999999E-2</v>
      </c>
      <c r="HEZ10" s="206" t="s">
        <v>478</v>
      </c>
      <c r="HFA10" s="206">
        <v>23.125</v>
      </c>
      <c r="HFB10" s="206">
        <v>0</v>
      </c>
      <c r="HFC10" s="206" t="s">
        <v>478</v>
      </c>
      <c r="HFD10" s="206">
        <v>23.125</v>
      </c>
      <c r="HFE10" s="206">
        <v>2</v>
      </c>
      <c r="HFF10" s="206" t="s">
        <v>1447</v>
      </c>
      <c r="HFG10" s="206">
        <v>4.6249999999999999E-2</v>
      </c>
      <c r="HFH10" s="206" t="s">
        <v>478</v>
      </c>
      <c r="HFI10" s="206">
        <v>23.125</v>
      </c>
      <c r="HFJ10" s="206">
        <v>0</v>
      </c>
      <c r="HFK10" s="206" t="s">
        <v>478</v>
      </c>
      <c r="HFL10" s="206">
        <v>23.125</v>
      </c>
      <c r="HFM10" s="206">
        <v>2</v>
      </c>
      <c r="HFN10" s="206" t="s">
        <v>1447</v>
      </c>
      <c r="HFO10" s="206">
        <v>4.6249999999999999E-2</v>
      </c>
      <c r="HFP10" s="206" t="s">
        <v>478</v>
      </c>
      <c r="HFQ10" s="206">
        <v>23.125</v>
      </c>
      <c r="HFR10" s="206">
        <v>0</v>
      </c>
      <c r="HFS10" s="206" t="s">
        <v>478</v>
      </c>
      <c r="HFT10" s="206">
        <v>23.125</v>
      </c>
      <c r="HFU10" s="206">
        <v>2</v>
      </c>
      <c r="HFV10" s="206" t="s">
        <v>1447</v>
      </c>
      <c r="HFW10" s="206">
        <v>4.6249999999999999E-2</v>
      </c>
      <c r="HFX10" s="206" t="s">
        <v>478</v>
      </c>
      <c r="HFY10" s="206">
        <v>23.125</v>
      </c>
      <c r="HFZ10" s="206">
        <v>0</v>
      </c>
      <c r="HGA10" s="206" t="s">
        <v>478</v>
      </c>
      <c r="HGB10" s="206">
        <v>23.125</v>
      </c>
      <c r="HGC10" s="206">
        <v>2</v>
      </c>
      <c r="HGD10" s="206" t="s">
        <v>1447</v>
      </c>
      <c r="HGE10" s="206">
        <v>4.6249999999999999E-2</v>
      </c>
      <c r="HGF10" s="206" t="s">
        <v>478</v>
      </c>
      <c r="HGG10" s="206">
        <v>23.125</v>
      </c>
      <c r="HGH10" s="206">
        <v>0</v>
      </c>
      <c r="HGI10" s="206" t="s">
        <v>478</v>
      </c>
      <c r="HGJ10" s="206">
        <v>23.125</v>
      </c>
      <c r="HGK10" s="206">
        <v>2</v>
      </c>
      <c r="HGL10" s="206" t="s">
        <v>1447</v>
      </c>
      <c r="HGM10" s="206">
        <v>4.6249999999999999E-2</v>
      </c>
      <c r="HGN10" s="206" t="s">
        <v>478</v>
      </c>
      <c r="HGO10" s="206">
        <v>23.125</v>
      </c>
      <c r="HGP10" s="206">
        <v>0</v>
      </c>
      <c r="HGQ10" s="206" t="s">
        <v>478</v>
      </c>
      <c r="HGR10" s="206">
        <v>23.125</v>
      </c>
      <c r="HGS10" s="206">
        <v>2</v>
      </c>
      <c r="HGT10" s="206" t="s">
        <v>1447</v>
      </c>
      <c r="HGU10" s="206">
        <v>4.6249999999999999E-2</v>
      </c>
      <c r="HGV10" s="206" t="s">
        <v>478</v>
      </c>
      <c r="HGW10" s="206">
        <v>23.125</v>
      </c>
      <c r="HGX10" s="206">
        <v>0</v>
      </c>
      <c r="HGY10" s="206" t="s">
        <v>478</v>
      </c>
      <c r="HGZ10" s="206">
        <v>23.125</v>
      </c>
      <c r="HHA10" s="206">
        <v>2</v>
      </c>
      <c r="HHB10" s="206" t="s">
        <v>1447</v>
      </c>
      <c r="HHC10" s="206">
        <v>4.6249999999999999E-2</v>
      </c>
      <c r="HHD10" s="206" t="s">
        <v>478</v>
      </c>
      <c r="HHE10" s="206">
        <v>23.125</v>
      </c>
      <c r="HHF10" s="206">
        <v>0</v>
      </c>
      <c r="HHG10" s="206" t="s">
        <v>478</v>
      </c>
      <c r="HHH10" s="206">
        <v>23.125</v>
      </c>
      <c r="HHI10" s="206">
        <v>2</v>
      </c>
      <c r="HHJ10" s="206" t="s">
        <v>1447</v>
      </c>
      <c r="HHK10" s="206">
        <v>4.6249999999999999E-2</v>
      </c>
      <c r="HHL10" s="206" t="s">
        <v>478</v>
      </c>
      <c r="HHM10" s="206">
        <v>23.125</v>
      </c>
      <c r="HHN10" s="206">
        <v>0</v>
      </c>
      <c r="HHO10" s="206" t="s">
        <v>478</v>
      </c>
      <c r="HHP10" s="206">
        <v>23.125</v>
      </c>
      <c r="HHQ10" s="206">
        <v>2</v>
      </c>
      <c r="HHR10" s="206" t="s">
        <v>1447</v>
      </c>
      <c r="HHS10" s="206">
        <v>4.6249999999999999E-2</v>
      </c>
      <c r="HHT10" s="206" t="s">
        <v>478</v>
      </c>
      <c r="HHU10" s="206">
        <v>23.125</v>
      </c>
      <c r="HHV10" s="206">
        <v>0</v>
      </c>
      <c r="HHW10" s="206" t="s">
        <v>478</v>
      </c>
      <c r="HHX10" s="206">
        <v>23.125</v>
      </c>
      <c r="HHY10" s="206">
        <v>2</v>
      </c>
      <c r="HHZ10" s="206" t="s">
        <v>1447</v>
      </c>
      <c r="HIA10" s="206">
        <v>4.6249999999999999E-2</v>
      </c>
      <c r="HIB10" s="206" t="s">
        <v>478</v>
      </c>
      <c r="HIC10" s="206">
        <v>23.125</v>
      </c>
      <c r="HID10" s="206">
        <v>0</v>
      </c>
      <c r="HIE10" s="206" t="s">
        <v>478</v>
      </c>
      <c r="HIF10" s="206">
        <v>23.125</v>
      </c>
      <c r="HIG10" s="206">
        <v>2</v>
      </c>
      <c r="HIH10" s="206" t="s">
        <v>1447</v>
      </c>
      <c r="HII10" s="206">
        <v>4.6249999999999999E-2</v>
      </c>
      <c r="HIJ10" s="206" t="s">
        <v>478</v>
      </c>
      <c r="HIK10" s="206">
        <v>23.125</v>
      </c>
      <c r="HIL10" s="206">
        <v>0</v>
      </c>
      <c r="HIM10" s="206" t="s">
        <v>478</v>
      </c>
      <c r="HIN10" s="206">
        <v>23.125</v>
      </c>
      <c r="HIO10" s="206">
        <v>2</v>
      </c>
      <c r="HIP10" s="206" t="s">
        <v>1447</v>
      </c>
      <c r="HIQ10" s="206">
        <v>4.6249999999999999E-2</v>
      </c>
      <c r="HIR10" s="206" t="s">
        <v>478</v>
      </c>
      <c r="HIS10" s="206">
        <v>23.125</v>
      </c>
      <c r="HIT10" s="206">
        <v>0</v>
      </c>
      <c r="HIU10" s="206" t="s">
        <v>478</v>
      </c>
      <c r="HIV10" s="206">
        <v>23.125</v>
      </c>
      <c r="HIW10" s="206">
        <v>2</v>
      </c>
      <c r="HIX10" s="206" t="s">
        <v>1447</v>
      </c>
      <c r="HIY10" s="206">
        <v>4.6249999999999999E-2</v>
      </c>
      <c r="HIZ10" s="206" t="s">
        <v>478</v>
      </c>
      <c r="HJA10" s="206">
        <v>23.125</v>
      </c>
      <c r="HJB10" s="206">
        <v>0</v>
      </c>
      <c r="HJC10" s="206" t="s">
        <v>478</v>
      </c>
      <c r="HJD10" s="206">
        <v>23.125</v>
      </c>
      <c r="HJE10" s="206">
        <v>2</v>
      </c>
      <c r="HJF10" s="206" t="s">
        <v>1447</v>
      </c>
      <c r="HJG10" s="206">
        <v>4.6249999999999999E-2</v>
      </c>
      <c r="HJH10" s="206" t="s">
        <v>478</v>
      </c>
      <c r="HJI10" s="206">
        <v>23.125</v>
      </c>
      <c r="HJJ10" s="206">
        <v>0</v>
      </c>
      <c r="HJK10" s="206" t="s">
        <v>478</v>
      </c>
      <c r="HJL10" s="206">
        <v>23.125</v>
      </c>
      <c r="HJM10" s="206">
        <v>2</v>
      </c>
      <c r="HJN10" s="206" t="s">
        <v>1447</v>
      </c>
      <c r="HJO10" s="206">
        <v>4.6249999999999999E-2</v>
      </c>
      <c r="HJP10" s="206" t="s">
        <v>478</v>
      </c>
      <c r="HJQ10" s="206">
        <v>23.125</v>
      </c>
      <c r="HJR10" s="206">
        <v>0</v>
      </c>
      <c r="HJS10" s="206" t="s">
        <v>478</v>
      </c>
      <c r="HJT10" s="206">
        <v>23.125</v>
      </c>
      <c r="HJU10" s="206">
        <v>2</v>
      </c>
      <c r="HJV10" s="206" t="s">
        <v>1447</v>
      </c>
      <c r="HJW10" s="206">
        <v>4.6249999999999999E-2</v>
      </c>
      <c r="HJX10" s="206" t="s">
        <v>478</v>
      </c>
      <c r="HJY10" s="206">
        <v>23.125</v>
      </c>
      <c r="HJZ10" s="206">
        <v>0</v>
      </c>
      <c r="HKA10" s="206" t="s">
        <v>478</v>
      </c>
      <c r="HKB10" s="206">
        <v>23.125</v>
      </c>
      <c r="HKC10" s="206">
        <v>2</v>
      </c>
      <c r="HKD10" s="206" t="s">
        <v>1447</v>
      </c>
      <c r="HKE10" s="206">
        <v>4.6249999999999999E-2</v>
      </c>
      <c r="HKF10" s="206" t="s">
        <v>478</v>
      </c>
      <c r="HKG10" s="206">
        <v>23.125</v>
      </c>
      <c r="HKH10" s="206">
        <v>0</v>
      </c>
      <c r="HKI10" s="206" t="s">
        <v>478</v>
      </c>
      <c r="HKJ10" s="206">
        <v>23.125</v>
      </c>
      <c r="HKK10" s="206">
        <v>2</v>
      </c>
      <c r="HKL10" s="206" t="s">
        <v>1447</v>
      </c>
      <c r="HKM10" s="206">
        <v>4.6249999999999999E-2</v>
      </c>
      <c r="HKN10" s="206" t="s">
        <v>478</v>
      </c>
      <c r="HKO10" s="206">
        <v>23.125</v>
      </c>
      <c r="HKP10" s="206">
        <v>0</v>
      </c>
      <c r="HKQ10" s="206" t="s">
        <v>478</v>
      </c>
      <c r="HKR10" s="206">
        <v>23.125</v>
      </c>
      <c r="HKS10" s="206">
        <v>2</v>
      </c>
      <c r="HKT10" s="206" t="s">
        <v>1447</v>
      </c>
      <c r="HKU10" s="206">
        <v>4.6249999999999999E-2</v>
      </c>
      <c r="HKV10" s="206" t="s">
        <v>478</v>
      </c>
      <c r="HKW10" s="206">
        <v>23.125</v>
      </c>
      <c r="HKX10" s="206">
        <v>0</v>
      </c>
      <c r="HKY10" s="206" t="s">
        <v>478</v>
      </c>
      <c r="HKZ10" s="206">
        <v>23.125</v>
      </c>
      <c r="HLA10" s="206">
        <v>2</v>
      </c>
      <c r="HLB10" s="206" t="s">
        <v>1447</v>
      </c>
      <c r="HLC10" s="206">
        <v>4.6249999999999999E-2</v>
      </c>
      <c r="HLD10" s="206" t="s">
        <v>478</v>
      </c>
      <c r="HLE10" s="206">
        <v>23.125</v>
      </c>
      <c r="HLF10" s="206">
        <v>0</v>
      </c>
      <c r="HLG10" s="206" t="s">
        <v>478</v>
      </c>
      <c r="HLH10" s="206">
        <v>23.125</v>
      </c>
      <c r="HLI10" s="206">
        <v>2</v>
      </c>
      <c r="HLJ10" s="206" t="s">
        <v>1447</v>
      </c>
      <c r="HLK10" s="206">
        <v>4.6249999999999999E-2</v>
      </c>
      <c r="HLL10" s="206" t="s">
        <v>478</v>
      </c>
      <c r="HLM10" s="206">
        <v>23.125</v>
      </c>
      <c r="HLN10" s="206">
        <v>0</v>
      </c>
      <c r="HLO10" s="206" t="s">
        <v>478</v>
      </c>
      <c r="HLP10" s="206">
        <v>23.125</v>
      </c>
      <c r="HLQ10" s="206">
        <v>2</v>
      </c>
      <c r="HLR10" s="206" t="s">
        <v>1447</v>
      </c>
      <c r="HLS10" s="206">
        <v>4.6249999999999999E-2</v>
      </c>
      <c r="HLT10" s="206" t="s">
        <v>478</v>
      </c>
      <c r="HLU10" s="206">
        <v>23.125</v>
      </c>
      <c r="HLV10" s="206">
        <v>0</v>
      </c>
      <c r="HLW10" s="206" t="s">
        <v>478</v>
      </c>
      <c r="HLX10" s="206">
        <v>23.125</v>
      </c>
      <c r="HLY10" s="206">
        <v>2</v>
      </c>
      <c r="HLZ10" s="206" t="s">
        <v>1447</v>
      </c>
      <c r="HMA10" s="206">
        <v>4.6249999999999999E-2</v>
      </c>
      <c r="HMB10" s="206" t="s">
        <v>478</v>
      </c>
      <c r="HMC10" s="206">
        <v>23.125</v>
      </c>
      <c r="HMD10" s="206">
        <v>0</v>
      </c>
      <c r="HME10" s="206" t="s">
        <v>478</v>
      </c>
      <c r="HMF10" s="206">
        <v>23.125</v>
      </c>
      <c r="HMG10" s="206">
        <v>2</v>
      </c>
      <c r="HMH10" s="206" t="s">
        <v>1447</v>
      </c>
      <c r="HMI10" s="206">
        <v>4.6249999999999999E-2</v>
      </c>
      <c r="HMJ10" s="206" t="s">
        <v>478</v>
      </c>
      <c r="HMK10" s="206">
        <v>23.125</v>
      </c>
      <c r="HML10" s="206">
        <v>0</v>
      </c>
      <c r="HMM10" s="206" t="s">
        <v>478</v>
      </c>
      <c r="HMN10" s="206">
        <v>23.125</v>
      </c>
      <c r="HMO10" s="206">
        <v>2</v>
      </c>
      <c r="HMP10" s="206" t="s">
        <v>1447</v>
      </c>
      <c r="HMQ10" s="206">
        <v>4.6249999999999999E-2</v>
      </c>
      <c r="HMR10" s="206" t="s">
        <v>478</v>
      </c>
      <c r="HMS10" s="206">
        <v>23.125</v>
      </c>
      <c r="HMT10" s="206">
        <v>0</v>
      </c>
      <c r="HMU10" s="206" t="s">
        <v>478</v>
      </c>
      <c r="HMV10" s="206">
        <v>23.125</v>
      </c>
      <c r="HMW10" s="206">
        <v>2</v>
      </c>
      <c r="HMX10" s="206" t="s">
        <v>1447</v>
      </c>
      <c r="HMY10" s="206">
        <v>4.6249999999999999E-2</v>
      </c>
      <c r="HMZ10" s="206" t="s">
        <v>478</v>
      </c>
      <c r="HNA10" s="206">
        <v>23.125</v>
      </c>
      <c r="HNB10" s="206">
        <v>0</v>
      </c>
      <c r="HNC10" s="206" t="s">
        <v>478</v>
      </c>
      <c r="HND10" s="206">
        <v>23.125</v>
      </c>
      <c r="HNE10" s="206">
        <v>2</v>
      </c>
      <c r="HNF10" s="206" t="s">
        <v>1447</v>
      </c>
      <c r="HNG10" s="206">
        <v>4.6249999999999999E-2</v>
      </c>
      <c r="HNH10" s="206" t="s">
        <v>478</v>
      </c>
      <c r="HNI10" s="206">
        <v>23.125</v>
      </c>
      <c r="HNJ10" s="206">
        <v>0</v>
      </c>
      <c r="HNK10" s="206" t="s">
        <v>478</v>
      </c>
      <c r="HNL10" s="206">
        <v>23.125</v>
      </c>
      <c r="HNM10" s="206">
        <v>2</v>
      </c>
      <c r="HNN10" s="206" t="s">
        <v>1447</v>
      </c>
      <c r="HNO10" s="206">
        <v>4.6249999999999999E-2</v>
      </c>
      <c r="HNP10" s="206" t="s">
        <v>478</v>
      </c>
      <c r="HNQ10" s="206">
        <v>23.125</v>
      </c>
      <c r="HNR10" s="206">
        <v>0</v>
      </c>
      <c r="HNS10" s="206" t="s">
        <v>478</v>
      </c>
      <c r="HNT10" s="206">
        <v>23.125</v>
      </c>
      <c r="HNU10" s="206">
        <v>2</v>
      </c>
      <c r="HNV10" s="206" t="s">
        <v>1447</v>
      </c>
      <c r="HNW10" s="206">
        <v>4.6249999999999999E-2</v>
      </c>
      <c r="HNX10" s="206" t="s">
        <v>478</v>
      </c>
      <c r="HNY10" s="206">
        <v>23.125</v>
      </c>
      <c r="HNZ10" s="206">
        <v>0</v>
      </c>
      <c r="HOA10" s="206" t="s">
        <v>478</v>
      </c>
      <c r="HOB10" s="206">
        <v>23.125</v>
      </c>
      <c r="HOC10" s="206">
        <v>2</v>
      </c>
      <c r="HOD10" s="206" t="s">
        <v>1447</v>
      </c>
      <c r="HOE10" s="206">
        <v>4.6249999999999999E-2</v>
      </c>
      <c r="HOF10" s="206" t="s">
        <v>478</v>
      </c>
      <c r="HOG10" s="206">
        <v>23.125</v>
      </c>
      <c r="HOH10" s="206">
        <v>0</v>
      </c>
      <c r="HOI10" s="206" t="s">
        <v>478</v>
      </c>
      <c r="HOJ10" s="206">
        <v>23.125</v>
      </c>
      <c r="HOK10" s="206">
        <v>2</v>
      </c>
      <c r="HOL10" s="206" t="s">
        <v>1447</v>
      </c>
      <c r="HOM10" s="206">
        <v>4.6249999999999999E-2</v>
      </c>
      <c r="HON10" s="206" t="s">
        <v>478</v>
      </c>
      <c r="HOO10" s="206">
        <v>23.125</v>
      </c>
      <c r="HOP10" s="206">
        <v>0</v>
      </c>
      <c r="HOQ10" s="206" t="s">
        <v>478</v>
      </c>
      <c r="HOR10" s="206">
        <v>23.125</v>
      </c>
      <c r="HOS10" s="206">
        <v>2</v>
      </c>
      <c r="HOT10" s="206" t="s">
        <v>1447</v>
      </c>
      <c r="HOU10" s="206">
        <v>4.6249999999999999E-2</v>
      </c>
      <c r="HOV10" s="206" t="s">
        <v>478</v>
      </c>
      <c r="HOW10" s="206">
        <v>23.125</v>
      </c>
      <c r="HOX10" s="206">
        <v>0</v>
      </c>
      <c r="HOY10" s="206" t="s">
        <v>478</v>
      </c>
      <c r="HOZ10" s="206">
        <v>23.125</v>
      </c>
      <c r="HPA10" s="206">
        <v>2</v>
      </c>
      <c r="HPB10" s="206" t="s">
        <v>1447</v>
      </c>
      <c r="HPC10" s="206">
        <v>4.6249999999999999E-2</v>
      </c>
      <c r="HPD10" s="206" t="s">
        <v>478</v>
      </c>
      <c r="HPE10" s="206">
        <v>23.125</v>
      </c>
      <c r="HPF10" s="206">
        <v>0</v>
      </c>
      <c r="HPG10" s="206" t="s">
        <v>478</v>
      </c>
      <c r="HPH10" s="206">
        <v>23.125</v>
      </c>
      <c r="HPI10" s="206">
        <v>2</v>
      </c>
      <c r="HPJ10" s="206" t="s">
        <v>1447</v>
      </c>
      <c r="HPK10" s="206">
        <v>4.6249999999999999E-2</v>
      </c>
      <c r="HPL10" s="206" t="s">
        <v>478</v>
      </c>
      <c r="HPM10" s="206">
        <v>23.125</v>
      </c>
      <c r="HPN10" s="206">
        <v>0</v>
      </c>
      <c r="HPO10" s="206" t="s">
        <v>478</v>
      </c>
      <c r="HPP10" s="206">
        <v>23.125</v>
      </c>
      <c r="HPQ10" s="206">
        <v>2</v>
      </c>
      <c r="HPR10" s="206" t="s">
        <v>1447</v>
      </c>
      <c r="HPS10" s="206">
        <v>4.6249999999999999E-2</v>
      </c>
      <c r="HPT10" s="206" t="s">
        <v>478</v>
      </c>
      <c r="HPU10" s="206">
        <v>23.125</v>
      </c>
      <c r="HPV10" s="206">
        <v>0</v>
      </c>
      <c r="HPW10" s="206" t="s">
        <v>478</v>
      </c>
      <c r="HPX10" s="206">
        <v>23.125</v>
      </c>
      <c r="HPY10" s="206">
        <v>2</v>
      </c>
      <c r="HPZ10" s="206" t="s">
        <v>1447</v>
      </c>
      <c r="HQA10" s="206">
        <v>4.6249999999999999E-2</v>
      </c>
      <c r="HQB10" s="206" t="s">
        <v>478</v>
      </c>
      <c r="HQC10" s="206">
        <v>23.125</v>
      </c>
      <c r="HQD10" s="206">
        <v>0</v>
      </c>
      <c r="HQE10" s="206" t="s">
        <v>478</v>
      </c>
      <c r="HQF10" s="206">
        <v>23.125</v>
      </c>
      <c r="HQG10" s="206">
        <v>2</v>
      </c>
      <c r="HQH10" s="206" t="s">
        <v>1447</v>
      </c>
      <c r="HQI10" s="206">
        <v>4.6249999999999999E-2</v>
      </c>
      <c r="HQJ10" s="206" t="s">
        <v>478</v>
      </c>
      <c r="HQK10" s="206">
        <v>23.125</v>
      </c>
      <c r="HQL10" s="206">
        <v>0</v>
      </c>
      <c r="HQM10" s="206" t="s">
        <v>478</v>
      </c>
      <c r="HQN10" s="206">
        <v>23.125</v>
      </c>
      <c r="HQO10" s="206">
        <v>2</v>
      </c>
      <c r="HQP10" s="206" t="s">
        <v>1447</v>
      </c>
      <c r="HQQ10" s="206">
        <v>4.6249999999999999E-2</v>
      </c>
      <c r="HQR10" s="206" t="s">
        <v>478</v>
      </c>
      <c r="HQS10" s="206">
        <v>23.125</v>
      </c>
      <c r="HQT10" s="206">
        <v>0</v>
      </c>
      <c r="HQU10" s="206" t="s">
        <v>478</v>
      </c>
      <c r="HQV10" s="206">
        <v>23.125</v>
      </c>
      <c r="HQW10" s="206">
        <v>2</v>
      </c>
      <c r="HQX10" s="206" t="s">
        <v>1447</v>
      </c>
      <c r="HQY10" s="206">
        <v>4.6249999999999999E-2</v>
      </c>
      <c r="HQZ10" s="206" t="s">
        <v>478</v>
      </c>
      <c r="HRA10" s="206">
        <v>23.125</v>
      </c>
      <c r="HRB10" s="206">
        <v>0</v>
      </c>
      <c r="HRC10" s="206" t="s">
        <v>478</v>
      </c>
      <c r="HRD10" s="206">
        <v>23.125</v>
      </c>
      <c r="HRE10" s="206">
        <v>2</v>
      </c>
      <c r="HRF10" s="206" t="s">
        <v>1447</v>
      </c>
      <c r="HRG10" s="206">
        <v>4.6249999999999999E-2</v>
      </c>
      <c r="HRH10" s="206" t="s">
        <v>478</v>
      </c>
      <c r="HRI10" s="206">
        <v>23.125</v>
      </c>
      <c r="HRJ10" s="206">
        <v>0</v>
      </c>
      <c r="HRK10" s="206" t="s">
        <v>478</v>
      </c>
      <c r="HRL10" s="206">
        <v>23.125</v>
      </c>
      <c r="HRM10" s="206">
        <v>2</v>
      </c>
      <c r="HRN10" s="206" t="s">
        <v>1447</v>
      </c>
      <c r="HRO10" s="206">
        <v>4.6249999999999999E-2</v>
      </c>
      <c r="HRP10" s="206" t="s">
        <v>478</v>
      </c>
      <c r="HRQ10" s="206">
        <v>23.125</v>
      </c>
      <c r="HRR10" s="206">
        <v>0</v>
      </c>
      <c r="HRS10" s="206" t="s">
        <v>478</v>
      </c>
      <c r="HRT10" s="206">
        <v>23.125</v>
      </c>
      <c r="HRU10" s="206">
        <v>2</v>
      </c>
      <c r="HRV10" s="206" t="s">
        <v>1447</v>
      </c>
      <c r="HRW10" s="206">
        <v>4.6249999999999999E-2</v>
      </c>
      <c r="HRX10" s="206" t="s">
        <v>478</v>
      </c>
      <c r="HRY10" s="206">
        <v>23.125</v>
      </c>
      <c r="HRZ10" s="206">
        <v>0</v>
      </c>
      <c r="HSA10" s="206" t="s">
        <v>478</v>
      </c>
      <c r="HSB10" s="206">
        <v>23.125</v>
      </c>
      <c r="HSC10" s="206">
        <v>2</v>
      </c>
      <c r="HSD10" s="206" t="s">
        <v>1447</v>
      </c>
      <c r="HSE10" s="206">
        <v>4.6249999999999999E-2</v>
      </c>
      <c r="HSF10" s="206" t="s">
        <v>478</v>
      </c>
      <c r="HSG10" s="206">
        <v>23.125</v>
      </c>
      <c r="HSH10" s="206">
        <v>0</v>
      </c>
      <c r="HSI10" s="206" t="s">
        <v>478</v>
      </c>
      <c r="HSJ10" s="206">
        <v>23.125</v>
      </c>
      <c r="HSK10" s="206">
        <v>2</v>
      </c>
      <c r="HSL10" s="206" t="s">
        <v>1447</v>
      </c>
      <c r="HSM10" s="206">
        <v>4.6249999999999999E-2</v>
      </c>
      <c r="HSN10" s="206" t="s">
        <v>478</v>
      </c>
      <c r="HSO10" s="206">
        <v>23.125</v>
      </c>
      <c r="HSP10" s="206">
        <v>0</v>
      </c>
      <c r="HSQ10" s="206" t="s">
        <v>478</v>
      </c>
      <c r="HSR10" s="206">
        <v>23.125</v>
      </c>
      <c r="HSS10" s="206">
        <v>2</v>
      </c>
      <c r="HST10" s="206" t="s">
        <v>1447</v>
      </c>
      <c r="HSU10" s="206">
        <v>4.6249999999999999E-2</v>
      </c>
      <c r="HSV10" s="206" t="s">
        <v>478</v>
      </c>
      <c r="HSW10" s="206">
        <v>23.125</v>
      </c>
      <c r="HSX10" s="206">
        <v>0</v>
      </c>
      <c r="HSY10" s="206" t="s">
        <v>478</v>
      </c>
      <c r="HSZ10" s="206">
        <v>23.125</v>
      </c>
      <c r="HTA10" s="206">
        <v>2</v>
      </c>
      <c r="HTB10" s="206" t="s">
        <v>1447</v>
      </c>
      <c r="HTC10" s="206">
        <v>4.6249999999999999E-2</v>
      </c>
      <c r="HTD10" s="206" t="s">
        <v>478</v>
      </c>
      <c r="HTE10" s="206">
        <v>23.125</v>
      </c>
      <c r="HTF10" s="206">
        <v>0</v>
      </c>
      <c r="HTG10" s="206" t="s">
        <v>478</v>
      </c>
      <c r="HTH10" s="206">
        <v>23.125</v>
      </c>
      <c r="HTI10" s="206">
        <v>2</v>
      </c>
      <c r="HTJ10" s="206" t="s">
        <v>1447</v>
      </c>
      <c r="HTK10" s="206">
        <v>4.6249999999999999E-2</v>
      </c>
      <c r="HTL10" s="206" t="s">
        <v>478</v>
      </c>
      <c r="HTM10" s="206">
        <v>23.125</v>
      </c>
      <c r="HTN10" s="206">
        <v>0</v>
      </c>
      <c r="HTO10" s="206" t="s">
        <v>478</v>
      </c>
      <c r="HTP10" s="206">
        <v>23.125</v>
      </c>
      <c r="HTQ10" s="206">
        <v>2</v>
      </c>
      <c r="HTR10" s="206" t="s">
        <v>1447</v>
      </c>
      <c r="HTS10" s="206">
        <v>4.6249999999999999E-2</v>
      </c>
      <c r="HTT10" s="206" t="s">
        <v>478</v>
      </c>
      <c r="HTU10" s="206">
        <v>23.125</v>
      </c>
      <c r="HTV10" s="206">
        <v>0</v>
      </c>
      <c r="HTW10" s="206" t="s">
        <v>478</v>
      </c>
      <c r="HTX10" s="206">
        <v>23.125</v>
      </c>
      <c r="HTY10" s="206">
        <v>2</v>
      </c>
      <c r="HTZ10" s="206" t="s">
        <v>1447</v>
      </c>
      <c r="HUA10" s="206">
        <v>4.6249999999999999E-2</v>
      </c>
      <c r="HUB10" s="206" t="s">
        <v>478</v>
      </c>
      <c r="HUC10" s="206">
        <v>23.125</v>
      </c>
      <c r="HUD10" s="206">
        <v>0</v>
      </c>
      <c r="HUE10" s="206" t="s">
        <v>478</v>
      </c>
      <c r="HUF10" s="206">
        <v>23.125</v>
      </c>
      <c r="HUG10" s="206">
        <v>2</v>
      </c>
      <c r="HUH10" s="206" t="s">
        <v>1447</v>
      </c>
      <c r="HUI10" s="206">
        <v>4.6249999999999999E-2</v>
      </c>
      <c r="HUJ10" s="206" t="s">
        <v>478</v>
      </c>
      <c r="HUK10" s="206">
        <v>23.125</v>
      </c>
      <c r="HUL10" s="206">
        <v>0</v>
      </c>
      <c r="HUM10" s="206" t="s">
        <v>478</v>
      </c>
      <c r="HUN10" s="206">
        <v>23.125</v>
      </c>
      <c r="HUO10" s="206">
        <v>2</v>
      </c>
      <c r="HUP10" s="206" t="s">
        <v>1447</v>
      </c>
      <c r="HUQ10" s="206">
        <v>4.6249999999999999E-2</v>
      </c>
      <c r="HUR10" s="206" t="s">
        <v>478</v>
      </c>
      <c r="HUS10" s="206">
        <v>23.125</v>
      </c>
      <c r="HUT10" s="206">
        <v>0</v>
      </c>
      <c r="HUU10" s="206" t="s">
        <v>478</v>
      </c>
      <c r="HUV10" s="206">
        <v>23.125</v>
      </c>
      <c r="HUW10" s="206">
        <v>2</v>
      </c>
      <c r="HUX10" s="206" t="s">
        <v>1447</v>
      </c>
      <c r="HUY10" s="206">
        <v>4.6249999999999999E-2</v>
      </c>
      <c r="HUZ10" s="206" t="s">
        <v>478</v>
      </c>
      <c r="HVA10" s="206">
        <v>23.125</v>
      </c>
      <c r="HVB10" s="206">
        <v>0</v>
      </c>
      <c r="HVC10" s="206" t="s">
        <v>478</v>
      </c>
      <c r="HVD10" s="206">
        <v>23.125</v>
      </c>
      <c r="HVE10" s="206">
        <v>2</v>
      </c>
      <c r="HVF10" s="206" t="s">
        <v>1447</v>
      </c>
      <c r="HVG10" s="206">
        <v>4.6249999999999999E-2</v>
      </c>
      <c r="HVH10" s="206" t="s">
        <v>478</v>
      </c>
      <c r="HVI10" s="206">
        <v>23.125</v>
      </c>
      <c r="HVJ10" s="206">
        <v>0</v>
      </c>
      <c r="HVK10" s="206" t="s">
        <v>478</v>
      </c>
      <c r="HVL10" s="206">
        <v>23.125</v>
      </c>
      <c r="HVM10" s="206">
        <v>2</v>
      </c>
      <c r="HVN10" s="206" t="s">
        <v>1447</v>
      </c>
      <c r="HVO10" s="206">
        <v>4.6249999999999999E-2</v>
      </c>
      <c r="HVP10" s="206" t="s">
        <v>478</v>
      </c>
      <c r="HVQ10" s="206">
        <v>23.125</v>
      </c>
      <c r="HVR10" s="206">
        <v>0</v>
      </c>
      <c r="HVS10" s="206" t="s">
        <v>478</v>
      </c>
      <c r="HVT10" s="206">
        <v>23.125</v>
      </c>
      <c r="HVU10" s="206">
        <v>2</v>
      </c>
      <c r="HVV10" s="206" t="s">
        <v>1447</v>
      </c>
      <c r="HVW10" s="206">
        <v>4.6249999999999999E-2</v>
      </c>
      <c r="HVX10" s="206" t="s">
        <v>478</v>
      </c>
      <c r="HVY10" s="206">
        <v>23.125</v>
      </c>
      <c r="HVZ10" s="206">
        <v>0</v>
      </c>
      <c r="HWA10" s="206" t="s">
        <v>478</v>
      </c>
      <c r="HWB10" s="206">
        <v>23.125</v>
      </c>
      <c r="HWC10" s="206">
        <v>2</v>
      </c>
      <c r="HWD10" s="206" t="s">
        <v>1447</v>
      </c>
      <c r="HWE10" s="206">
        <v>4.6249999999999999E-2</v>
      </c>
      <c r="HWF10" s="206" t="s">
        <v>478</v>
      </c>
      <c r="HWG10" s="206">
        <v>23.125</v>
      </c>
      <c r="HWH10" s="206">
        <v>0</v>
      </c>
      <c r="HWI10" s="206" t="s">
        <v>478</v>
      </c>
      <c r="HWJ10" s="206">
        <v>23.125</v>
      </c>
      <c r="HWK10" s="206">
        <v>2</v>
      </c>
      <c r="HWL10" s="206" t="s">
        <v>1447</v>
      </c>
      <c r="HWM10" s="206">
        <v>4.6249999999999999E-2</v>
      </c>
      <c r="HWN10" s="206" t="s">
        <v>478</v>
      </c>
      <c r="HWO10" s="206">
        <v>23.125</v>
      </c>
      <c r="HWP10" s="206">
        <v>0</v>
      </c>
      <c r="HWQ10" s="206" t="s">
        <v>478</v>
      </c>
      <c r="HWR10" s="206">
        <v>23.125</v>
      </c>
      <c r="HWS10" s="206">
        <v>2</v>
      </c>
      <c r="HWT10" s="206" t="s">
        <v>1447</v>
      </c>
      <c r="HWU10" s="206">
        <v>4.6249999999999999E-2</v>
      </c>
      <c r="HWV10" s="206" t="s">
        <v>478</v>
      </c>
      <c r="HWW10" s="206">
        <v>23.125</v>
      </c>
      <c r="HWX10" s="206">
        <v>0</v>
      </c>
      <c r="HWY10" s="206" t="s">
        <v>478</v>
      </c>
      <c r="HWZ10" s="206">
        <v>23.125</v>
      </c>
      <c r="HXA10" s="206">
        <v>2</v>
      </c>
      <c r="HXB10" s="206" t="s">
        <v>1447</v>
      </c>
      <c r="HXC10" s="206">
        <v>4.6249999999999999E-2</v>
      </c>
      <c r="HXD10" s="206" t="s">
        <v>478</v>
      </c>
      <c r="HXE10" s="206">
        <v>23.125</v>
      </c>
      <c r="HXF10" s="206">
        <v>0</v>
      </c>
      <c r="HXG10" s="206" t="s">
        <v>478</v>
      </c>
      <c r="HXH10" s="206">
        <v>23.125</v>
      </c>
      <c r="HXI10" s="206">
        <v>2</v>
      </c>
      <c r="HXJ10" s="206" t="s">
        <v>1447</v>
      </c>
      <c r="HXK10" s="206">
        <v>4.6249999999999999E-2</v>
      </c>
      <c r="HXL10" s="206" t="s">
        <v>478</v>
      </c>
      <c r="HXM10" s="206">
        <v>23.125</v>
      </c>
      <c r="HXN10" s="206">
        <v>0</v>
      </c>
      <c r="HXO10" s="206" t="s">
        <v>478</v>
      </c>
      <c r="HXP10" s="206">
        <v>23.125</v>
      </c>
      <c r="HXQ10" s="206">
        <v>2</v>
      </c>
      <c r="HXR10" s="206" t="s">
        <v>1447</v>
      </c>
      <c r="HXS10" s="206">
        <v>4.6249999999999999E-2</v>
      </c>
      <c r="HXT10" s="206" t="s">
        <v>478</v>
      </c>
      <c r="HXU10" s="206">
        <v>23.125</v>
      </c>
      <c r="HXV10" s="206">
        <v>0</v>
      </c>
      <c r="HXW10" s="206" t="s">
        <v>478</v>
      </c>
      <c r="HXX10" s="206">
        <v>23.125</v>
      </c>
      <c r="HXY10" s="206">
        <v>2</v>
      </c>
      <c r="HXZ10" s="206" t="s">
        <v>1447</v>
      </c>
      <c r="HYA10" s="206">
        <v>4.6249999999999999E-2</v>
      </c>
      <c r="HYB10" s="206" t="s">
        <v>478</v>
      </c>
      <c r="HYC10" s="206">
        <v>23.125</v>
      </c>
      <c r="HYD10" s="206">
        <v>0</v>
      </c>
      <c r="HYE10" s="206" t="s">
        <v>478</v>
      </c>
      <c r="HYF10" s="206">
        <v>23.125</v>
      </c>
      <c r="HYG10" s="206">
        <v>2</v>
      </c>
      <c r="HYH10" s="206" t="s">
        <v>1447</v>
      </c>
      <c r="HYI10" s="206">
        <v>4.6249999999999999E-2</v>
      </c>
      <c r="HYJ10" s="206" t="s">
        <v>478</v>
      </c>
      <c r="HYK10" s="206">
        <v>23.125</v>
      </c>
      <c r="HYL10" s="206">
        <v>0</v>
      </c>
      <c r="HYM10" s="206" t="s">
        <v>478</v>
      </c>
      <c r="HYN10" s="206">
        <v>23.125</v>
      </c>
      <c r="HYO10" s="206">
        <v>2</v>
      </c>
      <c r="HYP10" s="206" t="s">
        <v>1447</v>
      </c>
      <c r="HYQ10" s="206">
        <v>4.6249999999999999E-2</v>
      </c>
      <c r="HYR10" s="206" t="s">
        <v>478</v>
      </c>
      <c r="HYS10" s="206">
        <v>23.125</v>
      </c>
      <c r="HYT10" s="206">
        <v>0</v>
      </c>
      <c r="HYU10" s="206" t="s">
        <v>478</v>
      </c>
      <c r="HYV10" s="206">
        <v>23.125</v>
      </c>
      <c r="HYW10" s="206">
        <v>2</v>
      </c>
      <c r="HYX10" s="206" t="s">
        <v>1447</v>
      </c>
      <c r="HYY10" s="206">
        <v>4.6249999999999999E-2</v>
      </c>
      <c r="HYZ10" s="206" t="s">
        <v>478</v>
      </c>
      <c r="HZA10" s="206">
        <v>23.125</v>
      </c>
      <c r="HZB10" s="206">
        <v>0</v>
      </c>
      <c r="HZC10" s="206" t="s">
        <v>478</v>
      </c>
      <c r="HZD10" s="206">
        <v>23.125</v>
      </c>
      <c r="HZE10" s="206">
        <v>2</v>
      </c>
      <c r="HZF10" s="206" t="s">
        <v>1447</v>
      </c>
      <c r="HZG10" s="206">
        <v>4.6249999999999999E-2</v>
      </c>
      <c r="HZH10" s="206" t="s">
        <v>478</v>
      </c>
      <c r="HZI10" s="206">
        <v>23.125</v>
      </c>
      <c r="HZJ10" s="206">
        <v>0</v>
      </c>
      <c r="HZK10" s="206" t="s">
        <v>478</v>
      </c>
      <c r="HZL10" s="206">
        <v>23.125</v>
      </c>
      <c r="HZM10" s="206">
        <v>2</v>
      </c>
      <c r="HZN10" s="206" t="s">
        <v>1447</v>
      </c>
      <c r="HZO10" s="206">
        <v>4.6249999999999999E-2</v>
      </c>
      <c r="HZP10" s="206" t="s">
        <v>478</v>
      </c>
      <c r="HZQ10" s="206">
        <v>23.125</v>
      </c>
      <c r="HZR10" s="206">
        <v>0</v>
      </c>
      <c r="HZS10" s="206" t="s">
        <v>478</v>
      </c>
      <c r="HZT10" s="206">
        <v>23.125</v>
      </c>
      <c r="HZU10" s="206">
        <v>2</v>
      </c>
      <c r="HZV10" s="206" t="s">
        <v>1447</v>
      </c>
      <c r="HZW10" s="206">
        <v>4.6249999999999999E-2</v>
      </c>
      <c r="HZX10" s="206" t="s">
        <v>478</v>
      </c>
      <c r="HZY10" s="206">
        <v>23.125</v>
      </c>
      <c r="HZZ10" s="206">
        <v>0</v>
      </c>
      <c r="IAA10" s="206" t="s">
        <v>478</v>
      </c>
      <c r="IAB10" s="206">
        <v>23.125</v>
      </c>
      <c r="IAC10" s="206">
        <v>2</v>
      </c>
      <c r="IAD10" s="206" t="s">
        <v>1447</v>
      </c>
      <c r="IAE10" s="206">
        <v>4.6249999999999999E-2</v>
      </c>
      <c r="IAF10" s="206" t="s">
        <v>478</v>
      </c>
      <c r="IAG10" s="206">
        <v>23.125</v>
      </c>
      <c r="IAH10" s="206">
        <v>0</v>
      </c>
      <c r="IAI10" s="206" t="s">
        <v>478</v>
      </c>
      <c r="IAJ10" s="206">
        <v>23.125</v>
      </c>
      <c r="IAK10" s="206">
        <v>2</v>
      </c>
      <c r="IAL10" s="206" t="s">
        <v>1447</v>
      </c>
      <c r="IAM10" s="206">
        <v>4.6249999999999999E-2</v>
      </c>
      <c r="IAN10" s="206" t="s">
        <v>478</v>
      </c>
      <c r="IAO10" s="206">
        <v>23.125</v>
      </c>
      <c r="IAP10" s="206">
        <v>0</v>
      </c>
      <c r="IAQ10" s="206" t="s">
        <v>478</v>
      </c>
      <c r="IAR10" s="206">
        <v>23.125</v>
      </c>
      <c r="IAS10" s="206">
        <v>2</v>
      </c>
      <c r="IAT10" s="206" t="s">
        <v>1447</v>
      </c>
      <c r="IAU10" s="206">
        <v>4.6249999999999999E-2</v>
      </c>
      <c r="IAV10" s="206" t="s">
        <v>478</v>
      </c>
      <c r="IAW10" s="206">
        <v>23.125</v>
      </c>
      <c r="IAX10" s="206">
        <v>0</v>
      </c>
      <c r="IAY10" s="206" t="s">
        <v>478</v>
      </c>
      <c r="IAZ10" s="206">
        <v>23.125</v>
      </c>
      <c r="IBA10" s="206">
        <v>2</v>
      </c>
      <c r="IBB10" s="206" t="s">
        <v>1447</v>
      </c>
      <c r="IBC10" s="206">
        <v>4.6249999999999999E-2</v>
      </c>
      <c r="IBD10" s="206" t="s">
        <v>478</v>
      </c>
      <c r="IBE10" s="206">
        <v>23.125</v>
      </c>
      <c r="IBF10" s="206">
        <v>0</v>
      </c>
      <c r="IBG10" s="206" t="s">
        <v>478</v>
      </c>
      <c r="IBH10" s="206">
        <v>23.125</v>
      </c>
      <c r="IBI10" s="206">
        <v>2</v>
      </c>
      <c r="IBJ10" s="206" t="s">
        <v>1447</v>
      </c>
      <c r="IBK10" s="206">
        <v>4.6249999999999999E-2</v>
      </c>
      <c r="IBL10" s="206" t="s">
        <v>478</v>
      </c>
      <c r="IBM10" s="206">
        <v>23.125</v>
      </c>
      <c r="IBN10" s="206">
        <v>0</v>
      </c>
      <c r="IBO10" s="206" t="s">
        <v>478</v>
      </c>
      <c r="IBP10" s="206">
        <v>23.125</v>
      </c>
      <c r="IBQ10" s="206">
        <v>2</v>
      </c>
      <c r="IBR10" s="206" t="s">
        <v>1447</v>
      </c>
      <c r="IBS10" s="206">
        <v>4.6249999999999999E-2</v>
      </c>
      <c r="IBT10" s="206" t="s">
        <v>478</v>
      </c>
      <c r="IBU10" s="206">
        <v>23.125</v>
      </c>
      <c r="IBV10" s="206">
        <v>0</v>
      </c>
      <c r="IBW10" s="206" t="s">
        <v>478</v>
      </c>
      <c r="IBX10" s="206">
        <v>23.125</v>
      </c>
      <c r="IBY10" s="206">
        <v>2</v>
      </c>
      <c r="IBZ10" s="206" t="s">
        <v>1447</v>
      </c>
      <c r="ICA10" s="206">
        <v>4.6249999999999999E-2</v>
      </c>
      <c r="ICB10" s="206" t="s">
        <v>478</v>
      </c>
      <c r="ICC10" s="206">
        <v>23.125</v>
      </c>
      <c r="ICD10" s="206">
        <v>0</v>
      </c>
      <c r="ICE10" s="206" t="s">
        <v>478</v>
      </c>
      <c r="ICF10" s="206">
        <v>23.125</v>
      </c>
      <c r="ICG10" s="206">
        <v>2</v>
      </c>
      <c r="ICH10" s="206" t="s">
        <v>1447</v>
      </c>
      <c r="ICI10" s="206">
        <v>4.6249999999999999E-2</v>
      </c>
      <c r="ICJ10" s="206" t="s">
        <v>478</v>
      </c>
      <c r="ICK10" s="206">
        <v>23.125</v>
      </c>
      <c r="ICL10" s="206">
        <v>0</v>
      </c>
      <c r="ICM10" s="206" t="s">
        <v>478</v>
      </c>
      <c r="ICN10" s="206">
        <v>23.125</v>
      </c>
      <c r="ICO10" s="206">
        <v>2</v>
      </c>
      <c r="ICP10" s="206" t="s">
        <v>1447</v>
      </c>
      <c r="ICQ10" s="206">
        <v>4.6249999999999999E-2</v>
      </c>
      <c r="ICR10" s="206" t="s">
        <v>478</v>
      </c>
      <c r="ICS10" s="206">
        <v>23.125</v>
      </c>
      <c r="ICT10" s="206">
        <v>0</v>
      </c>
      <c r="ICU10" s="206" t="s">
        <v>478</v>
      </c>
      <c r="ICV10" s="206">
        <v>23.125</v>
      </c>
      <c r="ICW10" s="206">
        <v>2</v>
      </c>
      <c r="ICX10" s="206" t="s">
        <v>1447</v>
      </c>
      <c r="ICY10" s="206">
        <v>4.6249999999999999E-2</v>
      </c>
      <c r="ICZ10" s="206" t="s">
        <v>478</v>
      </c>
      <c r="IDA10" s="206">
        <v>23.125</v>
      </c>
      <c r="IDB10" s="206">
        <v>0</v>
      </c>
      <c r="IDC10" s="206" t="s">
        <v>478</v>
      </c>
      <c r="IDD10" s="206">
        <v>23.125</v>
      </c>
      <c r="IDE10" s="206">
        <v>2</v>
      </c>
      <c r="IDF10" s="206" t="s">
        <v>1447</v>
      </c>
      <c r="IDG10" s="206">
        <v>4.6249999999999999E-2</v>
      </c>
      <c r="IDH10" s="206" t="s">
        <v>478</v>
      </c>
      <c r="IDI10" s="206">
        <v>23.125</v>
      </c>
      <c r="IDJ10" s="206">
        <v>0</v>
      </c>
      <c r="IDK10" s="206" t="s">
        <v>478</v>
      </c>
      <c r="IDL10" s="206">
        <v>23.125</v>
      </c>
      <c r="IDM10" s="206">
        <v>2</v>
      </c>
      <c r="IDN10" s="206" t="s">
        <v>1447</v>
      </c>
      <c r="IDO10" s="206">
        <v>4.6249999999999999E-2</v>
      </c>
      <c r="IDP10" s="206" t="s">
        <v>478</v>
      </c>
      <c r="IDQ10" s="206">
        <v>23.125</v>
      </c>
      <c r="IDR10" s="206">
        <v>0</v>
      </c>
      <c r="IDS10" s="206" t="s">
        <v>478</v>
      </c>
      <c r="IDT10" s="206">
        <v>23.125</v>
      </c>
      <c r="IDU10" s="206">
        <v>2</v>
      </c>
      <c r="IDV10" s="206" t="s">
        <v>1447</v>
      </c>
      <c r="IDW10" s="206">
        <v>4.6249999999999999E-2</v>
      </c>
      <c r="IDX10" s="206" t="s">
        <v>478</v>
      </c>
      <c r="IDY10" s="206">
        <v>23.125</v>
      </c>
      <c r="IDZ10" s="206">
        <v>0</v>
      </c>
      <c r="IEA10" s="206" t="s">
        <v>478</v>
      </c>
      <c r="IEB10" s="206">
        <v>23.125</v>
      </c>
      <c r="IEC10" s="206">
        <v>2</v>
      </c>
      <c r="IED10" s="206" t="s">
        <v>1447</v>
      </c>
      <c r="IEE10" s="206">
        <v>4.6249999999999999E-2</v>
      </c>
      <c r="IEF10" s="206" t="s">
        <v>478</v>
      </c>
      <c r="IEG10" s="206">
        <v>23.125</v>
      </c>
      <c r="IEH10" s="206">
        <v>0</v>
      </c>
      <c r="IEI10" s="206" t="s">
        <v>478</v>
      </c>
      <c r="IEJ10" s="206">
        <v>23.125</v>
      </c>
      <c r="IEK10" s="206">
        <v>2</v>
      </c>
      <c r="IEL10" s="206" t="s">
        <v>1447</v>
      </c>
      <c r="IEM10" s="206">
        <v>4.6249999999999999E-2</v>
      </c>
      <c r="IEN10" s="206" t="s">
        <v>478</v>
      </c>
      <c r="IEO10" s="206">
        <v>23.125</v>
      </c>
      <c r="IEP10" s="206">
        <v>0</v>
      </c>
      <c r="IEQ10" s="206" t="s">
        <v>478</v>
      </c>
      <c r="IER10" s="206">
        <v>23.125</v>
      </c>
      <c r="IES10" s="206">
        <v>2</v>
      </c>
      <c r="IET10" s="206" t="s">
        <v>1447</v>
      </c>
      <c r="IEU10" s="206">
        <v>4.6249999999999999E-2</v>
      </c>
      <c r="IEV10" s="206" t="s">
        <v>478</v>
      </c>
      <c r="IEW10" s="206">
        <v>23.125</v>
      </c>
      <c r="IEX10" s="206">
        <v>0</v>
      </c>
      <c r="IEY10" s="206" t="s">
        <v>478</v>
      </c>
      <c r="IEZ10" s="206">
        <v>23.125</v>
      </c>
      <c r="IFA10" s="206">
        <v>2</v>
      </c>
      <c r="IFB10" s="206" t="s">
        <v>1447</v>
      </c>
      <c r="IFC10" s="206">
        <v>4.6249999999999999E-2</v>
      </c>
      <c r="IFD10" s="206" t="s">
        <v>478</v>
      </c>
      <c r="IFE10" s="206">
        <v>23.125</v>
      </c>
      <c r="IFF10" s="206">
        <v>0</v>
      </c>
      <c r="IFG10" s="206" t="s">
        <v>478</v>
      </c>
      <c r="IFH10" s="206">
        <v>23.125</v>
      </c>
      <c r="IFI10" s="206">
        <v>2</v>
      </c>
      <c r="IFJ10" s="206" t="s">
        <v>1447</v>
      </c>
      <c r="IFK10" s="206">
        <v>4.6249999999999999E-2</v>
      </c>
      <c r="IFL10" s="206" t="s">
        <v>478</v>
      </c>
      <c r="IFM10" s="206">
        <v>23.125</v>
      </c>
      <c r="IFN10" s="206">
        <v>0</v>
      </c>
      <c r="IFO10" s="206" t="s">
        <v>478</v>
      </c>
      <c r="IFP10" s="206">
        <v>23.125</v>
      </c>
      <c r="IFQ10" s="206">
        <v>2</v>
      </c>
      <c r="IFR10" s="206" t="s">
        <v>1447</v>
      </c>
      <c r="IFS10" s="206">
        <v>4.6249999999999999E-2</v>
      </c>
      <c r="IFT10" s="206" t="s">
        <v>478</v>
      </c>
      <c r="IFU10" s="206">
        <v>23.125</v>
      </c>
      <c r="IFV10" s="206">
        <v>0</v>
      </c>
      <c r="IFW10" s="206" t="s">
        <v>478</v>
      </c>
      <c r="IFX10" s="206">
        <v>23.125</v>
      </c>
      <c r="IFY10" s="206">
        <v>2</v>
      </c>
      <c r="IFZ10" s="206" t="s">
        <v>1447</v>
      </c>
      <c r="IGA10" s="206">
        <v>4.6249999999999999E-2</v>
      </c>
      <c r="IGB10" s="206" t="s">
        <v>478</v>
      </c>
      <c r="IGC10" s="206">
        <v>23.125</v>
      </c>
      <c r="IGD10" s="206">
        <v>0</v>
      </c>
      <c r="IGE10" s="206" t="s">
        <v>478</v>
      </c>
      <c r="IGF10" s="206">
        <v>23.125</v>
      </c>
      <c r="IGG10" s="206">
        <v>2</v>
      </c>
      <c r="IGH10" s="206" t="s">
        <v>1447</v>
      </c>
      <c r="IGI10" s="206">
        <v>4.6249999999999999E-2</v>
      </c>
      <c r="IGJ10" s="206" t="s">
        <v>478</v>
      </c>
      <c r="IGK10" s="206">
        <v>23.125</v>
      </c>
      <c r="IGL10" s="206">
        <v>0</v>
      </c>
      <c r="IGM10" s="206" t="s">
        <v>478</v>
      </c>
      <c r="IGN10" s="206">
        <v>23.125</v>
      </c>
      <c r="IGO10" s="206">
        <v>2</v>
      </c>
      <c r="IGP10" s="206" t="s">
        <v>1447</v>
      </c>
      <c r="IGQ10" s="206">
        <v>4.6249999999999999E-2</v>
      </c>
      <c r="IGR10" s="206" t="s">
        <v>478</v>
      </c>
      <c r="IGS10" s="206">
        <v>23.125</v>
      </c>
      <c r="IGT10" s="206">
        <v>0</v>
      </c>
      <c r="IGU10" s="206" t="s">
        <v>478</v>
      </c>
      <c r="IGV10" s="206">
        <v>23.125</v>
      </c>
      <c r="IGW10" s="206">
        <v>2</v>
      </c>
      <c r="IGX10" s="206" t="s">
        <v>1447</v>
      </c>
      <c r="IGY10" s="206">
        <v>4.6249999999999999E-2</v>
      </c>
      <c r="IGZ10" s="206" t="s">
        <v>478</v>
      </c>
      <c r="IHA10" s="206">
        <v>23.125</v>
      </c>
      <c r="IHB10" s="206">
        <v>0</v>
      </c>
      <c r="IHC10" s="206" t="s">
        <v>478</v>
      </c>
      <c r="IHD10" s="206">
        <v>23.125</v>
      </c>
      <c r="IHE10" s="206">
        <v>2</v>
      </c>
      <c r="IHF10" s="206" t="s">
        <v>1447</v>
      </c>
      <c r="IHG10" s="206">
        <v>4.6249999999999999E-2</v>
      </c>
      <c r="IHH10" s="206" t="s">
        <v>478</v>
      </c>
      <c r="IHI10" s="206">
        <v>23.125</v>
      </c>
      <c r="IHJ10" s="206">
        <v>0</v>
      </c>
      <c r="IHK10" s="206" t="s">
        <v>478</v>
      </c>
      <c r="IHL10" s="206">
        <v>23.125</v>
      </c>
      <c r="IHM10" s="206">
        <v>2</v>
      </c>
      <c r="IHN10" s="206" t="s">
        <v>1447</v>
      </c>
      <c r="IHO10" s="206">
        <v>4.6249999999999999E-2</v>
      </c>
      <c r="IHP10" s="206" t="s">
        <v>478</v>
      </c>
      <c r="IHQ10" s="206">
        <v>23.125</v>
      </c>
      <c r="IHR10" s="206">
        <v>0</v>
      </c>
      <c r="IHS10" s="206" t="s">
        <v>478</v>
      </c>
      <c r="IHT10" s="206">
        <v>23.125</v>
      </c>
      <c r="IHU10" s="206">
        <v>2</v>
      </c>
      <c r="IHV10" s="206" t="s">
        <v>1447</v>
      </c>
      <c r="IHW10" s="206">
        <v>4.6249999999999999E-2</v>
      </c>
      <c r="IHX10" s="206" t="s">
        <v>478</v>
      </c>
      <c r="IHY10" s="206">
        <v>23.125</v>
      </c>
      <c r="IHZ10" s="206">
        <v>0</v>
      </c>
      <c r="IIA10" s="206" t="s">
        <v>478</v>
      </c>
      <c r="IIB10" s="206">
        <v>23.125</v>
      </c>
      <c r="IIC10" s="206">
        <v>2</v>
      </c>
      <c r="IID10" s="206" t="s">
        <v>1447</v>
      </c>
      <c r="IIE10" s="206">
        <v>4.6249999999999999E-2</v>
      </c>
      <c r="IIF10" s="206" t="s">
        <v>478</v>
      </c>
      <c r="IIG10" s="206">
        <v>23.125</v>
      </c>
      <c r="IIH10" s="206">
        <v>0</v>
      </c>
      <c r="III10" s="206" t="s">
        <v>478</v>
      </c>
      <c r="IIJ10" s="206">
        <v>23.125</v>
      </c>
      <c r="IIK10" s="206">
        <v>2</v>
      </c>
      <c r="IIL10" s="206" t="s">
        <v>1447</v>
      </c>
      <c r="IIM10" s="206">
        <v>4.6249999999999999E-2</v>
      </c>
      <c r="IIN10" s="206" t="s">
        <v>478</v>
      </c>
      <c r="IIO10" s="206">
        <v>23.125</v>
      </c>
      <c r="IIP10" s="206">
        <v>0</v>
      </c>
      <c r="IIQ10" s="206" t="s">
        <v>478</v>
      </c>
      <c r="IIR10" s="206">
        <v>23.125</v>
      </c>
      <c r="IIS10" s="206">
        <v>2</v>
      </c>
      <c r="IIT10" s="206" t="s">
        <v>1447</v>
      </c>
      <c r="IIU10" s="206">
        <v>4.6249999999999999E-2</v>
      </c>
      <c r="IIV10" s="206" t="s">
        <v>478</v>
      </c>
      <c r="IIW10" s="206">
        <v>23.125</v>
      </c>
      <c r="IIX10" s="206">
        <v>0</v>
      </c>
      <c r="IIY10" s="206" t="s">
        <v>478</v>
      </c>
      <c r="IIZ10" s="206">
        <v>23.125</v>
      </c>
      <c r="IJA10" s="206">
        <v>2</v>
      </c>
      <c r="IJB10" s="206" t="s">
        <v>1447</v>
      </c>
      <c r="IJC10" s="206">
        <v>4.6249999999999999E-2</v>
      </c>
      <c r="IJD10" s="206" t="s">
        <v>478</v>
      </c>
      <c r="IJE10" s="206">
        <v>23.125</v>
      </c>
      <c r="IJF10" s="206">
        <v>0</v>
      </c>
      <c r="IJG10" s="206" t="s">
        <v>478</v>
      </c>
      <c r="IJH10" s="206">
        <v>23.125</v>
      </c>
      <c r="IJI10" s="206">
        <v>2</v>
      </c>
      <c r="IJJ10" s="206" t="s">
        <v>1447</v>
      </c>
      <c r="IJK10" s="206">
        <v>4.6249999999999999E-2</v>
      </c>
      <c r="IJL10" s="206" t="s">
        <v>478</v>
      </c>
      <c r="IJM10" s="206">
        <v>23.125</v>
      </c>
      <c r="IJN10" s="206">
        <v>0</v>
      </c>
      <c r="IJO10" s="206" t="s">
        <v>478</v>
      </c>
      <c r="IJP10" s="206">
        <v>23.125</v>
      </c>
      <c r="IJQ10" s="206">
        <v>2</v>
      </c>
      <c r="IJR10" s="206" t="s">
        <v>1447</v>
      </c>
      <c r="IJS10" s="206">
        <v>4.6249999999999999E-2</v>
      </c>
      <c r="IJT10" s="206" t="s">
        <v>478</v>
      </c>
      <c r="IJU10" s="206">
        <v>23.125</v>
      </c>
      <c r="IJV10" s="206">
        <v>0</v>
      </c>
      <c r="IJW10" s="206" t="s">
        <v>478</v>
      </c>
      <c r="IJX10" s="206">
        <v>23.125</v>
      </c>
      <c r="IJY10" s="206">
        <v>2</v>
      </c>
      <c r="IJZ10" s="206" t="s">
        <v>1447</v>
      </c>
      <c r="IKA10" s="206">
        <v>4.6249999999999999E-2</v>
      </c>
      <c r="IKB10" s="206" t="s">
        <v>478</v>
      </c>
      <c r="IKC10" s="206">
        <v>23.125</v>
      </c>
      <c r="IKD10" s="206">
        <v>0</v>
      </c>
      <c r="IKE10" s="206" t="s">
        <v>478</v>
      </c>
      <c r="IKF10" s="206">
        <v>23.125</v>
      </c>
      <c r="IKG10" s="206">
        <v>2</v>
      </c>
      <c r="IKH10" s="206" t="s">
        <v>1447</v>
      </c>
      <c r="IKI10" s="206">
        <v>4.6249999999999999E-2</v>
      </c>
      <c r="IKJ10" s="206" t="s">
        <v>478</v>
      </c>
      <c r="IKK10" s="206">
        <v>23.125</v>
      </c>
      <c r="IKL10" s="206">
        <v>0</v>
      </c>
      <c r="IKM10" s="206" t="s">
        <v>478</v>
      </c>
      <c r="IKN10" s="206">
        <v>23.125</v>
      </c>
      <c r="IKO10" s="206">
        <v>2</v>
      </c>
      <c r="IKP10" s="206" t="s">
        <v>1447</v>
      </c>
      <c r="IKQ10" s="206">
        <v>4.6249999999999999E-2</v>
      </c>
      <c r="IKR10" s="206" t="s">
        <v>478</v>
      </c>
      <c r="IKS10" s="206">
        <v>23.125</v>
      </c>
      <c r="IKT10" s="206">
        <v>0</v>
      </c>
      <c r="IKU10" s="206" t="s">
        <v>478</v>
      </c>
      <c r="IKV10" s="206">
        <v>23.125</v>
      </c>
      <c r="IKW10" s="206">
        <v>2</v>
      </c>
      <c r="IKX10" s="206" t="s">
        <v>1447</v>
      </c>
      <c r="IKY10" s="206">
        <v>4.6249999999999999E-2</v>
      </c>
      <c r="IKZ10" s="206" t="s">
        <v>478</v>
      </c>
      <c r="ILA10" s="206">
        <v>23.125</v>
      </c>
      <c r="ILB10" s="206">
        <v>0</v>
      </c>
      <c r="ILC10" s="206" t="s">
        <v>478</v>
      </c>
      <c r="ILD10" s="206">
        <v>23.125</v>
      </c>
      <c r="ILE10" s="206">
        <v>2</v>
      </c>
      <c r="ILF10" s="206" t="s">
        <v>1447</v>
      </c>
      <c r="ILG10" s="206">
        <v>4.6249999999999999E-2</v>
      </c>
      <c r="ILH10" s="206" t="s">
        <v>478</v>
      </c>
      <c r="ILI10" s="206">
        <v>23.125</v>
      </c>
      <c r="ILJ10" s="206">
        <v>0</v>
      </c>
      <c r="ILK10" s="206" t="s">
        <v>478</v>
      </c>
      <c r="ILL10" s="206">
        <v>23.125</v>
      </c>
      <c r="ILM10" s="206">
        <v>2</v>
      </c>
      <c r="ILN10" s="206" t="s">
        <v>1447</v>
      </c>
      <c r="ILO10" s="206">
        <v>4.6249999999999999E-2</v>
      </c>
      <c r="ILP10" s="206" t="s">
        <v>478</v>
      </c>
      <c r="ILQ10" s="206">
        <v>23.125</v>
      </c>
      <c r="ILR10" s="206">
        <v>0</v>
      </c>
      <c r="ILS10" s="206" t="s">
        <v>478</v>
      </c>
      <c r="ILT10" s="206">
        <v>23.125</v>
      </c>
      <c r="ILU10" s="206">
        <v>2</v>
      </c>
      <c r="ILV10" s="206" t="s">
        <v>1447</v>
      </c>
      <c r="ILW10" s="206">
        <v>4.6249999999999999E-2</v>
      </c>
      <c r="ILX10" s="206" t="s">
        <v>478</v>
      </c>
      <c r="ILY10" s="206">
        <v>23.125</v>
      </c>
      <c r="ILZ10" s="206">
        <v>0</v>
      </c>
      <c r="IMA10" s="206" t="s">
        <v>478</v>
      </c>
      <c r="IMB10" s="206">
        <v>23.125</v>
      </c>
      <c r="IMC10" s="206">
        <v>2</v>
      </c>
      <c r="IMD10" s="206" t="s">
        <v>1447</v>
      </c>
      <c r="IME10" s="206">
        <v>4.6249999999999999E-2</v>
      </c>
      <c r="IMF10" s="206" t="s">
        <v>478</v>
      </c>
      <c r="IMG10" s="206">
        <v>23.125</v>
      </c>
      <c r="IMH10" s="206">
        <v>0</v>
      </c>
      <c r="IMI10" s="206" t="s">
        <v>478</v>
      </c>
      <c r="IMJ10" s="206">
        <v>23.125</v>
      </c>
      <c r="IMK10" s="206">
        <v>2</v>
      </c>
      <c r="IML10" s="206" t="s">
        <v>1447</v>
      </c>
      <c r="IMM10" s="206">
        <v>4.6249999999999999E-2</v>
      </c>
      <c r="IMN10" s="206" t="s">
        <v>478</v>
      </c>
      <c r="IMO10" s="206">
        <v>23.125</v>
      </c>
      <c r="IMP10" s="206">
        <v>0</v>
      </c>
      <c r="IMQ10" s="206" t="s">
        <v>478</v>
      </c>
      <c r="IMR10" s="206">
        <v>23.125</v>
      </c>
      <c r="IMS10" s="206">
        <v>2</v>
      </c>
      <c r="IMT10" s="206" t="s">
        <v>1447</v>
      </c>
      <c r="IMU10" s="206">
        <v>4.6249999999999999E-2</v>
      </c>
      <c r="IMV10" s="206" t="s">
        <v>478</v>
      </c>
      <c r="IMW10" s="206">
        <v>23.125</v>
      </c>
      <c r="IMX10" s="206">
        <v>0</v>
      </c>
      <c r="IMY10" s="206" t="s">
        <v>478</v>
      </c>
      <c r="IMZ10" s="206">
        <v>23.125</v>
      </c>
      <c r="INA10" s="206">
        <v>2</v>
      </c>
      <c r="INB10" s="206" t="s">
        <v>1447</v>
      </c>
      <c r="INC10" s="206">
        <v>4.6249999999999999E-2</v>
      </c>
      <c r="IND10" s="206" t="s">
        <v>478</v>
      </c>
      <c r="INE10" s="206">
        <v>23.125</v>
      </c>
      <c r="INF10" s="206">
        <v>0</v>
      </c>
      <c r="ING10" s="206" t="s">
        <v>478</v>
      </c>
      <c r="INH10" s="206">
        <v>23.125</v>
      </c>
      <c r="INI10" s="206">
        <v>2</v>
      </c>
      <c r="INJ10" s="206" t="s">
        <v>1447</v>
      </c>
      <c r="INK10" s="206">
        <v>4.6249999999999999E-2</v>
      </c>
      <c r="INL10" s="206" t="s">
        <v>478</v>
      </c>
      <c r="INM10" s="206">
        <v>23.125</v>
      </c>
      <c r="INN10" s="206">
        <v>0</v>
      </c>
      <c r="INO10" s="206" t="s">
        <v>478</v>
      </c>
      <c r="INP10" s="206">
        <v>23.125</v>
      </c>
      <c r="INQ10" s="206">
        <v>2</v>
      </c>
      <c r="INR10" s="206" t="s">
        <v>1447</v>
      </c>
      <c r="INS10" s="206">
        <v>4.6249999999999999E-2</v>
      </c>
      <c r="INT10" s="206" t="s">
        <v>478</v>
      </c>
      <c r="INU10" s="206">
        <v>23.125</v>
      </c>
      <c r="INV10" s="206">
        <v>0</v>
      </c>
      <c r="INW10" s="206" t="s">
        <v>478</v>
      </c>
      <c r="INX10" s="206">
        <v>23.125</v>
      </c>
      <c r="INY10" s="206">
        <v>2</v>
      </c>
      <c r="INZ10" s="206" t="s">
        <v>1447</v>
      </c>
      <c r="IOA10" s="206">
        <v>4.6249999999999999E-2</v>
      </c>
      <c r="IOB10" s="206" t="s">
        <v>478</v>
      </c>
      <c r="IOC10" s="206">
        <v>23.125</v>
      </c>
      <c r="IOD10" s="206">
        <v>0</v>
      </c>
      <c r="IOE10" s="206" t="s">
        <v>478</v>
      </c>
      <c r="IOF10" s="206">
        <v>23.125</v>
      </c>
      <c r="IOG10" s="206">
        <v>2</v>
      </c>
      <c r="IOH10" s="206" t="s">
        <v>1447</v>
      </c>
      <c r="IOI10" s="206">
        <v>4.6249999999999999E-2</v>
      </c>
      <c r="IOJ10" s="206" t="s">
        <v>478</v>
      </c>
      <c r="IOK10" s="206">
        <v>23.125</v>
      </c>
      <c r="IOL10" s="206">
        <v>0</v>
      </c>
      <c r="IOM10" s="206" t="s">
        <v>478</v>
      </c>
      <c r="ION10" s="206">
        <v>23.125</v>
      </c>
      <c r="IOO10" s="206">
        <v>2</v>
      </c>
      <c r="IOP10" s="206" t="s">
        <v>1447</v>
      </c>
      <c r="IOQ10" s="206">
        <v>4.6249999999999999E-2</v>
      </c>
      <c r="IOR10" s="206" t="s">
        <v>478</v>
      </c>
      <c r="IOS10" s="206">
        <v>23.125</v>
      </c>
      <c r="IOT10" s="206">
        <v>0</v>
      </c>
      <c r="IOU10" s="206" t="s">
        <v>478</v>
      </c>
      <c r="IOV10" s="206">
        <v>23.125</v>
      </c>
      <c r="IOW10" s="206">
        <v>2</v>
      </c>
      <c r="IOX10" s="206" t="s">
        <v>1447</v>
      </c>
      <c r="IOY10" s="206">
        <v>4.6249999999999999E-2</v>
      </c>
      <c r="IOZ10" s="206" t="s">
        <v>478</v>
      </c>
      <c r="IPA10" s="206">
        <v>23.125</v>
      </c>
      <c r="IPB10" s="206">
        <v>0</v>
      </c>
      <c r="IPC10" s="206" t="s">
        <v>478</v>
      </c>
      <c r="IPD10" s="206">
        <v>23.125</v>
      </c>
      <c r="IPE10" s="206">
        <v>2</v>
      </c>
      <c r="IPF10" s="206" t="s">
        <v>1447</v>
      </c>
      <c r="IPG10" s="206">
        <v>4.6249999999999999E-2</v>
      </c>
      <c r="IPH10" s="206" t="s">
        <v>478</v>
      </c>
      <c r="IPI10" s="206">
        <v>23.125</v>
      </c>
      <c r="IPJ10" s="206">
        <v>0</v>
      </c>
      <c r="IPK10" s="206" t="s">
        <v>478</v>
      </c>
      <c r="IPL10" s="206">
        <v>23.125</v>
      </c>
      <c r="IPM10" s="206">
        <v>2</v>
      </c>
      <c r="IPN10" s="206" t="s">
        <v>1447</v>
      </c>
      <c r="IPO10" s="206">
        <v>4.6249999999999999E-2</v>
      </c>
      <c r="IPP10" s="206" t="s">
        <v>478</v>
      </c>
      <c r="IPQ10" s="206">
        <v>23.125</v>
      </c>
      <c r="IPR10" s="206">
        <v>0</v>
      </c>
      <c r="IPS10" s="206" t="s">
        <v>478</v>
      </c>
      <c r="IPT10" s="206">
        <v>23.125</v>
      </c>
      <c r="IPU10" s="206">
        <v>2</v>
      </c>
      <c r="IPV10" s="206" t="s">
        <v>1447</v>
      </c>
      <c r="IPW10" s="206">
        <v>4.6249999999999999E-2</v>
      </c>
      <c r="IPX10" s="206" t="s">
        <v>478</v>
      </c>
      <c r="IPY10" s="206">
        <v>23.125</v>
      </c>
      <c r="IPZ10" s="206">
        <v>0</v>
      </c>
      <c r="IQA10" s="206" t="s">
        <v>478</v>
      </c>
      <c r="IQB10" s="206">
        <v>23.125</v>
      </c>
      <c r="IQC10" s="206">
        <v>2</v>
      </c>
      <c r="IQD10" s="206" t="s">
        <v>1447</v>
      </c>
      <c r="IQE10" s="206">
        <v>4.6249999999999999E-2</v>
      </c>
      <c r="IQF10" s="206" t="s">
        <v>478</v>
      </c>
      <c r="IQG10" s="206">
        <v>23.125</v>
      </c>
      <c r="IQH10" s="206">
        <v>0</v>
      </c>
      <c r="IQI10" s="206" t="s">
        <v>478</v>
      </c>
      <c r="IQJ10" s="206">
        <v>23.125</v>
      </c>
      <c r="IQK10" s="206">
        <v>2</v>
      </c>
      <c r="IQL10" s="206" t="s">
        <v>1447</v>
      </c>
      <c r="IQM10" s="206">
        <v>4.6249999999999999E-2</v>
      </c>
      <c r="IQN10" s="206" t="s">
        <v>478</v>
      </c>
      <c r="IQO10" s="206">
        <v>23.125</v>
      </c>
      <c r="IQP10" s="206">
        <v>0</v>
      </c>
      <c r="IQQ10" s="206" t="s">
        <v>478</v>
      </c>
      <c r="IQR10" s="206">
        <v>23.125</v>
      </c>
      <c r="IQS10" s="206">
        <v>2</v>
      </c>
      <c r="IQT10" s="206" t="s">
        <v>1447</v>
      </c>
      <c r="IQU10" s="206">
        <v>4.6249999999999999E-2</v>
      </c>
      <c r="IQV10" s="206" t="s">
        <v>478</v>
      </c>
      <c r="IQW10" s="206">
        <v>23.125</v>
      </c>
      <c r="IQX10" s="206">
        <v>0</v>
      </c>
      <c r="IQY10" s="206" t="s">
        <v>478</v>
      </c>
      <c r="IQZ10" s="206">
        <v>23.125</v>
      </c>
      <c r="IRA10" s="206">
        <v>2</v>
      </c>
      <c r="IRB10" s="206" t="s">
        <v>1447</v>
      </c>
      <c r="IRC10" s="206">
        <v>4.6249999999999999E-2</v>
      </c>
      <c r="IRD10" s="206" t="s">
        <v>478</v>
      </c>
      <c r="IRE10" s="206">
        <v>23.125</v>
      </c>
      <c r="IRF10" s="206">
        <v>0</v>
      </c>
      <c r="IRG10" s="206" t="s">
        <v>478</v>
      </c>
      <c r="IRH10" s="206">
        <v>23.125</v>
      </c>
      <c r="IRI10" s="206">
        <v>2</v>
      </c>
      <c r="IRJ10" s="206" t="s">
        <v>1447</v>
      </c>
      <c r="IRK10" s="206">
        <v>4.6249999999999999E-2</v>
      </c>
      <c r="IRL10" s="206" t="s">
        <v>478</v>
      </c>
      <c r="IRM10" s="206">
        <v>23.125</v>
      </c>
      <c r="IRN10" s="206">
        <v>0</v>
      </c>
      <c r="IRO10" s="206" t="s">
        <v>478</v>
      </c>
      <c r="IRP10" s="206">
        <v>23.125</v>
      </c>
      <c r="IRQ10" s="206">
        <v>2</v>
      </c>
      <c r="IRR10" s="206" t="s">
        <v>1447</v>
      </c>
      <c r="IRS10" s="206">
        <v>4.6249999999999999E-2</v>
      </c>
      <c r="IRT10" s="206" t="s">
        <v>478</v>
      </c>
      <c r="IRU10" s="206">
        <v>23.125</v>
      </c>
      <c r="IRV10" s="206">
        <v>0</v>
      </c>
      <c r="IRW10" s="206" t="s">
        <v>478</v>
      </c>
      <c r="IRX10" s="206">
        <v>23.125</v>
      </c>
      <c r="IRY10" s="206">
        <v>2</v>
      </c>
      <c r="IRZ10" s="206" t="s">
        <v>1447</v>
      </c>
      <c r="ISA10" s="206">
        <v>4.6249999999999999E-2</v>
      </c>
      <c r="ISB10" s="206" t="s">
        <v>478</v>
      </c>
      <c r="ISC10" s="206">
        <v>23.125</v>
      </c>
      <c r="ISD10" s="206">
        <v>0</v>
      </c>
      <c r="ISE10" s="206" t="s">
        <v>478</v>
      </c>
      <c r="ISF10" s="206">
        <v>23.125</v>
      </c>
      <c r="ISG10" s="206">
        <v>2</v>
      </c>
      <c r="ISH10" s="206" t="s">
        <v>1447</v>
      </c>
      <c r="ISI10" s="206">
        <v>4.6249999999999999E-2</v>
      </c>
      <c r="ISJ10" s="206" t="s">
        <v>478</v>
      </c>
      <c r="ISK10" s="206">
        <v>23.125</v>
      </c>
      <c r="ISL10" s="206">
        <v>0</v>
      </c>
      <c r="ISM10" s="206" t="s">
        <v>478</v>
      </c>
      <c r="ISN10" s="206">
        <v>23.125</v>
      </c>
      <c r="ISO10" s="206">
        <v>2</v>
      </c>
      <c r="ISP10" s="206" t="s">
        <v>1447</v>
      </c>
      <c r="ISQ10" s="206">
        <v>4.6249999999999999E-2</v>
      </c>
      <c r="ISR10" s="206" t="s">
        <v>478</v>
      </c>
      <c r="ISS10" s="206">
        <v>23.125</v>
      </c>
      <c r="IST10" s="206">
        <v>0</v>
      </c>
      <c r="ISU10" s="206" t="s">
        <v>478</v>
      </c>
      <c r="ISV10" s="206">
        <v>23.125</v>
      </c>
      <c r="ISW10" s="206">
        <v>2</v>
      </c>
      <c r="ISX10" s="206" t="s">
        <v>1447</v>
      </c>
      <c r="ISY10" s="206">
        <v>4.6249999999999999E-2</v>
      </c>
      <c r="ISZ10" s="206" t="s">
        <v>478</v>
      </c>
      <c r="ITA10" s="206">
        <v>23.125</v>
      </c>
      <c r="ITB10" s="206">
        <v>0</v>
      </c>
      <c r="ITC10" s="206" t="s">
        <v>478</v>
      </c>
      <c r="ITD10" s="206">
        <v>23.125</v>
      </c>
      <c r="ITE10" s="206">
        <v>2</v>
      </c>
      <c r="ITF10" s="206" t="s">
        <v>1447</v>
      </c>
      <c r="ITG10" s="206">
        <v>4.6249999999999999E-2</v>
      </c>
      <c r="ITH10" s="206" t="s">
        <v>478</v>
      </c>
      <c r="ITI10" s="206">
        <v>23.125</v>
      </c>
      <c r="ITJ10" s="206">
        <v>0</v>
      </c>
      <c r="ITK10" s="206" t="s">
        <v>478</v>
      </c>
      <c r="ITL10" s="206">
        <v>23.125</v>
      </c>
      <c r="ITM10" s="206">
        <v>2</v>
      </c>
      <c r="ITN10" s="206" t="s">
        <v>1447</v>
      </c>
      <c r="ITO10" s="206">
        <v>4.6249999999999999E-2</v>
      </c>
      <c r="ITP10" s="206" t="s">
        <v>478</v>
      </c>
      <c r="ITQ10" s="206">
        <v>23.125</v>
      </c>
      <c r="ITR10" s="206">
        <v>0</v>
      </c>
      <c r="ITS10" s="206" t="s">
        <v>478</v>
      </c>
      <c r="ITT10" s="206">
        <v>23.125</v>
      </c>
      <c r="ITU10" s="206">
        <v>2</v>
      </c>
      <c r="ITV10" s="206" t="s">
        <v>1447</v>
      </c>
      <c r="ITW10" s="206">
        <v>4.6249999999999999E-2</v>
      </c>
      <c r="ITX10" s="206" t="s">
        <v>478</v>
      </c>
      <c r="ITY10" s="206">
        <v>23.125</v>
      </c>
      <c r="ITZ10" s="206">
        <v>0</v>
      </c>
      <c r="IUA10" s="206" t="s">
        <v>478</v>
      </c>
      <c r="IUB10" s="206">
        <v>23.125</v>
      </c>
      <c r="IUC10" s="206">
        <v>2</v>
      </c>
      <c r="IUD10" s="206" t="s">
        <v>1447</v>
      </c>
      <c r="IUE10" s="206">
        <v>4.6249999999999999E-2</v>
      </c>
      <c r="IUF10" s="206" t="s">
        <v>478</v>
      </c>
      <c r="IUG10" s="206">
        <v>23.125</v>
      </c>
      <c r="IUH10" s="206">
        <v>0</v>
      </c>
      <c r="IUI10" s="206" t="s">
        <v>478</v>
      </c>
      <c r="IUJ10" s="206">
        <v>23.125</v>
      </c>
      <c r="IUK10" s="206">
        <v>2</v>
      </c>
      <c r="IUL10" s="206" t="s">
        <v>1447</v>
      </c>
      <c r="IUM10" s="206">
        <v>4.6249999999999999E-2</v>
      </c>
      <c r="IUN10" s="206" t="s">
        <v>478</v>
      </c>
      <c r="IUO10" s="206">
        <v>23.125</v>
      </c>
      <c r="IUP10" s="206">
        <v>0</v>
      </c>
      <c r="IUQ10" s="206" t="s">
        <v>478</v>
      </c>
      <c r="IUR10" s="206">
        <v>23.125</v>
      </c>
      <c r="IUS10" s="206">
        <v>2</v>
      </c>
      <c r="IUT10" s="206" t="s">
        <v>1447</v>
      </c>
      <c r="IUU10" s="206">
        <v>4.6249999999999999E-2</v>
      </c>
      <c r="IUV10" s="206" t="s">
        <v>478</v>
      </c>
      <c r="IUW10" s="206">
        <v>23.125</v>
      </c>
      <c r="IUX10" s="206">
        <v>0</v>
      </c>
      <c r="IUY10" s="206" t="s">
        <v>478</v>
      </c>
      <c r="IUZ10" s="206">
        <v>23.125</v>
      </c>
      <c r="IVA10" s="206">
        <v>2</v>
      </c>
      <c r="IVB10" s="206" t="s">
        <v>1447</v>
      </c>
      <c r="IVC10" s="206">
        <v>4.6249999999999999E-2</v>
      </c>
      <c r="IVD10" s="206" t="s">
        <v>478</v>
      </c>
      <c r="IVE10" s="206">
        <v>23.125</v>
      </c>
      <c r="IVF10" s="206">
        <v>0</v>
      </c>
      <c r="IVG10" s="206" t="s">
        <v>478</v>
      </c>
      <c r="IVH10" s="206">
        <v>23.125</v>
      </c>
      <c r="IVI10" s="206">
        <v>2</v>
      </c>
      <c r="IVJ10" s="206" t="s">
        <v>1447</v>
      </c>
      <c r="IVK10" s="206">
        <v>4.6249999999999999E-2</v>
      </c>
      <c r="IVL10" s="206" t="s">
        <v>478</v>
      </c>
      <c r="IVM10" s="206">
        <v>23.125</v>
      </c>
      <c r="IVN10" s="206">
        <v>0</v>
      </c>
      <c r="IVO10" s="206" t="s">
        <v>478</v>
      </c>
      <c r="IVP10" s="206">
        <v>23.125</v>
      </c>
      <c r="IVQ10" s="206">
        <v>2</v>
      </c>
      <c r="IVR10" s="206" t="s">
        <v>1447</v>
      </c>
      <c r="IVS10" s="206">
        <v>4.6249999999999999E-2</v>
      </c>
      <c r="IVT10" s="206" t="s">
        <v>478</v>
      </c>
      <c r="IVU10" s="206">
        <v>23.125</v>
      </c>
      <c r="IVV10" s="206">
        <v>0</v>
      </c>
      <c r="IVW10" s="206" t="s">
        <v>478</v>
      </c>
      <c r="IVX10" s="206">
        <v>23.125</v>
      </c>
      <c r="IVY10" s="206">
        <v>2</v>
      </c>
      <c r="IVZ10" s="206" t="s">
        <v>1447</v>
      </c>
      <c r="IWA10" s="206">
        <v>4.6249999999999999E-2</v>
      </c>
      <c r="IWB10" s="206" t="s">
        <v>478</v>
      </c>
      <c r="IWC10" s="206">
        <v>23.125</v>
      </c>
      <c r="IWD10" s="206">
        <v>0</v>
      </c>
      <c r="IWE10" s="206" t="s">
        <v>478</v>
      </c>
      <c r="IWF10" s="206">
        <v>23.125</v>
      </c>
      <c r="IWG10" s="206">
        <v>2</v>
      </c>
      <c r="IWH10" s="206" t="s">
        <v>1447</v>
      </c>
      <c r="IWI10" s="206">
        <v>4.6249999999999999E-2</v>
      </c>
      <c r="IWJ10" s="206" t="s">
        <v>478</v>
      </c>
      <c r="IWK10" s="206">
        <v>23.125</v>
      </c>
      <c r="IWL10" s="206">
        <v>0</v>
      </c>
      <c r="IWM10" s="206" t="s">
        <v>478</v>
      </c>
      <c r="IWN10" s="206">
        <v>23.125</v>
      </c>
      <c r="IWO10" s="206">
        <v>2</v>
      </c>
      <c r="IWP10" s="206" t="s">
        <v>1447</v>
      </c>
      <c r="IWQ10" s="206">
        <v>4.6249999999999999E-2</v>
      </c>
      <c r="IWR10" s="206" t="s">
        <v>478</v>
      </c>
      <c r="IWS10" s="206">
        <v>23.125</v>
      </c>
      <c r="IWT10" s="206">
        <v>0</v>
      </c>
      <c r="IWU10" s="206" t="s">
        <v>478</v>
      </c>
      <c r="IWV10" s="206">
        <v>23.125</v>
      </c>
      <c r="IWW10" s="206">
        <v>2</v>
      </c>
      <c r="IWX10" s="206" t="s">
        <v>1447</v>
      </c>
      <c r="IWY10" s="206">
        <v>4.6249999999999999E-2</v>
      </c>
      <c r="IWZ10" s="206" t="s">
        <v>478</v>
      </c>
      <c r="IXA10" s="206">
        <v>23.125</v>
      </c>
      <c r="IXB10" s="206">
        <v>0</v>
      </c>
      <c r="IXC10" s="206" t="s">
        <v>478</v>
      </c>
      <c r="IXD10" s="206">
        <v>23.125</v>
      </c>
      <c r="IXE10" s="206">
        <v>2</v>
      </c>
      <c r="IXF10" s="206" t="s">
        <v>1447</v>
      </c>
      <c r="IXG10" s="206">
        <v>4.6249999999999999E-2</v>
      </c>
      <c r="IXH10" s="206" t="s">
        <v>478</v>
      </c>
      <c r="IXI10" s="206">
        <v>23.125</v>
      </c>
      <c r="IXJ10" s="206">
        <v>0</v>
      </c>
      <c r="IXK10" s="206" t="s">
        <v>478</v>
      </c>
      <c r="IXL10" s="206">
        <v>23.125</v>
      </c>
      <c r="IXM10" s="206">
        <v>2</v>
      </c>
      <c r="IXN10" s="206" t="s">
        <v>1447</v>
      </c>
      <c r="IXO10" s="206">
        <v>4.6249999999999999E-2</v>
      </c>
      <c r="IXP10" s="206" t="s">
        <v>478</v>
      </c>
      <c r="IXQ10" s="206">
        <v>23.125</v>
      </c>
      <c r="IXR10" s="206">
        <v>0</v>
      </c>
      <c r="IXS10" s="206" t="s">
        <v>478</v>
      </c>
      <c r="IXT10" s="206">
        <v>23.125</v>
      </c>
      <c r="IXU10" s="206">
        <v>2</v>
      </c>
      <c r="IXV10" s="206" t="s">
        <v>1447</v>
      </c>
      <c r="IXW10" s="206">
        <v>4.6249999999999999E-2</v>
      </c>
      <c r="IXX10" s="206" t="s">
        <v>478</v>
      </c>
      <c r="IXY10" s="206">
        <v>23.125</v>
      </c>
      <c r="IXZ10" s="206">
        <v>0</v>
      </c>
      <c r="IYA10" s="206" t="s">
        <v>478</v>
      </c>
      <c r="IYB10" s="206">
        <v>23.125</v>
      </c>
      <c r="IYC10" s="206">
        <v>2</v>
      </c>
      <c r="IYD10" s="206" t="s">
        <v>1447</v>
      </c>
      <c r="IYE10" s="206">
        <v>4.6249999999999999E-2</v>
      </c>
      <c r="IYF10" s="206" t="s">
        <v>478</v>
      </c>
      <c r="IYG10" s="206">
        <v>23.125</v>
      </c>
      <c r="IYH10" s="206">
        <v>0</v>
      </c>
      <c r="IYI10" s="206" t="s">
        <v>478</v>
      </c>
      <c r="IYJ10" s="206">
        <v>23.125</v>
      </c>
      <c r="IYK10" s="206">
        <v>2</v>
      </c>
      <c r="IYL10" s="206" t="s">
        <v>1447</v>
      </c>
      <c r="IYM10" s="206">
        <v>4.6249999999999999E-2</v>
      </c>
      <c r="IYN10" s="206" t="s">
        <v>478</v>
      </c>
      <c r="IYO10" s="206">
        <v>23.125</v>
      </c>
      <c r="IYP10" s="206">
        <v>0</v>
      </c>
      <c r="IYQ10" s="206" t="s">
        <v>478</v>
      </c>
      <c r="IYR10" s="206">
        <v>23.125</v>
      </c>
      <c r="IYS10" s="206">
        <v>2</v>
      </c>
      <c r="IYT10" s="206" t="s">
        <v>1447</v>
      </c>
      <c r="IYU10" s="206">
        <v>4.6249999999999999E-2</v>
      </c>
      <c r="IYV10" s="206" t="s">
        <v>478</v>
      </c>
      <c r="IYW10" s="206">
        <v>23.125</v>
      </c>
      <c r="IYX10" s="206">
        <v>0</v>
      </c>
      <c r="IYY10" s="206" t="s">
        <v>478</v>
      </c>
      <c r="IYZ10" s="206">
        <v>23.125</v>
      </c>
      <c r="IZA10" s="206">
        <v>2</v>
      </c>
      <c r="IZB10" s="206" t="s">
        <v>1447</v>
      </c>
      <c r="IZC10" s="206">
        <v>4.6249999999999999E-2</v>
      </c>
      <c r="IZD10" s="206" t="s">
        <v>478</v>
      </c>
      <c r="IZE10" s="206">
        <v>23.125</v>
      </c>
      <c r="IZF10" s="206">
        <v>0</v>
      </c>
      <c r="IZG10" s="206" t="s">
        <v>478</v>
      </c>
      <c r="IZH10" s="206">
        <v>23.125</v>
      </c>
      <c r="IZI10" s="206">
        <v>2</v>
      </c>
      <c r="IZJ10" s="206" t="s">
        <v>1447</v>
      </c>
      <c r="IZK10" s="206">
        <v>4.6249999999999999E-2</v>
      </c>
      <c r="IZL10" s="206" t="s">
        <v>478</v>
      </c>
      <c r="IZM10" s="206">
        <v>23.125</v>
      </c>
      <c r="IZN10" s="206">
        <v>0</v>
      </c>
      <c r="IZO10" s="206" t="s">
        <v>478</v>
      </c>
      <c r="IZP10" s="206">
        <v>23.125</v>
      </c>
      <c r="IZQ10" s="206">
        <v>2</v>
      </c>
      <c r="IZR10" s="206" t="s">
        <v>1447</v>
      </c>
      <c r="IZS10" s="206">
        <v>4.6249999999999999E-2</v>
      </c>
      <c r="IZT10" s="206" t="s">
        <v>478</v>
      </c>
      <c r="IZU10" s="206">
        <v>23.125</v>
      </c>
      <c r="IZV10" s="206">
        <v>0</v>
      </c>
      <c r="IZW10" s="206" t="s">
        <v>478</v>
      </c>
      <c r="IZX10" s="206">
        <v>23.125</v>
      </c>
      <c r="IZY10" s="206">
        <v>2</v>
      </c>
      <c r="IZZ10" s="206" t="s">
        <v>1447</v>
      </c>
      <c r="JAA10" s="206">
        <v>4.6249999999999999E-2</v>
      </c>
      <c r="JAB10" s="206" t="s">
        <v>478</v>
      </c>
      <c r="JAC10" s="206">
        <v>23.125</v>
      </c>
      <c r="JAD10" s="206">
        <v>0</v>
      </c>
      <c r="JAE10" s="206" t="s">
        <v>478</v>
      </c>
      <c r="JAF10" s="206">
        <v>23.125</v>
      </c>
      <c r="JAG10" s="206">
        <v>2</v>
      </c>
      <c r="JAH10" s="206" t="s">
        <v>1447</v>
      </c>
      <c r="JAI10" s="206">
        <v>4.6249999999999999E-2</v>
      </c>
      <c r="JAJ10" s="206" t="s">
        <v>478</v>
      </c>
      <c r="JAK10" s="206">
        <v>23.125</v>
      </c>
      <c r="JAL10" s="206">
        <v>0</v>
      </c>
      <c r="JAM10" s="206" t="s">
        <v>478</v>
      </c>
      <c r="JAN10" s="206">
        <v>23.125</v>
      </c>
      <c r="JAO10" s="206">
        <v>2</v>
      </c>
      <c r="JAP10" s="206" t="s">
        <v>1447</v>
      </c>
      <c r="JAQ10" s="206">
        <v>4.6249999999999999E-2</v>
      </c>
      <c r="JAR10" s="206" t="s">
        <v>478</v>
      </c>
      <c r="JAS10" s="206">
        <v>23.125</v>
      </c>
      <c r="JAT10" s="206">
        <v>0</v>
      </c>
      <c r="JAU10" s="206" t="s">
        <v>478</v>
      </c>
      <c r="JAV10" s="206">
        <v>23.125</v>
      </c>
      <c r="JAW10" s="206">
        <v>2</v>
      </c>
      <c r="JAX10" s="206" t="s">
        <v>1447</v>
      </c>
      <c r="JAY10" s="206">
        <v>4.6249999999999999E-2</v>
      </c>
      <c r="JAZ10" s="206" t="s">
        <v>478</v>
      </c>
      <c r="JBA10" s="206">
        <v>23.125</v>
      </c>
      <c r="JBB10" s="206">
        <v>0</v>
      </c>
      <c r="JBC10" s="206" t="s">
        <v>478</v>
      </c>
      <c r="JBD10" s="206">
        <v>23.125</v>
      </c>
      <c r="JBE10" s="206">
        <v>2</v>
      </c>
      <c r="JBF10" s="206" t="s">
        <v>1447</v>
      </c>
      <c r="JBG10" s="206">
        <v>4.6249999999999999E-2</v>
      </c>
      <c r="JBH10" s="206" t="s">
        <v>478</v>
      </c>
      <c r="JBI10" s="206">
        <v>23.125</v>
      </c>
      <c r="JBJ10" s="206">
        <v>0</v>
      </c>
      <c r="JBK10" s="206" t="s">
        <v>478</v>
      </c>
      <c r="JBL10" s="206">
        <v>23.125</v>
      </c>
      <c r="JBM10" s="206">
        <v>2</v>
      </c>
      <c r="JBN10" s="206" t="s">
        <v>1447</v>
      </c>
      <c r="JBO10" s="206">
        <v>4.6249999999999999E-2</v>
      </c>
      <c r="JBP10" s="206" t="s">
        <v>478</v>
      </c>
      <c r="JBQ10" s="206">
        <v>23.125</v>
      </c>
      <c r="JBR10" s="206">
        <v>0</v>
      </c>
      <c r="JBS10" s="206" t="s">
        <v>478</v>
      </c>
      <c r="JBT10" s="206">
        <v>23.125</v>
      </c>
      <c r="JBU10" s="206">
        <v>2</v>
      </c>
      <c r="JBV10" s="206" t="s">
        <v>1447</v>
      </c>
      <c r="JBW10" s="206">
        <v>4.6249999999999999E-2</v>
      </c>
      <c r="JBX10" s="206" t="s">
        <v>478</v>
      </c>
      <c r="JBY10" s="206">
        <v>23.125</v>
      </c>
      <c r="JBZ10" s="206">
        <v>0</v>
      </c>
      <c r="JCA10" s="206" t="s">
        <v>478</v>
      </c>
      <c r="JCB10" s="206">
        <v>23.125</v>
      </c>
      <c r="JCC10" s="206">
        <v>2</v>
      </c>
      <c r="JCD10" s="206" t="s">
        <v>1447</v>
      </c>
      <c r="JCE10" s="206">
        <v>4.6249999999999999E-2</v>
      </c>
      <c r="JCF10" s="206" t="s">
        <v>478</v>
      </c>
      <c r="JCG10" s="206">
        <v>23.125</v>
      </c>
      <c r="JCH10" s="206">
        <v>0</v>
      </c>
      <c r="JCI10" s="206" t="s">
        <v>478</v>
      </c>
      <c r="JCJ10" s="206">
        <v>23.125</v>
      </c>
      <c r="JCK10" s="206">
        <v>2</v>
      </c>
      <c r="JCL10" s="206" t="s">
        <v>1447</v>
      </c>
      <c r="JCM10" s="206">
        <v>4.6249999999999999E-2</v>
      </c>
      <c r="JCN10" s="206" t="s">
        <v>478</v>
      </c>
      <c r="JCO10" s="206">
        <v>23.125</v>
      </c>
      <c r="JCP10" s="206">
        <v>0</v>
      </c>
      <c r="JCQ10" s="206" t="s">
        <v>478</v>
      </c>
      <c r="JCR10" s="206">
        <v>23.125</v>
      </c>
      <c r="JCS10" s="206">
        <v>2</v>
      </c>
      <c r="JCT10" s="206" t="s">
        <v>1447</v>
      </c>
      <c r="JCU10" s="206">
        <v>4.6249999999999999E-2</v>
      </c>
      <c r="JCV10" s="206" t="s">
        <v>478</v>
      </c>
      <c r="JCW10" s="206">
        <v>23.125</v>
      </c>
      <c r="JCX10" s="206">
        <v>0</v>
      </c>
      <c r="JCY10" s="206" t="s">
        <v>478</v>
      </c>
      <c r="JCZ10" s="206">
        <v>23.125</v>
      </c>
      <c r="JDA10" s="206">
        <v>2</v>
      </c>
      <c r="JDB10" s="206" t="s">
        <v>1447</v>
      </c>
      <c r="JDC10" s="206">
        <v>4.6249999999999999E-2</v>
      </c>
      <c r="JDD10" s="206" t="s">
        <v>478</v>
      </c>
      <c r="JDE10" s="206">
        <v>23.125</v>
      </c>
      <c r="JDF10" s="206">
        <v>0</v>
      </c>
      <c r="JDG10" s="206" t="s">
        <v>478</v>
      </c>
      <c r="JDH10" s="206">
        <v>23.125</v>
      </c>
      <c r="JDI10" s="206">
        <v>2</v>
      </c>
      <c r="JDJ10" s="206" t="s">
        <v>1447</v>
      </c>
      <c r="JDK10" s="206">
        <v>4.6249999999999999E-2</v>
      </c>
      <c r="JDL10" s="206" t="s">
        <v>478</v>
      </c>
      <c r="JDM10" s="206">
        <v>23.125</v>
      </c>
      <c r="JDN10" s="206">
        <v>0</v>
      </c>
      <c r="JDO10" s="206" t="s">
        <v>478</v>
      </c>
      <c r="JDP10" s="206">
        <v>23.125</v>
      </c>
      <c r="JDQ10" s="206">
        <v>2</v>
      </c>
      <c r="JDR10" s="206" t="s">
        <v>1447</v>
      </c>
      <c r="JDS10" s="206">
        <v>4.6249999999999999E-2</v>
      </c>
      <c r="JDT10" s="206" t="s">
        <v>478</v>
      </c>
      <c r="JDU10" s="206">
        <v>23.125</v>
      </c>
      <c r="JDV10" s="206">
        <v>0</v>
      </c>
      <c r="JDW10" s="206" t="s">
        <v>478</v>
      </c>
      <c r="JDX10" s="206">
        <v>23.125</v>
      </c>
      <c r="JDY10" s="206">
        <v>2</v>
      </c>
      <c r="JDZ10" s="206" t="s">
        <v>1447</v>
      </c>
      <c r="JEA10" s="206">
        <v>4.6249999999999999E-2</v>
      </c>
      <c r="JEB10" s="206" t="s">
        <v>478</v>
      </c>
      <c r="JEC10" s="206">
        <v>23.125</v>
      </c>
      <c r="JED10" s="206">
        <v>0</v>
      </c>
      <c r="JEE10" s="206" t="s">
        <v>478</v>
      </c>
      <c r="JEF10" s="206">
        <v>23.125</v>
      </c>
      <c r="JEG10" s="206">
        <v>2</v>
      </c>
      <c r="JEH10" s="206" t="s">
        <v>1447</v>
      </c>
      <c r="JEI10" s="206">
        <v>4.6249999999999999E-2</v>
      </c>
      <c r="JEJ10" s="206" t="s">
        <v>478</v>
      </c>
      <c r="JEK10" s="206">
        <v>23.125</v>
      </c>
      <c r="JEL10" s="206">
        <v>0</v>
      </c>
      <c r="JEM10" s="206" t="s">
        <v>478</v>
      </c>
      <c r="JEN10" s="206">
        <v>23.125</v>
      </c>
      <c r="JEO10" s="206">
        <v>2</v>
      </c>
      <c r="JEP10" s="206" t="s">
        <v>1447</v>
      </c>
      <c r="JEQ10" s="206">
        <v>4.6249999999999999E-2</v>
      </c>
      <c r="JER10" s="206" t="s">
        <v>478</v>
      </c>
      <c r="JES10" s="206">
        <v>23.125</v>
      </c>
      <c r="JET10" s="206">
        <v>0</v>
      </c>
      <c r="JEU10" s="206" t="s">
        <v>478</v>
      </c>
      <c r="JEV10" s="206">
        <v>23.125</v>
      </c>
      <c r="JEW10" s="206">
        <v>2</v>
      </c>
      <c r="JEX10" s="206" t="s">
        <v>1447</v>
      </c>
      <c r="JEY10" s="206">
        <v>4.6249999999999999E-2</v>
      </c>
      <c r="JEZ10" s="206" t="s">
        <v>478</v>
      </c>
      <c r="JFA10" s="206">
        <v>23.125</v>
      </c>
      <c r="JFB10" s="206">
        <v>0</v>
      </c>
      <c r="JFC10" s="206" t="s">
        <v>478</v>
      </c>
      <c r="JFD10" s="206">
        <v>23.125</v>
      </c>
      <c r="JFE10" s="206">
        <v>2</v>
      </c>
      <c r="JFF10" s="206" t="s">
        <v>1447</v>
      </c>
      <c r="JFG10" s="206">
        <v>4.6249999999999999E-2</v>
      </c>
      <c r="JFH10" s="206" t="s">
        <v>478</v>
      </c>
      <c r="JFI10" s="206">
        <v>23.125</v>
      </c>
      <c r="JFJ10" s="206">
        <v>0</v>
      </c>
      <c r="JFK10" s="206" t="s">
        <v>478</v>
      </c>
      <c r="JFL10" s="206">
        <v>23.125</v>
      </c>
      <c r="JFM10" s="206">
        <v>2</v>
      </c>
      <c r="JFN10" s="206" t="s">
        <v>1447</v>
      </c>
      <c r="JFO10" s="206">
        <v>4.6249999999999999E-2</v>
      </c>
      <c r="JFP10" s="206" t="s">
        <v>478</v>
      </c>
      <c r="JFQ10" s="206">
        <v>23.125</v>
      </c>
      <c r="JFR10" s="206">
        <v>0</v>
      </c>
      <c r="JFS10" s="206" t="s">
        <v>478</v>
      </c>
      <c r="JFT10" s="206">
        <v>23.125</v>
      </c>
      <c r="JFU10" s="206">
        <v>2</v>
      </c>
      <c r="JFV10" s="206" t="s">
        <v>1447</v>
      </c>
      <c r="JFW10" s="206">
        <v>4.6249999999999999E-2</v>
      </c>
      <c r="JFX10" s="206" t="s">
        <v>478</v>
      </c>
      <c r="JFY10" s="206">
        <v>23.125</v>
      </c>
      <c r="JFZ10" s="206">
        <v>0</v>
      </c>
      <c r="JGA10" s="206" t="s">
        <v>478</v>
      </c>
      <c r="JGB10" s="206">
        <v>23.125</v>
      </c>
      <c r="JGC10" s="206">
        <v>2</v>
      </c>
      <c r="JGD10" s="206" t="s">
        <v>1447</v>
      </c>
      <c r="JGE10" s="206">
        <v>4.6249999999999999E-2</v>
      </c>
      <c r="JGF10" s="206" t="s">
        <v>478</v>
      </c>
      <c r="JGG10" s="206">
        <v>23.125</v>
      </c>
      <c r="JGH10" s="206">
        <v>0</v>
      </c>
      <c r="JGI10" s="206" t="s">
        <v>478</v>
      </c>
      <c r="JGJ10" s="206">
        <v>23.125</v>
      </c>
      <c r="JGK10" s="206">
        <v>2</v>
      </c>
      <c r="JGL10" s="206" t="s">
        <v>1447</v>
      </c>
      <c r="JGM10" s="206">
        <v>4.6249999999999999E-2</v>
      </c>
      <c r="JGN10" s="206" t="s">
        <v>478</v>
      </c>
      <c r="JGO10" s="206">
        <v>23.125</v>
      </c>
      <c r="JGP10" s="206">
        <v>0</v>
      </c>
      <c r="JGQ10" s="206" t="s">
        <v>478</v>
      </c>
      <c r="JGR10" s="206">
        <v>23.125</v>
      </c>
      <c r="JGS10" s="206">
        <v>2</v>
      </c>
      <c r="JGT10" s="206" t="s">
        <v>1447</v>
      </c>
      <c r="JGU10" s="206">
        <v>4.6249999999999999E-2</v>
      </c>
      <c r="JGV10" s="206" t="s">
        <v>478</v>
      </c>
      <c r="JGW10" s="206">
        <v>23.125</v>
      </c>
      <c r="JGX10" s="206">
        <v>0</v>
      </c>
      <c r="JGY10" s="206" t="s">
        <v>478</v>
      </c>
      <c r="JGZ10" s="206">
        <v>23.125</v>
      </c>
      <c r="JHA10" s="206">
        <v>2</v>
      </c>
      <c r="JHB10" s="206" t="s">
        <v>1447</v>
      </c>
      <c r="JHC10" s="206">
        <v>4.6249999999999999E-2</v>
      </c>
      <c r="JHD10" s="206" t="s">
        <v>478</v>
      </c>
      <c r="JHE10" s="206">
        <v>23.125</v>
      </c>
      <c r="JHF10" s="206">
        <v>0</v>
      </c>
      <c r="JHG10" s="206" t="s">
        <v>478</v>
      </c>
      <c r="JHH10" s="206">
        <v>23.125</v>
      </c>
      <c r="JHI10" s="206">
        <v>2</v>
      </c>
      <c r="JHJ10" s="206" t="s">
        <v>1447</v>
      </c>
      <c r="JHK10" s="206">
        <v>4.6249999999999999E-2</v>
      </c>
      <c r="JHL10" s="206" t="s">
        <v>478</v>
      </c>
      <c r="JHM10" s="206">
        <v>23.125</v>
      </c>
      <c r="JHN10" s="206">
        <v>0</v>
      </c>
      <c r="JHO10" s="206" t="s">
        <v>478</v>
      </c>
      <c r="JHP10" s="206">
        <v>23.125</v>
      </c>
      <c r="JHQ10" s="206">
        <v>2</v>
      </c>
      <c r="JHR10" s="206" t="s">
        <v>1447</v>
      </c>
      <c r="JHS10" s="206">
        <v>4.6249999999999999E-2</v>
      </c>
      <c r="JHT10" s="206" t="s">
        <v>478</v>
      </c>
      <c r="JHU10" s="206">
        <v>23.125</v>
      </c>
      <c r="JHV10" s="206">
        <v>0</v>
      </c>
      <c r="JHW10" s="206" t="s">
        <v>478</v>
      </c>
      <c r="JHX10" s="206">
        <v>23.125</v>
      </c>
      <c r="JHY10" s="206">
        <v>2</v>
      </c>
      <c r="JHZ10" s="206" t="s">
        <v>1447</v>
      </c>
      <c r="JIA10" s="206">
        <v>4.6249999999999999E-2</v>
      </c>
      <c r="JIB10" s="206" t="s">
        <v>478</v>
      </c>
      <c r="JIC10" s="206">
        <v>23.125</v>
      </c>
      <c r="JID10" s="206">
        <v>0</v>
      </c>
      <c r="JIE10" s="206" t="s">
        <v>478</v>
      </c>
      <c r="JIF10" s="206">
        <v>23.125</v>
      </c>
      <c r="JIG10" s="206">
        <v>2</v>
      </c>
      <c r="JIH10" s="206" t="s">
        <v>1447</v>
      </c>
      <c r="JII10" s="206">
        <v>4.6249999999999999E-2</v>
      </c>
      <c r="JIJ10" s="206" t="s">
        <v>478</v>
      </c>
      <c r="JIK10" s="206">
        <v>23.125</v>
      </c>
      <c r="JIL10" s="206">
        <v>0</v>
      </c>
      <c r="JIM10" s="206" t="s">
        <v>478</v>
      </c>
      <c r="JIN10" s="206">
        <v>23.125</v>
      </c>
      <c r="JIO10" s="206">
        <v>2</v>
      </c>
      <c r="JIP10" s="206" t="s">
        <v>1447</v>
      </c>
      <c r="JIQ10" s="206">
        <v>4.6249999999999999E-2</v>
      </c>
      <c r="JIR10" s="206" t="s">
        <v>478</v>
      </c>
      <c r="JIS10" s="206">
        <v>23.125</v>
      </c>
      <c r="JIT10" s="206">
        <v>0</v>
      </c>
      <c r="JIU10" s="206" t="s">
        <v>478</v>
      </c>
      <c r="JIV10" s="206">
        <v>23.125</v>
      </c>
      <c r="JIW10" s="206">
        <v>2</v>
      </c>
      <c r="JIX10" s="206" t="s">
        <v>1447</v>
      </c>
      <c r="JIY10" s="206">
        <v>4.6249999999999999E-2</v>
      </c>
      <c r="JIZ10" s="206" t="s">
        <v>478</v>
      </c>
      <c r="JJA10" s="206">
        <v>23.125</v>
      </c>
      <c r="JJB10" s="206">
        <v>0</v>
      </c>
      <c r="JJC10" s="206" t="s">
        <v>478</v>
      </c>
      <c r="JJD10" s="206">
        <v>23.125</v>
      </c>
      <c r="JJE10" s="206">
        <v>2</v>
      </c>
      <c r="JJF10" s="206" t="s">
        <v>1447</v>
      </c>
      <c r="JJG10" s="206">
        <v>4.6249999999999999E-2</v>
      </c>
      <c r="JJH10" s="206" t="s">
        <v>478</v>
      </c>
      <c r="JJI10" s="206">
        <v>23.125</v>
      </c>
      <c r="JJJ10" s="206">
        <v>0</v>
      </c>
      <c r="JJK10" s="206" t="s">
        <v>478</v>
      </c>
      <c r="JJL10" s="206">
        <v>23.125</v>
      </c>
      <c r="JJM10" s="206">
        <v>2</v>
      </c>
      <c r="JJN10" s="206" t="s">
        <v>1447</v>
      </c>
      <c r="JJO10" s="206">
        <v>4.6249999999999999E-2</v>
      </c>
      <c r="JJP10" s="206" t="s">
        <v>478</v>
      </c>
      <c r="JJQ10" s="206">
        <v>23.125</v>
      </c>
      <c r="JJR10" s="206">
        <v>0</v>
      </c>
      <c r="JJS10" s="206" t="s">
        <v>478</v>
      </c>
      <c r="JJT10" s="206">
        <v>23.125</v>
      </c>
      <c r="JJU10" s="206">
        <v>2</v>
      </c>
      <c r="JJV10" s="206" t="s">
        <v>1447</v>
      </c>
      <c r="JJW10" s="206">
        <v>4.6249999999999999E-2</v>
      </c>
      <c r="JJX10" s="206" t="s">
        <v>478</v>
      </c>
      <c r="JJY10" s="206">
        <v>23.125</v>
      </c>
      <c r="JJZ10" s="206">
        <v>0</v>
      </c>
      <c r="JKA10" s="206" t="s">
        <v>478</v>
      </c>
      <c r="JKB10" s="206">
        <v>23.125</v>
      </c>
      <c r="JKC10" s="206">
        <v>2</v>
      </c>
      <c r="JKD10" s="206" t="s">
        <v>1447</v>
      </c>
      <c r="JKE10" s="206">
        <v>4.6249999999999999E-2</v>
      </c>
      <c r="JKF10" s="206" t="s">
        <v>478</v>
      </c>
      <c r="JKG10" s="206">
        <v>23.125</v>
      </c>
      <c r="JKH10" s="206">
        <v>0</v>
      </c>
      <c r="JKI10" s="206" t="s">
        <v>478</v>
      </c>
      <c r="JKJ10" s="206">
        <v>23.125</v>
      </c>
      <c r="JKK10" s="206">
        <v>2</v>
      </c>
      <c r="JKL10" s="206" t="s">
        <v>1447</v>
      </c>
      <c r="JKM10" s="206">
        <v>4.6249999999999999E-2</v>
      </c>
      <c r="JKN10" s="206" t="s">
        <v>478</v>
      </c>
      <c r="JKO10" s="206">
        <v>23.125</v>
      </c>
      <c r="JKP10" s="206">
        <v>0</v>
      </c>
      <c r="JKQ10" s="206" t="s">
        <v>478</v>
      </c>
      <c r="JKR10" s="206">
        <v>23.125</v>
      </c>
      <c r="JKS10" s="206">
        <v>2</v>
      </c>
      <c r="JKT10" s="206" t="s">
        <v>1447</v>
      </c>
      <c r="JKU10" s="206">
        <v>4.6249999999999999E-2</v>
      </c>
      <c r="JKV10" s="206" t="s">
        <v>478</v>
      </c>
      <c r="JKW10" s="206">
        <v>23.125</v>
      </c>
      <c r="JKX10" s="206">
        <v>0</v>
      </c>
      <c r="JKY10" s="206" t="s">
        <v>478</v>
      </c>
      <c r="JKZ10" s="206">
        <v>23.125</v>
      </c>
      <c r="JLA10" s="206">
        <v>2</v>
      </c>
      <c r="JLB10" s="206" t="s">
        <v>1447</v>
      </c>
      <c r="JLC10" s="206">
        <v>4.6249999999999999E-2</v>
      </c>
      <c r="JLD10" s="206" t="s">
        <v>478</v>
      </c>
      <c r="JLE10" s="206">
        <v>23.125</v>
      </c>
      <c r="JLF10" s="206">
        <v>0</v>
      </c>
      <c r="JLG10" s="206" t="s">
        <v>478</v>
      </c>
      <c r="JLH10" s="206">
        <v>23.125</v>
      </c>
      <c r="JLI10" s="206">
        <v>2</v>
      </c>
      <c r="JLJ10" s="206" t="s">
        <v>1447</v>
      </c>
      <c r="JLK10" s="206">
        <v>4.6249999999999999E-2</v>
      </c>
      <c r="JLL10" s="206" t="s">
        <v>478</v>
      </c>
      <c r="JLM10" s="206">
        <v>23.125</v>
      </c>
      <c r="JLN10" s="206">
        <v>0</v>
      </c>
      <c r="JLO10" s="206" t="s">
        <v>478</v>
      </c>
      <c r="JLP10" s="206">
        <v>23.125</v>
      </c>
      <c r="JLQ10" s="206">
        <v>2</v>
      </c>
      <c r="JLR10" s="206" t="s">
        <v>1447</v>
      </c>
      <c r="JLS10" s="206">
        <v>4.6249999999999999E-2</v>
      </c>
      <c r="JLT10" s="206" t="s">
        <v>478</v>
      </c>
      <c r="JLU10" s="206">
        <v>23.125</v>
      </c>
      <c r="JLV10" s="206">
        <v>0</v>
      </c>
      <c r="JLW10" s="206" t="s">
        <v>478</v>
      </c>
      <c r="JLX10" s="206">
        <v>23.125</v>
      </c>
      <c r="JLY10" s="206">
        <v>2</v>
      </c>
      <c r="JLZ10" s="206" t="s">
        <v>1447</v>
      </c>
      <c r="JMA10" s="206">
        <v>4.6249999999999999E-2</v>
      </c>
      <c r="JMB10" s="206" t="s">
        <v>478</v>
      </c>
      <c r="JMC10" s="206">
        <v>23.125</v>
      </c>
      <c r="JMD10" s="206">
        <v>0</v>
      </c>
      <c r="JME10" s="206" t="s">
        <v>478</v>
      </c>
      <c r="JMF10" s="206">
        <v>23.125</v>
      </c>
      <c r="JMG10" s="206">
        <v>2</v>
      </c>
      <c r="JMH10" s="206" t="s">
        <v>1447</v>
      </c>
      <c r="JMI10" s="206">
        <v>4.6249999999999999E-2</v>
      </c>
      <c r="JMJ10" s="206" t="s">
        <v>478</v>
      </c>
      <c r="JMK10" s="206">
        <v>23.125</v>
      </c>
      <c r="JML10" s="206">
        <v>0</v>
      </c>
      <c r="JMM10" s="206" t="s">
        <v>478</v>
      </c>
      <c r="JMN10" s="206">
        <v>23.125</v>
      </c>
      <c r="JMO10" s="206">
        <v>2</v>
      </c>
      <c r="JMP10" s="206" t="s">
        <v>1447</v>
      </c>
      <c r="JMQ10" s="206">
        <v>4.6249999999999999E-2</v>
      </c>
      <c r="JMR10" s="206" t="s">
        <v>478</v>
      </c>
      <c r="JMS10" s="206">
        <v>23.125</v>
      </c>
      <c r="JMT10" s="206">
        <v>0</v>
      </c>
      <c r="JMU10" s="206" t="s">
        <v>478</v>
      </c>
      <c r="JMV10" s="206">
        <v>23.125</v>
      </c>
      <c r="JMW10" s="206">
        <v>2</v>
      </c>
      <c r="JMX10" s="206" t="s">
        <v>1447</v>
      </c>
      <c r="JMY10" s="206">
        <v>4.6249999999999999E-2</v>
      </c>
      <c r="JMZ10" s="206" t="s">
        <v>478</v>
      </c>
      <c r="JNA10" s="206">
        <v>23.125</v>
      </c>
      <c r="JNB10" s="206">
        <v>0</v>
      </c>
      <c r="JNC10" s="206" t="s">
        <v>478</v>
      </c>
      <c r="JND10" s="206">
        <v>23.125</v>
      </c>
      <c r="JNE10" s="206">
        <v>2</v>
      </c>
      <c r="JNF10" s="206" t="s">
        <v>1447</v>
      </c>
      <c r="JNG10" s="206">
        <v>4.6249999999999999E-2</v>
      </c>
      <c r="JNH10" s="206" t="s">
        <v>478</v>
      </c>
      <c r="JNI10" s="206">
        <v>23.125</v>
      </c>
      <c r="JNJ10" s="206">
        <v>0</v>
      </c>
      <c r="JNK10" s="206" t="s">
        <v>478</v>
      </c>
      <c r="JNL10" s="206">
        <v>23.125</v>
      </c>
      <c r="JNM10" s="206">
        <v>2</v>
      </c>
      <c r="JNN10" s="206" t="s">
        <v>1447</v>
      </c>
      <c r="JNO10" s="206">
        <v>4.6249999999999999E-2</v>
      </c>
      <c r="JNP10" s="206" t="s">
        <v>478</v>
      </c>
      <c r="JNQ10" s="206">
        <v>23.125</v>
      </c>
      <c r="JNR10" s="206">
        <v>0</v>
      </c>
      <c r="JNS10" s="206" t="s">
        <v>478</v>
      </c>
      <c r="JNT10" s="206">
        <v>23.125</v>
      </c>
      <c r="JNU10" s="206">
        <v>2</v>
      </c>
      <c r="JNV10" s="206" t="s">
        <v>1447</v>
      </c>
      <c r="JNW10" s="206">
        <v>4.6249999999999999E-2</v>
      </c>
      <c r="JNX10" s="206" t="s">
        <v>478</v>
      </c>
      <c r="JNY10" s="206">
        <v>23.125</v>
      </c>
      <c r="JNZ10" s="206">
        <v>0</v>
      </c>
      <c r="JOA10" s="206" t="s">
        <v>478</v>
      </c>
      <c r="JOB10" s="206">
        <v>23.125</v>
      </c>
      <c r="JOC10" s="206">
        <v>2</v>
      </c>
      <c r="JOD10" s="206" t="s">
        <v>1447</v>
      </c>
      <c r="JOE10" s="206">
        <v>4.6249999999999999E-2</v>
      </c>
      <c r="JOF10" s="206" t="s">
        <v>478</v>
      </c>
      <c r="JOG10" s="206">
        <v>23.125</v>
      </c>
      <c r="JOH10" s="206">
        <v>0</v>
      </c>
      <c r="JOI10" s="206" t="s">
        <v>478</v>
      </c>
      <c r="JOJ10" s="206">
        <v>23.125</v>
      </c>
      <c r="JOK10" s="206">
        <v>2</v>
      </c>
      <c r="JOL10" s="206" t="s">
        <v>1447</v>
      </c>
      <c r="JOM10" s="206">
        <v>4.6249999999999999E-2</v>
      </c>
      <c r="JON10" s="206" t="s">
        <v>478</v>
      </c>
      <c r="JOO10" s="206">
        <v>23.125</v>
      </c>
      <c r="JOP10" s="206">
        <v>0</v>
      </c>
      <c r="JOQ10" s="206" t="s">
        <v>478</v>
      </c>
      <c r="JOR10" s="206">
        <v>23.125</v>
      </c>
      <c r="JOS10" s="206">
        <v>2</v>
      </c>
      <c r="JOT10" s="206" t="s">
        <v>1447</v>
      </c>
      <c r="JOU10" s="206">
        <v>4.6249999999999999E-2</v>
      </c>
      <c r="JOV10" s="206" t="s">
        <v>478</v>
      </c>
      <c r="JOW10" s="206">
        <v>23.125</v>
      </c>
      <c r="JOX10" s="206">
        <v>0</v>
      </c>
      <c r="JOY10" s="206" t="s">
        <v>478</v>
      </c>
      <c r="JOZ10" s="206">
        <v>23.125</v>
      </c>
      <c r="JPA10" s="206">
        <v>2</v>
      </c>
      <c r="JPB10" s="206" t="s">
        <v>1447</v>
      </c>
      <c r="JPC10" s="206">
        <v>4.6249999999999999E-2</v>
      </c>
      <c r="JPD10" s="206" t="s">
        <v>478</v>
      </c>
      <c r="JPE10" s="206">
        <v>23.125</v>
      </c>
      <c r="JPF10" s="206">
        <v>0</v>
      </c>
      <c r="JPG10" s="206" t="s">
        <v>478</v>
      </c>
      <c r="JPH10" s="206">
        <v>23.125</v>
      </c>
      <c r="JPI10" s="206">
        <v>2</v>
      </c>
      <c r="JPJ10" s="206" t="s">
        <v>1447</v>
      </c>
      <c r="JPK10" s="206">
        <v>4.6249999999999999E-2</v>
      </c>
      <c r="JPL10" s="206" t="s">
        <v>478</v>
      </c>
      <c r="JPM10" s="206">
        <v>23.125</v>
      </c>
      <c r="JPN10" s="206">
        <v>0</v>
      </c>
      <c r="JPO10" s="206" t="s">
        <v>478</v>
      </c>
      <c r="JPP10" s="206">
        <v>23.125</v>
      </c>
      <c r="JPQ10" s="206">
        <v>2</v>
      </c>
      <c r="JPR10" s="206" t="s">
        <v>1447</v>
      </c>
      <c r="JPS10" s="206">
        <v>4.6249999999999999E-2</v>
      </c>
      <c r="JPT10" s="206" t="s">
        <v>478</v>
      </c>
      <c r="JPU10" s="206">
        <v>23.125</v>
      </c>
      <c r="JPV10" s="206">
        <v>0</v>
      </c>
      <c r="JPW10" s="206" t="s">
        <v>478</v>
      </c>
      <c r="JPX10" s="206">
        <v>23.125</v>
      </c>
      <c r="JPY10" s="206">
        <v>2</v>
      </c>
      <c r="JPZ10" s="206" t="s">
        <v>1447</v>
      </c>
      <c r="JQA10" s="206">
        <v>4.6249999999999999E-2</v>
      </c>
      <c r="JQB10" s="206" t="s">
        <v>478</v>
      </c>
      <c r="JQC10" s="206">
        <v>23.125</v>
      </c>
      <c r="JQD10" s="206">
        <v>0</v>
      </c>
      <c r="JQE10" s="206" t="s">
        <v>478</v>
      </c>
      <c r="JQF10" s="206">
        <v>23.125</v>
      </c>
      <c r="JQG10" s="206">
        <v>2</v>
      </c>
      <c r="JQH10" s="206" t="s">
        <v>1447</v>
      </c>
      <c r="JQI10" s="206">
        <v>4.6249999999999999E-2</v>
      </c>
      <c r="JQJ10" s="206" t="s">
        <v>478</v>
      </c>
      <c r="JQK10" s="206">
        <v>23.125</v>
      </c>
      <c r="JQL10" s="206">
        <v>0</v>
      </c>
      <c r="JQM10" s="206" t="s">
        <v>478</v>
      </c>
      <c r="JQN10" s="206">
        <v>23.125</v>
      </c>
      <c r="JQO10" s="206">
        <v>2</v>
      </c>
      <c r="JQP10" s="206" t="s">
        <v>1447</v>
      </c>
      <c r="JQQ10" s="206">
        <v>4.6249999999999999E-2</v>
      </c>
      <c r="JQR10" s="206" t="s">
        <v>478</v>
      </c>
      <c r="JQS10" s="206">
        <v>23.125</v>
      </c>
      <c r="JQT10" s="206">
        <v>0</v>
      </c>
      <c r="JQU10" s="206" t="s">
        <v>478</v>
      </c>
      <c r="JQV10" s="206">
        <v>23.125</v>
      </c>
      <c r="JQW10" s="206">
        <v>2</v>
      </c>
      <c r="JQX10" s="206" t="s">
        <v>1447</v>
      </c>
      <c r="JQY10" s="206">
        <v>4.6249999999999999E-2</v>
      </c>
      <c r="JQZ10" s="206" t="s">
        <v>478</v>
      </c>
      <c r="JRA10" s="206">
        <v>23.125</v>
      </c>
      <c r="JRB10" s="206">
        <v>0</v>
      </c>
      <c r="JRC10" s="206" t="s">
        <v>478</v>
      </c>
      <c r="JRD10" s="206">
        <v>23.125</v>
      </c>
      <c r="JRE10" s="206">
        <v>2</v>
      </c>
      <c r="JRF10" s="206" t="s">
        <v>1447</v>
      </c>
      <c r="JRG10" s="206">
        <v>4.6249999999999999E-2</v>
      </c>
      <c r="JRH10" s="206" t="s">
        <v>478</v>
      </c>
      <c r="JRI10" s="206">
        <v>23.125</v>
      </c>
      <c r="JRJ10" s="206">
        <v>0</v>
      </c>
      <c r="JRK10" s="206" t="s">
        <v>478</v>
      </c>
      <c r="JRL10" s="206">
        <v>23.125</v>
      </c>
      <c r="JRM10" s="206">
        <v>2</v>
      </c>
      <c r="JRN10" s="206" t="s">
        <v>1447</v>
      </c>
      <c r="JRO10" s="206">
        <v>4.6249999999999999E-2</v>
      </c>
      <c r="JRP10" s="206" t="s">
        <v>478</v>
      </c>
      <c r="JRQ10" s="206">
        <v>23.125</v>
      </c>
      <c r="JRR10" s="206">
        <v>0</v>
      </c>
      <c r="JRS10" s="206" t="s">
        <v>478</v>
      </c>
      <c r="JRT10" s="206">
        <v>23.125</v>
      </c>
      <c r="JRU10" s="206">
        <v>2</v>
      </c>
      <c r="JRV10" s="206" t="s">
        <v>1447</v>
      </c>
      <c r="JRW10" s="206">
        <v>4.6249999999999999E-2</v>
      </c>
      <c r="JRX10" s="206" t="s">
        <v>478</v>
      </c>
      <c r="JRY10" s="206">
        <v>23.125</v>
      </c>
      <c r="JRZ10" s="206">
        <v>0</v>
      </c>
      <c r="JSA10" s="206" t="s">
        <v>478</v>
      </c>
      <c r="JSB10" s="206">
        <v>23.125</v>
      </c>
      <c r="JSC10" s="206">
        <v>2</v>
      </c>
      <c r="JSD10" s="206" t="s">
        <v>1447</v>
      </c>
      <c r="JSE10" s="206">
        <v>4.6249999999999999E-2</v>
      </c>
      <c r="JSF10" s="206" t="s">
        <v>478</v>
      </c>
      <c r="JSG10" s="206">
        <v>23.125</v>
      </c>
      <c r="JSH10" s="206">
        <v>0</v>
      </c>
      <c r="JSI10" s="206" t="s">
        <v>478</v>
      </c>
      <c r="JSJ10" s="206">
        <v>23.125</v>
      </c>
      <c r="JSK10" s="206">
        <v>2</v>
      </c>
      <c r="JSL10" s="206" t="s">
        <v>1447</v>
      </c>
      <c r="JSM10" s="206">
        <v>4.6249999999999999E-2</v>
      </c>
      <c r="JSN10" s="206" t="s">
        <v>478</v>
      </c>
      <c r="JSO10" s="206">
        <v>23.125</v>
      </c>
      <c r="JSP10" s="206">
        <v>0</v>
      </c>
      <c r="JSQ10" s="206" t="s">
        <v>478</v>
      </c>
      <c r="JSR10" s="206">
        <v>23.125</v>
      </c>
      <c r="JSS10" s="206">
        <v>2</v>
      </c>
      <c r="JST10" s="206" t="s">
        <v>1447</v>
      </c>
      <c r="JSU10" s="206">
        <v>4.6249999999999999E-2</v>
      </c>
      <c r="JSV10" s="206" t="s">
        <v>478</v>
      </c>
      <c r="JSW10" s="206">
        <v>23.125</v>
      </c>
      <c r="JSX10" s="206">
        <v>0</v>
      </c>
      <c r="JSY10" s="206" t="s">
        <v>478</v>
      </c>
      <c r="JSZ10" s="206">
        <v>23.125</v>
      </c>
      <c r="JTA10" s="206">
        <v>2</v>
      </c>
      <c r="JTB10" s="206" t="s">
        <v>1447</v>
      </c>
      <c r="JTC10" s="206">
        <v>4.6249999999999999E-2</v>
      </c>
      <c r="JTD10" s="206" t="s">
        <v>478</v>
      </c>
      <c r="JTE10" s="206">
        <v>23.125</v>
      </c>
      <c r="JTF10" s="206">
        <v>0</v>
      </c>
      <c r="JTG10" s="206" t="s">
        <v>478</v>
      </c>
      <c r="JTH10" s="206">
        <v>23.125</v>
      </c>
      <c r="JTI10" s="206">
        <v>2</v>
      </c>
      <c r="JTJ10" s="206" t="s">
        <v>1447</v>
      </c>
      <c r="JTK10" s="206">
        <v>4.6249999999999999E-2</v>
      </c>
      <c r="JTL10" s="206" t="s">
        <v>478</v>
      </c>
      <c r="JTM10" s="206">
        <v>23.125</v>
      </c>
      <c r="JTN10" s="206">
        <v>0</v>
      </c>
      <c r="JTO10" s="206" t="s">
        <v>478</v>
      </c>
      <c r="JTP10" s="206">
        <v>23.125</v>
      </c>
      <c r="JTQ10" s="206">
        <v>2</v>
      </c>
      <c r="JTR10" s="206" t="s">
        <v>1447</v>
      </c>
      <c r="JTS10" s="206">
        <v>4.6249999999999999E-2</v>
      </c>
      <c r="JTT10" s="206" t="s">
        <v>478</v>
      </c>
      <c r="JTU10" s="206">
        <v>23.125</v>
      </c>
      <c r="JTV10" s="206">
        <v>0</v>
      </c>
      <c r="JTW10" s="206" t="s">
        <v>478</v>
      </c>
      <c r="JTX10" s="206">
        <v>23.125</v>
      </c>
      <c r="JTY10" s="206">
        <v>2</v>
      </c>
      <c r="JTZ10" s="206" t="s">
        <v>1447</v>
      </c>
      <c r="JUA10" s="206">
        <v>4.6249999999999999E-2</v>
      </c>
      <c r="JUB10" s="206" t="s">
        <v>478</v>
      </c>
      <c r="JUC10" s="206">
        <v>23.125</v>
      </c>
      <c r="JUD10" s="206">
        <v>0</v>
      </c>
      <c r="JUE10" s="206" t="s">
        <v>478</v>
      </c>
      <c r="JUF10" s="206">
        <v>23.125</v>
      </c>
      <c r="JUG10" s="206">
        <v>2</v>
      </c>
      <c r="JUH10" s="206" t="s">
        <v>1447</v>
      </c>
      <c r="JUI10" s="206">
        <v>4.6249999999999999E-2</v>
      </c>
      <c r="JUJ10" s="206" t="s">
        <v>478</v>
      </c>
      <c r="JUK10" s="206">
        <v>23.125</v>
      </c>
      <c r="JUL10" s="206">
        <v>0</v>
      </c>
      <c r="JUM10" s="206" t="s">
        <v>478</v>
      </c>
      <c r="JUN10" s="206">
        <v>23.125</v>
      </c>
      <c r="JUO10" s="206">
        <v>2</v>
      </c>
      <c r="JUP10" s="206" t="s">
        <v>1447</v>
      </c>
      <c r="JUQ10" s="206">
        <v>4.6249999999999999E-2</v>
      </c>
      <c r="JUR10" s="206" t="s">
        <v>478</v>
      </c>
      <c r="JUS10" s="206">
        <v>23.125</v>
      </c>
      <c r="JUT10" s="206">
        <v>0</v>
      </c>
      <c r="JUU10" s="206" t="s">
        <v>478</v>
      </c>
      <c r="JUV10" s="206">
        <v>23.125</v>
      </c>
      <c r="JUW10" s="206">
        <v>2</v>
      </c>
      <c r="JUX10" s="206" t="s">
        <v>1447</v>
      </c>
      <c r="JUY10" s="206">
        <v>4.6249999999999999E-2</v>
      </c>
      <c r="JUZ10" s="206" t="s">
        <v>478</v>
      </c>
      <c r="JVA10" s="206">
        <v>23.125</v>
      </c>
      <c r="JVB10" s="206">
        <v>0</v>
      </c>
      <c r="JVC10" s="206" t="s">
        <v>478</v>
      </c>
      <c r="JVD10" s="206">
        <v>23.125</v>
      </c>
      <c r="JVE10" s="206">
        <v>2</v>
      </c>
      <c r="JVF10" s="206" t="s">
        <v>1447</v>
      </c>
      <c r="JVG10" s="206">
        <v>4.6249999999999999E-2</v>
      </c>
      <c r="JVH10" s="206" t="s">
        <v>478</v>
      </c>
      <c r="JVI10" s="206">
        <v>23.125</v>
      </c>
      <c r="JVJ10" s="206">
        <v>0</v>
      </c>
      <c r="JVK10" s="206" t="s">
        <v>478</v>
      </c>
      <c r="JVL10" s="206">
        <v>23.125</v>
      </c>
      <c r="JVM10" s="206">
        <v>2</v>
      </c>
      <c r="JVN10" s="206" t="s">
        <v>1447</v>
      </c>
      <c r="JVO10" s="206">
        <v>4.6249999999999999E-2</v>
      </c>
      <c r="JVP10" s="206" t="s">
        <v>478</v>
      </c>
      <c r="JVQ10" s="206">
        <v>23.125</v>
      </c>
      <c r="JVR10" s="206">
        <v>0</v>
      </c>
      <c r="JVS10" s="206" t="s">
        <v>478</v>
      </c>
      <c r="JVT10" s="206">
        <v>23.125</v>
      </c>
      <c r="JVU10" s="206">
        <v>2</v>
      </c>
      <c r="JVV10" s="206" t="s">
        <v>1447</v>
      </c>
      <c r="JVW10" s="206">
        <v>4.6249999999999999E-2</v>
      </c>
      <c r="JVX10" s="206" t="s">
        <v>478</v>
      </c>
      <c r="JVY10" s="206">
        <v>23.125</v>
      </c>
      <c r="JVZ10" s="206">
        <v>0</v>
      </c>
      <c r="JWA10" s="206" t="s">
        <v>478</v>
      </c>
      <c r="JWB10" s="206">
        <v>23.125</v>
      </c>
      <c r="JWC10" s="206">
        <v>2</v>
      </c>
      <c r="JWD10" s="206" t="s">
        <v>1447</v>
      </c>
      <c r="JWE10" s="206">
        <v>4.6249999999999999E-2</v>
      </c>
      <c r="JWF10" s="206" t="s">
        <v>478</v>
      </c>
      <c r="JWG10" s="206">
        <v>23.125</v>
      </c>
      <c r="JWH10" s="206">
        <v>0</v>
      </c>
      <c r="JWI10" s="206" t="s">
        <v>478</v>
      </c>
      <c r="JWJ10" s="206">
        <v>23.125</v>
      </c>
      <c r="JWK10" s="206">
        <v>2</v>
      </c>
      <c r="JWL10" s="206" t="s">
        <v>1447</v>
      </c>
      <c r="JWM10" s="206">
        <v>4.6249999999999999E-2</v>
      </c>
      <c r="JWN10" s="206" t="s">
        <v>478</v>
      </c>
      <c r="JWO10" s="206">
        <v>23.125</v>
      </c>
      <c r="JWP10" s="206">
        <v>0</v>
      </c>
      <c r="JWQ10" s="206" t="s">
        <v>478</v>
      </c>
      <c r="JWR10" s="206">
        <v>23.125</v>
      </c>
      <c r="JWS10" s="206">
        <v>2</v>
      </c>
      <c r="JWT10" s="206" t="s">
        <v>1447</v>
      </c>
      <c r="JWU10" s="206">
        <v>4.6249999999999999E-2</v>
      </c>
      <c r="JWV10" s="206" t="s">
        <v>478</v>
      </c>
      <c r="JWW10" s="206">
        <v>23.125</v>
      </c>
      <c r="JWX10" s="206">
        <v>0</v>
      </c>
      <c r="JWY10" s="206" t="s">
        <v>478</v>
      </c>
      <c r="JWZ10" s="206">
        <v>23.125</v>
      </c>
      <c r="JXA10" s="206">
        <v>2</v>
      </c>
      <c r="JXB10" s="206" t="s">
        <v>1447</v>
      </c>
      <c r="JXC10" s="206">
        <v>4.6249999999999999E-2</v>
      </c>
      <c r="JXD10" s="206" t="s">
        <v>478</v>
      </c>
      <c r="JXE10" s="206">
        <v>23.125</v>
      </c>
      <c r="JXF10" s="206">
        <v>0</v>
      </c>
      <c r="JXG10" s="206" t="s">
        <v>478</v>
      </c>
      <c r="JXH10" s="206">
        <v>23.125</v>
      </c>
      <c r="JXI10" s="206">
        <v>2</v>
      </c>
      <c r="JXJ10" s="206" t="s">
        <v>1447</v>
      </c>
      <c r="JXK10" s="206">
        <v>4.6249999999999999E-2</v>
      </c>
      <c r="JXL10" s="206" t="s">
        <v>478</v>
      </c>
      <c r="JXM10" s="206">
        <v>23.125</v>
      </c>
      <c r="JXN10" s="206">
        <v>0</v>
      </c>
      <c r="JXO10" s="206" t="s">
        <v>478</v>
      </c>
      <c r="JXP10" s="206">
        <v>23.125</v>
      </c>
      <c r="JXQ10" s="206">
        <v>2</v>
      </c>
      <c r="JXR10" s="206" t="s">
        <v>1447</v>
      </c>
      <c r="JXS10" s="206">
        <v>4.6249999999999999E-2</v>
      </c>
      <c r="JXT10" s="206" t="s">
        <v>478</v>
      </c>
      <c r="JXU10" s="206">
        <v>23.125</v>
      </c>
      <c r="JXV10" s="206">
        <v>0</v>
      </c>
      <c r="JXW10" s="206" t="s">
        <v>478</v>
      </c>
      <c r="JXX10" s="206">
        <v>23.125</v>
      </c>
      <c r="JXY10" s="206">
        <v>2</v>
      </c>
      <c r="JXZ10" s="206" t="s">
        <v>1447</v>
      </c>
      <c r="JYA10" s="206">
        <v>4.6249999999999999E-2</v>
      </c>
      <c r="JYB10" s="206" t="s">
        <v>478</v>
      </c>
      <c r="JYC10" s="206">
        <v>23.125</v>
      </c>
      <c r="JYD10" s="206">
        <v>0</v>
      </c>
      <c r="JYE10" s="206" t="s">
        <v>478</v>
      </c>
      <c r="JYF10" s="206">
        <v>23.125</v>
      </c>
      <c r="JYG10" s="206">
        <v>2</v>
      </c>
      <c r="JYH10" s="206" t="s">
        <v>1447</v>
      </c>
      <c r="JYI10" s="206">
        <v>4.6249999999999999E-2</v>
      </c>
      <c r="JYJ10" s="206" t="s">
        <v>478</v>
      </c>
      <c r="JYK10" s="206">
        <v>23.125</v>
      </c>
      <c r="JYL10" s="206">
        <v>0</v>
      </c>
      <c r="JYM10" s="206" t="s">
        <v>478</v>
      </c>
      <c r="JYN10" s="206">
        <v>23.125</v>
      </c>
      <c r="JYO10" s="206">
        <v>2</v>
      </c>
      <c r="JYP10" s="206" t="s">
        <v>1447</v>
      </c>
      <c r="JYQ10" s="206">
        <v>4.6249999999999999E-2</v>
      </c>
      <c r="JYR10" s="206" t="s">
        <v>478</v>
      </c>
      <c r="JYS10" s="206">
        <v>23.125</v>
      </c>
      <c r="JYT10" s="206">
        <v>0</v>
      </c>
      <c r="JYU10" s="206" t="s">
        <v>478</v>
      </c>
      <c r="JYV10" s="206">
        <v>23.125</v>
      </c>
      <c r="JYW10" s="206">
        <v>2</v>
      </c>
      <c r="JYX10" s="206" t="s">
        <v>1447</v>
      </c>
      <c r="JYY10" s="206">
        <v>4.6249999999999999E-2</v>
      </c>
      <c r="JYZ10" s="206" t="s">
        <v>478</v>
      </c>
      <c r="JZA10" s="206">
        <v>23.125</v>
      </c>
      <c r="JZB10" s="206">
        <v>0</v>
      </c>
      <c r="JZC10" s="206" t="s">
        <v>478</v>
      </c>
      <c r="JZD10" s="206">
        <v>23.125</v>
      </c>
      <c r="JZE10" s="206">
        <v>2</v>
      </c>
      <c r="JZF10" s="206" t="s">
        <v>1447</v>
      </c>
      <c r="JZG10" s="206">
        <v>4.6249999999999999E-2</v>
      </c>
      <c r="JZH10" s="206" t="s">
        <v>478</v>
      </c>
      <c r="JZI10" s="206">
        <v>23.125</v>
      </c>
      <c r="JZJ10" s="206">
        <v>0</v>
      </c>
      <c r="JZK10" s="206" t="s">
        <v>478</v>
      </c>
      <c r="JZL10" s="206">
        <v>23.125</v>
      </c>
      <c r="JZM10" s="206">
        <v>2</v>
      </c>
      <c r="JZN10" s="206" t="s">
        <v>1447</v>
      </c>
      <c r="JZO10" s="206">
        <v>4.6249999999999999E-2</v>
      </c>
      <c r="JZP10" s="206" t="s">
        <v>478</v>
      </c>
      <c r="JZQ10" s="206">
        <v>23.125</v>
      </c>
      <c r="JZR10" s="206">
        <v>0</v>
      </c>
      <c r="JZS10" s="206" t="s">
        <v>478</v>
      </c>
      <c r="JZT10" s="206">
        <v>23.125</v>
      </c>
      <c r="JZU10" s="206">
        <v>2</v>
      </c>
      <c r="JZV10" s="206" t="s">
        <v>1447</v>
      </c>
      <c r="JZW10" s="206">
        <v>4.6249999999999999E-2</v>
      </c>
      <c r="JZX10" s="206" t="s">
        <v>478</v>
      </c>
      <c r="JZY10" s="206">
        <v>23.125</v>
      </c>
      <c r="JZZ10" s="206">
        <v>0</v>
      </c>
      <c r="KAA10" s="206" t="s">
        <v>478</v>
      </c>
      <c r="KAB10" s="206">
        <v>23.125</v>
      </c>
      <c r="KAC10" s="206">
        <v>2</v>
      </c>
      <c r="KAD10" s="206" t="s">
        <v>1447</v>
      </c>
      <c r="KAE10" s="206">
        <v>4.6249999999999999E-2</v>
      </c>
      <c r="KAF10" s="206" t="s">
        <v>478</v>
      </c>
      <c r="KAG10" s="206">
        <v>23.125</v>
      </c>
      <c r="KAH10" s="206">
        <v>0</v>
      </c>
      <c r="KAI10" s="206" t="s">
        <v>478</v>
      </c>
      <c r="KAJ10" s="206">
        <v>23.125</v>
      </c>
      <c r="KAK10" s="206">
        <v>2</v>
      </c>
      <c r="KAL10" s="206" t="s">
        <v>1447</v>
      </c>
      <c r="KAM10" s="206">
        <v>4.6249999999999999E-2</v>
      </c>
      <c r="KAN10" s="206" t="s">
        <v>478</v>
      </c>
      <c r="KAO10" s="206">
        <v>23.125</v>
      </c>
      <c r="KAP10" s="206">
        <v>0</v>
      </c>
      <c r="KAQ10" s="206" t="s">
        <v>478</v>
      </c>
      <c r="KAR10" s="206">
        <v>23.125</v>
      </c>
      <c r="KAS10" s="206">
        <v>2</v>
      </c>
      <c r="KAT10" s="206" t="s">
        <v>1447</v>
      </c>
      <c r="KAU10" s="206">
        <v>4.6249999999999999E-2</v>
      </c>
      <c r="KAV10" s="206" t="s">
        <v>478</v>
      </c>
      <c r="KAW10" s="206">
        <v>23.125</v>
      </c>
      <c r="KAX10" s="206">
        <v>0</v>
      </c>
      <c r="KAY10" s="206" t="s">
        <v>478</v>
      </c>
      <c r="KAZ10" s="206">
        <v>23.125</v>
      </c>
      <c r="KBA10" s="206">
        <v>2</v>
      </c>
      <c r="KBB10" s="206" t="s">
        <v>1447</v>
      </c>
      <c r="KBC10" s="206">
        <v>4.6249999999999999E-2</v>
      </c>
      <c r="KBD10" s="206" t="s">
        <v>478</v>
      </c>
      <c r="KBE10" s="206">
        <v>23.125</v>
      </c>
      <c r="KBF10" s="206">
        <v>0</v>
      </c>
      <c r="KBG10" s="206" t="s">
        <v>478</v>
      </c>
      <c r="KBH10" s="206">
        <v>23.125</v>
      </c>
      <c r="KBI10" s="206">
        <v>2</v>
      </c>
      <c r="KBJ10" s="206" t="s">
        <v>1447</v>
      </c>
      <c r="KBK10" s="206">
        <v>4.6249999999999999E-2</v>
      </c>
      <c r="KBL10" s="206" t="s">
        <v>478</v>
      </c>
      <c r="KBM10" s="206">
        <v>23.125</v>
      </c>
      <c r="KBN10" s="206">
        <v>0</v>
      </c>
      <c r="KBO10" s="206" t="s">
        <v>478</v>
      </c>
      <c r="KBP10" s="206">
        <v>23.125</v>
      </c>
      <c r="KBQ10" s="206">
        <v>2</v>
      </c>
      <c r="KBR10" s="206" t="s">
        <v>1447</v>
      </c>
      <c r="KBS10" s="206">
        <v>4.6249999999999999E-2</v>
      </c>
      <c r="KBT10" s="206" t="s">
        <v>478</v>
      </c>
      <c r="KBU10" s="206">
        <v>23.125</v>
      </c>
      <c r="KBV10" s="206">
        <v>0</v>
      </c>
      <c r="KBW10" s="206" t="s">
        <v>478</v>
      </c>
      <c r="KBX10" s="206">
        <v>23.125</v>
      </c>
      <c r="KBY10" s="206">
        <v>2</v>
      </c>
      <c r="KBZ10" s="206" t="s">
        <v>1447</v>
      </c>
      <c r="KCA10" s="206">
        <v>4.6249999999999999E-2</v>
      </c>
      <c r="KCB10" s="206" t="s">
        <v>478</v>
      </c>
      <c r="KCC10" s="206">
        <v>23.125</v>
      </c>
      <c r="KCD10" s="206">
        <v>0</v>
      </c>
      <c r="KCE10" s="206" t="s">
        <v>478</v>
      </c>
      <c r="KCF10" s="206">
        <v>23.125</v>
      </c>
      <c r="KCG10" s="206">
        <v>2</v>
      </c>
      <c r="KCH10" s="206" t="s">
        <v>1447</v>
      </c>
      <c r="KCI10" s="206">
        <v>4.6249999999999999E-2</v>
      </c>
      <c r="KCJ10" s="206" t="s">
        <v>478</v>
      </c>
      <c r="KCK10" s="206">
        <v>23.125</v>
      </c>
      <c r="KCL10" s="206">
        <v>0</v>
      </c>
      <c r="KCM10" s="206" t="s">
        <v>478</v>
      </c>
      <c r="KCN10" s="206">
        <v>23.125</v>
      </c>
      <c r="KCO10" s="206">
        <v>2</v>
      </c>
      <c r="KCP10" s="206" t="s">
        <v>1447</v>
      </c>
      <c r="KCQ10" s="206">
        <v>4.6249999999999999E-2</v>
      </c>
      <c r="KCR10" s="206" t="s">
        <v>478</v>
      </c>
      <c r="KCS10" s="206">
        <v>23.125</v>
      </c>
      <c r="KCT10" s="206">
        <v>0</v>
      </c>
      <c r="KCU10" s="206" t="s">
        <v>478</v>
      </c>
      <c r="KCV10" s="206">
        <v>23.125</v>
      </c>
      <c r="KCW10" s="206">
        <v>2</v>
      </c>
      <c r="KCX10" s="206" t="s">
        <v>1447</v>
      </c>
      <c r="KCY10" s="206">
        <v>4.6249999999999999E-2</v>
      </c>
      <c r="KCZ10" s="206" t="s">
        <v>478</v>
      </c>
      <c r="KDA10" s="206">
        <v>23.125</v>
      </c>
      <c r="KDB10" s="206">
        <v>0</v>
      </c>
      <c r="KDC10" s="206" t="s">
        <v>478</v>
      </c>
      <c r="KDD10" s="206">
        <v>23.125</v>
      </c>
      <c r="KDE10" s="206">
        <v>2</v>
      </c>
      <c r="KDF10" s="206" t="s">
        <v>1447</v>
      </c>
      <c r="KDG10" s="206">
        <v>4.6249999999999999E-2</v>
      </c>
      <c r="KDH10" s="206" t="s">
        <v>478</v>
      </c>
      <c r="KDI10" s="206">
        <v>23.125</v>
      </c>
      <c r="KDJ10" s="206">
        <v>0</v>
      </c>
      <c r="KDK10" s="206" t="s">
        <v>478</v>
      </c>
      <c r="KDL10" s="206">
        <v>23.125</v>
      </c>
      <c r="KDM10" s="206">
        <v>2</v>
      </c>
      <c r="KDN10" s="206" t="s">
        <v>1447</v>
      </c>
      <c r="KDO10" s="206">
        <v>4.6249999999999999E-2</v>
      </c>
      <c r="KDP10" s="206" t="s">
        <v>478</v>
      </c>
      <c r="KDQ10" s="206">
        <v>23.125</v>
      </c>
      <c r="KDR10" s="206">
        <v>0</v>
      </c>
      <c r="KDS10" s="206" t="s">
        <v>478</v>
      </c>
      <c r="KDT10" s="206">
        <v>23.125</v>
      </c>
      <c r="KDU10" s="206">
        <v>2</v>
      </c>
      <c r="KDV10" s="206" t="s">
        <v>1447</v>
      </c>
      <c r="KDW10" s="206">
        <v>4.6249999999999999E-2</v>
      </c>
      <c r="KDX10" s="206" t="s">
        <v>478</v>
      </c>
      <c r="KDY10" s="206">
        <v>23.125</v>
      </c>
      <c r="KDZ10" s="206">
        <v>0</v>
      </c>
      <c r="KEA10" s="206" t="s">
        <v>478</v>
      </c>
      <c r="KEB10" s="206">
        <v>23.125</v>
      </c>
      <c r="KEC10" s="206">
        <v>2</v>
      </c>
      <c r="KED10" s="206" t="s">
        <v>1447</v>
      </c>
      <c r="KEE10" s="206">
        <v>4.6249999999999999E-2</v>
      </c>
      <c r="KEF10" s="206" t="s">
        <v>478</v>
      </c>
      <c r="KEG10" s="206">
        <v>23.125</v>
      </c>
      <c r="KEH10" s="206">
        <v>0</v>
      </c>
      <c r="KEI10" s="206" t="s">
        <v>478</v>
      </c>
      <c r="KEJ10" s="206">
        <v>23.125</v>
      </c>
      <c r="KEK10" s="206">
        <v>2</v>
      </c>
      <c r="KEL10" s="206" t="s">
        <v>1447</v>
      </c>
      <c r="KEM10" s="206">
        <v>4.6249999999999999E-2</v>
      </c>
      <c r="KEN10" s="206" t="s">
        <v>478</v>
      </c>
      <c r="KEO10" s="206">
        <v>23.125</v>
      </c>
      <c r="KEP10" s="206">
        <v>0</v>
      </c>
      <c r="KEQ10" s="206" t="s">
        <v>478</v>
      </c>
      <c r="KER10" s="206">
        <v>23.125</v>
      </c>
      <c r="KES10" s="206">
        <v>2</v>
      </c>
      <c r="KET10" s="206" t="s">
        <v>1447</v>
      </c>
      <c r="KEU10" s="206">
        <v>4.6249999999999999E-2</v>
      </c>
      <c r="KEV10" s="206" t="s">
        <v>478</v>
      </c>
      <c r="KEW10" s="206">
        <v>23.125</v>
      </c>
      <c r="KEX10" s="206">
        <v>0</v>
      </c>
      <c r="KEY10" s="206" t="s">
        <v>478</v>
      </c>
      <c r="KEZ10" s="206">
        <v>23.125</v>
      </c>
      <c r="KFA10" s="206">
        <v>2</v>
      </c>
      <c r="KFB10" s="206" t="s">
        <v>1447</v>
      </c>
      <c r="KFC10" s="206">
        <v>4.6249999999999999E-2</v>
      </c>
      <c r="KFD10" s="206" t="s">
        <v>478</v>
      </c>
      <c r="KFE10" s="206">
        <v>23.125</v>
      </c>
      <c r="KFF10" s="206">
        <v>0</v>
      </c>
      <c r="KFG10" s="206" t="s">
        <v>478</v>
      </c>
      <c r="KFH10" s="206">
        <v>23.125</v>
      </c>
      <c r="KFI10" s="206">
        <v>2</v>
      </c>
      <c r="KFJ10" s="206" t="s">
        <v>1447</v>
      </c>
      <c r="KFK10" s="206">
        <v>4.6249999999999999E-2</v>
      </c>
      <c r="KFL10" s="206" t="s">
        <v>478</v>
      </c>
      <c r="KFM10" s="206">
        <v>23.125</v>
      </c>
      <c r="KFN10" s="206">
        <v>0</v>
      </c>
      <c r="KFO10" s="206" t="s">
        <v>478</v>
      </c>
      <c r="KFP10" s="206">
        <v>23.125</v>
      </c>
      <c r="KFQ10" s="206">
        <v>2</v>
      </c>
      <c r="KFR10" s="206" t="s">
        <v>1447</v>
      </c>
      <c r="KFS10" s="206">
        <v>4.6249999999999999E-2</v>
      </c>
      <c r="KFT10" s="206" t="s">
        <v>478</v>
      </c>
      <c r="KFU10" s="206">
        <v>23.125</v>
      </c>
      <c r="KFV10" s="206">
        <v>0</v>
      </c>
      <c r="KFW10" s="206" t="s">
        <v>478</v>
      </c>
      <c r="KFX10" s="206">
        <v>23.125</v>
      </c>
      <c r="KFY10" s="206">
        <v>2</v>
      </c>
      <c r="KFZ10" s="206" t="s">
        <v>1447</v>
      </c>
      <c r="KGA10" s="206">
        <v>4.6249999999999999E-2</v>
      </c>
      <c r="KGB10" s="206" t="s">
        <v>478</v>
      </c>
      <c r="KGC10" s="206">
        <v>23.125</v>
      </c>
      <c r="KGD10" s="206">
        <v>0</v>
      </c>
      <c r="KGE10" s="206" t="s">
        <v>478</v>
      </c>
      <c r="KGF10" s="206">
        <v>23.125</v>
      </c>
      <c r="KGG10" s="206">
        <v>2</v>
      </c>
      <c r="KGH10" s="206" t="s">
        <v>1447</v>
      </c>
      <c r="KGI10" s="206">
        <v>4.6249999999999999E-2</v>
      </c>
      <c r="KGJ10" s="206" t="s">
        <v>478</v>
      </c>
      <c r="KGK10" s="206">
        <v>23.125</v>
      </c>
      <c r="KGL10" s="206">
        <v>0</v>
      </c>
      <c r="KGM10" s="206" t="s">
        <v>478</v>
      </c>
      <c r="KGN10" s="206">
        <v>23.125</v>
      </c>
      <c r="KGO10" s="206">
        <v>2</v>
      </c>
      <c r="KGP10" s="206" t="s">
        <v>1447</v>
      </c>
      <c r="KGQ10" s="206">
        <v>4.6249999999999999E-2</v>
      </c>
      <c r="KGR10" s="206" t="s">
        <v>478</v>
      </c>
      <c r="KGS10" s="206">
        <v>23.125</v>
      </c>
      <c r="KGT10" s="206">
        <v>0</v>
      </c>
      <c r="KGU10" s="206" t="s">
        <v>478</v>
      </c>
      <c r="KGV10" s="206">
        <v>23.125</v>
      </c>
      <c r="KGW10" s="206">
        <v>2</v>
      </c>
      <c r="KGX10" s="206" t="s">
        <v>1447</v>
      </c>
      <c r="KGY10" s="206">
        <v>4.6249999999999999E-2</v>
      </c>
      <c r="KGZ10" s="206" t="s">
        <v>478</v>
      </c>
      <c r="KHA10" s="206">
        <v>23.125</v>
      </c>
      <c r="KHB10" s="206">
        <v>0</v>
      </c>
      <c r="KHC10" s="206" t="s">
        <v>478</v>
      </c>
      <c r="KHD10" s="206">
        <v>23.125</v>
      </c>
      <c r="KHE10" s="206">
        <v>2</v>
      </c>
      <c r="KHF10" s="206" t="s">
        <v>1447</v>
      </c>
      <c r="KHG10" s="206">
        <v>4.6249999999999999E-2</v>
      </c>
      <c r="KHH10" s="206" t="s">
        <v>478</v>
      </c>
      <c r="KHI10" s="206">
        <v>23.125</v>
      </c>
      <c r="KHJ10" s="206">
        <v>0</v>
      </c>
      <c r="KHK10" s="206" t="s">
        <v>478</v>
      </c>
      <c r="KHL10" s="206">
        <v>23.125</v>
      </c>
      <c r="KHM10" s="206">
        <v>2</v>
      </c>
      <c r="KHN10" s="206" t="s">
        <v>1447</v>
      </c>
      <c r="KHO10" s="206">
        <v>4.6249999999999999E-2</v>
      </c>
      <c r="KHP10" s="206" t="s">
        <v>478</v>
      </c>
      <c r="KHQ10" s="206">
        <v>23.125</v>
      </c>
      <c r="KHR10" s="206">
        <v>0</v>
      </c>
      <c r="KHS10" s="206" t="s">
        <v>478</v>
      </c>
      <c r="KHT10" s="206">
        <v>23.125</v>
      </c>
      <c r="KHU10" s="206">
        <v>2</v>
      </c>
      <c r="KHV10" s="206" t="s">
        <v>1447</v>
      </c>
      <c r="KHW10" s="206">
        <v>4.6249999999999999E-2</v>
      </c>
      <c r="KHX10" s="206" t="s">
        <v>478</v>
      </c>
      <c r="KHY10" s="206">
        <v>23.125</v>
      </c>
      <c r="KHZ10" s="206">
        <v>0</v>
      </c>
      <c r="KIA10" s="206" t="s">
        <v>478</v>
      </c>
      <c r="KIB10" s="206">
        <v>23.125</v>
      </c>
      <c r="KIC10" s="206">
        <v>2</v>
      </c>
      <c r="KID10" s="206" t="s">
        <v>1447</v>
      </c>
      <c r="KIE10" s="206">
        <v>4.6249999999999999E-2</v>
      </c>
      <c r="KIF10" s="206" t="s">
        <v>478</v>
      </c>
      <c r="KIG10" s="206">
        <v>23.125</v>
      </c>
      <c r="KIH10" s="206">
        <v>0</v>
      </c>
      <c r="KII10" s="206" t="s">
        <v>478</v>
      </c>
      <c r="KIJ10" s="206">
        <v>23.125</v>
      </c>
      <c r="KIK10" s="206">
        <v>2</v>
      </c>
      <c r="KIL10" s="206" t="s">
        <v>1447</v>
      </c>
      <c r="KIM10" s="206">
        <v>4.6249999999999999E-2</v>
      </c>
      <c r="KIN10" s="206" t="s">
        <v>478</v>
      </c>
      <c r="KIO10" s="206">
        <v>23.125</v>
      </c>
      <c r="KIP10" s="206">
        <v>0</v>
      </c>
      <c r="KIQ10" s="206" t="s">
        <v>478</v>
      </c>
      <c r="KIR10" s="206">
        <v>23.125</v>
      </c>
      <c r="KIS10" s="206">
        <v>2</v>
      </c>
      <c r="KIT10" s="206" t="s">
        <v>1447</v>
      </c>
      <c r="KIU10" s="206">
        <v>4.6249999999999999E-2</v>
      </c>
      <c r="KIV10" s="206" t="s">
        <v>478</v>
      </c>
      <c r="KIW10" s="206">
        <v>23.125</v>
      </c>
      <c r="KIX10" s="206">
        <v>0</v>
      </c>
      <c r="KIY10" s="206" t="s">
        <v>478</v>
      </c>
      <c r="KIZ10" s="206">
        <v>23.125</v>
      </c>
      <c r="KJA10" s="206">
        <v>2</v>
      </c>
      <c r="KJB10" s="206" t="s">
        <v>1447</v>
      </c>
      <c r="KJC10" s="206">
        <v>4.6249999999999999E-2</v>
      </c>
      <c r="KJD10" s="206" t="s">
        <v>478</v>
      </c>
      <c r="KJE10" s="206">
        <v>23.125</v>
      </c>
      <c r="KJF10" s="206">
        <v>0</v>
      </c>
      <c r="KJG10" s="206" t="s">
        <v>478</v>
      </c>
      <c r="KJH10" s="206">
        <v>23.125</v>
      </c>
      <c r="KJI10" s="206">
        <v>2</v>
      </c>
      <c r="KJJ10" s="206" t="s">
        <v>1447</v>
      </c>
      <c r="KJK10" s="206">
        <v>4.6249999999999999E-2</v>
      </c>
      <c r="KJL10" s="206" t="s">
        <v>478</v>
      </c>
      <c r="KJM10" s="206">
        <v>23.125</v>
      </c>
      <c r="KJN10" s="206">
        <v>0</v>
      </c>
      <c r="KJO10" s="206" t="s">
        <v>478</v>
      </c>
      <c r="KJP10" s="206">
        <v>23.125</v>
      </c>
      <c r="KJQ10" s="206">
        <v>2</v>
      </c>
      <c r="KJR10" s="206" t="s">
        <v>1447</v>
      </c>
      <c r="KJS10" s="206">
        <v>4.6249999999999999E-2</v>
      </c>
      <c r="KJT10" s="206" t="s">
        <v>478</v>
      </c>
      <c r="KJU10" s="206">
        <v>23.125</v>
      </c>
      <c r="KJV10" s="206">
        <v>0</v>
      </c>
      <c r="KJW10" s="206" t="s">
        <v>478</v>
      </c>
      <c r="KJX10" s="206">
        <v>23.125</v>
      </c>
      <c r="KJY10" s="206">
        <v>2</v>
      </c>
      <c r="KJZ10" s="206" t="s">
        <v>1447</v>
      </c>
      <c r="KKA10" s="206">
        <v>4.6249999999999999E-2</v>
      </c>
      <c r="KKB10" s="206" t="s">
        <v>478</v>
      </c>
      <c r="KKC10" s="206">
        <v>23.125</v>
      </c>
      <c r="KKD10" s="206">
        <v>0</v>
      </c>
      <c r="KKE10" s="206" t="s">
        <v>478</v>
      </c>
      <c r="KKF10" s="206">
        <v>23.125</v>
      </c>
      <c r="KKG10" s="206">
        <v>2</v>
      </c>
      <c r="KKH10" s="206" t="s">
        <v>1447</v>
      </c>
      <c r="KKI10" s="206">
        <v>4.6249999999999999E-2</v>
      </c>
      <c r="KKJ10" s="206" t="s">
        <v>478</v>
      </c>
      <c r="KKK10" s="206">
        <v>23.125</v>
      </c>
      <c r="KKL10" s="206">
        <v>0</v>
      </c>
      <c r="KKM10" s="206" t="s">
        <v>478</v>
      </c>
      <c r="KKN10" s="206">
        <v>23.125</v>
      </c>
      <c r="KKO10" s="206">
        <v>2</v>
      </c>
      <c r="KKP10" s="206" t="s">
        <v>1447</v>
      </c>
      <c r="KKQ10" s="206">
        <v>4.6249999999999999E-2</v>
      </c>
      <c r="KKR10" s="206" t="s">
        <v>478</v>
      </c>
      <c r="KKS10" s="206">
        <v>23.125</v>
      </c>
      <c r="KKT10" s="206">
        <v>0</v>
      </c>
      <c r="KKU10" s="206" t="s">
        <v>478</v>
      </c>
      <c r="KKV10" s="206">
        <v>23.125</v>
      </c>
      <c r="KKW10" s="206">
        <v>2</v>
      </c>
      <c r="KKX10" s="206" t="s">
        <v>1447</v>
      </c>
      <c r="KKY10" s="206">
        <v>4.6249999999999999E-2</v>
      </c>
      <c r="KKZ10" s="206" t="s">
        <v>478</v>
      </c>
      <c r="KLA10" s="206">
        <v>23.125</v>
      </c>
      <c r="KLB10" s="206">
        <v>0</v>
      </c>
      <c r="KLC10" s="206" t="s">
        <v>478</v>
      </c>
      <c r="KLD10" s="206">
        <v>23.125</v>
      </c>
      <c r="KLE10" s="206">
        <v>2</v>
      </c>
      <c r="KLF10" s="206" t="s">
        <v>1447</v>
      </c>
      <c r="KLG10" s="206">
        <v>4.6249999999999999E-2</v>
      </c>
      <c r="KLH10" s="206" t="s">
        <v>478</v>
      </c>
      <c r="KLI10" s="206">
        <v>23.125</v>
      </c>
      <c r="KLJ10" s="206">
        <v>0</v>
      </c>
      <c r="KLK10" s="206" t="s">
        <v>478</v>
      </c>
      <c r="KLL10" s="206">
        <v>23.125</v>
      </c>
      <c r="KLM10" s="206">
        <v>2</v>
      </c>
      <c r="KLN10" s="206" t="s">
        <v>1447</v>
      </c>
      <c r="KLO10" s="206">
        <v>4.6249999999999999E-2</v>
      </c>
      <c r="KLP10" s="206" t="s">
        <v>478</v>
      </c>
      <c r="KLQ10" s="206">
        <v>23.125</v>
      </c>
      <c r="KLR10" s="206">
        <v>0</v>
      </c>
      <c r="KLS10" s="206" t="s">
        <v>478</v>
      </c>
      <c r="KLT10" s="206">
        <v>23.125</v>
      </c>
      <c r="KLU10" s="206">
        <v>2</v>
      </c>
      <c r="KLV10" s="206" t="s">
        <v>1447</v>
      </c>
      <c r="KLW10" s="206">
        <v>4.6249999999999999E-2</v>
      </c>
      <c r="KLX10" s="206" t="s">
        <v>478</v>
      </c>
      <c r="KLY10" s="206">
        <v>23.125</v>
      </c>
      <c r="KLZ10" s="206">
        <v>0</v>
      </c>
      <c r="KMA10" s="206" t="s">
        <v>478</v>
      </c>
      <c r="KMB10" s="206">
        <v>23.125</v>
      </c>
      <c r="KMC10" s="206">
        <v>2</v>
      </c>
      <c r="KMD10" s="206" t="s">
        <v>1447</v>
      </c>
      <c r="KME10" s="206">
        <v>4.6249999999999999E-2</v>
      </c>
      <c r="KMF10" s="206" t="s">
        <v>478</v>
      </c>
      <c r="KMG10" s="206">
        <v>23.125</v>
      </c>
      <c r="KMH10" s="206">
        <v>0</v>
      </c>
      <c r="KMI10" s="206" t="s">
        <v>478</v>
      </c>
      <c r="KMJ10" s="206">
        <v>23.125</v>
      </c>
      <c r="KMK10" s="206">
        <v>2</v>
      </c>
      <c r="KML10" s="206" t="s">
        <v>1447</v>
      </c>
      <c r="KMM10" s="206">
        <v>4.6249999999999999E-2</v>
      </c>
      <c r="KMN10" s="206" t="s">
        <v>478</v>
      </c>
      <c r="KMO10" s="206">
        <v>23.125</v>
      </c>
      <c r="KMP10" s="206">
        <v>0</v>
      </c>
      <c r="KMQ10" s="206" t="s">
        <v>478</v>
      </c>
      <c r="KMR10" s="206">
        <v>23.125</v>
      </c>
      <c r="KMS10" s="206">
        <v>2</v>
      </c>
      <c r="KMT10" s="206" t="s">
        <v>1447</v>
      </c>
      <c r="KMU10" s="206">
        <v>4.6249999999999999E-2</v>
      </c>
      <c r="KMV10" s="206" t="s">
        <v>478</v>
      </c>
      <c r="KMW10" s="206">
        <v>23.125</v>
      </c>
      <c r="KMX10" s="206">
        <v>0</v>
      </c>
      <c r="KMY10" s="206" t="s">
        <v>478</v>
      </c>
      <c r="KMZ10" s="206">
        <v>23.125</v>
      </c>
      <c r="KNA10" s="206">
        <v>2</v>
      </c>
      <c r="KNB10" s="206" t="s">
        <v>1447</v>
      </c>
      <c r="KNC10" s="206">
        <v>4.6249999999999999E-2</v>
      </c>
      <c r="KND10" s="206" t="s">
        <v>478</v>
      </c>
      <c r="KNE10" s="206">
        <v>23.125</v>
      </c>
      <c r="KNF10" s="206">
        <v>0</v>
      </c>
      <c r="KNG10" s="206" t="s">
        <v>478</v>
      </c>
      <c r="KNH10" s="206">
        <v>23.125</v>
      </c>
      <c r="KNI10" s="206">
        <v>2</v>
      </c>
      <c r="KNJ10" s="206" t="s">
        <v>1447</v>
      </c>
      <c r="KNK10" s="206">
        <v>4.6249999999999999E-2</v>
      </c>
      <c r="KNL10" s="206" t="s">
        <v>478</v>
      </c>
      <c r="KNM10" s="206">
        <v>23.125</v>
      </c>
      <c r="KNN10" s="206">
        <v>0</v>
      </c>
      <c r="KNO10" s="206" t="s">
        <v>478</v>
      </c>
      <c r="KNP10" s="206">
        <v>23.125</v>
      </c>
      <c r="KNQ10" s="206">
        <v>2</v>
      </c>
      <c r="KNR10" s="206" t="s">
        <v>1447</v>
      </c>
      <c r="KNS10" s="206">
        <v>4.6249999999999999E-2</v>
      </c>
      <c r="KNT10" s="206" t="s">
        <v>478</v>
      </c>
      <c r="KNU10" s="206">
        <v>23.125</v>
      </c>
      <c r="KNV10" s="206">
        <v>0</v>
      </c>
      <c r="KNW10" s="206" t="s">
        <v>478</v>
      </c>
      <c r="KNX10" s="206">
        <v>23.125</v>
      </c>
      <c r="KNY10" s="206">
        <v>2</v>
      </c>
      <c r="KNZ10" s="206" t="s">
        <v>1447</v>
      </c>
      <c r="KOA10" s="206">
        <v>4.6249999999999999E-2</v>
      </c>
      <c r="KOB10" s="206" t="s">
        <v>478</v>
      </c>
      <c r="KOC10" s="206">
        <v>23.125</v>
      </c>
      <c r="KOD10" s="206">
        <v>0</v>
      </c>
      <c r="KOE10" s="206" t="s">
        <v>478</v>
      </c>
      <c r="KOF10" s="206">
        <v>23.125</v>
      </c>
      <c r="KOG10" s="206">
        <v>2</v>
      </c>
      <c r="KOH10" s="206" t="s">
        <v>1447</v>
      </c>
      <c r="KOI10" s="206">
        <v>4.6249999999999999E-2</v>
      </c>
      <c r="KOJ10" s="206" t="s">
        <v>478</v>
      </c>
      <c r="KOK10" s="206">
        <v>23.125</v>
      </c>
      <c r="KOL10" s="206">
        <v>0</v>
      </c>
      <c r="KOM10" s="206" t="s">
        <v>478</v>
      </c>
      <c r="KON10" s="206">
        <v>23.125</v>
      </c>
      <c r="KOO10" s="206">
        <v>2</v>
      </c>
      <c r="KOP10" s="206" t="s">
        <v>1447</v>
      </c>
      <c r="KOQ10" s="206">
        <v>4.6249999999999999E-2</v>
      </c>
      <c r="KOR10" s="206" t="s">
        <v>478</v>
      </c>
      <c r="KOS10" s="206">
        <v>23.125</v>
      </c>
      <c r="KOT10" s="206">
        <v>0</v>
      </c>
      <c r="KOU10" s="206" t="s">
        <v>478</v>
      </c>
      <c r="KOV10" s="206">
        <v>23.125</v>
      </c>
      <c r="KOW10" s="206">
        <v>2</v>
      </c>
      <c r="KOX10" s="206" t="s">
        <v>1447</v>
      </c>
      <c r="KOY10" s="206">
        <v>4.6249999999999999E-2</v>
      </c>
      <c r="KOZ10" s="206" t="s">
        <v>478</v>
      </c>
      <c r="KPA10" s="206">
        <v>23.125</v>
      </c>
      <c r="KPB10" s="206">
        <v>0</v>
      </c>
      <c r="KPC10" s="206" t="s">
        <v>478</v>
      </c>
      <c r="KPD10" s="206">
        <v>23.125</v>
      </c>
      <c r="KPE10" s="206">
        <v>2</v>
      </c>
      <c r="KPF10" s="206" t="s">
        <v>1447</v>
      </c>
      <c r="KPG10" s="206">
        <v>4.6249999999999999E-2</v>
      </c>
      <c r="KPH10" s="206" t="s">
        <v>478</v>
      </c>
      <c r="KPI10" s="206">
        <v>23.125</v>
      </c>
      <c r="KPJ10" s="206">
        <v>0</v>
      </c>
      <c r="KPK10" s="206" t="s">
        <v>478</v>
      </c>
      <c r="KPL10" s="206">
        <v>23.125</v>
      </c>
      <c r="KPM10" s="206">
        <v>2</v>
      </c>
      <c r="KPN10" s="206" t="s">
        <v>1447</v>
      </c>
      <c r="KPO10" s="206">
        <v>4.6249999999999999E-2</v>
      </c>
      <c r="KPP10" s="206" t="s">
        <v>478</v>
      </c>
      <c r="KPQ10" s="206">
        <v>23.125</v>
      </c>
      <c r="KPR10" s="206">
        <v>0</v>
      </c>
      <c r="KPS10" s="206" t="s">
        <v>478</v>
      </c>
      <c r="KPT10" s="206">
        <v>23.125</v>
      </c>
      <c r="KPU10" s="206">
        <v>2</v>
      </c>
      <c r="KPV10" s="206" t="s">
        <v>1447</v>
      </c>
      <c r="KPW10" s="206">
        <v>4.6249999999999999E-2</v>
      </c>
      <c r="KPX10" s="206" t="s">
        <v>478</v>
      </c>
      <c r="KPY10" s="206">
        <v>23.125</v>
      </c>
      <c r="KPZ10" s="206">
        <v>0</v>
      </c>
      <c r="KQA10" s="206" t="s">
        <v>478</v>
      </c>
      <c r="KQB10" s="206">
        <v>23.125</v>
      </c>
      <c r="KQC10" s="206">
        <v>2</v>
      </c>
      <c r="KQD10" s="206" t="s">
        <v>1447</v>
      </c>
      <c r="KQE10" s="206">
        <v>4.6249999999999999E-2</v>
      </c>
      <c r="KQF10" s="206" t="s">
        <v>478</v>
      </c>
      <c r="KQG10" s="206">
        <v>23.125</v>
      </c>
      <c r="KQH10" s="206">
        <v>0</v>
      </c>
      <c r="KQI10" s="206" t="s">
        <v>478</v>
      </c>
      <c r="KQJ10" s="206">
        <v>23.125</v>
      </c>
      <c r="KQK10" s="206">
        <v>2</v>
      </c>
      <c r="KQL10" s="206" t="s">
        <v>1447</v>
      </c>
      <c r="KQM10" s="206">
        <v>4.6249999999999999E-2</v>
      </c>
      <c r="KQN10" s="206" t="s">
        <v>478</v>
      </c>
      <c r="KQO10" s="206">
        <v>23.125</v>
      </c>
      <c r="KQP10" s="206">
        <v>0</v>
      </c>
      <c r="KQQ10" s="206" t="s">
        <v>478</v>
      </c>
      <c r="KQR10" s="206">
        <v>23.125</v>
      </c>
      <c r="KQS10" s="206">
        <v>2</v>
      </c>
      <c r="KQT10" s="206" t="s">
        <v>1447</v>
      </c>
      <c r="KQU10" s="206">
        <v>4.6249999999999999E-2</v>
      </c>
      <c r="KQV10" s="206" t="s">
        <v>478</v>
      </c>
      <c r="KQW10" s="206">
        <v>23.125</v>
      </c>
      <c r="KQX10" s="206">
        <v>0</v>
      </c>
      <c r="KQY10" s="206" t="s">
        <v>478</v>
      </c>
      <c r="KQZ10" s="206">
        <v>23.125</v>
      </c>
      <c r="KRA10" s="206">
        <v>2</v>
      </c>
      <c r="KRB10" s="206" t="s">
        <v>1447</v>
      </c>
      <c r="KRC10" s="206">
        <v>4.6249999999999999E-2</v>
      </c>
      <c r="KRD10" s="206" t="s">
        <v>478</v>
      </c>
      <c r="KRE10" s="206">
        <v>23.125</v>
      </c>
      <c r="KRF10" s="206">
        <v>0</v>
      </c>
      <c r="KRG10" s="206" t="s">
        <v>478</v>
      </c>
      <c r="KRH10" s="206">
        <v>23.125</v>
      </c>
      <c r="KRI10" s="206">
        <v>2</v>
      </c>
      <c r="KRJ10" s="206" t="s">
        <v>1447</v>
      </c>
      <c r="KRK10" s="206">
        <v>4.6249999999999999E-2</v>
      </c>
      <c r="KRL10" s="206" t="s">
        <v>478</v>
      </c>
      <c r="KRM10" s="206">
        <v>23.125</v>
      </c>
      <c r="KRN10" s="206">
        <v>0</v>
      </c>
      <c r="KRO10" s="206" t="s">
        <v>478</v>
      </c>
      <c r="KRP10" s="206">
        <v>23.125</v>
      </c>
      <c r="KRQ10" s="206">
        <v>2</v>
      </c>
      <c r="KRR10" s="206" t="s">
        <v>1447</v>
      </c>
      <c r="KRS10" s="206">
        <v>4.6249999999999999E-2</v>
      </c>
      <c r="KRT10" s="206" t="s">
        <v>478</v>
      </c>
      <c r="KRU10" s="206">
        <v>23.125</v>
      </c>
      <c r="KRV10" s="206">
        <v>0</v>
      </c>
      <c r="KRW10" s="206" t="s">
        <v>478</v>
      </c>
      <c r="KRX10" s="206">
        <v>23.125</v>
      </c>
      <c r="KRY10" s="206">
        <v>2</v>
      </c>
      <c r="KRZ10" s="206" t="s">
        <v>1447</v>
      </c>
      <c r="KSA10" s="206">
        <v>4.6249999999999999E-2</v>
      </c>
      <c r="KSB10" s="206" t="s">
        <v>478</v>
      </c>
      <c r="KSC10" s="206">
        <v>23.125</v>
      </c>
      <c r="KSD10" s="206">
        <v>0</v>
      </c>
      <c r="KSE10" s="206" t="s">
        <v>478</v>
      </c>
      <c r="KSF10" s="206">
        <v>23.125</v>
      </c>
      <c r="KSG10" s="206">
        <v>2</v>
      </c>
      <c r="KSH10" s="206" t="s">
        <v>1447</v>
      </c>
      <c r="KSI10" s="206">
        <v>4.6249999999999999E-2</v>
      </c>
      <c r="KSJ10" s="206" t="s">
        <v>478</v>
      </c>
      <c r="KSK10" s="206">
        <v>23.125</v>
      </c>
      <c r="KSL10" s="206">
        <v>0</v>
      </c>
      <c r="KSM10" s="206" t="s">
        <v>478</v>
      </c>
      <c r="KSN10" s="206">
        <v>23.125</v>
      </c>
      <c r="KSO10" s="206">
        <v>2</v>
      </c>
      <c r="KSP10" s="206" t="s">
        <v>1447</v>
      </c>
      <c r="KSQ10" s="206">
        <v>4.6249999999999999E-2</v>
      </c>
      <c r="KSR10" s="206" t="s">
        <v>478</v>
      </c>
      <c r="KSS10" s="206">
        <v>23.125</v>
      </c>
      <c r="KST10" s="206">
        <v>0</v>
      </c>
      <c r="KSU10" s="206" t="s">
        <v>478</v>
      </c>
      <c r="KSV10" s="206">
        <v>23.125</v>
      </c>
      <c r="KSW10" s="206">
        <v>2</v>
      </c>
      <c r="KSX10" s="206" t="s">
        <v>1447</v>
      </c>
      <c r="KSY10" s="206">
        <v>4.6249999999999999E-2</v>
      </c>
      <c r="KSZ10" s="206" t="s">
        <v>478</v>
      </c>
      <c r="KTA10" s="206">
        <v>23.125</v>
      </c>
      <c r="KTB10" s="206">
        <v>0</v>
      </c>
      <c r="KTC10" s="206" t="s">
        <v>478</v>
      </c>
      <c r="KTD10" s="206">
        <v>23.125</v>
      </c>
      <c r="KTE10" s="206">
        <v>2</v>
      </c>
      <c r="KTF10" s="206" t="s">
        <v>1447</v>
      </c>
      <c r="KTG10" s="206">
        <v>4.6249999999999999E-2</v>
      </c>
      <c r="KTH10" s="206" t="s">
        <v>478</v>
      </c>
      <c r="KTI10" s="206">
        <v>23.125</v>
      </c>
      <c r="KTJ10" s="206">
        <v>0</v>
      </c>
      <c r="KTK10" s="206" t="s">
        <v>478</v>
      </c>
      <c r="KTL10" s="206">
        <v>23.125</v>
      </c>
      <c r="KTM10" s="206">
        <v>2</v>
      </c>
      <c r="KTN10" s="206" t="s">
        <v>1447</v>
      </c>
      <c r="KTO10" s="206">
        <v>4.6249999999999999E-2</v>
      </c>
      <c r="KTP10" s="206" t="s">
        <v>478</v>
      </c>
      <c r="KTQ10" s="206">
        <v>23.125</v>
      </c>
      <c r="KTR10" s="206">
        <v>0</v>
      </c>
      <c r="KTS10" s="206" t="s">
        <v>478</v>
      </c>
      <c r="KTT10" s="206">
        <v>23.125</v>
      </c>
      <c r="KTU10" s="206">
        <v>2</v>
      </c>
      <c r="KTV10" s="206" t="s">
        <v>1447</v>
      </c>
      <c r="KTW10" s="206">
        <v>4.6249999999999999E-2</v>
      </c>
      <c r="KTX10" s="206" t="s">
        <v>478</v>
      </c>
      <c r="KTY10" s="206">
        <v>23.125</v>
      </c>
      <c r="KTZ10" s="206">
        <v>0</v>
      </c>
      <c r="KUA10" s="206" t="s">
        <v>478</v>
      </c>
      <c r="KUB10" s="206">
        <v>23.125</v>
      </c>
      <c r="KUC10" s="206">
        <v>2</v>
      </c>
      <c r="KUD10" s="206" t="s">
        <v>1447</v>
      </c>
      <c r="KUE10" s="206">
        <v>4.6249999999999999E-2</v>
      </c>
      <c r="KUF10" s="206" t="s">
        <v>478</v>
      </c>
      <c r="KUG10" s="206">
        <v>23.125</v>
      </c>
      <c r="KUH10" s="206">
        <v>0</v>
      </c>
      <c r="KUI10" s="206" t="s">
        <v>478</v>
      </c>
      <c r="KUJ10" s="206">
        <v>23.125</v>
      </c>
      <c r="KUK10" s="206">
        <v>2</v>
      </c>
      <c r="KUL10" s="206" t="s">
        <v>1447</v>
      </c>
      <c r="KUM10" s="206">
        <v>4.6249999999999999E-2</v>
      </c>
      <c r="KUN10" s="206" t="s">
        <v>478</v>
      </c>
      <c r="KUO10" s="206">
        <v>23.125</v>
      </c>
      <c r="KUP10" s="206">
        <v>0</v>
      </c>
      <c r="KUQ10" s="206" t="s">
        <v>478</v>
      </c>
      <c r="KUR10" s="206">
        <v>23.125</v>
      </c>
      <c r="KUS10" s="206">
        <v>2</v>
      </c>
      <c r="KUT10" s="206" t="s">
        <v>1447</v>
      </c>
      <c r="KUU10" s="206">
        <v>4.6249999999999999E-2</v>
      </c>
      <c r="KUV10" s="206" t="s">
        <v>478</v>
      </c>
      <c r="KUW10" s="206">
        <v>23.125</v>
      </c>
      <c r="KUX10" s="206">
        <v>0</v>
      </c>
      <c r="KUY10" s="206" t="s">
        <v>478</v>
      </c>
      <c r="KUZ10" s="206">
        <v>23.125</v>
      </c>
      <c r="KVA10" s="206">
        <v>2</v>
      </c>
      <c r="KVB10" s="206" t="s">
        <v>1447</v>
      </c>
      <c r="KVC10" s="206">
        <v>4.6249999999999999E-2</v>
      </c>
      <c r="KVD10" s="206" t="s">
        <v>478</v>
      </c>
      <c r="KVE10" s="206">
        <v>23.125</v>
      </c>
      <c r="KVF10" s="206">
        <v>0</v>
      </c>
      <c r="KVG10" s="206" t="s">
        <v>478</v>
      </c>
      <c r="KVH10" s="206">
        <v>23.125</v>
      </c>
      <c r="KVI10" s="206">
        <v>2</v>
      </c>
      <c r="KVJ10" s="206" t="s">
        <v>1447</v>
      </c>
      <c r="KVK10" s="206">
        <v>4.6249999999999999E-2</v>
      </c>
      <c r="KVL10" s="206" t="s">
        <v>478</v>
      </c>
      <c r="KVM10" s="206">
        <v>23.125</v>
      </c>
      <c r="KVN10" s="206">
        <v>0</v>
      </c>
      <c r="KVO10" s="206" t="s">
        <v>478</v>
      </c>
      <c r="KVP10" s="206">
        <v>23.125</v>
      </c>
      <c r="KVQ10" s="206">
        <v>2</v>
      </c>
      <c r="KVR10" s="206" t="s">
        <v>1447</v>
      </c>
      <c r="KVS10" s="206">
        <v>4.6249999999999999E-2</v>
      </c>
      <c r="KVT10" s="206" t="s">
        <v>478</v>
      </c>
      <c r="KVU10" s="206">
        <v>23.125</v>
      </c>
      <c r="KVV10" s="206">
        <v>0</v>
      </c>
      <c r="KVW10" s="206" t="s">
        <v>478</v>
      </c>
      <c r="KVX10" s="206">
        <v>23.125</v>
      </c>
      <c r="KVY10" s="206">
        <v>2</v>
      </c>
      <c r="KVZ10" s="206" t="s">
        <v>1447</v>
      </c>
      <c r="KWA10" s="206">
        <v>4.6249999999999999E-2</v>
      </c>
      <c r="KWB10" s="206" t="s">
        <v>478</v>
      </c>
      <c r="KWC10" s="206">
        <v>23.125</v>
      </c>
      <c r="KWD10" s="206">
        <v>0</v>
      </c>
      <c r="KWE10" s="206" t="s">
        <v>478</v>
      </c>
      <c r="KWF10" s="206">
        <v>23.125</v>
      </c>
      <c r="KWG10" s="206">
        <v>2</v>
      </c>
      <c r="KWH10" s="206" t="s">
        <v>1447</v>
      </c>
      <c r="KWI10" s="206">
        <v>4.6249999999999999E-2</v>
      </c>
      <c r="KWJ10" s="206" t="s">
        <v>478</v>
      </c>
      <c r="KWK10" s="206">
        <v>23.125</v>
      </c>
      <c r="KWL10" s="206">
        <v>0</v>
      </c>
      <c r="KWM10" s="206" t="s">
        <v>478</v>
      </c>
      <c r="KWN10" s="206">
        <v>23.125</v>
      </c>
      <c r="KWO10" s="206">
        <v>2</v>
      </c>
      <c r="KWP10" s="206" t="s">
        <v>1447</v>
      </c>
      <c r="KWQ10" s="206">
        <v>4.6249999999999999E-2</v>
      </c>
      <c r="KWR10" s="206" t="s">
        <v>478</v>
      </c>
      <c r="KWS10" s="206">
        <v>23.125</v>
      </c>
      <c r="KWT10" s="206">
        <v>0</v>
      </c>
      <c r="KWU10" s="206" t="s">
        <v>478</v>
      </c>
      <c r="KWV10" s="206">
        <v>23.125</v>
      </c>
      <c r="KWW10" s="206">
        <v>2</v>
      </c>
      <c r="KWX10" s="206" t="s">
        <v>1447</v>
      </c>
      <c r="KWY10" s="206">
        <v>4.6249999999999999E-2</v>
      </c>
      <c r="KWZ10" s="206" t="s">
        <v>478</v>
      </c>
      <c r="KXA10" s="206">
        <v>23.125</v>
      </c>
      <c r="KXB10" s="206">
        <v>0</v>
      </c>
      <c r="KXC10" s="206" t="s">
        <v>478</v>
      </c>
      <c r="KXD10" s="206">
        <v>23.125</v>
      </c>
      <c r="KXE10" s="206">
        <v>2</v>
      </c>
      <c r="KXF10" s="206" t="s">
        <v>1447</v>
      </c>
      <c r="KXG10" s="206">
        <v>4.6249999999999999E-2</v>
      </c>
      <c r="KXH10" s="206" t="s">
        <v>478</v>
      </c>
      <c r="KXI10" s="206">
        <v>23.125</v>
      </c>
      <c r="KXJ10" s="206">
        <v>0</v>
      </c>
      <c r="KXK10" s="206" t="s">
        <v>478</v>
      </c>
      <c r="KXL10" s="206">
        <v>23.125</v>
      </c>
      <c r="KXM10" s="206">
        <v>2</v>
      </c>
      <c r="KXN10" s="206" t="s">
        <v>1447</v>
      </c>
      <c r="KXO10" s="206">
        <v>4.6249999999999999E-2</v>
      </c>
      <c r="KXP10" s="206" t="s">
        <v>478</v>
      </c>
      <c r="KXQ10" s="206">
        <v>23.125</v>
      </c>
      <c r="KXR10" s="206">
        <v>0</v>
      </c>
      <c r="KXS10" s="206" t="s">
        <v>478</v>
      </c>
      <c r="KXT10" s="206">
        <v>23.125</v>
      </c>
      <c r="KXU10" s="206">
        <v>2</v>
      </c>
      <c r="KXV10" s="206" t="s">
        <v>1447</v>
      </c>
      <c r="KXW10" s="206">
        <v>4.6249999999999999E-2</v>
      </c>
      <c r="KXX10" s="206" t="s">
        <v>478</v>
      </c>
      <c r="KXY10" s="206">
        <v>23.125</v>
      </c>
      <c r="KXZ10" s="206">
        <v>0</v>
      </c>
      <c r="KYA10" s="206" t="s">
        <v>478</v>
      </c>
      <c r="KYB10" s="206">
        <v>23.125</v>
      </c>
      <c r="KYC10" s="206">
        <v>2</v>
      </c>
      <c r="KYD10" s="206" t="s">
        <v>1447</v>
      </c>
      <c r="KYE10" s="206">
        <v>4.6249999999999999E-2</v>
      </c>
      <c r="KYF10" s="206" t="s">
        <v>478</v>
      </c>
      <c r="KYG10" s="206">
        <v>23.125</v>
      </c>
      <c r="KYH10" s="206">
        <v>0</v>
      </c>
      <c r="KYI10" s="206" t="s">
        <v>478</v>
      </c>
      <c r="KYJ10" s="206">
        <v>23.125</v>
      </c>
      <c r="KYK10" s="206">
        <v>2</v>
      </c>
      <c r="KYL10" s="206" t="s">
        <v>1447</v>
      </c>
      <c r="KYM10" s="206">
        <v>4.6249999999999999E-2</v>
      </c>
      <c r="KYN10" s="206" t="s">
        <v>478</v>
      </c>
      <c r="KYO10" s="206">
        <v>23.125</v>
      </c>
      <c r="KYP10" s="206">
        <v>0</v>
      </c>
      <c r="KYQ10" s="206" t="s">
        <v>478</v>
      </c>
      <c r="KYR10" s="206">
        <v>23.125</v>
      </c>
      <c r="KYS10" s="206">
        <v>2</v>
      </c>
      <c r="KYT10" s="206" t="s">
        <v>1447</v>
      </c>
      <c r="KYU10" s="206">
        <v>4.6249999999999999E-2</v>
      </c>
      <c r="KYV10" s="206" t="s">
        <v>478</v>
      </c>
      <c r="KYW10" s="206">
        <v>23.125</v>
      </c>
      <c r="KYX10" s="206">
        <v>0</v>
      </c>
      <c r="KYY10" s="206" t="s">
        <v>478</v>
      </c>
      <c r="KYZ10" s="206">
        <v>23.125</v>
      </c>
      <c r="KZA10" s="206">
        <v>2</v>
      </c>
      <c r="KZB10" s="206" t="s">
        <v>1447</v>
      </c>
      <c r="KZC10" s="206">
        <v>4.6249999999999999E-2</v>
      </c>
      <c r="KZD10" s="206" t="s">
        <v>478</v>
      </c>
      <c r="KZE10" s="206">
        <v>23.125</v>
      </c>
      <c r="KZF10" s="206">
        <v>0</v>
      </c>
      <c r="KZG10" s="206" t="s">
        <v>478</v>
      </c>
      <c r="KZH10" s="206">
        <v>23.125</v>
      </c>
      <c r="KZI10" s="206">
        <v>2</v>
      </c>
      <c r="KZJ10" s="206" t="s">
        <v>1447</v>
      </c>
      <c r="KZK10" s="206">
        <v>4.6249999999999999E-2</v>
      </c>
      <c r="KZL10" s="206" t="s">
        <v>478</v>
      </c>
      <c r="KZM10" s="206">
        <v>23.125</v>
      </c>
      <c r="KZN10" s="206">
        <v>0</v>
      </c>
      <c r="KZO10" s="206" t="s">
        <v>478</v>
      </c>
      <c r="KZP10" s="206">
        <v>23.125</v>
      </c>
      <c r="KZQ10" s="206">
        <v>2</v>
      </c>
      <c r="KZR10" s="206" t="s">
        <v>1447</v>
      </c>
      <c r="KZS10" s="206">
        <v>4.6249999999999999E-2</v>
      </c>
      <c r="KZT10" s="206" t="s">
        <v>478</v>
      </c>
      <c r="KZU10" s="206">
        <v>23.125</v>
      </c>
      <c r="KZV10" s="206">
        <v>0</v>
      </c>
      <c r="KZW10" s="206" t="s">
        <v>478</v>
      </c>
      <c r="KZX10" s="206">
        <v>23.125</v>
      </c>
      <c r="KZY10" s="206">
        <v>2</v>
      </c>
      <c r="KZZ10" s="206" t="s">
        <v>1447</v>
      </c>
      <c r="LAA10" s="206">
        <v>4.6249999999999999E-2</v>
      </c>
      <c r="LAB10" s="206" t="s">
        <v>478</v>
      </c>
      <c r="LAC10" s="206">
        <v>23.125</v>
      </c>
      <c r="LAD10" s="206">
        <v>0</v>
      </c>
      <c r="LAE10" s="206" t="s">
        <v>478</v>
      </c>
      <c r="LAF10" s="206">
        <v>23.125</v>
      </c>
      <c r="LAG10" s="206">
        <v>2</v>
      </c>
      <c r="LAH10" s="206" t="s">
        <v>1447</v>
      </c>
      <c r="LAI10" s="206">
        <v>4.6249999999999999E-2</v>
      </c>
      <c r="LAJ10" s="206" t="s">
        <v>478</v>
      </c>
      <c r="LAK10" s="206">
        <v>23.125</v>
      </c>
      <c r="LAL10" s="206">
        <v>0</v>
      </c>
      <c r="LAM10" s="206" t="s">
        <v>478</v>
      </c>
      <c r="LAN10" s="206">
        <v>23.125</v>
      </c>
      <c r="LAO10" s="206">
        <v>2</v>
      </c>
      <c r="LAP10" s="206" t="s">
        <v>1447</v>
      </c>
      <c r="LAQ10" s="206">
        <v>4.6249999999999999E-2</v>
      </c>
      <c r="LAR10" s="206" t="s">
        <v>478</v>
      </c>
      <c r="LAS10" s="206">
        <v>23.125</v>
      </c>
      <c r="LAT10" s="206">
        <v>0</v>
      </c>
      <c r="LAU10" s="206" t="s">
        <v>478</v>
      </c>
      <c r="LAV10" s="206">
        <v>23.125</v>
      </c>
      <c r="LAW10" s="206">
        <v>2</v>
      </c>
      <c r="LAX10" s="206" t="s">
        <v>1447</v>
      </c>
      <c r="LAY10" s="206">
        <v>4.6249999999999999E-2</v>
      </c>
      <c r="LAZ10" s="206" t="s">
        <v>478</v>
      </c>
      <c r="LBA10" s="206">
        <v>23.125</v>
      </c>
      <c r="LBB10" s="206">
        <v>0</v>
      </c>
      <c r="LBC10" s="206" t="s">
        <v>478</v>
      </c>
      <c r="LBD10" s="206">
        <v>23.125</v>
      </c>
      <c r="LBE10" s="206">
        <v>2</v>
      </c>
      <c r="LBF10" s="206" t="s">
        <v>1447</v>
      </c>
      <c r="LBG10" s="206">
        <v>4.6249999999999999E-2</v>
      </c>
      <c r="LBH10" s="206" t="s">
        <v>478</v>
      </c>
      <c r="LBI10" s="206">
        <v>23.125</v>
      </c>
      <c r="LBJ10" s="206">
        <v>0</v>
      </c>
      <c r="LBK10" s="206" t="s">
        <v>478</v>
      </c>
      <c r="LBL10" s="206">
        <v>23.125</v>
      </c>
      <c r="LBM10" s="206">
        <v>2</v>
      </c>
      <c r="LBN10" s="206" t="s">
        <v>1447</v>
      </c>
      <c r="LBO10" s="206">
        <v>4.6249999999999999E-2</v>
      </c>
      <c r="LBP10" s="206" t="s">
        <v>478</v>
      </c>
      <c r="LBQ10" s="206">
        <v>23.125</v>
      </c>
      <c r="LBR10" s="206">
        <v>0</v>
      </c>
      <c r="LBS10" s="206" t="s">
        <v>478</v>
      </c>
      <c r="LBT10" s="206">
        <v>23.125</v>
      </c>
      <c r="LBU10" s="206">
        <v>2</v>
      </c>
      <c r="LBV10" s="206" t="s">
        <v>1447</v>
      </c>
      <c r="LBW10" s="206">
        <v>4.6249999999999999E-2</v>
      </c>
      <c r="LBX10" s="206" t="s">
        <v>478</v>
      </c>
      <c r="LBY10" s="206">
        <v>23.125</v>
      </c>
      <c r="LBZ10" s="206">
        <v>0</v>
      </c>
      <c r="LCA10" s="206" t="s">
        <v>478</v>
      </c>
      <c r="LCB10" s="206">
        <v>23.125</v>
      </c>
      <c r="LCC10" s="206">
        <v>2</v>
      </c>
      <c r="LCD10" s="206" t="s">
        <v>1447</v>
      </c>
      <c r="LCE10" s="206">
        <v>4.6249999999999999E-2</v>
      </c>
      <c r="LCF10" s="206" t="s">
        <v>478</v>
      </c>
      <c r="LCG10" s="206">
        <v>23.125</v>
      </c>
      <c r="LCH10" s="206">
        <v>0</v>
      </c>
      <c r="LCI10" s="206" t="s">
        <v>478</v>
      </c>
      <c r="LCJ10" s="206">
        <v>23.125</v>
      </c>
      <c r="LCK10" s="206">
        <v>2</v>
      </c>
      <c r="LCL10" s="206" t="s">
        <v>1447</v>
      </c>
      <c r="LCM10" s="206">
        <v>4.6249999999999999E-2</v>
      </c>
      <c r="LCN10" s="206" t="s">
        <v>478</v>
      </c>
      <c r="LCO10" s="206">
        <v>23.125</v>
      </c>
      <c r="LCP10" s="206">
        <v>0</v>
      </c>
      <c r="LCQ10" s="206" t="s">
        <v>478</v>
      </c>
      <c r="LCR10" s="206">
        <v>23.125</v>
      </c>
      <c r="LCS10" s="206">
        <v>2</v>
      </c>
      <c r="LCT10" s="206" t="s">
        <v>1447</v>
      </c>
      <c r="LCU10" s="206">
        <v>4.6249999999999999E-2</v>
      </c>
      <c r="LCV10" s="206" t="s">
        <v>478</v>
      </c>
      <c r="LCW10" s="206">
        <v>23.125</v>
      </c>
      <c r="LCX10" s="206">
        <v>0</v>
      </c>
      <c r="LCY10" s="206" t="s">
        <v>478</v>
      </c>
      <c r="LCZ10" s="206">
        <v>23.125</v>
      </c>
      <c r="LDA10" s="206">
        <v>2</v>
      </c>
      <c r="LDB10" s="206" t="s">
        <v>1447</v>
      </c>
      <c r="LDC10" s="206">
        <v>4.6249999999999999E-2</v>
      </c>
      <c r="LDD10" s="206" t="s">
        <v>478</v>
      </c>
      <c r="LDE10" s="206">
        <v>23.125</v>
      </c>
      <c r="LDF10" s="206">
        <v>0</v>
      </c>
      <c r="LDG10" s="206" t="s">
        <v>478</v>
      </c>
      <c r="LDH10" s="206">
        <v>23.125</v>
      </c>
      <c r="LDI10" s="206">
        <v>2</v>
      </c>
      <c r="LDJ10" s="206" t="s">
        <v>1447</v>
      </c>
      <c r="LDK10" s="206">
        <v>4.6249999999999999E-2</v>
      </c>
      <c r="LDL10" s="206" t="s">
        <v>478</v>
      </c>
      <c r="LDM10" s="206">
        <v>23.125</v>
      </c>
      <c r="LDN10" s="206">
        <v>0</v>
      </c>
      <c r="LDO10" s="206" t="s">
        <v>478</v>
      </c>
      <c r="LDP10" s="206">
        <v>23.125</v>
      </c>
      <c r="LDQ10" s="206">
        <v>2</v>
      </c>
      <c r="LDR10" s="206" t="s">
        <v>1447</v>
      </c>
      <c r="LDS10" s="206">
        <v>4.6249999999999999E-2</v>
      </c>
      <c r="LDT10" s="206" t="s">
        <v>478</v>
      </c>
      <c r="LDU10" s="206">
        <v>23.125</v>
      </c>
      <c r="LDV10" s="206">
        <v>0</v>
      </c>
      <c r="LDW10" s="206" t="s">
        <v>478</v>
      </c>
      <c r="LDX10" s="206">
        <v>23.125</v>
      </c>
      <c r="LDY10" s="206">
        <v>2</v>
      </c>
      <c r="LDZ10" s="206" t="s">
        <v>1447</v>
      </c>
      <c r="LEA10" s="206">
        <v>4.6249999999999999E-2</v>
      </c>
      <c r="LEB10" s="206" t="s">
        <v>478</v>
      </c>
      <c r="LEC10" s="206">
        <v>23.125</v>
      </c>
      <c r="LED10" s="206">
        <v>0</v>
      </c>
      <c r="LEE10" s="206" t="s">
        <v>478</v>
      </c>
      <c r="LEF10" s="206">
        <v>23.125</v>
      </c>
      <c r="LEG10" s="206">
        <v>2</v>
      </c>
      <c r="LEH10" s="206" t="s">
        <v>1447</v>
      </c>
      <c r="LEI10" s="206">
        <v>4.6249999999999999E-2</v>
      </c>
      <c r="LEJ10" s="206" t="s">
        <v>478</v>
      </c>
      <c r="LEK10" s="206">
        <v>23.125</v>
      </c>
      <c r="LEL10" s="206">
        <v>0</v>
      </c>
      <c r="LEM10" s="206" t="s">
        <v>478</v>
      </c>
      <c r="LEN10" s="206">
        <v>23.125</v>
      </c>
      <c r="LEO10" s="206">
        <v>2</v>
      </c>
      <c r="LEP10" s="206" t="s">
        <v>1447</v>
      </c>
      <c r="LEQ10" s="206">
        <v>4.6249999999999999E-2</v>
      </c>
      <c r="LER10" s="206" t="s">
        <v>478</v>
      </c>
      <c r="LES10" s="206">
        <v>23.125</v>
      </c>
      <c r="LET10" s="206">
        <v>0</v>
      </c>
      <c r="LEU10" s="206" t="s">
        <v>478</v>
      </c>
      <c r="LEV10" s="206">
        <v>23.125</v>
      </c>
      <c r="LEW10" s="206">
        <v>2</v>
      </c>
      <c r="LEX10" s="206" t="s">
        <v>1447</v>
      </c>
      <c r="LEY10" s="206">
        <v>4.6249999999999999E-2</v>
      </c>
      <c r="LEZ10" s="206" t="s">
        <v>478</v>
      </c>
      <c r="LFA10" s="206">
        <v>23.125</v>
      </c>
      <c r="LFB10" s="206">
        <v>0</v>
      </c>
      <c r="LFC10" s="206" t="s">
        <v>478</v>
      </c>
      <c r="LFD10" s="206">
        <v>23.125</v>
      </c>
      <c r="LFE10" s="206">
        <v>2</v>
      </c>
      <c r="LFF10" s="206" t="s">
        <v>1447</v>
      </c>
      <c r="LFG10" s="206">
        <v>4.6249999999999999E-2</v>
      </c>
      <c r="LFH10" s="206" t="s">
        <v>478</v>
      </c>
      <c r="LFI10" s="206">
        <v>23.125</v>
      </c>
      <c r="LFJ10" s="206">
        <v>0</v>
      </c>
      <c r="LFK10" s="206" t="s">
        <v>478</v>
      </c>
      <c r="LFL10" s="206">
        <v>23.125</v>
      </c>
      <c r="LFM10" s="206">
        <v>2</v>
      </c>
      <c r="LFN10" s="206" t="s">
        <v>1447</v>
      </c>
      <c r="LFO10" s="206">
        <v>4.6249999999999999E-2</v>
      </c>
      <c r="LFP10" s="206" t="s">
        <v>478</v>
      </c>
      <c r="LFQ10" s="206">
        <v>23.125</v>
      </c>
      <c r="LFR10" s="206">
        <v>0</v>
      </c>
      <c r="LFS10" s="206" t="s">
        <v>478</v>
      </c>
      <c r="LFT10" s="206">
        <v>23.125</v>
      </c>
      <c r="LFU10" s="206">
        <v>2</v>
      </c>
      <c r="LFV10" s="206" t="s">
        <v>1447</v>
      </c>
      <c r="LFW10" s="206">
        <v>4.6249999999999999E-2</v>
      </c>
      <c r="LFX10" s="206" t="s">
        <v>478</v>
      </c>
      <c r="LFY10" s="206">
        <v>23.125</v>
      </c>
      <c r="LFZ10" s="206">
        <v>0</v>
      </c>
      <c r="LGA10" s="206" t="s">
        <v>478</v>
      </c>
      <c r="LGB10" s="206">
        <v>23.125</v>
      </c>
      <c r="LGC10" s="206">
        <v>2</v>
      </c>
      <c r="LGD10" s="206" t="s">
        <v>1447</v>
      </c>
      <c r="LGE10" s="206">
        <v>4.6249999999999999E-2</v>
      </c>
      <c r="LGF10" s="206" t="s">
        <v>478</v>
      </c>
      <c r="LGG10" s="206">
        <v>23.125</v>
      </c>
      <c r="LGH10" s="206">
        <v>0</v>
      </c>
      <c r="LGI10" s="206" t="s">
        <v>478</v>
      </c>
      <c r="LGJ10" s="206">
        <v>23.125</v>
      </c>
      <c r="LGK10" s="206">
        <v>2</v>
      </c>
      <c r="LGL10" s="206" t="s">
        <v>1447</v>
      </c>
      <c r="LGM10" s="206">
        <v>4.6249999999999999E-2</v>
      </c>
      <c r="LGN10" s="206" t="s">
        <v>478</v>
      </c>
      <c r="LGO10" s="206">
        <v>23.125</v>
      </c>
      <c r="LGP10" s="206">
        <v>0</v>
      </c>
      <c r="LGQ10" s="206" t="s">
        <v>478</v>
      </c>
      <c r="LGR10" s="206">
        <v>23.125</v>
      </c>
      <c r="LGS10" s="206">
        <v>2</v>
      </c>
      <c r="LGT10" s="206" t="s">
        <v>1447</v>
      </c>
      <c r="LGU10" s="206">
        <v>4.6249999999999999E-2</v>
      </c>
      <c r="LGV10" s="206" t="s">
        <v>478</v>
      </c>
      <c r="LGW10" s="206">
        <v>23.125</v>
      </c>
      <c r="LGX10" s="206">
        <v>0</v>
      </c>
      <c r="LGY10" s="206" t="s">
        <v>478</v>
      </c>
      <c r="LGZ10" s="206">
        <v>23.125</v>
      </c>
      <c r="LHA10" s="206">
        <v>2</v>
      </c>
      <c r="LHB10" s="206" t="s">
        <v>1447</v>
      </c>
      <c r="LHC10" s="206">
        <v>4.6249999999999999E-2</v>
      </c>
      <c r="LHD10" s="206" t="s">
        <v>478</v>
      </c>
      <c r="LHE10" s="206">
        <v>23.125</v>
      </c>
      <c r="LHF10" s="206">
        <v>0</v>
      </c>
      <c r="LHG10" s="206" t="s">
        <v>478</v>
      </c>
      <c r="LHH10" s="206">
        <v>23.125</v>
      </c>
      <c r="LHI10" s="206">
        <v>2</v>
      </c>
      <c r="LHJ10" s="206" t="s">
        <v>1447</v>
      </c>
      <c r="LHK10" s="206">
        <v>4.6249999999999999E-2</v>
      </c>
      <c r="LHL10" s="206" t="s">
        <v>478</v>
      </c>
      <c r="LHM10" s="206">
        <v>23.125</v>
      </c>
      <c r="LHN10" s="206">
        <v>0</v>
      </c>
      <c r="LHO10" s="206" t="s">
        <v>478</v>
      </c>
      <c r="LHP10" s="206">
        <v>23.125</v>
      </c>
      <c r="LHQ10" s="206">
        <v>2</v>
      </c>
      <c r="LHR10" s="206" t="s">
        <v>1447</v>
      </c>
      <c r="LHS10" s="206">
        <v>4.6249999999999999E-2</v>
      </c>
      <c r="LHT10" s="206" t="s">
        <v>478</v>
      </c>
      <c r="LHU10" s="206">
        <v>23.125</v>
      </c>
      <c r="LHV10" s="206">
        <v>0</v>
      </c>
      <c r="LHW10" s="206" t="s">
        <v>478</v>
      </c>
      <c r="LHX10" s="206">
        <v>23.125</v>
      </c>
      <c r="LHY10" s="206">
        <v>2</v>
      </c>
      <c r="LHZ10" s="206" t="s">
        <v>1447</v>
      </c>
      <c r="LIA10" s="206">
        <v>4.6249999999999999E-2</v>
      </c>
      <c r="LIB10" s="206" t="s">
        <v>478</v>
      </c>
      <c r="LIC10" s="206">
        <v>23.125</v>
      </c>
      <c r="LID10" s="206">
        <v>0</v>
      </c>
      <c r="LIE10" s="206" t="s">
        <v>478</v>
      </c>
      <c r="LIF10" s="206">
        <v>23.125</v>
      </c>
      <c r="LIG10" s="206">
        <v>2</v>
      </c>
      <c r="LIH10" s="206" t="s">
        <v>1447</v>
      </c>
      <c r="LII10" s="206">
        <v>4.6249999999999999E-2</v>
      </c>
      <c r="LIJ10" s="206" t="s">
        <v>478</v>
      </c>
      <c r="LIK10" s="206">
        <v>23.125</v>
      </c>
      <c r="LIL10" s="206">
        <v>0</v>
      </c>
      <c r="LIM10" s="206" t="s">
        <v>478</v>
      </c>
      <c r="LIN10" s="206">
        <v>23.125</v>
      </c>
      <c r="LIO10" s="206">
        <v>2</v>
      </c>
      <c r="LIP10" s="206" t="s">
        <v>1447</v>
      </c>
      <c r="LIQ10" s="206">
        <v>4.6249999999999999E-2</v>
      </c>
      <c r="LIR10" s="206" t="s">
        <v>478</v>
      </c>
      <c r="LIS10" s="206">
        <v>23.125</v>
      </c>
      <c r="LIT10" s="206">
        <v>0</v>
      </c>
      <c r="LIU10" s="206" t="s">
        <v>478</v>
      </c>
      <c r="LIV10" s="206">
        <v>23.125</v>
      </c>
      <c r="LIW10" s="206">
        <v>2</v>
      </c>
      <c r="LIX10" s="206" t="s">
        <v>1447</v>
      </c>
      <c r="LIY10" s="206">
        <v>4.6249999999999999E-2</v>
      </c>
      <c r="LIZ10" s="206" t="s">
        <v>478</v>
      </c>
      <c r="LJA10" s="206">
        <v>23.125</v>
      </c>
      <c r="LJB10" s="206">
        <v>0</v>
      </c>
      <c r="LJC10" s="206" t="s">
        <v>478</v>
      </c>
      <c r="LJD10" s="206">
        <v>23.125</v>
      </c>
      <c r="LJE10" s="206">
        <v>2</v>
      </c>
      <c r="LJF10" s="206" t="s">
        <v>1447</v>
      </c>
      <c r="LJG10" s="206">
        <v>4.6249999999999999E-2</v>
      </c>
      <c r="LJH10" s="206" t="s">
        <v>478</v>
      </c>
      <c r="LJI10" s="206">
        <v>23.125</v>
      </c>
      <c r="LJJ10" s="206">
        <v>0</v>
      </c>
      <c r="LJK10" s="206" t="s">
        <v>478</v>
      </c>
      <c r="LJL10" s="206">
        <v>23.125</v>
      </c>
      <c r="LJM10" s="206">
        <v>2</v>
      </c>
      <c r="LJN10" s="206" t="s">
        <v>1447</v>
      </c>
      <c r="LJO10" s="206">
        <v>4.6249999999999999E-2</v>
      </c>
      <c r="LJP10" s="206" t="s">
        <v>478</v>
      </c>
      <c r="LJQ10" s="206">
        <v>23.125</v>
      </c>
      <c r="LJR10" s="206">
        <v>0</v>
      </c>
      <c r="LJS10" s="206" t="s">
        <v>478</v>
      </c>
      <c r="LJT10" s="206">
        <v>23.125</v>
      </c>
      <c r="LJU10" s="206">
        <v>2</v>
      </c>
      <c r="LJV10" s="206" t="s">
        <v>1447</v>
      </c>
      <c r="LJW10" s="206">
        <v>4.6249999999999999E-2</v>
      </c>
      <c r="LJX10" s="206" t="s">
        <v>478</v>
      </c>
      <c r="LJY10" s="206">
        <v>23.125</v>
      </c>
      <c r="LJZ10" s="206">
        <v>0</v>
      </c>
      <c r="LKA10" s="206" t="s">
        <v>478</v>
      </c>
      <c r="LKB10" s="206">
        <v>23.125</v>
      </c>
      <c r="LKC10" s="206">
        <v>2</v>
      </c>
      <c r="LKD10" s="206" t="s">
        <v>1447</v>
      </c>
      <c r="LKE10" s="206">
        <v>4.6249999999999999E-2</v>
      </c>
      <c r="LKF10" s="206" t="s">
        <v>478</v>
      </c>
      <c r="LKG10" s="206">
        <v>23.125</v>
      </c>
      <c r="LKH10" s="206">
        <v>0</v>
      </c>
      <c r="LKI10" s="206" t="s">
        <v>478</v>
      </c>
      <c r="LKJ10" s="206">
        <v>23.125</v>
      </c>
      <c r="LKK10" s="206">
        <v>2</v>
      </c>
      <c r="LKL10" s="206" t="s">
        <v>1447</v>
      </c>
      <c r="LKM10" s="206">
        <v>4.6249999999999999E-2</v>
      </c>
      <c r="LKN10" s="206" t="s">
        <v>478</v>
      </c>
      <c r="LKO10" s="206">
        <v>23.125</v>
      </c>
      <c r="LKP10" s="206">
        <v>0</v>
      </c>
      <c r="LKQ10" s="206" t="s">
        <v>478</v>
      </c>
      <c r="LKR10" s="206">
        <v>23.125</v>
      </c>
      <c r="LKS10" s="206">
        <v>2</v>
      </c>
      <c r="LKT10" s="206" t="s">
        <v>1447</v>
      </c>
      <c r="LKU10" s="206">
        <v>4.6249999999999999E-2</v>
      </c>
      <c r="LKV10" s="206" t="s">
        <v>478</v>
      </c>
      <c r="LKW10" s="206">
        <v>23.125</v>
      </c>
      <c r="LKX10" s="206">
        <v>0</v>
      </c>
      <c r="LKY10" s="206" t="s">
        <v>478</v>
      </c>
      <c r="LKZ10" s="206">
        <v>23.125</v>
      </c>
      <c r="LLA10" s="206">
        <v>2</v>
      </c>
      <c r="LLB10" s="206" t="s">
        <v>1447</v>
      </c>
      <c r="LLC10" s="206">
        <v>4.6249999999999999E-2</v>
      </c>
      <c r="LLD10" s="206" t="s">
        <v>478</v>
      </c>
      <c r="LLE10" s="206">
        <v>23.125</v>
      </c>
      <c r="LLF10" s="206">
        <v>0</v>
      </c>
      <c r="LLG10" s="206" t="s">
        <v>478</v>
      </c>
      <c r="LLH10" s="206">
        <v>23.125</v>
      </c>
      <c r="LLI10" s="206">
        <v>2</v>
      </c>
      <c r="LLJ10" s="206" t="s">
        <v>1447</v>
      </c>
      <c r="LLK10" s="206">
        <v>4.6249999999999999E-2</v>
      </c>
      <c r="LLL10" s="206" t="s">
        <v>478</v>
      </c>
      <c r="LLM10" s="206">
        <v>23.125</v>
      </c>
      <c r="LLN10" s="206">
        <v>0</v>
      </c>
      <c r="LLO10" s="206" t="s">
        <v>478</v>
      </c>
      <c r="LLP10" s="206">
        <v>23.125</v>
      </c>
      <c r="LLQ10" s="206">
        <v>2</v>
      </c>
      <c r="LLR10" s="206" t="s">
        <v>1447</v>
      </c>
      <c r="LLS10" s="206">
        <v>4.6249999999999999E-2</v>
      </c>
      <c r="LLT10" s="206" t="s">
        <v>478</v>
      </c>
      <c r="LLU10" s="206">
        <v>23.125</v>
      </c>
      <c r="LLV10" s="206">
        <v>0</v>
      </c>
      <c r="LLW10" s="206" t="s">
        <v>478</v>
      </c>
      <c r="LLX10" s="206">
        <v>23.125</v>
      </c>
      <c r="LLY10" s="206">
        <v>2</v>
      </c>
      <c r="LLZ10" s="206" t="s">
        <v>1447</v>
      </c>
      <c r="LMA10" s="206">
        <v>4.6249999999999999E-2</v>
      </c>
      <c r="LMB10" s="206" t="s">
        <v>478</v>
      </c>
      <c r="LMC10" s="206">
        <v>23.125</v>
      </c>
      <c r="LMD10" s="206">
        <v>0</v>
      </c>
      <c r="LME10" s="206" t="s">
        <v>478</v>
      </c>
      <c r="LMF10" s="206">
        <v>23.125</v>
      </c>
      <c r="LMG10" s="206">
        <v>2</v>
      </c>
      <c r="LMH10" s="206" t="s">
        <v>1447</v>
      </c>
      <c r="LMI10" s="206">
        <v>4.6249999999999999E-2</v>
      </c>
      <c r="LMJ10" s="206" t="s">
        <v>478</v>
      </c>
      <c r="LMK10" s="206">
        <v>23.125</v>
      </c>
      <c r="LML10" s="206">
        <v>0</v>
      </c>
      <c r="LMM10" s="206" t="s">
        <v>478</v>
      </c>
      <c r="LMN10" s="206">
        <v>23.125</v>
      </c>
      <c r="LMO10" s="206">
        <v>2</v>
      </c>
      <c r="LMP10" s="206" t="s">
        <v>1447</v>
      </c>
      <c r="LMQ10" s="206">
        <v>4.6249999999999999E-2</v>
      </c>
      <c r="LMR10" s="206" t="s">
        <v>478</v>
      </c>
      <c r="LMS10" s="206">
        <v>23.125</v>
      </c>
      <c r="LMT10" s="206">
        <v>0</v>
      </c>
      <c r="LMU10" s="206" t="s">
        <v>478</v>
      </c>
      <c r="LMV10" s="206">
        <v>23.125</v>
      </c>
      <c r="LMW10" s="206">
        <v>2</v>
      </c>
      <c r="LMX10" s="206" t="s">
        <v>1447</v>
      </c>
      <c r="LMY10" s="206">
        <v>4.6249999999999999E-2</v>
      </c>
      <c r="LMZ10" s="206" t="s">
        <v>478</v>
      </c>
      <c r="LNA10" s="206">
        <v>23.125</v>
      </c>
      <c r="LNB10" s="206">
        <v>0</v>
      </c>
      <c r="LNC10" s="206" t="s">
        <v>478</v>
      </c>
      <c r="LND10" s="206">
        <v>23.125</v>
      </c>
      <c r="LNE10" s="206">
        <v>2</v>
      </c>
      <c r="LNF10" s="206" t="s">
        <v>1447</v>
      </c>
      <c r="LNG10" s="206">
        <v>4.6249999999999999E-2</v>
      </c>
      <c r="LNH10" s="206" t="s">
        <v>478</v>
      </c>
      <c r="LNI10" s="206">
        <v>23.125</v>
      </c>
      <c r="LNJ10" s="206">
        <v>0</v>
      </c>
      <c r="LNK10" s="206" t="s">
        <v>478</v>
      </c>
      <c r="LNL10" s="206">
        <v>23.125</v>
      </c>
      <c r="LNM10" s="206">
        <v>2</v>
      </c>
      <c r="LNN10" s="206" t="s">
        <v>1447</v>
      </c>
      <c r="LNO10" s="206">
        <v>4.6249999999999999E-2</v>
      </c>
      <c r="LNP10" s="206" t="s">
        <v>478</v>
      </c>
      <c r="LNQ10" s="206">
        <v>23.125</v>
      </c>
      <c r="LNR10" s="206">
        <v>0</v>
      </c>
      <c r="LNS10" s="206" t="s">
        <v>478</v>
      </c>
      <c r="LNT10" s="206">
        <v>23.125</v>
      </c>
      <c r="LNU10" s="206">
        <v>2</v>
      </c>
      <c r="LNV10" s="206" t="s">
        <v>1447</v>
      </c>
      <c r="LNW10" s="206">
        <v>4.6249999999999999E-2</v>
      </c>
      <c r="LNX10" s="206" t="s">
        <v>478</v>
      </c>
      <c r="LNY10" s="206">
        <v>23.125</v>
      </c>
      <c r="LNZ10" s="206">
        <v>0</v>
      </c>
      <c r="LOA10" s="206" t="s">
        <v>478</v>
      </c>
      <c r="LOB10" s="206">
        <v>23.125</v>
      </c>
      <c r="LOC10" s="206">
        <v>2</v>
      </c>
      <c r="LOD10" s="206" t="s">
        <v>1447</v>
      </c>
      <c r="LOE10" s="206">
        <v>4.6249999999999999E-2</v>
      </c>
      <c r="LOF10" s="206" t="s">
        <v>478</v>
      </c>
      <c r="LOG10" s="206">
        <v>23.125</v>
      </c>
      <c r="LOH10" s="206">
        <v>0</v>
      </c>
      <c r="LOI10" s="206" t="s">
        <v>478</v>
      </c>
      <c r="LOJ10" s="206">
        <v>23.125</v>
      </c>
      <c r="LOK10" s="206">
        <v>2</v>
      </c>
      <c r="LOL10" s="206" t="s">
        <v>1447</v>
      </c>
      <c r="LOM10" s="206">
        <v>4.6249999999999999E-2</v>
      </c>
      <c r="LON10" s="206" t="s">
        <v>478</v>
      </c>
      <c r="LOO10" s="206">
        <v>23.125</v>
      </c>
      <c r="LOP10" s="206">
        <v>0</v>
      </c>
      <c r="LOQ10" s="206" t="s">
        <v>478</v>
      </c>
      <c r="LOR10" s="206">
        <v>23.125</v>
      </c>
      <c r="LOS10" s="206">
        <v>2</v>
      </c>
      <c r="LOT10" s="206" t="s">
        <v>1447</v>
      </c>
      <c r="LOU10" s="206">
        <v>4.6249999999999999E-2</v>
      </c>
      <c r="LOV10" s="206" t="s">
        <v>478</v>
      </c>
      <c r="LOW10" s="206">
        <v>23.125</v>
      </c>
      <c r="LOX10" s="206">
        <v>0</v>
      </c>
      <c r="LOY10" s="206" t="s">
        <v>478</v>
      </c>
      <c r="LOZ10" s="206">
        <v>23.125</v>
      </c>
      <c r="LPA10" s="206">
        <v>2</v>
      </c>
      <c r="LPB10" s="206" t="s">
        <v>1447</v>
      </c>
      <c r="LPC10" s="206">
        <v>4.6249999999999999E-2</v>
      </c>
      <c r="LPD10" s="206" t="s">
        <v>478</v>
      </c>
      <c r="LPE10" s="206">
        <v>23.125</v>
      </c>
      <c r="LPF10" s="206">
        <v>0</v>
      </c>
      <c r="LPG10" s="206" t="s">
        <v>478</v>
      </c>
      <c r="LPH10" s="206">
        <v>23.125</v>
      </c>
      <c r="LPI10" s="206">
        <v>2</v>
      </c>
      <c r="LPJ10" s="206" t="s">
        <v>1447</v>
      </c>
      <c r="LPK10" s="206">
        <v>4.6249999999999999E-2</v>
      </c>
      <c r="LPL10" s="206" t="s">
        <v>478</v>
      </c>
      <c r="LPM10" s="206">
        <v>23.125</v>
      </c>
      <c r="LPN10" s="206">
        <v>0</v>
      </c>
      <c r="LPO10" s="206" t="s">
        <v>478</v>
      </c>
      <c r="LPP10" s="206">
        <v>23.125</v>
      </c>
      <c r="LPQ10" s="206">
        <v>2</v>
      </c>
      <c r="LPR10" s="206" t="s">
        <v>1447</v>
      </c>
      <c r="LPS10" s="206">
        <v>4.6249999999999999E-2</v>
      </c>
      <c r="LPT10" s="206" t="s">
        <v>478</v>
      </c>
      <c r="LPU10" s="206">
        <v>23.125</v>
      </c>
      <c r="LPV10" s="206">
        <v>0</v>
      </c>
      <c r="LPW10" s="206" t="s">
        <v>478</v>
      </c>
      <c r="LPX10" s="206">
        <v>23.125</v>
      </c>
      <c r="LPY10" s="206">
        <v>2</v>
      </c>
      <c r="LPZ10" s="206" t="s">
        <v>1447</v>
      </c>
      <c r="LQA10" s="206">
        <v>4.6249999999999999E-2</v>
      </c>
      <c r="LQB10" s="206" t="s">
        <v>478</v>
      </c>
      <c r="LQC10" s="206">
        <v>23.125</v>
      </c>
      <c r="LQD10" s="206">
        <v>0</v>
      </c>
      <c r="LQE10" s="206" t="s">
        <v>478</v>
      </c>
      <c r="LQF10" s="206">
        <v>23.125</v>
      </c>
      <c r="LQG10" s="206">
        <v>2</v>
      </c>
      <c r="LQH10" s="206" t="s">
        <v>1447</v>
      </c>
      <c r="LQI10" s="206">
        <v>4.6249999999999999E-2</v>
      </c>
      <c r="LQJ10" s="206" t="s">
        <v>478</v>
      </c>
      <c r="LQK10" s="206">
        <v>23.125</v>
      </c>
      <c r="LQL10" s="206">
        <v>0</v>
      </c>
      <c r="LQM10" s="206" t="s">
        <v>478</v>
      </c>
      <c r="LQN10" s="206">
        <v>23.125</v>
      </c>
      <c r="LQO10" s="206">
        <v>2</v>
      </c>
      <c r="LQP10" s="206" t="s">
        <v>1447</v>
      </c>
      <c r="LQQ10" s="206">
        <v>4.6249999999999999E-2</v>
      </c>
      <c r="LQR10" s="206" t="s">
        <v>478</v>
      </c>
      <c r="LQS10" s="206">
        <v>23.125</v>
      </c>
      <c r="LQT10" s="206">
        <v>0</v>
      </c>
      <c r="LQU10" s="206" t="s">
        <v>478</v>
      </c>
      <c r="LQV10" s="206">
        <v>23.125</v>
      </c>
      <c r="LQW10" s="206">
        <v>2</v>
      </c>
      <c r="LQX10" s="206" t="s">
        <v>1447</v>
      </c>
      <c r="LQY10" s="206">
        <v>4.6249999999999999E-2</v>
      </c>
      <c r="LQZ10" s="206" t="s">
        <v>478</v>
      </c>
      <c r="LRA10" s="206">
        <v>23.125</v>
      </c>
      <c r="LRB10" s="206">
        <v>0</v>
      </c>
      <c r="LRC10" s="206" t="s">
        <v>478</v>
      </c>
      <c r="LRD10" s="206">
        <v>23.125</v>
      </c>
      <c r="LRE10" s="206">
        <v>2</v>
      </c>
      <c r="LRF10" s="206" t="s">
        <v>1447</v>
      </c>
      <c r="LRG10" s="206">
        <v>4.6249999999999999E-2</v>
      </c>
      <c r="LRH10" s="206" t="s">
        <v>478</v>
      </c>
      <c r="LRI10" s="206">
        <v>23.125</v>
      </c>
      <c r="LRJ10" s="206">
        <v>0</v>
      </c>
      <c r="LRK10" s="206" t="s">
        <v>478</v>
      </c>
      <c r="LRL10" s="206">
        <v>23.125</v>
      </c>
      <c r="LRM10" s="206">
        <v>2</v>
      </c>
      <c r="LRN10" s="206" t="s">
        <v>1447</v>
      </c>
      <c r="LRO10" s="206">
        <v>4.6249999999999999E-2</v>
      </c>
      <c r="LRP10" s="206" t="s">
        <v>478</v>
      </c>
      <c r="LRQ10" s="206">
        <v>23.125</v>
      </c>
      <c r="LRR10" s="206">
        <v>0</v>
      </c>
      <c r="LRS10" s="206" t="s">
        <v>478</v>
      </c>
      <c r="LRT10" s="206">
        <v>23.125</v>
      </c>
      <c r="LRU10" s="206">
        <v>2</v>
      </c>
      <c r="LRV10" s="206" t="s">
        <v>1447</v>
      </c>
      <c r="LRW10" s="206">
        <v>4.6249999999999999E-2</v>
      </c>
      <c r="LRX10" s="206" t="s">
        <v>478</v>
      </c>
      <c r="LRY10" s="206">
        <v>23.125</v>
      </c>
      <c r="LRZ10" s="206">
        <v>0</v>
      </c>
      <c r="LSA10" s="206" t="s">
        <v>478</v>
      </c>
      <c r="LSB10" s="206">
        <v>23.125</v>
      </c>
      <c r="LSC10" s="206">
        <v>2</v>
      </c>
      <c r="LSD10" s="206" t="s">
        <v>1447</v>
      </c>
      <c r="LSE10" s="206">
        <v>4.6249999999999999E-2</v>
      </c>
      <c r="LSF10" s="206" t="s">
        <v>478</v>
      </c>
      <c r="LSG10" s="206">
        <v>23.125</v>
      </c>
      <c r="LSH10" s="206">
        <v>0</v>
      </c>
      <c r="LSI10" s="206" t="s">
        <v>478</v>
      </c>
      <c r="LSJ10" s="206">
        <v>23.125</v>
      </c>
      <c r="LSK10" s="206">
        <v>2</v>
      </c>
      <c r="LSL10" s="206" t="s">
        <v>1447</v>
      </c>
      <c r="LSM10" s="206">
        <v>4.6249999999999999E-2</v>
      </c>
      <c r="LSN10" s="206" t="s">
        <v>478</v>
      </c>
      <c r="LSO10" s="206">
        <v>23.125</v>
      </c>
      <c r="LSP10" s="206">
        <v>0</v>
      </c>
      <c r="LSQ10" s="206" t="s">
        <v>478</v>
      </c>
      <c r="LSR10" s="206">
        <v>23.125</v>
      </c>
      <c r="LSS10" s="206">
        <v>2</v>
      </c>
      <c r="LST10" s="206" t="s">
        <v>1447</v>
      </c>
      <c r="LSU10" s="206">
        <v>4.6249999999999999E-2</v>
      </c>
      <c r="LSV10" s="206" t="s">
        <v>478</v>
      </c>
      <c r="LSW10" s="206">
        <v>23.125</v>
      </c>
      <c r="LSX10" s="206">
        <v>0</v>
      </c>
      <c r="LSY10" s="206" t="s">
        <v>478</v>
      </c>
      <c r="LSZ10" s="206">
        <v>23.125</v>
      </c>
      <c r="LTA10" s="206">
        <v>2</v>
      </c>
      <c r="LTB10" s="206" t="s">
        <v>1447</v>
      </c>
      <c r="LTC10" s="206">
        <v>4.6249999999999999E-2</v>
      </c>
      <c r="LTD10" s="206" t="s">
        <v>478</v>
      </c>
      <c r="LTE10" s="206">
        <v>23.125</v>
      </c>
      <c r="LTF10" s="206">
        <v>0</v>
      </c>
      <c r="LTG10" s="206" t="s">
        <v>478</v>
      </c>
      <c r="LTH10" s="206">
        <v>23.125</v>
      </c>
      <c r="LTI10" s="206">
        <v>2</v>
      </c>
      <c r="LTJ10" s="206" t="s">
        <v>1447</v>
      </c>
      <c r="LTK10" s="206">
        <v>4.6249999999999999E-2</v>
      </c>
      <c r="LTL10" s="206" t="s">
        <v>478</v>
      </c>
      <c r="LTM10" s="206">
        <v>23.125</v>
      </c>
      <c r="LTN10" s="206">
        <v>0</v>
      </c>
      <c r="LTO10" s="206" t="s">
        <v>478</v>
      </c>
      <c r="LTP10" s="206">
        <v>23.125</v>
      </c>
      <c r="LTQ10" s="206">
        <v>2</v>
      </c>
      <c r="LTR10" s="206" t="s">
        <v>1447</v>
      </c>
      <c r="LTS10" s="206">
        <v>4.6249999999999999E-2</v>
      </c>
      <c r="LTT10" s="206" t="s">
        <v>478</v>
      </c>
      <c r="LTU10" s="206">
        <v>23.125</v>
      </c>
      <c r="LTV10" s="206">
        <v>0</v>
      </c>
      <c r="LTW10" s="206" t="s">
        <v>478</v>
      </c>
      <c r="LTX10" s="206">
        <v>23.125</v>
      </c>
      <c r="LTY10" s="206">
        <v>2</v>
      </c>
      <c r="LTZ10" s="206" t="s">
        <v>1447</v>
      </c>
      <c r="LUA10" s="206">
        <v>4.6249999999999999E-2</v>
      </c>
      <c r="LUB10" s="206" t="s">
        <v>478</v>
      </c>
      <c r="LUC10" s="206">
        <v>23.125</v>
      </c>
      <c r="LUD10" s="206">
        <v>0</v>
      </c>
      <c r="LUE10" s="206" t="s">
        <v>478</v>
      </c>
      <c r="LUF10" s="206">
        <v>23.125</v>
      </c>
      <c r="LUG10" s="206">
        <v>2</v>
      </c>
      <c r="LUH10" s="206" t="s">
        <v>1447</v>
      </c>
      <c r="LUI10" s="206">
        <v>4.6249999999999999E-2</v>
      </c>
      <c r="LUJ10" s="206" t="s">
        <v>478</v>
      </c>
      <c r="LUK10" s="206">
        <v>23.125</v>
      </c>
      <c r="LUL10" s="206">
        <v>0</v>
      </c>
      <c r="LUM10" s="206" t="s">
        <v>478</v>
      </c>
      <c r="LUN10" s="206">
        <v>23.125</v>
      </c>
      <c r="LUO10" s="206">
        <v>2</v>
      </c>
      <c r="LUP10" s="206" t="s">
        <v>1447</v>
      </c>
      <c r="LUQ10" s="206">
        <v>4.6249999999999999E-2</v>
      </c>
      <c r="LUR10" s="206" t="s">
        <v>478</v>
      </c>
      <c r="LUS10" s="206">
        <v>23.125</v>
      </c>
      <c r="LUT10" s="206">
        <v>0</v>
      </c>
      <c r="LUU10" s="206" t="s">
        <v>478</v>
      </c>
      <c r="LUV10" s="206">
        <v>23.125</v>
      </c>
      <c r="LUW10" s="206">
        <v>2</v>
      </c>
      <c r="LUX10" s="206" t="s">
        <v>1447</v>
      </c>
      <c r="LUY10" s="206">
        <v>4.6249999999999999E-2</v>
      </c>
      <c r="LUZ10" s="206" t="s">
        <v>478</v>
      </c>
      <c r="LVA10" s="206">
        <v>23.125</v>
      </c>
      <c r="LVB10" s="206">
        <v>0</v>
      </c>
      <c r="LVC10" s="206" t="s">
        <v>478</v>
      </c>
      <c r="LVD10" s="206">
        <v>23.125</v>
      </c>
      <c r="LVE10" s="206">
        <v>2</v>
      </c>
      <c r="LVF10" s="206" t="s">
        <v>1447</v>
      </c>
      <c r="LVG10" s="206">
        <v>4.6249999999999999E-2</v>
      </c>
      <c r="LVH10" s="206" t="s">
        <v>478</v>
      </c>
      <c r="LVI10" s="206">
        <v>23.125</v>
      </c>
      <c r="LVJ10" s="206">
        <v>0</v>
      </c>
      <c r="LVK10" s="206" t="s">
        <v>478</v>
      </c>
      <c r="LVL10" s="206">
        <v>23.125</v>
      </c>
      <c r="LVM10" s="206">
        <v>2</v>
      </c>
      <c r="LVN10" s="206" t="s">
        <v>1447</v>
      </c>
      <c r="LVO10" s="206">
        <v>4.6249999999999999E-2</v>
      </c>
      <c r="LVP10" s="206" t="s">
        <v>478</v>
      </c>
      <c r="LVQ10" s="206">
        <v>23.125</v>
      </c>
      <c r="LVR10" s="206">
        <v>0</v>
      </c>
      <c r="LVS10" s="206" t="s">
        <v>478</v>
      </c>
      <c r="LVT10" s="206">
        <v>23.125</v>
      </c>
      <c r="LVU10" s="206">
        <v>2</v>
      </c>
      <c r="LVV10" s="206" t="s">
        <v>1447</v>
      </c>
      <c r="LVW10" s="206">
        <v>4.6249999999999999E-2</v>
      </c>
      <c r="LVX10" s="206" t="s">
        <v>478</v>
      </c>
      <c r="LVY10" s="206">
        <v>23.125</v>
      </c>
      <c r="LVZ10" s="206">
        <v>0</v>
      </c>
      <c r="LWA10" s="206" t="s">
        <v>478</v>
      </c>
      <c r="LWB10" s="206">
        <v>23.125</v>
      </c>
      <c r="LWC10" s="206">
        <v>2</v>
      </c>
      <c r="LWD10" s="206" t="s">
        <v>1447</v>
      </c>
      <c r="LWE10" s="206">
        <v>4.6249999999999999E-2</v>
      </c>
      <c r="LWF10" s="206" t="s">
        <v>478</v>
      </c>
      <c r="LWG10" s="206">
        <v>23.125</v>
      </c>
      <c r="LWH10" s="206">
        <v>0</v>
      </c>
      <c r="LWI10" s="206" t="s">
        <v>478</v>
      </c>
      <c r="LWJ10" s="206">
        <v>23.125</v>
      </c>
      <c r="LWK10" s="206">
        <v>2</v>
      </c>
      <c r="LWL10" s="206" t="s">
        <v>1447</v>
      </c>
      <c r="LWM10" s="206">
        <v>4.6249999999999999E-2</v>
      </c>
      <c r="LWN10" s="206" t="s">
        <v>478</v>
      </c>
      <c r="LWO10" s="206">
        <v>23.125</v>
      </c>
      <c r="LWP10" s="206">
        <v>0</v>
      </c>
      <c r="LWQ10" s="206" t="s">
        <v>478</v>
      </c>
      <c r="LWR10" s="206">
        <v>23.125</v>
      </c>
      <c r="LWS10" s="206">
        <v>2</v>
      </c>
      <c r="LWT10" s="206" t="s">
        <v>1447</v>
      </c>
      <c r="LWU10" s="206">
        <v>4.6249999999999999E-2</v>
      </c>
      <c r="LWV10" s="206" t="s">
        <v>478</v>
      </c>
      <c r="LWW10" s="206">
        <v>23.125</v>
      </c>
      <c r="LWX10" s="206">
        <v>0</v>
      </c>
      <c r="LWY10" s="206" t="s">
        <v>478</v>
      </c>
      <c r="LWZ10" s="206">
        <v>23.125</v>
      </c>
      <c r="LXA10" s="206">
        <v>2</v>
      </c>
      <c r="LXB10" s="206" t="s">
        <v>1447</v>
      </c>
      <c r="LXC10" s="206">
        <v>4.6249999999999999E-2</v>
      </c>
      <c r="LXD10" s="206" t="s">
        <v>478</v>
      </c>
      <c r="LXE10" s="206">
        <v>23.125</v>
      </c>
      <c r="LXF10" s="206">
        <v>0</v>
      </c>
      <c r="LXG10" s="206" t="s">
        <v>478</v>
      </c>
      <c r="LXH10" s="206">
        <v>23.125</v>
      </c>
      <c r="LXI10" s="206">
        <v>2</v>
      </c>
      <c r="LXJ10" s="206" t="s">
        <v>1447</v>
      </c>
      <c r="LXK10" s="206">
        <v>4.6249999999999999E-2</v>
      </c>
      <c r="LXL10" s="206" t="s">
        <v>478</v>
      </c>
      <c r="LXM10" s="206">
        <v>23.125</v>
      </c>
      <c r="LXN10" s="206">
        <v>0</v>
      </c>
      <c r="LXO10" s="206" t="s">
        <v>478</v>
      </c>
      <c r="LXP10" s="206">
        <v>23.125</v>
      </c>
      <c r="LXQ10" s="206">
        <v>2</v>
      </c>
      <c r="LXR10" s="206" t="s">
        <v>1447</v>
      </c>
      <c r="LXS10" s="206">
        <v>4.6249999999999999E-2</v>
      </c>
      <c r="LXT10" s="206" t="s">
        <v>478</v>
      </c>
      <c r="LXU10" s="206">
        <v>23.125</v>
      </c>
      <c r="LXV10" s="206">
        <v>0</v>
      </c>
      <c r="LXW10" s="206" t="s">
        <v>478</v>
      </c>
      <c r="LXX10" s="206">
        <v>23.125</v>
      </c>
      <c r="LXY10" s="206">
        <v>2</v>
      </c>
      <c r="LXZ10" s="206" t="s">
        <v>1447</v>
      </c>
      <c r="LYA10" s="206">
        <v>4.6249999999999999E-2</v>
      </c>
      <c r="LYB10" s="206" t="s">
        <v>478</v>
      </c>
      <c r="LYC10" s="206">
        <v>23.125</v>
      </c>
      <c r="LYD10" s="206">
        <v>0</v>
      </c>
      <c r="LYE10" s="206" t="s">
        <v>478</v>
      </c>
      <c r="LYF10" s="206">
        <v>23.125</v>
      </c>
      <c r="LYG10" s="206">
        <v>2</v>
      </c>
      <c r="LYH10" s="206" t="s">
        <v>1447</v>
      </c>
      <c r="LYI10" s="206">
        <v>4.6249999999999999E-2</v>
      </c>
      <c r="LYJ10" s="206" t="s">
        <v>478</v>
      </c>
      <c r="LYK10" s="206">
        <v>23.125</v>
      </c>
      <c r="LYL10" s="206">
        <v>0</v>
      </c>
      <c r="LYM10" s="206" t="s">
        <v>478</v>
      </c>
      <c r="LYN10" s="206">
        <v>23.125</v>
      </c>
      <c r="LYO10" s="206">
        <v>2</v>
      </c>
      <c r="LYP10" s="206" t="s">
        <v>1447</v>
      </c>
      <c r="LYQ10" s="206">
        <v>4.6249999999999999E-2</v>
      </c>
      <c r="LYR10" s="206" t="s">
        <v>478</v>
      </c>
      <c r="LYS10" s="206">
        <v>23.125</v>
      </c>
      <c r="LYT10" s="206">
        <v>0</v>
      </c>
      <c r="LYU10" s="206" t="s">
        <v>478</v>
      </c>
      <c r="LYV10" s="206">
        <v>23.125</v>
      </c>
      <c r="LYW10" s="206">
        <v>2</v>
      </c>
      <c r="LYX10" s="206" t="s">
        <v>1447</v>
      </c>
      <c r="LYY10" s="206">
        <v>4.6249999999999999E-2</v>
      </c>
      <c r="LYZ10" s="206" t="s">
        <v>478</v>
      </c>
      <c r="LZA10" s="206">
        <v>23.125</v>
      </c>
      <c r="LZB10" s="206">
        <v>0</v>
      </c>
      <c r="LZC10" s="206" t="s">
        <v>478</v>
      </c>
      <c r="LZD10" s="206">
        <v>23.125</v>
      </c>
      <c r="LZE10" s="206">
        <v>2</v>
      </c>
      <c r="LZF10" s="206" t="s">
        <v>1447</v>
      </c>
      <c r="LZG10" s="206">
        <v>4.6249999999999999E-2</v>
      </c>
      <c r="LZH10" s="206" t="s">
        <v>478</v>
      </c>
      <c r="LZI10" s="206">
        <v>23.125</v>
      </c>
      <c r="LZJ10" s="206">
        <v>0</v>
      </c>
      <c r="LZK10" s="206" t="s">
        <v>478</v>
      </c>
      <c r="LZL10" s="206">
        <v>23.125</v>
      </c>
      <c r="LZM10" s="206">
        <v>2</v>
      </c>
      <c r="LZN10" s="206" t="s">
        <v>1447</v>
      </c>
      <c r="LZO10" s="206">
        <v>4.6249999999999999E-2</v>
      </c>
      <c r="LZP10" s="206" t="s">
        <v>478</v>
      </c>
      <c r="LZQ10" s="206">
        <v>23.125</v>
      </c>
      <c r="LZR10" s="206">
        <v>0</v>
      </c>
      <c r="LZS10" s="206" t="s">
        <v>478</v>
      </c>
      <c r="LZT10" s="206">
        <v>23.125</v>
      </c>
      <c r="LZU10" s="206">
        <v>2</v>
      </c>
      <c r="LZV10" s="206" t="s">
        <v>1447</v>
      </c>
      <c r="LZW10" s="206">
        <v>4.6249999999999999E-2</v>
      </c>
      <c r="LZX10" s="206" t="s">
        <v>478</v>
      </c>
      <c r="LZY10" s="206">
        <v>23.125</v>
      </c>
      <c r="LZZ10" s="206">
        <v>0</v>
      </c>
      <c r="MAA10" s="206" t="s">
        <v>478</v>
      </c>
      <c r="MAB10" s="206">
        <v>23.125</v>
      </c>
      <c r="MAC10" s="206">
        <v>2</v>
      </c>
      <c r="MAD10" s="206" t="s">
        <v>1447</v>
      </c>
      <c r="MAE10" s="206">
        <v>4.6249999999999999E-2</v>
      </c>
      <c r="MAF10" s="206" t="s">
        <v>478</v>
      </c>
      <c r="MAG10" s="206">
        <v>23.125</v>
      </c>
      <c r="MAH10" s="206">
        <v>0</v>
      </c>
      <c r="MAI10" s="206" t="s">
        <v>478</v>
      </c>
      <c r="MAJ10" s="206">
        <v>23.125</v>
      </c>
      <c r="MAK10" s="206">
        <v>2</v>
      </c>
      <c r="MAL10" s="206" t="s">
        <v>1447</v>
      </c>
      <c r="MAM10" s="206">
        <v>4.6249999999999999E-2</v>
      </c>
      <c r="MAN10" s="206" t="s">
        <v>478</v>
      </c>
      <c r="MAO10" s="206">
        <v>23.125</v>
      </c>
      <c r="MAP10" s="206">
        <v>0</v>
      </c>
      <c r="MAQ10" s="206" t="s">
        <v>478</v>
      </c>
      <c r="MAR10" s="206">
        <v>23.125</v>
      </c>
      <c r="MAS10" s="206">
        <v>2</v>
      </c>
      <c r="MAT10" s="206" t="s">
        <v>1447</v>
      </c>
      <c r="MAU10" s="206">
        <v>4.6249999999999999E-2</v>
      </c>
      <c r="MAV10" s="206" t="s">
        <v>478</v>
      </c>
      <c r="MAW10" s="206">
        <v>23.125</v>
      </c>
      <c r="MAX10" s="206">
        <v>0</v>
      </c>
      <c r="MAY10" s="206" t="s">
        <v>478</v>
      </c>
      <c r="MAZ10" s="206">
        <v>23.125</v>
      </c>
      <c r="MBA10" s="206">
        <v>2</v>
      </c>
      <c r="MBB10" s="206" t="s">
        <v>1447</v>
      </c>
      <c r="MBC10" s="206">
        <v>4.6249999999999999E-2</v>
      </c>
      <c r="MBD10" s="206" t="s">
        <v>478</v>
      </c>
      <c r="MBE10" s="206">
        <v>23.125</v>
      </c>
      <c r="MBF10" s="206">
        <v>0</v>
      </c>
      <c r="MBG10" s="206" t="s">
        <v>478</v>
      </c>
      <c r="MBH10" s="206">
        <v>23.125</v>
      </c>
      <c r="MBI10" s="206">
        <v>2</v>
      </c>
      <c r="MBJ10" s="206" t="s">
        <v>1447</v>
      </c>
      <c r="MBK10" s="206">
        <v>4.6249999999999999E-2</v>
      </c>
      <c r="MBL10" s="206" t="s">
        <v>478</v>
      </c>
      <c r="MBM10" s="206">
        <v>23.125</v>
      </c>
      <c r="MBN10" s="206">
        <v>0</v>
      </c>
      <c r="MBO10" s="206" t="s">
        <v>478</v>
      </c>
      <c r="MBP10" s="206">
        <v>23.125</v>
      </c>
      <c r="MBQ10" s="206">
        <v>2</v>
      </c>
      <c r="MBR10" s="206" t="s">
        <v>1447</v>
      </c>
      <c r="MBS10" s="206">
        <v>4.6249999999999999E-2</v>
      </c>
      <c r="MBT10" s="206" t="s">
        <v>478</v>
      </c>
      <c r="MBU10" s="206">
        <v>23.125</v>
      </c>
      <c r="MBV10" s="206">
        <v>0</v>
      </c>
      <c r="MBW10" s="206" t="s">
        <v>478</v>
      </c>
      <c r="MBX10" s="206">
        <v>23.125</v>
      </c>
      <c r="MBY10" s="206">
        <v>2</v>
      </c>
      <c r="MBZ10" s="206" t="s">
        <v>1447</v>
      </c>
      <c r="MCA10" s="206">
        <v>4.6249999999999999E-2</v>
      </c>
      <c r="MCB10" s="206" t="s">
        <v>478</v>
      </c>
      <c r="MCC10" s="206">
        <v>23.125</v>
      </c>
      <c r="MCD10" s="206">
        <v>0</v>
      </c>
      <c r="MCE10" s="206" t="s">
        <v>478</v>
      </c>
      <c r="MCF10" s="206">
        <v>23.125</v>
      </c>
      <c r="MCG10" s="206">
        <v>2</v>
      </c>
      <c r="MCH10" s="206" t="s">
        <v>1447</v>
      </c>
      <c r="MCI10" s="206">
        <v>4.6249999999999999E-2</v>
      </c>
      <c r="MCJ10" s="206" t="s">
        <v>478</v>
      </c>
      <c r="MCK10" s="206">
        <v>23.125</v>
      </c>
      <c r="MCL10" s="206">
        <v>0</v>
      </c>
      <c r="MCM10" s="206" t="s">
        <v>478</v>
      </c>
      <c r="MCN10" s="206">
        <v>23.125</v>
      </c>
      <c r="MCO10" s="206">
        <v>2</v>
      </c>
      <c r="MCP10" s="206" t="s">
        <v>1447</v>
      </c>
      <c r="MCQ10" s="206">
        <v>4.6249999999999999E-2</v>
      </c>
      <c r="MCR10" s="206" t="s">
        <v>478</v>
      </c>
      <c r="MCS10" s="206">
        <v>23.125</v>
      </c>
      <c r="MCT10" s="206">
        <v>0</v>
      </c>
      <c r="MCU10" s="206" t="s">
        <v>478</v>
      </c>
      <c r="MCV10" s="206">
        <v>23.125</v>
      </c>
      <c r="MCW10" s="206">
        <v>2</v>
      </c>
      <c r="MCX10" s="206" t="s">
        <v>1447</v>
      </c>
      <c r="MCY10" s="206">
        <v>4.6249999999999999E-2</v>
      </c>
      <c r="MCZ10" s="206" t="s">
        <v>478</v>
      </c>
      <c r="MDA10" s="206">
        <v>23.125</v>
      </c>
      <c r="MDB10" s="206">
        <v>0</v>
      </c>
      <c r="MDC10" s="206" t="s">
        <v>478</v>
      </c>
      <c r="MDD10" s="206">
        <v>23.125</v>
      </c>
      <c r="MDE10" s="206">
        <v>2</v>
      </c>
      <c r="MDF10" s="206" t="s">
        <v>1447</v>
      </c>
      <c r="MDG10" s="206">
        <v>4.6249999999999999E-2</v>
      </c>
      <c r="MDH10" s="206" t="s">
        <v>478</v>
      </c>
      <c r="MDI10" s="206">
        <v>23.125</v>
      </c>
      <c r="MDJ10" s="206">
        <v>0</v>
      </c>
      <c r="MDK10" s="206" t="s">
        <v>478</v>
      </c>
      <c r="MDL10" s="206">
        <v>23.125</v>
      </c>
      <c r="MDM10" s="206">
        <v>2</v>
      </c>
      <c r="MDN10" s="206" t="s">
        <v>1447</v>
      </c>
      <c r="MDO10" s="206">
        <v>4.6249999999999999E-2</v>
      </c>
      <c r="MDP10" s="206" t="s">
        <v>478</v>
      </c>
      <c r="MDQ10" s="206">
        <v>23.125</v>
      </c>
      <c r="MDR10" s="206">
        <v>0</v>
      </c>
      <c r="MDS10" s="206" t="s">
        <v>478</v>
      </c>
      <c r="MDT10" s="206">
        <v>23.125</v>
      </c>
      <c r="MDU10" s="206">
        <v>2</v>
      </c>
      <c r="MDV10" s="206" t="s">
        <v>1447</v>
      </c>
      <c r="MDW10" s="206">
        <v>4.6249999999999999E-2</v>
      </c>
      <c r="MDX10" s="206" t="s">
        <v>478</v>
      </c>
      <c r="MDY10" s="206">
        <v>23.125</v>
      </c>
      <c r="MDZ10" s="206">
        <v>0</v>
      </c>
      <c r="MEA10" s="206" t="s">
        <v>478</v>
      </c>
      <c r="MEB10" s="206">
        <v>23.125</v>
      </c>
      <c r="MEC10" s="206">
        <v>2</v>
      </c>
      <c r="MED10" s="206" t="s">
        <v>1447</v>
      </c>
      <c r="MEE10" s="206">
        <v>4.6249999999999999E-2</v>
      </c>
      <c r="MEF10" s="206" t="s">
        <v>478</v>
      </c>
      <c r="MEG10" s="206">
        <v>23.125</v>
      </c>
      <c r="MEH10" s="206">
        <v>0</v>
      </c>
      <c r="MEI10" s="206" t="s">
        <v>478</v>
      </c>
      <c r="MEJ10" s="206">
        <v>23.125</v>
      </c>
      <c r="MEK10" s="206">
        <v>2</v>
      </c>
      <c r="MEL10" s="206" t="s">
        <v>1447</v>
      </c>
      <c r="MEM10" s="206">
        <v>4.6249999999999999E-2</v>
      </c>
      <c r="MEN10" s="206" t="s">
        <v>478</v>
      </c>
      <c r="MEO10" s="206">
        <v>23.125</v>
      </c>
      <c r="MEP10" s="206">
        <v>0</v>
      </c>
      <c r="MEQ10" s="206" t="s">
        <v>478</v>
      </c>
      <c r="MER10" s="206">
        <v>23.125</v>
      </c>
      <c r="MES10" s="206">
        <v>2</v>
      </c>
      <c r="MET10" s="206" t="s">
        <v>1447</v>
      </c>
      <c r="MEU10" s="206">
        <v>4.6249999999999999E-2</v>
      </c>
      <c r="MEV10" s="206" t="s">
        <v>478</v>
      </c>
      <c r="MEW10" s="206">
        <v>23.125</v>
      </c>
      <c r="MEX10" s="206">
        <v>0</v>
      </c>
      <c r="MEY10" s="206" t="s">
        <v>478</v>
      </c>
      <c r="MEZ10" s="206">
        <v>23.125</v>
      </c>
      <c r="MFA10" s="206">
        <v>2</v>
      </c>
      <c r="MFB10" s="206" t="s">
        <v>1447</v>
      </c>
      <c r="MFC10" s="206">
        <v>4.6249999999999999E-2</v>
      </c>
      <c r="MFD10" s="206" t="s">
        <v>478</v>
      </c>
      <c r="MFE10" s="206">
        <v>23.125</v>
      </c>
      <c r="MFF10" s="206">
        <v>0</v>
      </c>
      <c r="MFG10" s="206" t="s">
        <v>478</v>
      </c>
      <c r="MFH10" s="206">
        <v>23.125</v>
      </c>
      <c r="MFI10" s="206">
        <v>2</v>
      </c>
      <c r="MFJ10" s="206" t="s">
        <v>1447</v>
      </c>
      <c r="MFK10" s="206">
        <v>4.6249999999999999E-2</v>
      </c>
      <c r="MFL10" s="206" t="s">
        <v>478</v>
      </c>
      <c r="MFM10" s="206">
        <v>23.125</v>
      </c>
      <c r="MFN10" s="206">
        <v>0</v>
      </c>
      <c r="MFO10" s="206" t="s">
        <v>478</v>
      </c>
      <c r="MFP10" s="206">
        <v>23.125</v>
      </c>
      <c r="MFQ10" s="206">
        <v>2</v>
      </c>
      <c r="MFR10" s="206" t="s">
        <v>1447</v>
      </c>
      <c r="MFS10" s="206">
        <v>4.6249999999999999E-2</v>
      </c>
      <c r="MFT10" s="206" t="s">
        <v>478</v>
      </c>
      <c r="MFU10" s="206">
        <v>23.125</v>
      </c>
      <c r="MFV10" s="206">
        <v>0</v>
      </c>
      <c r="MFW10" s="206" t="s">
        <v>478</v>
      </c>
      <c r="MFX10" s="206">
        <v>23.125</v>
      </c>
      <c r="MFY10" s="206">
        <v>2</v>
      </c>
      <c r="MFZ10" s="206" t="s">
        <v>1447</v>
      </c>
      <c r="MGA10" s="206">
        <v>4.6249999999999999E-2</v>
      </c>
      <c r="MGB10" s="206" t="s">
        <v>478</v>
      </c>
      <c r="MGC10" s="206">
        <v>23.125</v>
      </c>
      <c r="MGD10" s="206">
        <v>0</v>
      </c>
      <c r="MGE10" s="206" t="s">
        <v>478</v>
      </c>
      <c r="MGF10" s="206">
        <v>23.125</v>
      </c>
      <c r="MGG10" s="206">
        <v>2</v>
      </c>
      <c r="MGH10" s="206" t="s">
        <v>1447</v>
      </c>
      <c r="MGI10" s="206">
        <v>4.6249999999999999E-2</v>
      </c>
      <c r="MGJ10" s="206" t="s">
        <v>478</v>
      </c>
      <c r="MGK10" s="206">
        <v>23.125</v>
      </c>
      <c r="MGL10" s="206">
        <v>0</v>
      </c>
      <c r="MGM10" s="206" t="s">
        <v>478</v>
      </c>
      <c r="MGN10" s="206">
        <v>23.125</v>
      </c>
      <c r="MGO10" s="206">
        <v>2</v>
      </c>
      <c r="MGP10" s="206" t="s">
        <v>1447</v>
      </c>
      <c r="MGQ10" s="206">
        <v>4.6249999999999999E-2</v>
      </c>
      <c r="MGR10" s="206" t="s">
        <v>478</v>
      </c>
      <c r="MGS10" s="206">
        <v>23.125</v>
      </c>
      <c r="MGT10" s="206">
        <v>0</v>
      </c>
      <c r="MGU10" s="206" t="s">
        <v>478</v>
      </c>
      <c r="MGV10" s="206">
        <v>23.125</v>
      </c>
      <c r="MGW10" s="206">
        <v>2</v>
      </c>
      <c r="MGX10" s="206" t="s">
        <v>1447</v>
      </c>
      <c r="MGY10" s="206">
        <v>4.6249999999999999E-2</v>
      </c>
      <c r="MGZ10" s="206" t="s">
        <v>478</v>
      </c>
      <c r="MHA10" s="206">
        <v>23.125</v>
      </c>
      <c r="MHB10" s="206">
        <v>0</v>
      </c>
      <c r="MHC10" s="206" t="s">
        <v>478</v>
      </c>
      <c r="MHD10" s="206">
        <v>23.125</v>
      </c>
      <c r="MHE10" s="206">
        <v>2</v>
      </c>
      <c r="MHF10" s="206" t="s">
        <v>1447</v>
      </c>
      <c r="MHG10" s="206">
        <v>4.6249999999999999E-2</v>
      </c>
      <c r="MHH10" s="206" t="s">
        <v>478</v>
      </c>
      <c r="MHI10" s="206">
        <v>23.125</v>
      </c>
      <c r="MHJ10" s="206">
        <v>0</v>
      </c>
      <c r="MHK10" s="206" t="s">
        <v>478</v>
      </c>
      <c r="MHL10" s="206">
        <v>23.125</v>
      </c>
      <c r="MHM10" s="206">
        <v>2</v>
      </c>
      <c r="MHN10" s="206" t="s">
        <v>1447</v>
      </c>
      <c r="MHO10" s="206">
        <v>4.6249999999999999E-2</v>
      </c>
      <c r="MHP10" s="206" t="s">
        <v>478</v>
      </c>
      <c r="MHQ10" s="206">
        <v>23.125</v>
      </c>
      <c r="MHR10" s="206">
        <v>0</v>
      </c>
      <c r="MHS10" s="206" t="s">
        <v>478</v>
      </c>
      <c r="MHT10" s="206">
        <v>23.125</v>
      </c>
      <c r="MHU10" s="206">
        <v>2</v>
      </c>
      <c r="MHV10" s="206" t="s">
        <v>1447</v>
      </c>
      <c r="MHW10" s="206">
        <v>4.6249999999999999E-2</v>
      </c>
      <c r="MHX10" s="206" t="s">
        <v>478</v>
      </c>
      <c r="MHY10" s="206">
        <v>23.125</v>
      </c>
      <c r="MHZ10" s="206">
        <v>0</v>
      </c>
      <c r="MIA10" s="206" t="s">
        <v>478</v>
      </c>
      <c r="MIB10" s="206">
        <v>23.125</v>
      </c>
      <c r="MIC10" s="206">
        <v>2</v>
      </c>
      <c r="MID10" s="206" t="s">
        <v>1447</v>
      </c>
      <c r="MIE10" s="206">
        <v>4.6249999999999999E-2</v>
      </c>
      <c r="MIF10" s="206" t="s">
        <v>478</v>
      </c>
      <c r="MIG10" s="206">
        <v>23.125</v>
      </c>
      <c r="MIH10" s="206">
        <v>0</v>
      </c>
      <c r="MII10" s="206" t="s">
        <v>478</v>
      </c>
      <c r="MIJ10" s="206">
        <v>23.125</v>
      </c>
      <c r="MIK10" s="206">
        <v>2</v>
      </c>
      <c r="MIL10" s="206" t="s">
        <v>1447</v>
      </c>
      <c r="MIM10" s="206">
        <v>4.6249999999999999E-2</v>
      </c>
      <c r="MIN10" s="206" t="s">
        <v>478</v>
      </c>
      <c r="MIO10" s="206">
        <v>23.125</v>
      </c>
      <c r="MIP10" s="206">
        <v>0</v>
      </c>
      <c r="MIQ10" s="206" t="s">
        <v>478</v>
      </c>
      <c r="MIR10" s="206">
        <v>23.125</v>
      </c>
      <c r="MIS10" s="206">
        <v>2</v>
      </c>
      <c r="MIT10" s="206" t="s">
        <v>1447</v>
      </c>
      <c r="MIU10" s="206">
        <v>4.6249999999999999E-2</v>
      </c>
      <c r="MIV10" s="206" t="s">
        <v>478</v>
      </c>
      <c r="MIW10" s="206">
        <v>23.125</v>
      </c>
      <c r="MIX10" s="206">
        <v>0</v>
      </c>
      <c r="MIY10" s="206" t="s">
        <v>478</v>
      </c>
      <c r="MIZ10" s="206">
        <v>23.125</v>
      </c>
      <c r="MJA10" s="206">
        <v>2</v>
      </c>
      <c r="MJB10" s="206" t="s">
        <v>1447</v>
      </c>
      <c r="MJC10" s="206">
        <v>4.6249999999999999E-2</v>
      </c>
      <c r="MJD10" s="206" t="s">
        <v>478</v>
      </c>
      <c r="MJE10" s="206">
        <v>23.125</v>
      </c>
      <c r="MJF10" s="206">
        <v>0</v>
      </c>
      <c r="MJG10" s="206" t="s">
        <v>478</v>
      </c>
      <c r="MJH10" s="206">
        <v>23.125</v>
      </c>
      <c r="MJI10" s="206">
        <v>2</v>
      </c>
      <c r="MJJ10" s="206" t="s">
        <v>1447</v>
      </c>
      <c r="MJK10" s="206">
        <v>4.6249999999999999E-2</v>
      </c>
      <c r="MJL10" s="206" t="s">
        <v>478</v>
      </c>
      <c r="MJM10" s="206">
        <v>23.125</v>
      </c>
      <c r="MJN10" s="206">
        <v>0</v>
      </c>
      <c r="MJO10" s="206" t="s">
        <v>478</v>
      </c>
      <c r="MJP10" s="206">
        <v>23.125</v>
      </c>
      <c r="MJQ10" s="206">
        <v>2</v>
      </c>
      <c r="MJR10" s="206" t="s">
        <v>1447</v>
      </c>
      <c r="MJS10" s="206">
        <v>4.6249999999999999E-2</v>
      </c>
      <c r="MJT10" s="206" t="s">
        <v>478</v>
      </c>
      <c r="MJU10" s="206">
        <v>23.125</v>
      </c>
      <c r="MJV10" s="206">
        <v>0</v>
      </c>
      <c r="MJW10" s="206" t="s">
        <v>478</v>
      </c>
      <c r="MJX10" s="206">
        <v>23.125</v>
      </c>
      <c r="MJY10" s="206">
        <v>2</v>
      </c>
      <c r="MJZ10" s="206" t="s">
        <v>1447</v>
      </c>
      <c r="MKA10" s="206">
        <v>4.6249999999999999E-2</v>
      </c>
      <c r="MKB10" s="206" t="s">
        <v>478</v>
      </c>
      <c r="MKC10" s="206">
        <v>23.125</v>
      </c>
      <c r="MKD10" s="206">
        <v>0</v>
      </c>
      <c r="MKE10" s="206" t="s">
        <v>478</v>
      </c>
      <c r="MKF10" s="206">
        <v>23.125</v>
      </c>
      <c r="MKG10" s="206">
        <v>2</v>
      </c>
      <c r="MKH10" s="206" t="s">
        <v>1447</v>
      </c>
      <c r="MKI10" s="206">
        <v>4.6249999999999999E-2</v>
      </c>
      <c r="MKJ10" s="206" t="s">
        <v>478</v>
      </c>
      <c r="MKK10" s="206">
        <v>23.125</v>
      </c>
      <c r="MKL10" s="206">
        <v>0</v>
      </c>
      <c r="MKM10" s="206" t="s">
        <v>478</v>
      </c>
      <c r="MKN10" s="206">
        <v>23.125</v>
      </c>
      <c r="MKO10" s="206">
        <v>2</v>
      </c>
      <c r="MKP10" s="206" t="s">
        <v>1447</v>
      </c>
      <c r="MKQ10" s="206">
        <v>4.6249999999999999E-2</v>
      </c>
      <c r="MKR10" s="206" t="s">
        <v>478</v>
      </c>
      <c r="MKS10" s="206">
        <v>23.125</v>
      </c>
      <c r="MKT10" s="206">
        <v>0</v>
      </c>
      <c r="MKU10" s="206" t="s">
        <v>478</v>
      </c>
      <c r="MKV10" s="206">
        <v>23.125</v>
      </c>
      <c r="MKW10" s="206">
        <v>2</v>
      </c>
      <c r="MKX10" s="206" t="s">
        <v>1447</v>
      </c>
      <c r="MKY10" s="206">
        <v>4.6249999999999999E-2</v>
      </c>
      <c r="MKZ10" s="206" t="s">
        <v>478</v>
      </c>
      <c r="MLA10" s="206">
        <v>23.125</v>
      </c>
      <c r="MLB10" s="206">
        <v>0</v>
      </c>
      <c r="MLC10" s="206" t="s">
        <v>478</v>
      </c>
      <c r="MLD10" s="206">
        <v>23.125</v>
      </c>
      <c r="MLE10" s="206">
        <v>2</v>
      </c>
      <c r="MLF10" s="206" t="s">
        <v>1447</v>
      </c>
      <c r="MLG10" s="206">
        <v>4.6249999999999999E-2</v>
      </c>
      <c r="MLH10" s="206" t="s">
        <v>478</v>
      </c>
      <c r="MLI10" s="206">
        <v>23.125</v>
      </c>
      <c r="MLJ10" s="206">
        <v>0</v>
      </c>
      <c r="MLK10" s="206" t="s">
        <v>478</v>
      </c>
      <c r="MLL10" s="206">
        <v>23.125</v>
      </c>
      <c r="MLM10" s="206">
        <v>2</v>
      </c>
      <c r="MLN10" s="206" t="s">
        <v>1447</v>
      </c>
      <c r="MLO10" s="206">
        <v>4.6249999999999999E-2</v>
      </c>
      <c r="MLP10" s="206" t="s">
        <v>478</v>
      </c>
      <c r="MLQ10" s="206">
        <v>23.125</v>
      </c>
      <c r="MLR10" s="206">
        <v>0</v>
      </c>
      <c r="MLS10" s="206" t="s">
        <v>478</v>
      </c>
      <c r="MLT10" s="206">
        <v>23.125</v>
      </c>
      <c r="MLU10" s="206">
        <v>2</v>
      </c>
      <c r="MLV10" s="206" t="s">
        <v>1447</v>
      </c>
      <c r="MLW10" s="206">
        <v>4.6249999999999999E-2</v>
      </c>
      <c r="MLX10" s="206" t="s">
        <v>478</v>
      </c>
      <c r="MLY10" s="206">
        <v>23.125</v>
      </c>
      <c r="MLZ10" s="206">
        <v>0</v>
      </c>
      <c r="MMA10" s="206" t="s">
        <v>478</v>
      </c>
      <c r="MMB10" s="206">
        <v>23.125</v>
      </c>
      <c r="MMC10" s="206">
        <v>2</v>
      </c>
      <c r="MMD10" s="206" t="s">
        <v>1447</v>
      </c>
      <c r="MME10" s="206">
        <v>4.6249999999999999E-2</v>
      </c>
      <c r="MMF10" s="206" t="s">
        <v>478</v>
      </c>
      <c r="MMG10" s="206">
        <v>23.125</v>
      </c>
      <c r="MMH10" s="206">
        <v>0</v>
      </c>
      <c r="MMI10" s="206" t="s">
        <v>478</v>
      </c>
      <c r="MMJ10" s="206">
        <v>23.125</v>
      </c>
      <c r="MMK10" s="206">
        <v>2</v>
      </c>
      <c r="MML10" s="206" t="s">
        <v>1447</v>
      </c>
      <c r="MMM10" s="206">
        <v>4.6249999999999999E-2</v>
      </c>
      <c r="MMN10" s="206" t="s">
        <v>478</v>
      </c>
      <c r="MMO10" s="206">
        <v>23.125</v>
      </c>
      <c r="MMP10" s="206">
        <v>0</v>
      </c>
      <c r="MMQ10" s="206" t="s">
        <v>478</v>
      </c>
      <c r="MMR10" s="206">
        <v>23.125</v>
      </c>
      <c r="MMS10" s="206">
        <v>2</v>
      </c>
      <c r="MMT10" s="206" t="s">
        <v>1447</v>
      </c>
      <c r="MMU10" s="206">
        <v>4.6249999999999999E-2</v>
      </c>
      <c r="MMV10" s="206" t="s">
        <v>478</v>
      </c>
      <c r="MMW10" s="206">
        <v>23.125</v>
      </c>
      <c r="MMX10" s="206">
        <v>0</v>
      </c>
      <c r="MMY10" s="206" t="s">
        <v>478</v>
      </c>
      <c r="MMZ10" s="206">
        <v>23.125</v>
      </c>
      <c r="MNA10" s="206">
        <v>2</v>
      </c>
      <c r="MNB10" s="206" t="s">
        <v>1447</v>
      </c>
      <c r="MNC10" s="206">
        <v>4.6249999999999999E-2</v>
      </c>
      <c r="MND10" s="206" t="s">
        <v>478</v>
      </c>
      <c r="MNE10" s="206">
        <v>23.125</v>
      </c>
      <c r="MNF10" s="206">
        <v>0</v>
      </c>
      <c r="MNG10" s="206" t="s">
        <v>478</v>
      </c>
      <c r="MNH10" s="206">
        <v>23.125</v>
      </c>
      <c r="MNI10" s="206">
        <v>2</v>
      </c>
      <c r="MNJ10" s="206" t="s">
        <v>1447</v>
      </c>
      <c r="MNK10" s="206">
        <v>4.6249999999999999E-2</v>
      </c>
      <c r="MNL10" s="206" t="s">
        <v>478</v>
      </c>
      <c r="MNM10" s="206">
        <v>23.125</v>
      </c>
      <c r="MNN10" s="206">
        <v>0</v>
      </c>
      <c r="MNO10" s="206" t="s">
        <v>478</v>
      </c>
      <c r="MNP10" s="206">
        <v>23.125</v>
      </c>
      <c r="MNQ10" s="206">
        <v>2</v>
      </c>
      <c r="MNR10" s="206" t="s">
        <v>1447</v>
      </c>
      <c r="MNS10" s="206">
        <v>4.6249999999999999E-2</v>
      </c>
      <c r="MNT10" s="206" t="s">
        <v>478</v>
      </c>
      <c r="MNU10" s="206">
        <v>23.125</v>
      </c>
      <c r="MNV10" s="206">
        <v>0</v>
      </c>
      <c r="MNW10" s="206" t="s">
        <v>478</v>
      </c>
      <c r="MNX10" s="206">
        <v>23.125</v>
      </c>
      <c r="MNY10" s="206">
        <v>2</v>
      </c>
      <c r="MNZ10" s="206" t="s">
        <v>1447</v>
      </c>
      <c r="MOA10" s="206">
        <v>4.6249999999999999E-2</v>
      </c>
      <c r="MOB10" s="206" t="s">
        <v>478</v>
      </c>
      <c r="MOC10" s="206">
        <v>23.125</v>
      </c>
      <c r="MOD10" s="206">
        <v>0</v>
      </c>
      <c r="MOE10" s="206" t="s">
        <v>478</v>
      </c>
      <c r="MOF10" s="206">
        <v>23.125</v>
      </c>
      <c r="MOG10" s="206">
        <v>2</v>
      </c>
      <c r="MOH10" s="206" t="s">
        <v>1447</v>
      </c>
      <c r="MOI10" s="206">
        <v>4.6249999999999999E-2</v>
      </c>
      <c r="MOJ10" s="206" t="s">
        <v>478</v>
      </c>
      <c r="MOK10" s="206">
        <v>23.125</v>
      </c>
      <c r="MOL10" s="206">
        <v>0</v>
      </c>
      <c r="MOM10" s="206" t="s">
        <v>478</v>
      </c>
      <c r="MON10" s="206">
        <v>23.125</v>
      </c>
      <c r="MOO10" s="206">
        <v>2</v>
      </c>
      <c r="MOP10" s="206" t="s">
        <v>1447</v>
      </c>
      <c r="MOQ10" s="206">
        <v>4.6249999999999999E-2</v>
      </c>
      <c r="MOR10" s="206" t="s">
        <v>478</v>
      </c>
      <c r="MOS10" s="206">
        <v>23.125</v>
      </c>
      <c r="MOT10" s="206">
        <v>0</v>
      </c>
      <c r="MOU10" s="206" t="s">
        <v>478</v>
      </c>
      <c r="MOV10" s="206">
        <v>23.125</v>
      </c>
      <c r="MOW10" s="206">
        <v>2</v>
      </c>
      <c r="MOX10" s="206" t="s">
        <v>1447</v>
      </c>
      <c r="MOY10" s="206">
        <v>4.6249999999999999E-2</v>
      </c>
      <c r="MOZ10" s="206" t="s">
        <v>478</v>
      </c>
      <c r="MPA10" s="206">
        <v>23.125</v>
      </c>
      <c r="MPB10" s="206">
        <v>0</v>
      </c>
      <c r="MPC10" s="206" t="s">
        <v>478</v>
      </c>
      <c r="MPD10" s="206">
        <v>23.125</v>
      </c>
      <c r="MPE10" s="206">
        <v>2</v>
      </c>
      <c r="MPF10" s="206" t="s">
        <v>1447</v>
      </c>
      <c r="MPG10" s="206">
        <v>4.6249999999999999E-2</v>
      </c>
      <c r="MPH10" s="206" t="s">
        <v>478</v>
      </c>
      <c r="MPI10" s="206">
        <v>23.125</v>
      </c>
      <c r="MPJ10" s="206">
        <v>0</v>
      </c>
      <c r="MPK10" s="206" t="s">
        <v>478</v>
      </c>
      <c r="MPL10" s="206">
        <v>23.125</v>
      </c>
      <c r="MPM10" s="206">
        <v>2</v>
      </c>
      <c r="MPN10" s="206" t="s">
        <v>1447</v>
      </c>
      <c r="MPO10" s="206">
        <v>4.6249999999999999E-2</v>
      </c>
      <c r="MPP10" s="206" t="s">
        <v>478</v>
      </c>
      <c r="MPQ10" s="206">
        <v>23.125</v>
      </c>
      <c r="MPR10" s="206">
        <v>0</v>
      </c>
      <c r="MPS10" s="206" t="s">
        <v>478</v>
      </c>
      <c r="MPT10" s="206">
        <v>23.125</v>
      </c>
      <c r="MPU10" s="206">
        <v>2</v>
      </c>
      <c r="MPV10" s="206" t="s">
        <v>1447</v>
      </c>
      <c r="MPW10" s="206">
        <v>4.6249999999999999E-2</v>
      </c>
      <c r="MPX10" s="206" t="s">
        <v>478</v>
      </c>
      <c r="MPY10" s="206">
        <v>23.125</v>
      </c>
      <c r="MPZ10" s="206">
        <v>0</v>
      </c>
      <c r="MQA10" s="206" t="s">
        <v>478</v>
      </c>
      <c r="MQB10" s="206">
        <v>23.125</v>
      </c>
      <c r="MQC10" s="206">
        <v>2</v>
      </c>
      <c r="MQD10" s="206" t="s">
        <v>1447</v>
      </c>
      <c r="MQE10" s="206">
        <v>4.6249999999999999E-2</v>
      </c>
      <c r="MQF10" s="206" t="s">
        <v>478</v>
      </c>
      <c r="MQG10" s="206">
        <v>23.125</v>
      </c>
      <c r="MQH10" s="206">
        <v>0</v>
      </c>
      <c r="MQI10" s="206" t="s">
        <v>478</v>
      </c>
      <c r="MQJ10" s="206">
        <v>23.125</v>
      </c>
      <c r="MQK10" s="206">
        <v>2</v>
      </c>
      <c r="MQL10" s="206" t="s">
        <v>1447</v>
      </c>
      <c r="MQM10" s="206">
        <v>4.6249999999999999E-2</v>
      </c>
      <c r="MQN10" s="206" t="s">
        <v>478</v>
      </c>
      <c r="MQO10" s="206">
        <v>23.125</v>
      </c>
      <c r="MQP10" s="206">
        <v>0</v>
      </c>
      <c r="MQQ10" s="206" t="s">
        <v>478</v>
      </c>
      <c r="MQR10" s="206">
        <v>23.125</v>
      </c>
      <c r="MQS10" s="206">
        <v>2</v>
      </c>
      <c r="MQT10" s="206" t="s">
        <v>1447</v>
      </c>
      <c r="MQU10" s="206">
        <v>4.6249999999999999E-2</v>
      </c>
      <c r="MQV10" s="206" t="s">
        <v>478</v>
      </c>
      <c r="MQW10" s="206">
        <v>23.125</v>
      </c>
      <c r="MQX10" s="206">
        <v>0</v>
      </c>
      <c r="MQY10" s="206" t="s">
        <v>478</v>
      </c>
      <c r="MQZ10" s="206">
        <v>23.125</v>
      </c>
      <c r="MRA10" s="206">
        <v>2</v>
      </c>
      <c r="MRB10" s="206" t="s">
        <v>1447</v>
      </c>
      <c r="MRC10" s="206">
        <v>4.6249999999999999E-2</v>
      </c>
      <c r="MRD10" s="206" t="s">
        <v>478</v>
      </c>
      <c r="MRE10" s="206">
        <v>23.125</v>
      </c>
      <c r="MRF10" s="206">
        <v>0</v>
      </c>
      <c r="MRG10" s="206" t="s">
        <v>478</v>
      </c>
      <c r="MRH10" s="206">
        <v>23.125</v>
      </c>
      <c r="MRI10" s="206">
        <v>2</v>
      </c>
      <c r="MRJ10" s="206" t="s">
        <v>1447</v>
      </c>
      <c r="MRK10" s="206">
        <v>4.6249999999999999E-2</v>
      </c>
      <c r="MRL10" s="206" t="s">
        <v>478</v>
      </c>
      <c r="MRM10" s="206">
        <v>23.125</v>
      </c>
      <c r="MRN10" s="206">
        <v>0</v>
      </c>
      <c r="MRO10" s="206" t="s">
        <v>478</v>
      </c>
      <c r="MRP10" s="206">
        <v>23.125</v>
      </c>
      <c r="MRQ10" s="206">
        <v>2</v>
      </c>
      <c r="MRR10" s="206" t="s">
        <v>1447</v>
      </c>
      <c r="MRS10" s="206">
        <v>4.6249999999999999E-2</v>
      </c>
      <c r="MRT10" s="206" t="s">
        <v>478</v>
      </c>
      <c r="MRU10" s="206">
        <v>23.125</v>
      </c>
      <c r="MRV10" s="206">
        <v>0</v>
      </c>
      <c r="MRW10" s="206" t="s">
        <v>478</v>
      </c>
      <c r="MRX10" s="206">
        <v>23.125</v>
      </c>
      <c r="MRY10" s="206">
        <v>2</v>
      </c>
      <c r="MRZ10" s="206" t="s">
        <v>1447</v>
      </c>
      <c r="MSA10" s="206">
        <v>4.6249999999999999E-2</v>
      </c>
      <c r="MSB10" s="206" t="s">
        <v>478</v>
      </c>
      <c r="MSC10" s="206">
        <v>23.125</v>
      </c>
      <c r="MSD10" s="206">
        <v>0</v>
      </c>
      <c r="MSE10" s="206" t="s">
        <v>478</v>
      </c>
      <c r="MSF10" s="206">
        <v>23.125</v>
      </c>
      <c r="MSG10" s="206">
        <v>2</v>
      </c>
      <c r="MSH10" s="206" t="s">
        <v>1447</v>
      </c>
      <c r="MSI10" s="206">
        <v>4.6249999999999999E-2</v>
      </c>
      <c r="MSJ10" s="206" t="s">
        <v>478</v>
      </c>
      <c r="MSK10" s="206">
        <v>23.125</v>
      </c>
      <c r="MSL10" s="206">
        <v>0</v>
      </c>
      <c r="MSM10" s="206" t="s">
        <v>478</v>
      </c>
      <c r="MSN10" s="206">
        <v>23.125</v>
      </c>
      <c r="MSO10" s="206">
        <v>2</v>
      </c>
      <c r="MSP10" s="206" t="s">
        <v>1447</v>
      </c>
      <c r="MSQ10" s="206">
        <v>4.6249999999999999E-2</v>
      </c>
      <c r="MSR10" s="206" t="s">
        <v>478</v>
      </c>
      <c r="MSS10" s="206">
        <v>23.125</v>
      </c>
      <c r="MST10" s="206">
        <v>0</v>
      </c>
      <c r="MSU10" s="206" t="s">
        <v>478</v>
      </c>
      <c r="MSV10" s="206">
        <v>23.125</v>
      </c>
      <c r="MSW10" s="206">
        <v>2</v>
      </c>
      <c r="MSX10" s="206" t="s">
        <v>1447</v>
      </c>
      <c r="MSY10" s="206">
        <v>4.6249999999999999E-2</v>
      </c>
      <c r="MSZ10" s="206" t="s">
        <v>478</v>
      </c>
      <c r="MTA10" s="206">
        <v>23.125</v>
      </c>
      <c r="MTB10" s="206">
        <v>0</v>
      </c>
      <c r="MTC10" s="206" t="s">
        <v>478</v>
      </c>
      <c r="MTD10" s="206">
        <v>23.125</v>
      </c>
      <c r="MTE10" s="206">
        <v>2</v>
      </c>
      <c r="MTF10" s="206" t="s">
        <v>1447</v>
      </c>
      <c r="MTG10" s="206">
        <v>4.6249999999999999E-2</v>
      </c>
      <c r="MTH10" s="206" t="s">
        <v>478</v>
      </c>
      <c r="MTI10" s="206">
        <v>23.125</v>
      </c>
      <c r="MTJ10" s="206">
        <v>0</v>
      </c>
      <c r="MTK10" s="206" t="s">
        <v>478</v>
      </c>
      <c r="MTL10" s="206">
        <v>23.125</v>
      </c>
      <c r="MTM10" s="206">
        <v>2</v>
      </c>
      <c r="MTN10" s="206" t="s">
        <v>1447</v>
      </c>
      <c r="MTO10" s="206">
        <v>4.6249999999999999E-2</v>
      </c>
      <c r="MTP10" s="206" t="s">
        <v>478</v>
      </c>
      <c r="MTQ10" s="206">
        <v>23.125</v>
      </c>
      <c r="MTR10" s="206">
        <v>0</v>
      </c>
      <c r="MTS10" s="206" t="s">
        <v>478</v>
      </c>
      <c r="MTT10" s="206">
        <v>23.125</v>
      </c>
      <c r="MTU10" s="206">
        <v>2</v>
      </c>
      <c r="MTV10" s="206" t="s">
        <v>1447</v>
      </c>
      <c r="MTW10" s="206">
        <v>4.6249999999999999E-2</v>
      </c>
      <c r="MTX10" s="206" t="s">
        <v>478</v>
      </c>
      <c r="MTY10" s="206">
        <v>23.125</v>
      </c>
      <c r="MTZ10" s="206">
        <v>0</v>
      </c>
      <c r="MUA10" s="206" t="s">
        <v>478</v>
      </c>
      <c r="MUB10" s="206">
        <v>23.125</v>
      </c>
      <c r="MUC10" s="206">
        <v>2</v>
      </c>
      <c r="MUD10" s="206" t="s">
        <v>1447</v>
      </c>
      <c r="MUE10" s="206">
        <v>4.6249999999999999E-2</v>
      </c>
      <c r="MUF10" s="206" t="s">
        <v>478</v>
      </c>
      <c r="MUG10" s="206">
        <v>23.125</v>
      </c>
      <c r="MUH10" s="206">
        <v>0</v>
      </c>
      <c r="MUI10" s="206" t="s">
        <v>478</v>
      </c>
      <c r="MUJ10" s="206">
        <v>23.125</v>
      </c>
      <c r="MUK10" s="206">
        <v>2</v>
      </c>
      <c r="MUL10" s="206" t="s">
        <v>1447</v>
      </c>
      <c r="MUM10" s="206">
        <v>4.6249999999999999E-2</v>
      </c>
      <c r="MUN10" s="206" t="s">
        <v>478</v>
      </c>
      <c r="MUO10" s="206">
        <v>23.125</v>
      </c>
      <c r="MUP10" s="206">
        <v>0</v>
      </c>
      <c r="MUQ10" s="206" t="s">
        <v>478</v>
      </c>
      <c r="MUR10" s="206">
        <v>23.125</v>
      </c>
      <c r="MUS10" s="206">
        <v>2</v>
      </c>
      <c r="MUT10" s="206" t="s">
        <v>1447</v>
      </c>
      <c r="MUU10" s="206">
        <v>4.6249999999999999E-2</v>
      </c>
      <c r="MUV10" s="206" t="s">
        <v>478</v>
      </c>
      <c r="MUW10" s="206">
        <v>23.125</v>
      </c>
      <c r="MUX10" s="206">
        <v>0</v>
      </c>
      <c r="MUY10" s="206" t="s">
        <v>478</v>
      </c>
      <c r="MUZ10" s="206">
        <v>23.125</v>
      </c>
      <c r="MVA10" s="206">
        <v>2</v>
      </c>
      <c r="MVB10" s="206" t="s">
        <v>1447</v>
      </c>
      <c r="MVC10" s="206">
        <v>4.6249999999999999E-2</v>
      </c>
      <c r="MVD10" s="206" t="s">
        <v>478</v>
      </c>
      <c r="MVE10" s="206">
        <v>23.125</v>
      </c>
      <c r="MVF10" s="206">
        <v>0</v>
      </c>
      <c r="MVG10" s="206" t="s">
        <v>478</v>
      </c>
      <c r="MVH10" s="206">
        <v>23.125</v>
      </c>
      <c r="MVI10" s="206">
        <v>2</v>
      </c>
      <c r="MVJ10" s="206" t="s">
        <v>1447</v>
      </c>
      <c r="MVK10" s="206">
        <v>4.6249999999999999E-2</v>
      </c>
      <c r="MVL10" s="206" t="s">
        <v>478</v>
      </c>
      <c r="MVM10" s="206">
        <v>23.125</v>
      </c>
      <c r="MVN10" s="206">
        <v>0</v>
      </c>
      <c r="MVO10" s="206" t="s">
        <v>478</v>
      </c>
      <c r="MVP10" s="206">
        <v>23.125</v>
      </c>
      <c r="MVQ10" s="206">
        <v>2</v>
      </c>
      <c r="MVR10" s="206" t="s">
        <v>1447</v>
      </c>
      <c r="MVS10" s="206">
        <v>4.6249999999999999E-2</v>
      </c>
      <c r="MVT10" s="206" t="s">
        <v>478</v>
      </c>
      <c r="MVU10" s="206">
        <v>23.125</v>
      </c>
      <c r="MVV10" s="206">
        <v>0</v>
      </c>
      <c r="MVW10" s="206" t="s">
        <v>478</v>
      </c>
      <c r="MVX10" s="206">
        <v>23.125</v>
      </c>
      <c r="MVY10" s="206">
        <v>2</v>
      </c>
      <c r="MVZ10" s="206" t="s">
        <v>1447</v>
      </c>
      <c r="MWA10" s="206">
        <v>4.6249999999999999E-2</v>
      </c>
      <c r="MWB10" s="206" t="s">
        <v>478</v>
      </c>
      <c r="MWC10" s="206">
        <v>23.125</v>
      </c>
      <c r="MWD10" s="206">
        <v>0</v>
      </c>
      <c r="MWE10" s="206" t="s">
        <v>478</v>
      </c>
      <c r="MWF10" s="206">
        <v>23.125</v>
      </c>
      <c r="MWG10" s="206">
        <v>2</v>
      </c>
      <c r="MWH10" s="206" t="s">
        <v>1447</v>
      </c>
      <c r="MWI10" s="206">
        <v>4.6249999999999999E-2</v>
      </c>
      <c r="MWJ10" s="206" t="s">
        <v>478</v>
      </c>
      <c r="MWK10" s="206">
        <v>23.125</v>
      </c>
      <c r="MWL10" s="206">
        <v>0</v>
      </c>
      <c r="MWM10" s="206" t="s">
        <v>478</v>
      </c>
      <c r="MWN10" s="206">
        <v>23.125</v>
      </c>
      <c r="MWO10" s="206">
        <v>2</v>
      </c>
      <c r="MWP10" s="206" t="s">
        <v>1447</v>
      </c>
      <c r="MWQ10" s="206">
        <v>4.6249999999999999E-2</v>
      </c>
      <c r="MWR10" s="206" t="s">
        <v>478</v>
      </c>
      <c r="MWS10" s="206">
        <v>23.125</v>
      </c>
      <c r="MWT10" s="206">
        <v>0</v>
      </c>
      <c r="MWU10" s="206" t="s">
        <v>478</v>
      </c>
      <c r="MWV10" s="206">
        <v>23.125</v>
      </c>
      <c r="MWW10" s="206">
        <v>2</v>
      </c>
      <c r="MWX10" s="206" t="s">
        <v>1447</v>
      </c>
      <c r="MWY10" s="206">
        <v>4.6249999999999999E-2</v>
      </c>
      <c r="MWZ10" s="206" t="s">
        <v>478</v>
      </c>
      <c r="MXA10" s="206">
        <v>23.125</v>
      </c>
      <c r="MXB10" s="206">
        <v>0</v>
      </c>
      <c r="MXC10" s="206" t="s">
        <v>478</v>
      </c>
      <c r="MXD10" s="206">
        <v>23.125</v>
      </c>
      <c r="MXE10" s="206">
        <v>2</v>
      </c>
      <c r="MXF10" s="206" t="s">
        <v>1447</v>
      </c>
      <c r="MXG10" s="206">
        <v>4.6249999999999999E-2</v>
      </c>
      <c r="MXH10" s="206" t="s">
        <v>478</v>
      </c>
      <c r="MXI10" s="206">
        <v>23.125</v>
      </c>
      <c r="MXJ10" s="206">
        <v>0</v>
      </c>
      <c r="MXK10" s="206" t="s">
        <v>478</v>
      </c>
      <c r="MXL10" s="206">
        <v>23.125</v>
      </c>
      <c r="MXM10" s="206">
        <v>2</v>
      </c>
      <c r="MXN10" s="206" t="s">
        <v>1447</v>
      </c>
      <c r="MXO10" s="206">
        <v>4.6249999999999999E-2</v>
      </c>
      <c r="MXP10" s="206" t="s">
        <v>478</v>
      </c>
      <c r="MXQ10" s="206">
        <v>23.125</v>
      </c>
      <c r="MXR10" s="206">
        <v>0</v>
      </c>
      <c r="MXS10" s="206" t="s">
        <v>478</v>
      </c>
      <c r="MXT10" s="206">
        <v>23.125</v>
      </c>
      <c r="MXU10" s="206">
        <v>2</v>
      </c>
      <c r="MXV10" s="206" t="s">
        <v>1447</v>
      </c>
      <c r="MXW10" s="206">
        <v>4.6249999999999999E-2</v>
      </c>
      <c r="MXX10" s="206" t="s">
        <v>478</v>
      </c>
      <c r="MXY10" s="206">
        <v>23.125</v>
      </c>
      <c r="MXZ10" s="206">
        <v>0</v>
      </c>
      <c r="MYA10" s="206" t="s">
        <v>478</v>
      </c>
      <c r="MYB10" s="206">
        <v>23.125</v>
      </c>
      <c r="MYC10" s="206">
        <v>2</v>
      </c>
      <c r="MYD10" s="206" t="s">
        <v>1447</v>
      </c>
      <c r="MYE10" s="206">
        <v>4.6249999999999999E-2</v>
      </c>
      <c r="MYF10" s="206" t="s">
        <v>478</v>
      </c>
      <c r="MYG10" s="206">
        <v>23.125</v>
      </c>
      <c r="MYH10" s="206">
        <v>0</v>
      </c>
      <c r="MYI10" s="206" t="s">
        <v>478</v>
      </c>
      <c r="MYJ10" s="206">
        <v>23.125</v>
      </c>
      <c r="MYK10" s="206">
        <v>2</v>
      </c>
      <c r="MYL10" s="206" t="s">
        <v>1447</v>
      </c>
      <c r="MYM10" s="206">
        <v>4.6249999999999999E-2</v>
      </c>
      <c r="MYN10" s="206" t="s">
        <v>478</v>
      </c>
      <c r="MYO10" s="206">
        <v>23.125</v>
      </c>
      <c r="MYP10" s="206">
        <v>0</v>
      </c>
      <c r="MYQ10" s="206" t="s">
        <v>478</v>
      </c>
      <c r="MYR10" s="206">
        <v>23.125</v>
      </c>
      <c r="MYS10" s="206">
        <v>2</v>
      </c>
      <c r="MYT10" s="206" t="s">
        <v>1447</v>
      </c>
      <c r="MYU10" s="206">
        <v>4.6249999999999999E-2</v>
      </c>
      <c r="MYV10" s="206" t="s">
        <v>478</v>
      </c>
      <c r="MYW10" s="206">
        <v>23.125</v>
      </c>
      <c r="MYX10" s="206">
        <v>0</v>
      </c>
      <c r="MYY10" s="206" t="s">
        <v>478</v>
      </c>
      <c r="MYZ10" s="206">
        <v>23.125</v>
      </c>
      <c r="MZA10" s="206">
        <v>2</v>
      </c>
      <c r="MZB10" s="206" t="s">
        <v>1447</v>
      </c>
      <c r="MZC10" s="206">
        <v>4.6249999999999999E-2</v>
      </c>
      <c r="MZD10" s="206" t="s">
        <v>478</v>
      </c>
      <c r="MZE10" s="206">
        <v>23.125</v>
      </c>
      <c r="MZF10" s="206">
        <v>0</v>
      </c>
      <c r="MZG10" s="206" t="s">
        <v>478</v>
      </c>
      <c r="MZH10" s="206">
        <v>23.125</v>
      </c>
      <c r="MZI10" s="206">
        <v>2</v>
      </c>
      <c r="MZJ10" s="206" t="s">
        <v>1447</v>
      </c>
      <c r="MZK10" s="206">
        <v>4.6249999999999999E-2</v>
      </c>
      <c r="MZL10" s="206" t="s">
        <v>478</v>
      </c>
      <c r="MZM10" s="206">
        <v>23.125</v>
      </c>
      <c r="MZN10" s="206">
        <v>0</v>
      </c>
      <c r="MZO10" s="206" t="s">
        <v>478</v>
      </c>
      <c r="MZP10" s="206">
        <v>23.125</v>
      </c>
      <c r="MZQ10" s="206">
        <v>2</v>
      </c>
      <c r="MZR10" s="206" t="s">
        <v>1447</v>
      </c>
      <c r="MZS10" s="206">
        <v>4.6249999999999999E-2</v>
      </c>
      <c r="MZT10" s="206" t="s">
        <v>478</v>
      </c>
      <c r="MZU10" s="206">
        <v>23.125</v>
      </c>
      <c r="MZV10" s="206">
        <v>0</v>
      </c>
      <c r="MZW10" s="206" t="s">
        <v>478</v>
      </c>
      <c r="MZX10" s="206">
        <v>23.125</v>
      </c>
      <c r="MZY10" s="206">
        <v>2</v>
      </c>
      <c r="MZZ10" s="206" t="s">
        <v>1447</v>
      </c>
      <c r="NAA10" s="206">
        <v>4.6249999999999999E-2</v>
      </c>
      <c r="NAB10" s="206" t="s">
        <v>478</v>
      </c>
      <c r="NAC10" s="206">
        <v>23.125</v>
      </c>
      <c r="NAD10" s="206">
        <v>0</v>
      </c>
      <c r="NAE10" s="206" t="s">
        <v>478</v>
      </c>
      <c r="NAF10" s="206">
        <v>23.125</v>
      </c>
      <c r="NAG10" s="206">
        <v>2</v>
      </c>
      <c r="NAH10" s="206" t="s">
        <v>1447</v>
      </c>
      <c r="NAI10" s="206">
        <v>4.6249999999999999E-2</v>
      </c>
      <c r="NAJ10" s="206" t="s">
        <v>478</v>
      </c>
      <c r="NAK10" s="206">
        <v>23.125</v>
      </c>
      <c r="NAL10" s="206">
        <v>0</v>
      </c>
      <c r="NAM10" s="206" t="s">
        <v>478</v>
      </c>
      <c r="NAN10" s="206">
        <v>23.125</v>
      </c>
      <c r="NAO10" s="206">
        <v>2</v>
      </c>
      <c r="NAP10" s="206" t="s">
        <v>1447</v>
      </c>
      <c r="NAQ10" s="206">
        <v>4.6249999999999999E-2</v>
      </c>
      <c r="NAR10" s="206" t="s">
        <v>478</v>
      </c>
      <c r="NAS10" s="206">
        <v>23.125</v>
      </c>
      <c r="NAT10" s="206">
        <v>0</v>
      </c>
      <c r="NAU10" s="206" t="s">
        <v>478</v>
      </c>
      <c r="NAV10" s="206">
        <v>23.125</v>
      </c>
      <c r="NAW10" s="206">
        <v>2</v>
      </c>
      <c r="NAX10" s="206" t="s">
        <v>1447</v>
      </c>
      <c r="NAY10" s="206">
        <v>4.6249999999999999E-2</v>
      </c>
      <c r="NAZ10" s="206" t="s">
        <v>478</v>
      </c>
      <c r="NBA10" s="206">
        <v>23.125</v>
      </c>
      <c r="NBB10" s="206">
        <v>0</v>
      </c>
      <c r="NBC10" s="206" t="s">
        <v>478</v>
      </c>
      <c r="NBD10" s="206">
        <v>23.125</v>
      </c>
      <c r="NBE10" s="206">
        <v>2</v>
      </c>
      <c r="NBF10" s="206" t="s">
        <v>1447</v>
      </c>
      <c r="NBG10" s="206">
        <v>4.6249999999999999E-2</v>
      </c>
      <c r="NBH10" s="206" t="s">
        <v>478</v>
      </c>
      <c r="NBI10" s="206">
        <v>23.125</v>
      </c>
      <c r="NBJ10" s="206">
        <v>0</v>
      </c>
      <c r="NBK10" s="206" t="s">
        <v>478</v>
      </c>
      <c r="NBL10" s="206">
        <v>23.125</v>
      </c>
      <c r="NBM10" s="206">
        <v>2</v>
      </c>
      <c r="NBN10" s="206" t="s">
        <v>1447</v>
      </c>
      <c r="NBO10" s="206">
        <v>4.6249999999999999E-2</v>
      </c>
      <c r="NBP10" s="206" t="s">
        <v>478</v>
      </c>
      <c r="NBQ10" s="206">
        <v>23.125</v>
      </c>
      <c r="NBR10" s="206">
        <v>0</v>
      </c>
      <c r="NBS10" s="206" t="s">
        <v>478</v>
      </c>
      <c r="NBT10" s="206">
        <v>23.125</v>
      </c>
      <c r="NBU10" s="206">
        <v>2</v>
      </c>
      <c r="NBV10" s="206" t="s">
        <v>1447</v>
      </c>
      <c r="NBW10" s="206">
        <v>4.6249999999999999E-2</v>
      </c>
      <c r="NBX10" s="206" t="s">
        <v>478</v>
      </c>
      <c r="NBY10" s="206">
        <v>23.125</v>
      </c>
      <c r="NBZ10" s="206">
        <v>0</v>
      </c>
      <c r="NCA10" s="206" t="s">
        <v>478</v>
      </c>
      <c r="NCB10" s="206">
        <v>23.125</v>
      </c>
      <c r="NCC10" s="206">
        <v>2</v>
      </c>
      <c r="NCD10" s="206" t="s">
        <v>1447</v>
      </c>
      <c r="NCE10" s="206">
        <v>4.6249999999999999E-2</v>
      </c>
      <c r="NCF10" s="206" t="s">
        <v>478</v>
      </c>
      <c r="NCG10" s="206">
        <v>23.125</v>
      </c>
      <c r="NCH10" s="206">
        <v>0</v>
      </c>
      <c r="NCI10" s="206" t="s">
        <v>478</v>
      </c>
      <c r="NCJ10" s="206">
        <v>23.125</v>
      </c>
      <c r="NCK10" s="206">
        <v>2</v>
      </c>
      <c r="NCL10" s="206" t="s">
        <v>1447</v>
      </c>
      <c r="NCM10" s="206">
        <v>4.6249999999999999E-2</v>
      </c>
      <c r="NCN10" s="206" t="s">
        <v>478</v>
      </c>
      <c r="NCO10" s="206">
        <v>23.125</v>
      </c>
      <c r="NCP10" s="206">
        <v>0</v>
      </c>
      <c r="NCQ10" s="206" t="s">
        <v>478</v>
      </c>
      <c r="NCR10" s="206">
        <v>23.125</v>
      </c>
      <c r="NCS10" s="206">
        <v>2</v>
      </c>
      <c r="NCT10" s="206" t="s">
        <v>1447</v>
      </c>
      <c r="NCU10" s="206">
        <v>4.6249999999999999E-2</v>
      </c>
      <c r="NCV10" s="206" t="s">
        <v>478</v>
      </c>
      <c r="NCW10" s="206">
        <v>23.125</v>
      </c>
      <c r="NCX10" s="206">
        <v>0</v>
      </c>
      <c r="NCY10" s="206" t="s">
        <v>478</v>
      </c>
      <c r="NCZ10" s="206">
        <v>23.125</v>
      </c>
      <c r="NDA10" s="206">
        <v>2</v>
      </c>
      <c r="NDB10" s="206" t="s">
        <v>1447</v>
      </c>
      <c r="NDC10" s="206">
        <v>4.6249999999999999E-2</v>
      </c>
      <c r="NDD10" s="206" t="s">
        <v>478</v>
      </c>
      <c r="NDE10" s="206">
        <v>23.125</v>
      </c>
      <c r="NDF10" s="206">
        <v>0</v>
      </c>
      <c r="NDG10" s="206" t="s">
        <v>478</v>
      </c>
      <c r="NDH10" s="206">
        <v>23.125</v>
      </c>
      <c r="NDI10" s="206">
        <v>2</v>
      </c>
      <c r="NDJ10" s="206" t="s">
        <v>1447</v>
      </c>
      <c r="NDK10" s="206">
        <v>4.6249999999999999E-2</v>
      </c>
      <c r="NDL10" s="206" t="s">
        <v>478</v>
      </c>
      <c r="NDM10" s="206">
        <v>23.125</v>
      </c>
      <c r="NDN10" s="206">
        <v>0</v>
      </c>
      <c r="NDO10" s="206" t="s">
        <v>478</v>
      </c>
      <c r="NDP10" s="206">
        <v>23.125</v>
      </c>
      <c r="NDQ10" s="206">
        <v>2</v>
      </c>
      <c r="NDR10" s="206" t="s">
        <v>1447</v>
      </c>
      <c r="NDS10" s="206">
        <v>4.6249999999999999E-2</v>
      </c>
      <c r="NDT10" s="206" t="s">
        <v>478</v>
      </c>
      <c r="NDU10" s="206">
        <v>23.125</v>
      </c>
      <c r="NDV10" s="206">
        <v>0</v>
      </c>
      <c r="NDW10" s="206" t="s">
        <v>478</v>
      </c>
      <c r="NDX10" s="206">
        <v>23.125</v>
      </c>
      <c r="NDY10" s="206">
        <v>2</v>
      </c>
      <c r="NDZ10" s="206" t="s">
        <v>1447</v>
      </c>
      <c r="NEA10" s="206">
        <v>4.6249999999999999E-2</v>
      </c>
      <c r="NEB10" s="206" t="s">
        <v>478</v>
      </c>
      <c r="NEC10" s="206">
        <v>23.125</v>
      </c>
      <c r="NED10" s="206">
        <v>0</v>
      </c>
      <c r="NEE10" s="206" t="s">
        <v>478</v>
      </c>
      <c r="NEF10" s="206">
        <v>23.125</v>
      </c>
      <c r="NEG10" s="206">
        <v>2</v>
      </c>
      <c r="NEH10" s="206" t="s">
        <v>1447</v>
      </c>
      <c r="NEI10" s="206">
        <v>4.6249999999999999E-2</v>
      </c>
      <c r="NEJ10" s="206" t="s">
        <v>478</v>
      </c>
      <c r="NEK10" s="206">
        <v>23.125</v>
      </c>
      <c r="NEL10" s="206">
        <v>0</v>
      </c>
      <c r="NEM10" s="206" t="s">
        <v>478</v>
      </c>
      <c r="NEN10" s="206">
        <v>23.125</v>
      </c>
      <c r="NEO10" s="206">
        <v>2</v>
      </c>
      <c r="NEP10" s="206" t="s">
        <v>1447</v>
      </c>
      <c r="NEQ10" s="206">
        <v>4.6249999999999999E-2</v>
      </c>
      <c r="NER10" s="206" t="s">
        <v>478</v>
      </c>
      <c r="NES10" s="206">
        <v>23.125</v>
      </c>
      <c r="NET10" s="206">
        <v>0</v>
      </c>
      <c r="NEU10" s="206" t="s">
        <v>478</v>
      </c>
      <c r="NEV10" s="206">
        <v>23.125</v>
      </c>
      <c r="NEW10" s="206">
        <v>2</v>
      </c>
      <c r="NEX10" s="206" t="s">
        <v>1447</v>
      </c>
      <c r="NEY10" s="206">
        <v>4.6249999999999999E-2</v>
      </c>
      <c r="NEZ10" s="206" t="s">
        <v>478</v>
      </c>
      <c r="NFA10" s="206">
        <v>23.125</v>
      </c>
      <c r="NFB10" s="206">
        <v>0</v>
      </c>
      <c r="NFC10" s="206" t="s">
        <v>478</v>
      </c>
      <c r="NFD10" s="206">
        <v>23.125</v>
      </c>
      <c r="NFE10" s="206">
        <v>2</v>
      </c>
      <c r="NFF10" s="206" t="s">
        <v>1447</v>
      </c>
      <c r="NFG10" s="206">
        <v>4.6249999999999999E-2</v>
      </c>
      <c r="NFH10" s="206" t="s">
        <v>478</v>
      </c>
      <c r="NFI10" s="206">
        <v>23.125</v>
      </c>
      <c r="NFJ10" s="206">
        <v>0</v>
      </c>
      <c r="NFK10" s="206" t="s">
        <v>478</v>
      </c>
      <c r="NFL10" s="206">
        <v>23.125</v>
      </c>
      <c r="NFM10" s="206">
        <v>2</v>
      </c>
      <c r="NFN10" s="206" t="s">
        <v>1447</v>
      </c>
      <c r="NFO10" s="206">
        <v>4.6249999999999999E-2</v>
      </c>
      <c r="NFP10" s="206" t="s">
        <v>478</v>
      </c>
      <c r="NFQ10" s="206">
        <v>23.125</v>
      </c>
      <c r="NFR10" s="206">
        <v>0</v>
      </c>
      <c r="NFS10" s="206" t="s">
        <v>478</v>
      </c>
      <c r="NFT10" s="206">
        <v>23.125</v>
      </c>
      <c r="NFU10" s="206">
        <v>2</v>
      </c>
      <c r="NFV10" s="206" t="s">
        <v>1447</v>
      </c>
      <c r="NFW10" s="206">
        <v>4.6249999999999999E-2</v>
      </c>
      <c r="NFX10" s="206" t="s">
        <v>478</v>
      </c>
      <c r="NFY10" s="206">
        <v>23.125</v>
      </c>
      <c r="NFZ10" s="206">
        <v>0</v>
      </c>
      <c r="NGA10" s="206" t="s">
        <v>478</v>
      </c>
      <c r="NGB10" s="206">
        <v>23.125</v>
      </c>
      <c r="NGC10" s="206">
        <v>2</v>
      </c>
      <c r="NGD10" s="206" t="s">
        <v>1447</v>
      </c>
      <c r="NGE10" s="206">
        <v>4.6249999999999999E-2</v>
      </c>
      <c r="NGF10" s="206" t="s">
        <v>478</v>
      </c>
      <c r="NGG10" s="206">
        <v>23.125</v>
      </c>
      <c r="NGH10" s="206">
        <v>0</v>
      </c>
      <c r="NGI10" s="206" t="s">
        <v>478</v>
      </c>
      <c r="NGJ10" s="206">
        <v>23.125</v>
      </c>
      <c r="NGK10" s="206">
        <v>2</v>
      </c>
      <c r="NGL10" s="206" t="s">
        <v>1447</v>
      </c>
      <c r="NGM10" s="206">
        <v>4.6249999999999999E-2</v>
      </c>
      <c r="NGN10" s="206" t="s">
        <v>478</v>
      </c>
      <c r="NGO10" s="206">
        <v>23.125</v>
      </c>
      <c r="NGP10" s="206">
        <v>0</v>
      </c>
      <c r="NGQ10" s="206" t="s">
        <v>478</v>
      </c>
      <c r="NGR10" s="206">
        <v>23.125</v>
      </c>
      <c r="NGS10" s="206">
        <v>2</v>
      </c>
      <c r="NGT10" s="206" t="s">
        <v>1447</v>
      </c>
      <c r="NGU10" s="206">
        <v>4.6249999999999999E-2</v>
      </c>
      <c r="NGV10" s="206" t="s">
        <v>478</v>
      </c>
      <c r="NGW10" s="206">
        <v>23.125</v>
      </c>
      <c r="NGX10" s="206">
        <v>0</v>
      </c>
      <c r="NGY10" s="206" t="s">
        <v>478</v>
      </c>
      <c r="NGZ10" s="206">
        <v>23.125</v>
      </c>
      <c r="NHA10" s="206">
        <v>2</v>
      </c>
      <c r="NHB10" s="206" t="s">
        <v>1447</v>
      </c>
      <c r="NHC10" s="206">
        <v>4.6249999999999999E-2</v>
      </c>
      <c r="NHD10" s="206" t="s">
        <v>478</v>
      </c>
      <c r="NHE10" s="206">
        <v>23.125</v>
      </c>
      <c r="NHF10" s="206">
        <v>0</v>
      </c>
      <c r="NHG10" s="206" t="s">
        <v>478</v>
      </c>
      <c r="NHH10" s="206">
        <v>23.125</v>
      </c>
      <c r="NHI10" s="206">
        <v>2</v>
      </c>
      <c r="NHJ10" s="206" t="s">
        <v>1447</v>
      </c>
      <c r="NHK10" s="206">
        <v>4.6249999999999999E-2</v>
      </c>
      <c r="NHL10" s="206" t="s">
        <v>478</v>
      </c>
      <c r="NHM10" s="206">
        <v>23.125</v>
      </c>
      <c r="NHN10" s="206">
        <v>0</v>
      </c>
      <c r="NHO10" s="206" t="s">
        <v>478</v>
      </c>
      <c r="NHP10" s="206">
        <v>23.125</v>
      </c>
      <c r="NHQ10" s="206">
        <v>2</v>
      </c>
      <c r="NHR10" s="206" t="s">
        <v>1447</v>
      </c>
      <c r="NHS10" s="206">
        <v>4.6249999999999999E-2</v>
      </c>
      <c r="NHT10" s="206" t="s">
        <v>478</v>
      </c>
      <c r="NHU10" s="206">
        <v>23.125</v>
      </c>
      <c r="NHV10" s="206">
        <v>0</v>
      </c>
      <c r="NHW10" s="206" t="s">
        <v>478</v>
      </c>
      <c r="NHX10" s="206">
        <v>23.125</v>
      </c>
      <c r="NHY10" s="206">
        <v>2</v>
      </c>
      <c r="NHZ10" s="206" t="s">
        <v>1447</v>
      </c>
      <c r="NIA10" s="206">
        <v>4.6249999999999999E-2</v>
      </c>
      <c r="NIB10" s="206" t="s">
        <v>478</v>
      </c>
      <c r="NIC10" s="206">
        <v>23.125</v>
      </c>
      <c r="NID10" s="206">
        <v>0</v>
      </c>
      <c r="NIE10" s="206" t="s">
        <v>478</v>
      </c>
      <c r="NIF10" s="206">
        <v>23.125</v>
      </c>
      <c r="NIG10" s="206">
        <v>2</v>
      </c>
      <c r="NIH10" s="206" t="s">
        <v>1447</v>
      </c>
      <c r="NII10" s="206">
        <v>4.6249999999999999E-2</v>
      </c>
      <c r="NIJ10" s="206" t="s">
        <v>478</v>
      </c>
      <c r="NIK10" s="206">
        <v>23.125</v>
      </c>
      <c r="NIL10" s="206">
        <v>0</v>
      </c>
      <c r="NIM10" s="206" t="s">
        <v>478</v>
      </c>
      <c r="NIN10" s="206">
        <v>23.125</v>
      </c>
      <c r="NIO10" s="206">
        <v>2</v>
      </c>
      <c r="NIP10" s="206" t="s">
        <v>1447</v>
      </c>
      <c r="NIQ10" s="206">
        <v>4.6249999999999999E-2</v>
      </c>
      <c r="NIR10" s="206" t="s">
        <v>478</v>
      </c>
      <c r="NIS10" s="206">
        <v>23.125</v>
      </c>
      <c r="NIT10" s="206">
        <v>0</v>
      </c>
      <c r="NIU10" s="206" t="s">
        <v>478</v>
      </c>
      <c r="NIV10" s="206">
        <v>23.125</v>
      </c>
      <c r="NIW10" s="206">
        <v>2</v>
      </c>
      <c r="NIX10" s="206" t="s">
        <v>1447</v>
      </c>
      <c r="NIY10" s="206">
        <v>4.6249999999999999E-2</v>
      </c>
      <c r="NIZ10" s="206" t="s">
        <v>478</v>
      </c>
      <c r="NJA10" s="206">
        <v>23.125</v>
      </c>
      <c r="NJB10" s="206">
        <v>0</v>
      </c>
      <c r="NJC10" s="206" t="s">
        <v>478</v>
      </c>
      <c r="NJD10" s="206">
        <v>23.125</v>
      </c>
      <c r="NJE10" s="206">
        <v>2</v>
      </c>
      <c r="NJF10" s="206" t="s">
        <v>1447</v>
      </c>
      <c r="NJG10" s="206">
        <v>4.6249999999999999E-2</v>
      </c>
      <c r="NJH10" s="206" t="s">
        <v>478</v>
      </c>
      <c r="NJI10" s="206">
        <v>23.125</v>
      </c>
      <c r="NJJ10" s="206">
        <v>0</v>
      </c>
      <c r="NJK10" s="206" t="s">
        <v>478</v>
      </c>
      <c r="NJL10" s="206">
        <v>23.125</v>
      </c>
      <c r="NJM10" s="206">
        <v>2</v>
      </c>
      <c r="NJN10" s="206" t="s">
        <v>1447</v>
      </c>
      <c r="NJO10" s="206">
        <v>4.6249999999999999E-2</v>
      </c>
      <c r="NJP10" s="206" t="s">
        <v>478</v>
      </c>
      <c r="NJQ10" s="206">
        <v>23.125</v>
      </c>
      <c r="NJR10" s="206">
        <v>0</v>
      </c>
      <c r="NJS10" s="206" t="s">
        <v>478</v>
      </c>
      <c r="NJT10" s="206">
        <v>23.125</v>
      </c>
      <c r="NJU10" s="206">
        <v>2</v>
      </c>
      <c r="NJV10" s="206" t="s">
        <v>1447</v>
      </c>
      <c r="NJW10" s="206">
        <v>4.6249999999999999E-2</v>
      </c>
      <c r="NJX10" s="206" t="s">
        <v>478</v>
      </c>
      <c r="NJY10" s="206">
        <v>23.125</v>
      </c>
      <c r="NJZ10" s="206">
        <v>0</v>
      </c>
      <c r="NKA10" s="206" t="s">
        <v>478</v>
      </c>
      <c r="NKB10" s="206">
        <v>23.125</v>
      </c>
      <c r="NKC10" s="206">
        <v>2</v>
      </c>
      <c r="NKD10" s="206" t="s">
        <v>1447</v>
      </c>
      <c r="NKE10" s="206">
        <v>4.6249999999999999E-2</v>
      </c>
      <c r="NKF10" s="206" t="s">
        <v>478</v>
      </c>
      <c r="NKG10" s="206">
        <v>23.125</v>
      </c>
      <c r="NKH10" s="206">
        <v>0</v>
      </c>
      <c r="NKI10" s="206" t="s">
        <v>478</v>
      </c>
      <c r="NKJ10" s="206">
        <v>23.125</v>
      </c>
      <c r="NKK10" s="206">
        <v>2</v>
      </c>
      <c r="NKL10" s="206" t="s">
        <v>1447</v>
      </c>
      <c r="NKM10" s="206">
        <v>4.6249999999999999E-2</v>
      </c>
      <c r="NKN10" s="206" t="s">
        <v>478</v>
      </c>
      <c r="NKO10" s="206">
        <v>23.125</v>
      </c>
      <c r="NKP10" s="206">
        <v>0</v>
      </c>
      <c r="NKQ10" s="206" t="s">
        <v>478</v>
      </c>
      <c r="NKR10" s="206">
        <v>23.125</v>
      </c>
      <c r="NKS10" s="206">
        <v>2</v>
      </c>
      <c r="NKT10" s="206" t="s">
        <v>1447</v>
      </c>
      <c r="NKU10" s="206">
        <v>4.6249999999999999E-2</v>
      </c>
      <c r="NKV10" s="206" t="s">
        <v>478</v>
      </c>
      <c r="NKW10" s="206">
        <v>23.125</v>
      </c>
      <c r="NKX10" s="206">
        <v>0</v>
      </c>
      <c r="NKY10" s="206" t="s">
        <v>478</v>
      </c>
      <c r="NKZ10" s="206">
        <v>23.125</v>
      </c>
      <c r="NLA10" s="206">
        <v>2</v>
      </c>
      <c r="NLB10" s="206" t="s">
        <v>1447</v>
      </c>
      <c r="NLC10" s="206">
        <v>4.6249999999999999E-2</v>
      </c>
      <c r="NLD10" s="206" t="s">
        <v>478</v>
      </c>
      <c r="NLE10" s="206">
        <v>23.125</v>
      </c>
      <c r="NLF10" s="206">
        <v>0</v>
      </c>
      <c r="NLG10" s="206" t="s">
        <v>478</v>
      </c>
      <c r="NLH10" s="206">
        <v>23.125</v>
      </c>
      <c r="NLI10" s="206">
        <v>2</v>
      </c>
      <c r="NLJ10" s="206" t="s">
        <v>1447</v>
      </c>
      <c r="NLK10" s="206">
        <v>4.6249999999999999E-2</v>
      </c>
      <c r="NLL10" s="206" t="s">
        <v>478</v>
      </c>
      <c r="NLM10" s="206">
        <v>23.125</v>
      </c>
      <c r="NLN10" s="206">
        <v>0</v>
      </c>
      <c r="NLO10" s="206" t="s">
        <v>478</v>
      </c>
      <c r="NLP10" s="206">
        <v>23.125</v>
      </c>
      <c r="NLQ10" s="206">
        <v>2</v>
      </c>
      <c r="NLR10" s="206" t="s">
        <v>1447</v>
      </c>
      <c r="NLS10" s="206">
        <v>4.6249999999999999E-2</v>
      </c>
      <c r="NLT10" s="206" t="s">
        <v>478</v>
      </c>
      <c r="NLU10" s="206">
        <v>23.125</v>
      </c>
      <c r="NLV10" s="206">
        <v>0</v>
      </c>
      <c r="NLW10" s="206" t="s">
        <v>478</v>
      </c>
      <c r="NLX10" s="206">
        <v>23.125</v>
      </c>
      <c r="NLY10" s="206">
        <v>2</v>
      </c>
      <c r="NLZ10" s="206" t="s">
        <v>1447</v>
      </c>
      <c r="NMA10" s="206">
        <v>4.6249999999999999E-2</v>
      </c>
      <c r="NMB10" s="206" t="s">
        <v>478</v>
      </c>
      <c r="NMC10" s="206">
        <v>23.125</v>
      </c>
      <c r="NMD10" s="206">
        <v>0</v>
      </c>
      <c r="NME10" s="206" t="s">
        <v>478</v>
      </c>
      <c r="NMF10" s="206">
        <v>23.125</v>
      </c>
      <c r="NMG10" s="206">
        <v>2</v>
      </c>
      <c r="NMH10" s="206" t="s">
        <v>1447</v>
      </c>
      <c r="NMI10" s="206">
        <v>4.6249999999999999E-2</v>
      </c>
      <c r="NMJ10" s="206" t="s">
        <v>478</v>
      </c>
      <c r="NMK10" s="206">
        <v>23.125</v>
      </c>
      <c r="NML10" s="206">
        <v>0</v>
      </c>
      <c r="NMM10" s="206" t="s">
        <v>478</v>
      </c>
      <c r="NMN10" s="206">
        <v>23.125</v>
      </c>
      <c r="NMO10" s="206">
        <v>2</v>
      </c>
      <c r="NMP10" s="206" t="s">
        <v>1447</v>
      </c>
      <c r="NMQ10" s="206">
        <v>4.6249999999999999E-2</v>
      </c>
      <c r="NMR10" s="206" t="s">
        <v>478</v>
      </c>
      <c r="NMS10" s="206">
        <v>23.125</v>
      </c>
      <c r="NMT10" s="206">
        <v>0</v>
      </c>
      <c r="NMU10" s="206" t="s">
        <v>478</v>
      </c>
      <c r="NMV10" s="206">
        <v>23.125</v>
      </c>
      <c r="NMW10" s="206">
        <v>2</v>
      </c>
      <c r="NMX10" s="206" t="s">
        <v>1447</v>
      </c>
      <c r="NMY10" s="206">
        <v>4.6249999999999999E-2</v>
      </c>
      <c r="NMZ10" s="206" t="s">
        <v>478</v>
      </c>
      <c r="NNA10" s="206">
        <v>23.125</v>
      </c>
      <c r="NNB10" s="206">
        <v>0</v>
      </c>
      <c r="NNC10" s="206" t="s">
        <v>478</v>
      </c>
      <c r="NND10" s="206">
        <v>23.125</v>
      </c>
      <c r="NNE10" s="206">
        <v>2</v>
      </c>
      <c r="NNF10" s="206" t="s">
        <v>1447</v>
      </c>
      <c r="NNG10" s="206">
        <v>4.6249999999999999E-2</v>
      </c>
      <c r="NNH10" s="206" t="s">
        <v>478</v>
      </c>
      <c r="NNI10" s="206">
        <v>23.125</v>
      </c>
      <c r="NNJ10" s="206">
        <v>0</v>
      </c>
      <c r="NNK10" s="206" t="s">
        <v>478</v>
      </c>
      <c r="NNL10" s="206">
        <v>23.125</v>
      </c>
      <c r="NNM10" s="206">
        <v>2</v>
      </c>
      <c r="NNN10" s="206" t="s">
        <v>1447</v>
      </c>
      <c r="NNO10" s="206">
        <v>4.6249999999999999E-2</v>
      </c>
      <c r="NNP10" s="206" t="s">
        <v>478</v>
      </c>
      <c r="NNQ10" s="206">
        <v>23.125</v>
      </c>
      <c r="NNR10" s="206">
        <v>0</v>
      </c>
      <c r="NNS10" s="206" t="s">
        <v>478</v>
      </c>
      <c r="NNT10" s="206">
        <v>23.125</v>
      </c>
      <c r="NNU10" s="206">
        <v>2</v>
      </c>
      <c r="NNV10" s="206" t="s">
        <v>1447</v>
      </c>
      <c r="NNW10" s="206">
        <v>4.6249999999999999E-2</v>
      </c>
      <c r="NNX10" s="206" t="s">
        <v>478</v>
      </c>
      <c r="NNY10" s="206">
        <v>23.125</v>
      </c>
      <c r="NNZ10" s="206">
        <v>0</v>
      </c>
      <c r="NOA10" s="206" t="s">
        <v>478</v>
      </c>
      <c r="NOB10" s="206">
        <v>23.125</v>
      </c>
      <c r="NOC10" s="206">
        <v>2</v>
      </c>
      <c r="NOD10" s="206" t="s">
        <v>1447</v>
      </c>
      <c r="NOE10" s="206">
        <v>4.6249999999999999E-2</v>
      </c>
      <c r="NOF10" s="206" t="s">
        <v>478</v>
      </c>
      <c r="NOG10" s="206">
        <v>23.125</v>
      </c>
      <c r="NOH10" s="206">
        <v>0</v>
      </c>
      <c r="NOI10" s="206" t="s">
        <v>478</v>
      </c>
      <c r="NOJ10" s="206">
        <v>23.125</v>
      </c>
      <c r="NOK10" s="206">
        <v>2</v>
      </c>
      <c r="NOL10" s="206" t="s">
        <v>1447</v>
      </c>
      <c r="NOM10" s="206">
        <v>4.6249999999999999E-2</v>
      </c>
      <c r="NON10" s="206" t="s">
        <v>478</v>
      </c>
      <c r="NOO10" s="206">
        <v>23.125</v>
      </c>
      <c r="NOP10" s="206">
        <v>0</v>
      </c>
      <c r="NOQ10" s="206" t="s">
        <v>478</v>
      </c>
      <c r="NOR10" s="206">
        <v>23.125</v>
      </c>
      <c r="NOS10" s="206">
        <v>2</v>
      </c>
      <c r="NOT10" s="206" t="s">
        <v>1447</v>
      </c>
      <c r="NOU10" s="206">
        <v>4.6249999999999999E-2</v>
      </c>
      <c r="NOV10" s="206" t="s">
        <v>478</v>
      </c>
      <c r="NOW10" s="206">
        <v>23.125</v>
      </c>
      <c r="NOX10" s="206">
        <v>0</v>
      </c>
      <c r="NOY10" s="206" t="s">
        <v>478</v>
      </c>
      <c r="NOZ10" s="206">
        <v>23.125</v>
      </c>
      <c r="NPA10" s="206">
        <v>2</v>
      </c>
      <c r="NPB10" s="206" t="s">
        <v>1447</v>
      </c>
      <c r="NPC10" s="206">
        <v>4.6249999999999999E-2</v>
      </c>
      <c r="NPD10" s="206" t="s">
        <v>478</v>
      </c>
      <c r="NPE10" s="206">
        <v>23.125</v>
      </c>
      <c r="NPF10" s="206">
        <v>0</v>
      </c>
      <c r="NPG10" s="206" t="s">
        <v>478</v>
      </c>
      <c r="NPH10" s="206">
        <v>23.125</v>
      </c>
      <c r="NPI10" s="206">
        <v>2</v>
      </c>
      <c r="NPJ10" s="206" t="s">
        <v>1447</v>
      </c>
      <c r="NPK10" s="206">
        <v>4.6249999999999999E-2</v>
      </c>
      <c r="NPL10" s="206" t="s">
        <v>478</v>
      </c>
      <c r="NPM10" s="206">
        <v>23.125</v>
      </c>
      <c r="NPN10" s="206">
        <v>0</v>
      </c>
      <c r="NPO10" s="206" t="s">
        <v>478</v>
      </c>
      <c r="NPP10" s="206">
        <v>23.125</v>
      </c>
      <c r="NPQ10" s="206">
        <v>2</v>
      </c>
      <c r="NPR10" s="206" t="s">
        <v>1447</v>
      </c>
      <c r="NPS10" s="206">
        <v>4.6249999999999999E-2</v>
      </c>
      <c r="NPT10" s="206" t="s">
        <v>478</v>
      </c>
      <c r="NPU10" s="206">
        <v>23.125</v>
      </c>
      <c r="NPV10" s="206">
        <v>0</v>
      </c>
      <c r="NPW10" s="206" t="s">
        <v>478</v>
      </c>
      <c r="NPX10" s="206">
        <v>23.125</v>
      </c>
      <c r="NPY10" s="206">
        <v>2</v>
      </c>
      <c r="NPZ10" s="206" t="s">
        <v>1447</v>
      </c>
      <c r="NQA10" s="206">
        <v>4.6249999999999999E-2</v>
      </c>
      <c r="NQB10" s="206" t="s">
        <v>478</v>
      </c>
      <c r="NQC10" s="206">
        <v>23.125</v>
      </c>
      <c r="NQD10" s="206">
        <v>0</v>
      </c>
      <c r="NQE10" s="206" t="s">
        <v>478</v>
      </c>
      <c r="NQF10" s="206">
        <v>23.125</v>
      </c>
      <c r="NQG10" s="206">
        <v>2</v>
      </c>
      <c r="NQH10" s="206" t="s">
        <v>1447</v>
      </c>
      <c r="NQI10" s="206">
        <v>4.6249999999999999E-2</v>
      </c>
      <c r="NQJ10" s="206" t="s">
        <v>478</v>
      </c>
      <c r="NQK10" s="206">
        <v>23.125</v>
      </c>
      <c r="NQL10" s="206">
        <v>0</v>
      </c>
      <c r="NQM10" s="206" t="s">
        <v>478</v>
      </c>
      <c r="NQN10" s="206">
        <v>23.125</v>
      </c>
      <c r="NQO10" s="206">
        <v>2</v>
      </c>
      <c r="NQP10" s="206" t="s">
        <v>1447</v>
      </c>
      <c r="NQQ10" s="206">
        <v>4.6249999999999999E-2</v>
      </c>
      <c r="NQR10" s="206" t="s">
        <v>478</v>
      </c>
      <c r="NQS10" s="206">
        <v>23.125</v>
      </c>
      <c r="NQT10" s="206">
        <v>0</v>
      </c>
      <c r="NQU10" s="206" t="s">
        <v>478</v>
      </c>
      <c r="NQV10" s="206">
        <v>23.125</v>
      </c>
      <c r="NQW10" s="206">
        <v>2</v>
      </c>
      <c r="NQX10" s="206" t="s">
        <v>1447</v>
      </c>
      <c r="NQY10" s="206">
        <v>4.6249999999999999E-2</v>
      </c>
      <c r="NQZ10" s="206" t="s">
        <v>478</v>
      </c>
      <c r="NRA10" s="206">
        <v>23.125</v>
      </c>
      <c r="NRB10" s="206">
        <v>0</v>
      </c>
      <c r="NRC10" s="206" t="s">
        <v>478</v>
      </c>
      <c r="NRD10" s="206">
        <v>23.125</v>
      </c>
      <c r="NRE10" s="206">
        <v>2</v>
      </c>
      <c r="NRF10" s="206" t="s">
        <v>1447</v>
      </c>
      <c r="NRG10" s="206">
        <v>4.6249999999999999E-2</v>
      </c>
      <c r="NRH10" s="206" t="s">
        <v>478</v>
      </c>
      <c r="NRI10" s="206">
        <v>23.125</v>
      </c>
      <c r="NRJ10" s="206">
        <v>0</v>
      </c>
      <c r="NRK10" s="206" t="s">
        <v>478</v>
      </c>
      <c r="NRL10" s="206">
        <v>23.125</v>
      </c>
      <c r="NRM10" s="206">
        <v>2</v>
      </c>
      <c r="NRN10" s="206" t="s">
        <v>1447</v>
      </c>
      <c r="NRO10" s="206">
        <v>4.6249999999999999E-2</v>
      </c>
      <c r="NRP10" s="206" t="s">
        <v>478</v>
      </c>
      <c r="NRQ10" s="206">
        <v>23.125</v>
      </c>
      <c r="NRR10" s="206">
        <v>0</v>
      </c>
      <c r="NRS10" s="206" t="s">
        <v>478</v>
      </c>
      <c r="NRT10" s="206">
        <v>23.125</v>
      </c>
      <c r="NRU10" s="206">
        <v>2</v>
      </c>
      <c r="NRV10" s="206" t="s">
        <v>1447</v>
      </c>
      <c r="NRW10" s="206">
        <v>4.6249999999999999E-2</v>
      </c>
      <c r="NRX10" s="206" t="s">
        <v>478</v>
      </c>
      <c r="NRY10" s="206">
        <v>23.125</v>
      </c>
      <c r="NRZ10" s="206">
        <v>0</v>
      </c>
      <c r="NSA10" s="206" t="s">
        <v>478</v>
      </c>
      <c r="NSB10" s="206">
        <v>23.125</v>
      </c>
      <c r="NSC10" s="206">
        <v>2</v>
      </c>
      <c r="NSD10" s="206" t="s">
        <v>1447</v>
      </c>
      <c r="NSE10" s="206">
        <v>4.6249999999999999E-2</v>
      </c>
      <c r="NSF10" s="206" t="s">
        <v>478</v>
      </c>
      <c r="NSG10" s="206">
        <v>23.125</v>
      </c>
      <c r="NSH10" s="206">
        <v>0</v>
      </c>
      <c r="NSI10" s="206" t="s">
        <v>478</v>
      </c>
      <c r="NSJ10" s="206">
        <v>23.125</v>
      </c>
      <c r="NSK10" s="206">
        <v>2</v>
      </c>
      <c r="NSL10" s="206" t="s">
        <v>1447</v>
      </c>
      <c r="NSM10" s="206">
        <v>4.6249999999999999E-2</v>
      </c>
      <c r="NSN10" s="206" t="s">
        <v>478</v>
      </c>
      <c r="NSO10" s="206">
        <v>23.125</v>
      </c>
      <c r="NSP10" s="206">
        <v>0</v>
      </c>
      <c r="NSQ10" s="206" t="s">
        <v>478</v>
      </c>
      <c r="NSR10" s="206">
        <v>23.125</v>
      </c>
      <c r="NSS10" s="206">
        <v>2</v>
      </c>
      <c r="NST10" s="206" t="s">
        <v>1447</v>
      </c>
      <c r="NSU10" s="206">
        <v>4.6249999999999999E-2</v>
      </c>
      <c r="NSV10" s="206" t="s">
        <v>478</v>
      </c>
      <c r="NSW10" s="206">
        <v>23.125</v>
      </c>
      <c r="NSX10" s="206">
        <v>0</v>
      </c>
      <c r="NSY10" s="206" t="s">
        <v>478</v>
      </c>
      <c r="NSZ10" s="206">
        <v>23.125</v>
      </c>
      <c r="NTA10" s="206">
        <v>2</v>
      </c>
      <c r="NTB10" s="206" t="s">
        <v>1447</v>
      </c>
      <c r="NTC10" s="206">
        <v>4.6249999999999999E-2</v>
      </c>
      <c r="NTD10" s="206" t="s">
        <v>478</v>
      </c>
      <c r="NTE10" s="206">
        <v>23.125</v>
      </c>
      <c r="NTF10" s="206">
        <v>0</v>
      </c>
      <c r="NTG10" s="206" t="s">
        <v>478</v>
      </c>
      <c r="NTH10" s="206">
        <v>23.125</v>
      </c>
      <c r="NTI10" s="206">
        <v>2</v>
      </c>
      <c r="NTJ10" s="206" t="s">
        <v>1447</v>
      </c>
      <c r="NTK10" s="206">
        <v>4.6249999999999999E-2</v>
      </c>
      <c r="NTL10" s="206" t="s">
        <v>478</v>
      </c>
      <c r="NTM10" s="206">
        <v>23.125</v>
      </c>
      <c r="NTN10" s="206">
        <v>0</v>
      </c>
      <c r="NTO10" s="206" t="s">
        <v>478</v>
      </c>
      <c r="NTP10" s="206">
        <v>23.125</v>
      </c>
      <c r="NTQ10" s="206">
        <v>2</v>
      </c>
      <c r="NTR10" s="206" t="s">
        <v>1447</v>
      </c>
      <c r="NTS10" s="206">
        <v>4.6249999999999999E-2</v>
      </c>
      <c r="NTT10" s="206" t="s">
        <v>478</v>
      </c>
      <c r="NTU10" s="206">
        <v>23.125</v>
      </c>
      <c r="NTV10" s="206">
        <v>0</v>
      </c>
      <c r="NTW10" s="206" t="s">
        <v>478</v>
      </c>
      <c r="NTX10" s="206">
        <v>23.125</v>
      </c>
      <c r="NTY10" s="206">
        <v>2</v>
      </c>
      <c r="NTZ10" s="206" t="s">
        <v>1447</v>
      </c>
      <c r="NUA10" s="206">
        <v>4.6249999999999999E-2</v>
      </c>
      <c r="NUB10" s="206" t="s">
        <v>478</v>
      </c>
      <c r="NUC10" s="206">
        <v>23.125</v>
      </c>
      <c r="NUD10" s="206">
        <v>0</v>
      </c>
      <c r="NUE10" s="206" t="s">
        <v>478</v>
      </c>
      <c r="NUF10" s="206">
        <v>23.125</v>
      </c>
      <c r="NUG10" s="206">
        <v>2</v>
      </c>
      <c r="NUH10" s="206" t="s">
        <v>1447</v>
      </c>
      <c r="NUI10" s="206">
        <v>4.6249999999999999E-2</v>
      </c>
      <c r="NUJ10" s="206" t="s">
        <v>478</v>
      </c>
      <c r="NUK10" s="206">
        <v>23.125</v>
      </c>
      <c r="NUL10" s="206">
        <v>0</v>
      </c>
      <c r="NUM10" s="206" t="s">
        <v>478</v>
      </c>
      <c r="NUN10" s="206">
        <v>23.125</v>
      </c>
      <c r="NUO10" s="206">
        <v>2</v>
      </c>
      <c r="NUP10" s="206" t="s">
        <v>1447</v>
      </c>
      <c r="NUQ10" s="206">
        <v>4.6249999999999999E-2</v>
      </c>
      <c r="NUR10" s="206" t="s">
        <v>478</v>
      </c>
      <c r="NUS10" s="206">
        <v>23.125</v>
      </c>
      <c r="NUT10" s="206">
        <v>0</v>
      </c>
      <c r="NUU10" s="206" t="s">
        <v>478</v>
      </c>
      <c r="NUV10" s="206">
        <v>23.125</v>
      </c>
      <c r="NUW10" s="206">
        <v>2</v>
      </c>
      <c r="NUX10" s="206" t="s">
        <v>1447</v>
      </c>
      <c r="NUY10" s="206">
        <v>4.6249999999999999E-2</v>
      </c>
      <c r="NUZ10" s="206" t="s">
        <v>478</v>
      </c>
      <c r="NVA10" s="206">
        <v>23.125</v>
      </c>
      <c r="NVB10" s="206">
        <v>0</v>
      </c>
      <c r="NVC10" s="206" t="s">
        <v>478</v>
      </c>
      <c r="NVD10" s="206">
        <v>23.125</v>
      </c>
      <c r="NVE10" s="206">
        <v>2</v>
      </c>
      <c r="NVF10" s="206" t="s">
        <v>1447</v>
      </c>
      <c r="NVG10" s="206">
        <v>4.6249999999999999E-2</v>
      </c>
      <c r="NVH10" s="206" t="s">
        <v>478</v>
      </c>
      <c r="NVI10" s="206">
        <v>23.125</v>
      </c>
      <c r="NVJ10" s="206">
        <v>0</v>
      </c>
      <c r="NVK10" s="206" t="s">
        <v>478</v>
      </c>
      <c r="NVL10" s="206">
        <v>23.125</v>
      </c>
      <c r="NVM10" s="206">
        <v>2</v>
      </c>
      <c r="NVN10" s="206" t="s">
        <v>1447</v>
      </c>
      <c r="NVO10" s="206">
        <v>4.6249999999999999E-2</v>
      </c>
      <c r="NVP10" s="206" t="s">
        <v>478</v>
      </c>
      <c r="NVQ10" s="206">
        <v>23.125</v>
      </c>
      <c r="NVR10" s="206">
        <v>0</v>
      </c>
      <c r="NVS10" s="206" t="s">
        <v>478</v>
      </c>
      <c r="NVT10" s="206">
        <v>23.125</v>
      </c>
      <c r="NVU10" s="206">
        <v>2</v>
      </c>
      <c r="NVV10" s="206" t="s">
        <v>1447</v>
      </c>
      <c r="NVW10" s="206">
        <v>4.6249999999999999E-2</v>
      </c>
      <c r="NVX10" s="206" t="s">
        <v>478</v>
      </c>
      <c r="NVY10" s="206">
        <v>23.125</v>
      </c>
      <c r="NVZ10" s="206">
        <v>0</v>
      </c>
      <c r="NWA10" s="206" t="s">
        <v>478</v>
      </c>
      <c r="NWB10" s="206">
        <v>23.125</v>
      </c>
      <c r="NWC10" s="206">
        <v>2</v>
      </c>
      <c r="NWD10" s="206" t="s">
        <v>1447</v>
      </c>
      <c r="NWE10" s="206">
        <v>4.6249999999999999E-2</v>
      </c>
      <c r="NWF10" s="206" t="s">
        <v>478</v>
      </c>
      <c r="NWG10" s="206">
        <v>23.125</v>
      </c>
      <c r="NWH10" s="206">
        <v>0</v>
      </c>
      <c r="NWI10" s="206" t="s">
        <v>478</v>
      </c>
      <c r="NWJ10" s="206">
        <v>23.125</v>
      </c>
      <c r="NWK10" s="206">
        <v>2</v>
      </c>
      <c r="NWL10" s="206" t="s">
        <v>1447</v>
      </c>
      <c r="NWM10" s="206">
        <v>4.6249999999999999E-2</v>
      </c>
      <c r="NWN10" s="206" t="s">
        <v>478</v>
      </c>
      <c r="NWO10" s="206">
        <v>23.125</v>
      </c>
      <c r="NWP10" s="206">
        <v>0</v>
      </c>
      <c r="NWQ10" s="206" t="s">
        <v>478</v>
      </c>
      <c r="NWR10" s="206">
        <v>23.125</v>
      </c>
      <c r="NWS10" s="206">
        <v>2</v>
      </c>
      <c r="NWT10" s="206" t="s">
        <v>1447</v>
      </c>
      <c r="NWU10" s="206">
        <v>4.6249999999999999E-2</v>
      </c>
      <c r="NWV10" s="206" t="s">
        <v>478</v>
      </c>
      <c r="NWW10" s="206">
        <v>23.125</v>
      </c>
      <c r="NWX10" s="206">
        <v>0</v>
      </c>
      <c r="NWY10" s="206" t="s">
        <v>478</v>
      </c>
      <c r="NWZ10" s="206">
        <v>23.125</v>
      </c>
      <c r="NXA10" s="206">
        <v>2</v>
      </c>
      <c r="NXB10" s="206" t="s">
        <v>1447</v>
      </c>
      <c r="NXC10" s="206">
        <v>4.6249999999999999E-2</v>
      </c>
      <c r="NXD10" s="206" t="s">
        <v>478</v>
      </c>
      <c r="NXE10" s="206">
        <v>23.125</v>
      </c>
      <c r="NXF10" s="206">
        <v>0</v>
      </c>
      <c r="NXG10" s="206" t="s">
        <v>478</v>
      </c>
      <c r="NXH10" s="206">
        <v>23.125</v>
      </c>
      <c r="NXI10" s="206">
        <v>2</v>
      </c>
      <c r="NXJ10" s="206" t="s">
        <v>1447</v>
      </c>
      <c r="NXK10" s="206">
        <v>4.6249999999999999E-2</v>
      </c>
      <c r="NXL10" s="206" t="s">
        <v>478</v>
      </c>
      <c r="NXM10" s="206">
        <v>23.125</v>
      </c>
      <c r="NXN10" s="206">
        <v>0</v>
      </c>
      <c r="NXO10" s="206" t="s">
        <v>478</v>
      </c>
      <c r="NXP10" s="206">
        <v>23.125</v>
      </c>
      <c r="NXQ10" s="206">
        <v>2</v>
      </c>
      <c r="NXR10" s="206" t="s">
        <v>1447</v>
      </c>
      <c r="NXS10" s="206">
        <v>4.6249999999999999E-2</v>
      </c>
      <c r="NXT10" s="206" t="s">
        <v>478</v>
      </c>
      <c r="NXU10" s="206">
        <v>23.125</v>
      </c>
      <c r="NXV10" s="206">
        <v>0</v>
      </c>
      <c r="NXW10" s="206" t="s">
        <v>478</v>
      </c>
      <c r="NXX10" s="206">
        <v>23.125</v>
      </c>
      <c r="NXY10" s="206">
        <v>2</v>
      </c>
      <c r="NXZ10" s="206" t="s">
        <v>1447</v>
      </c>
      <c r="NYA10" s="206">
        <v>4.6249999999999999E-2</v>
      </c>
      <c r="NYB10" s="206" t="s">
        <v>478</v>
      </c>
      <c r="NYC10" s="206">
        <v>23.125</v>
      </c>
      <c r="NYD10" s="206">
        <v>0</v>
      </c>
      <c r="NYE10" s="206" t="s">
        <v>478</v>
      </c>
      <c r="NYF10" s="206">
        <v>23.125</v>
      </c>
      <c r="NYG10" s="206">
        <v>2</v>
      </c>
      <c r="NYH10" s="206" t="s">
        <v>1447</v>
      </c>
      <c r="NYI10" s="206">
        <v>4.6249999999999999E-2</v>
      </c>
      <c r="NYJ10" s="206" t="s">
        <v>478</v>
      </c>
      <c r="NYK10" s="206">
        <v>23.125</v>
      </c>
      <c r="NYL10" s="206">
        <v>0</v>
      </c>
      <c r="NYM10" s="206" t="s">
        <v>478</v>
      </c>
      <c r="NYN10" s="206">
        <v>23.125</v>
      </c>
      <c r="NYO10" s="206">
        <v>2</v>
      </c>
      <c r="NYP10" s="206" t="s">
        <v>1447</v>
      </c>
      <c r="NYQ10" s="206">
        <v>4.6249999999999999E-2</v>
      </c>
      <c r="NYR10" s="206" t="s">
        <v>478</v>
      </c>
      <c r="NYS10" s="206">
        <v>23.125</v>
      </c>
      <c r="NYT10" s="206">
        <v>0</v>
      </c>
      <c r="NYU10" s="206" t="s">
        <v>478</v>
      </c>
      <c r="NYV10" s="206">
        <v>23.125</v>
      </c>
      <c r="NYW10" s="206">
        <v>2</v>
      </c>
      <c r="NYX10" s="206" t="s">
        <v>1447</v>
      </c>
      <c r="NYY10" s="206">
        <v>4.6249999999999999E-2</v>
      </c>
      <c r="NYZ10" s="206" t="s">
        <v>478</v>
      </c>
      <c r="NZA10" s="206">
        <v>23.125</v>
      </c>
      <c r="NZB10" s="206">
        <v>0</v>
      </c>
      <c r="NZC10" s="206" t="s">
        <v>478</v>
      </c>
      <c r="NZD10" s="206">
        <v>23.125</v>
      </c>
      <c r="NZE10" s="206">
        <v>2</v>
      </c>
      <c r="NZF10" s="206" t="s">
        <v>1447</v>
      </c>
      <c r="NZG10" s="206">
        <v>4.6249999999999999E-2</v>
      </c>
      <c r="NZH10" s="206" t="s">
        <v>478</v>
      </c>
      <c r="NZI10" s="206">
        <v>23.125</v>
      </c>
      <c r="NZJ10" s="206">
        <v>0</v>
      </c>
      <c r="NZK10" s="206" t="s">
        <v>478</v>
      </c>
      <c r="NZL10" s="206">
        <v>23.125</v>
      </c>
      <c r="NZM10" s="206">
        <v>2</v>
      </c>
      <c r="NZN10" s="206" t="s">
        <v>1447</v>
      </c>
      <c r="NZO10" s="206">
        <v>4.6249999999999999E-2</v>
      </c>
      <c r="NZP10" s="206" t="s">
        <v>478</v>
      </c>
      <c r="NZQ10" s="206">
        <v>23.125</v>
      </c>
      <c r="NZR10" s="206">
        <v>0</v>
      </c>
      <c r="NZS10" s="206" t="s">
        <v>478</v>
      </c>
      <c r="NZT10" s="206">
        <v>23.125</v>
      </c>
      <c r="NZU10" s="206">
        <v>2</v>
      </c>
      <c r="NZV10" s="206" t="s">
        <v>1447</v>
      </c>
      <c r="NZW10" s="206">
        <v>4.6249999999999999E-2</v>
      </c>
      <c r="NZX10" s="206" t="s">
        <v>478</v>
      </c>
      <c r="NZY10" s="206">
        <v>23.125</v>
      </c>
      <c r="NZZ10" s="206">
        <v>0</v>
      </c>
      <c r="OAA10" s="206" t="s">
        <v>478</v>
      </c>
      <c r="OAB10" s="206">
        <v>23.125</v>
      </c>
      <c r="OAC10" s="206">
        <v>2</v>
      </c>
      <c r="OAD10" s="206" t="s">
        <v>1447</v>
      </c>
      <c r="OAE10" s="206">
        <v>4.6249999999999999E-2</v>
      </c>
      <c r="OAF10" s="206" t="s">
        <v>478</v>
      </c>
      <c r="OAG10" s="206">
        <v>23.125</v>
      </c>
      <c r="OAH10" s="206">
        <v>0</v>
      </c>
      <c r="OAI10" s="206" t="s">
        <v>478</v>
      </c>
      <c r="OAJ10" s="206">
        <v>23.125</v>
      </c>
      <c r="OAK10" s="206">
        <v>2</v>
      </c>
      <c r="OAL10" s="206" t="s">
        <v>1447</v>
      </c>
      <c r="OAM10" s="206">
        <v>4.6249999999999999E-2</v>
      </c>
      <c r="OAN10" s="206" t="s">
        <v>478</v>
      </c>
      <c r="OAO10" s="206">
        <v>23.125</v>
      </c>
      <c r="OAP10" s="206">
        <v>0</v>
      </c>
      <c r="OAQ10" s="206" t="s">
        <v>478</v>
      </c>
      <c r="OAR10" s="206">
        <v>23.125</v>
      </c>
      <c r="OAS10" s="206">
        <v>2</v>
      </c>
      <c r="OAT10" s="206" t="s">
        <v>1447</v>
      </c>
      <c r="OAU10" s="206">
        <v>4.6249999999999999E-2</v>
      </c>
      <c r="OAV10" s="206" t="s">
        <v>478</v>
      </c>
      <c r="OAW10" s="206">
        <v>23.125</v>
      </c>
      <c r="OAX10" s="206">
        <v>0</v>
      </c>
      <c r="OAY10" s="206" t="s">
        <v>478</v>
      </c>
      <c r="OAZ10" s="206">
        <v>23.125</v>
      </c>
      <c r="OBA10" s="206">
        <v>2</v>
      </c>
      <c r="OBB10" s="206" t="s">
        <v>1447</v>
      </c>
      <c r="OBC10" s="206">
        <v>4.6249999999999999E-2</v>
      </c>
      <c r="OBD10" s="206" t="s">
        <v>478</v>
      </c>
      <c r="OBE10" s="206">
        <v>23.125</v>
      </c>
      <c r="OBF10" s="206">
        <v>0</v>
      </c>
      <c r="OBG10" s="206" t="s">
        <v>478</v>
      </c>
      <c r="OBH10" s="206">
        <v>23.125</v>
      </c>
      <c r="OBI10" s="206">
        <v>2</v>
      </c>
      <c r="OBJ10" s="206" t="s">
        <v>1447</v>
      </c>
      <c r="OBK10" s="206">
        <v>4.6249999999999999E-2</v>
      </c>
      <c r="OBL10" s="206" t="s">
        <v>478</v>
      </c>
      <c r="OBM10" s="206">
        <v>23.125</v>
      </c>
      <c r="OBN10" s="206">
        <v>0</v>
      </c>
      <c r="OBO10" s="206" t="s">
        <v>478</v>
      </c>
      <c r="OBP10" s="206">
        <v>23.125</v>
      </c>
      <c r="OBQ10" s="206">
        <v>2</v>
      </c>
      <c r="OBR10" s="206" t="s">
        <v>1447</v>
      </c>
      <c r="OBS10" s="206">
        <v>4.6249999999999999E-2</v>
      </c>
      <c r="OBT10" s="206" t="s">
        <v>478</v>
      </c>
      <c r="OBU10" s="206">
        <v>23.125</v>
      </c>
      <c r="OBV10" s="206">
        <v>0</v>
      </c>
      <c r="OBW10" s="206" t="s">
        <v>478</v>
      </c>
      <c r="OBX10" s="206">
        <v>23.125</v>
      </c>
      <c r="OBY10" s="206">
        <v>2</v>
      </c>
      <c r="OBZ10" s="206" t="s">
        <v>1447</v>
      </c>
      <c r="OCA10" s="206">
        <v>4.6249999999999999E-2</v>
      </c>
      <c r="OCB10" s="206" t="s">
        <v>478</v>
      </c>
      <c r="OCC10" s="206">
        <v>23.125</v>
      </c>
      <c r="OCD10" s="206">
        <v>0</v>
      </c>
      <c r="OCE10" s="206" t="s">
        <v>478</v>
      </c>
      <c r="OCF10" s="206">
        <v>23.125</v>
      </c>
      <c r="OCG10" s="206">
        <v>2</v>
      </c>
      <c r="OCH10" s="206" t="s">
        <v>1447</v>
      </c>
      <c r="OCI10" s="206">
        <v>4.6249999999999999E-2</v>
      </c>
      <c r="OCJ10" s="206" t="s">
        <v>478</v>
      </c>
      <c r="OCK10" s="206">
        <v>23.125</v>
      </c>
      <c r="OCL10" s="206">
        <v>0</v>
      </c>
      <c r="OCM10" s="206" t="s">
        <v>478</v>
      </c>
      <c r="OCN10" s="206">
        <v>23.125</v>
      </c>
      <c r="OCO10" s="206">
        <v>2</v>
      </c>
      <c r="OCP10" s="206" t="s">
        <v>1447</v>
      </c>
      <c r="OCQ10" s="206">
        <v>4.6249999999999999E-2</v>
      </c>
      <c r="OCR10" s="206" t="s">
        <v>478</v>
      </c>
      <c r="OCS10" s="206">
        <v>23.125</v>
      </c>
      <c r="OCT10" s="206">
        <v>0</v>
      </c>
      <c r="OCU10" s="206" t="s">
        <v>478</v>
      </c>
      <c r="OCV10" s="206">
        <v>23.125</v>
      </c>
      <c r="OCW10" s="206">
        <v>2</v>
      </c>
      <c r="OCX10" s="206" t="s">
        <v>1447</v>
      </c>
      <c r="OCY10" s="206">
        <v>4.6249999999999999E-2</v>
      </c>
      <c r="OCZ10" s="206" t="s">
        <v>478</v>
      </c>
      <c r="ODA10" s="206">
        <v>23.125</v>
      </c>
      <c r="ODB10" s="206">
        <v>0</v>
      </c>
      <c r="ODC10" s="206" t="s">
        <v>478</v>
      </c>
      <c r="ODD10" s="206">
        <v>23.125</v>
      </c>
      <c r="ODE10" s="206">
        <v>2</v>
      </c>
      <c r="ODF10" s="206" t="s">
        <v>1447</v>
      </c>
      <c r="ODG10" s="206">
        <v>4.6249999999999999E-2</v>
      </c>
      <c r="ODH10" s="206" t="s">
        <v>478</v>
      </c>
      <c r="ODI10" s="206">
        <v>23.125</v>
      </c>
      <c r="ODJ10" s="206">
        <v>0</v>
      </c>
      <c r="ODK10" s="206" t="s">
        <v>478</v>
      </c>
      <c r="ODL10" s="206">
        <v>23.125</v>
      </c>
      <c r="ODM10" s="206">
        <v>2</v>
      </c>
      <c r="ODN10" s="206" t="s">
        <v>1447</v>
      </c>
      <c r="ODO10" s="206">
        <v>4.6249999999999999E-2</v>
      </c>
      <c r="ODP10" s="206" t="s">
        <v>478</v>
      </c>
      <c r="ODQ10" s="206">
        <v>23.125</v>
      </c>
      <c r="ODR10" s="206">
        <v>0</v>
      </c>
      <c r="ODS10" s="206" t="s">
        <v>478</v>
      </c>
      <c r="ODT10" s="206">
        <v>23.125</v>
      </c>
      <c r="ODU10" s="206">
        <v>2</v>
      </c>
      <c r="ODV10" s="206" t="s">
        <v>1447</v>
      </c>
      <c r="ODW10" s="206">
        <v>4.6249999999999999E-2</v>
      </c>
      <c r="ODX10" s="206" t="s">
        <v>478</v>
      </c>
      <c r="ODY10" s="206">
        <v>23.125</v>
      </c>
      <c r="ODZ10" s="206">
        <v>0</v>
      </c>
      <c r="OEA10" s="206" t="s">
        <v>478</v>
      </c>
      <c r="OEB10" s="206">
        <v>23.125</v>
      </c>
      <c r="OEC10" s="206">
        <v>2</v>
      </c>
      <c r="OED10" s="206" t="s">
        <v>1447</v>
      </c>
      <c r="OEE10" s="206">
        <v>4.6249999999999999E-2</v>
      </c>
      <c r="OEF10" s="206" t="s">
        <v>478</v>
      </c>
      <c r="OEG10" s="206">
        <v>23.125</v>
      </c>
      <c r="OEH10" s="206">
        <v>0</v>
      </c>
      <c r="OEI10" s="206" t="s">
        <v>478</v>
      </c>
      <c r="OEJ10" s="206">
        <v>23.125</v>
      </c>
      <c r="OEK10" s="206">
        <v>2</v>
      </c>
      <c r="OEL10" s="206" t="s">
        <v>1447</v>
      </c>
      <c r="OEM10" s="206">
        <v>4.6249999999999999E-2</v>
      </c>
      <c r="OEN10" s="206" t="s">
        <v>478</v>
      </c>
      <c r="OEO10" s="206">
        <v>23.125</v>
      </c>
      <c r="OEP10" s="206">
        <v>0</v>
      </c>
      <c r="OEQ10" s="206" t="s">
        <v>478</v>
      </c>
      <c r="OER10" s="206">
        <v>23.125</v>
      </c>
      <c r="OES10" s="206">
        <v>2</v>
      </c>
      <c r="OET10" s="206" t="s">
        <v>1447</v>
      </c>
      <c r="OEU10" s="206">
        <v>4.6249999999999999E-2</v>
      </c>
      <c r="OEV10" s="206" t="s">
        <v>478</v>
      </c>
      <c r="OEW10" s="206">
        <v>23.125</v>
      </c>
      <c r="OEX10" s="206">
        <v>0</v>
      </c>
      <c r="OEY10" s="206" t="s">
        <v>478</v>
      </c>
      <c r="OEZ10" s="206">
        <v>23.125</v>
      </c>
      <c r="OFA10" s="206">
        <v>2</v>
      </c>
      <c r="OFB10" s="206" t="s">
        <v>1447</v>
      </c>
      <c r="OFC10" s="206">
        <v>4.6249999999999999E-2</v>
      </c>
      <c r="OFD10" s="206" t="s">
        <v>478</v>
      </c>
      <c r="OFE10" s="206">
        <v>23.125</v>
      </c>
      <c r="OFF10" s="206">
        <v>0</v>
      </c>
      <c r="OFG10" s="206" t="s">
        <v>478</v>
      </c>
      <c r="OFH10" s="206">
        <v>23.125</v>
      </c>
      <c r="OFI10" s="206">
        <v>2</v>
      </c>
      <c r="OFJ10" s="206" t="s">
        <v>1447</v>
      </c>
      <c r="OFK10" s="206">
        <v>4.6249999999999999E-2</v>
      </c>
      <c r="OFL10" s="206" t="s">
        <v>478</v>
      </c>
      <c r="OFM10" s="206">
        <v>23.125</v>
      </c>
      <c r="OFN10" s="206">
        <v>0</v>
      </c>
      <c r="OFO10" s="206" t="s">
        <v>478</v>
      </c>
      <c r="OFP10" s="206">
        <v>23.125</v>
      </c>
      <c r="OFQ10" s="206">
        <v>2</v>
      </c>
      <c r="OFR10" s="206" t="s">
        <v>1447</v>
      </c>
      <c r="OFS10" s="206">
        <v>4.6249999999999999E-2</v>
      </c>
      <c r="OFT10" s="206" t="s">
        <v>478</v>
      </c>
      <c r="OFU10" s="206">
        <v>23.125</v>
      </c>
      <c r="OFV10" s="206">
        <v>0</v>
      </c>
      <c r="OFW10" s="206" t="s">
        <v>478</v>
      </c>
      <c r="OFX10" s="206">
        <v>23.125</v>
      </c>
      <c r="OFY10" s="206">
        <v>2</v>
      </c>
      <c r="OFZ10" s="206" t="s">
        <v>1447</v>
      </c>
      <c r="OGA10" s="206">
        <v>4.6249999999999999E-2</v>
      </c>
      <c r="OGB10" s="206" t="s">
        <v>478</v>
      </c>
      <c r="OGC10" s="206">
        <v>23.125</v>
      </c>
      <c r="OGD10" s="206">
        <v>0</v>
      </c>
      <c r="OGE10" s="206" t="s">
        <v>478</v>
      </c>
      <c r="OGF10" s="206">
        <v>23.125</v>
      </c>
      <c r="OGG10" s="206">
        <v>2</v>
      </c>
      <c r="OGH10" s="206" t="s">
        <v>1447</v>
      </c>
      <c r="OGI10" s="206">
        <v>4.6249999999999999E-2</v>
      </c>
      <c r="OGJ10" s="206" t="s">
        <v>478</v>
      </c>
      <c r="OGK10" s="206">
        <v>23.125</v>
      </c>
      <c r="OGL10" s="206">
        <v>0</v>
      </c>
      <c r="OGM10" s="206" t="s">
        <v>478</v>
      </c>
      <c r="OGN10" s="206">
        <v>23.125</v>
      </c>
      <c r="OGO10" s="206">
        <v>2</v>
      </c>
      <c r="OGP10" s="206" t="s">
        <v>1447</v>
      </c>
      <c r="OGQ10" s="206">
        <v>4.6249999999999999E-2</v>
      </c>
      <c r="OGR10" s="206" t="s">
        <v>478</v>
      </c>
      <c r="OGS10" s="206">
        <v>23.125</v>
      </c>
      <c r="OGT10" s="206">
        <v>0</v>
      </c>
      <c r="OGU10" s="206" t="s">
        <v>478</v>
      </c>
      <c r="OGV10" s="206">
        <v>23.125</v>
      </c>
      <c r="OGW10" s="206">
        <v>2</v>
      </c>
      <c r="OGX10" s="206" t="s">
        <v>1447</v>
      </c>
      <c r="OGY10" s="206">
        <v>4.6249999999999999E-2</v>
      </c>
      <c r="OGZ10" s="206" t="s">
        <v>478</v>
      </c>
      <c r="OHA10" s="206">
        <v>23.125</v>
      </c>
      <c r="OHB10" s="206">
        <v>0</v>
      </c>
      <c r="OHC10" s="206" t="s">
        <v>478</v>
      </c>
      <c r="OHD10" s="206">
        <v>23.125</v>
      </c>
      <c r="OHE10" s="206">
        <v>2</v>
      </c>
      <c r="OHF10" s="206" t="s">
        <v>1447</v>
      </c>
      <c r="OHG10" s="206">
        <v>4.6249999999999999E-2</v>
      </c>
      <c r="OHH10" s="206" t="s">
        <v>478</v>
      </c>
      <c r="OHI10" s="206">
        <v>23.125</v>
      </c>
      <c r="OHJ10" s="206">
        <v>0</v>
      </c>
      <c r="OHK10" s="206" t="s">
        <v>478</v>
      </c>
      <c r="OHL10" s="206">
        <v>23.125</v>
      </c>
      <c r="OHM10" s="206">
        <v>2</v>
      </c>
      <c r="OHN10" s="206" t="s">
        <v>1447</v>
      </c>
      <c r="OHO10" s="206">
        <v>4.6249999999999999E-2</v>
      </c>
      <c r="OHP10" s="206" t="s">
        <v>478</v>
      </c>
      <c r="OHQ10" s="206">
        <v>23.125</v>
      </c>
      <c r="OHR10" s="206">
        <v>0</v>
      </c>
      <c r="OHS10" s="206" t="s">
        <v>478</v>
      </c>
      <c r="OHT10" s="206">
        <v>23.125</v>
      </c>
      <c r="OHU10" s="206">
        <v>2</v>
      </c>
      <c r="OHV10" s="206" t="s">
        <v>1447</v>
      </c>
      <c r="OHW10" s="206">
        <v>4.6249999999999999E-2</v>
      </c>
      <c r="OHX10" s="206" t="s">
        <v>478</v>
      </c>
      <c r="OHY10" s="206">
        <v>23.125</v>
      </c>
      <c r="OHZ10" s="206">
        <v>0</v>
      </c>
      <c r="OIA10" s="206" t="s">
        <v>478</v>
      </c>
      <c r="OIB10" s="206">
        <v>23.125</v>
      </c>
      <c r="OIC10" s="206">
        <v>2</v>
      </c>
      <c r="OID10" s="206" t="s">
        <v>1447</v>
      </c>
      <c r="OIE10" s="206">
        <v>4.6249999999999999E-2</v>
      </c>
      <c r="OIF10" s="206" t="s">
        <v>478</v>
      </c>
      <c r="OIG10" s="206">
        <v>23.125</v>
      </c>
      <c r="OIH10" s="206">
        <v>0</v>
      </c>
      <c r="OII10" s="206" t="s">
        <v>478</v>
      </c>
      <c r="OIJ10" s="206">
        <v>23.125</v>
      </c>
      <c r="OIK10" s="206">
        <v>2</v>
      </c>
      <c r="OIL10" s="206" t="s">
        <v>1447</v>
      </c>
      <c r="OIM10" s="206">
        <v>4.6249999999999999E-2</v>
      </c>
      <c r="OIN10" s="206" t="s">
        <v>478</v>
      </c>
      <c r="OIO10" s="206">
        <v>23.125</v>
      </c>
      <c r="OIP10" s="206">
        <v>0</v>
      </c>
      <c r="OIQ10" s="206" t="s">
        <v>478</v>
      </c>
      <c r="OIR10" s="206">
        <v>23.125</v>
      </c>
      <c r="OIS10" s="206">
        <v>2</v>
      </c>
      <c r="OIT10" s="206" t="s">
        <v>1447</v>
      </c>
      <c r="OIU10" s="206">
        <v>4.6249999999999999E-2</v>
      </c>
      <c r="OIV10" s="206" t="s">
        <v>478</v>
      </c>
      <c r="OIW10" s="206">
        <v>23.125</v>
      </c>
      <c r="OIX10" s="206">
        <v>0</v>
      </c>
      <c r="OIY10" s="206" t="s">
        <v>478</v>
      </c>
      <c r="OIZ10" s="206">
        <v>23.125</v>
      </c>
      <c r="OJA10" s="206">
        <v>2</v>
      </c>
      <c r="OJB10" s="206" t="s">
        <v>1447</v>
      </c>
      <c r="OJC10" s="206">
        <v>4.6249999999999999E-2</v>
      </c>
      <c r="OJD10" s="206" t="s">
        <v>478</v>
      </c>
      <c r="OJE10" s="206">
        <v>23.125</v>
      </c>
      <c r="OJF10" s="206">
        <v>0</v>
      </c>
      <c r="OJG10" s="206" t="s">
        <v>478</v>
      </c>
      <c r="OJH10" s="206">
        <v>23.125</v>
      </c>
      <c r="OJI10" s="206">
        <v>2</v>
      </c>
      <c r="OJJ10" s="206" t="s">
        <v>1447</v>
      </c>
      <c r="OJK10" s="206">
        <v>4.6249999999999999E-2</v>
      </c>
      <c r="OJL10" s="206" t="s">
        <v>478</v>
      </c>
      <c r="OJM10" s="206">
        <v>23.125</v>
      </c>
      <c r="OJN10" s="206">
        <v>0</v>
      </c>
      <c r="OJO10" s="206" t="s">
        <v>478</v>
      </c>
      <c r="OJP10" s="206">
        <v>23.125</v>
      </c>
      <c r="OJQ10" s="206">
        <v>2</v>
      </c>
      <c r="OJR10" s="206" t="s">
        <v>1447</v>
      </c>
      <c r="OJS10" s="206">
        <v>4.6249999999999999E-2</v>
      </c>
      <c r="OJT10" s="206" t="s">
        <v>478</v>
      </c>
      <c r="OJU10" s="206">
        <v>23.125</v>
      </c>
      <c r="OJV10" s="206">
        <v>0</v>
      </c>
      <c r="OJW10" s="206" t="s">
        <v>478</v>
      </c>
      <c r="OJX10" s="206">
        <v>23.125</v>
      </c>
      <c r="OJY10" s="206">
        <v>2</v>
      </c>
      <c r="OJZ10" s="206" t="s">
        <v>1447</v>
      </c>
      <c r="OKA10" s="206">
        <v>4.6249999999999999E-2</v>
      </c>
      <c r="OKB10" s="206" t="s">
        <v>478</v>
      </c>
      <c r="OKC10" s="206">
        <v>23.125</v>
      </c>
      <c r="OKD10" s="206">
        <v>0</v>
      </c>
      <c r="OKE10" s="206" t="s">
        <v>478</v>
      </c>
      <c r="OKF10" s="206">
        <v>23.125</v>
      </c>
      <c r="OKG10" s="206">
        <v>2</v>
      </c>
      <c r="OKH10" s="206" t="s">
        <v>1447</v>
      </c>
      <c r="OKI10" s="206">
        <v>4.6249999999999999E-2</v>
      </c>
      <c r="OKJ10" s="206" t="s">
        <v>478</v>
      </c>
      <c r="OKK10" s="206">
        <v>23.125</v>
      </c>
      <c r="OKL10" s="206">
        <v>0</v>
      </c>
      <c r="OKM10" s="206" t="s">
        <v>478</v>
      </c>
      <c r="OKN10" s="206">
        <v>23.125</v>
      </c>
      <c r="OKO10" s="206">
        <v>2</v>
      </c>
      <c r="OKP10" s="206" t="s">
        <v>1447</v>
      </c>
      <c r="OKQ10" s="206">
        <v>4.6249999999999999E-2</v>
      </c>
      <c r="OKR10" s="206" t="s">
        <v>478</v>
      </c>
      <c r="OKS10" s="206">
        <v>23.125</v>
      </c>
      <c r="OKT10" s="206">
        <v>0</v>
      </c>
      <c r="OKU10" s="206" t="s">
        <v>478</v>
      </c>
      <c r="OKV10" s="206">
        <v>23.125</v>
      </c>
      <c r="OKW10" s="206">
        <v>2</v>
      </c>
      <c r="OKX10" s="206" t="s">
        <v>1447</v>
      </c>
      <c r="OKY10" s="206">
        <v>4.6249999999999999E-2</v>
      </c>
      <c r="OKZ10" s="206" t="s">
        <v>478</v>
      </c>
      <c r="OLA10" s="206">
        <v>23.125</v>
      </c>
      <c r="OLB10" s="206">
        <v>0</v>
      </c>
      <c r="OLC10" s="206" t="s">
        <v>478</v>
      </c>
      <c r="OLD10" s="206">
        <v>23.125</v>
      </c>
      <c r="OLE10" s="206">
        <v>2</v>
      </c>
      <c r="OLF10" s="206" t="s">
        <v>1447</v>
      </c>
      <c r="OLG10" s="206">
        <v>4.6249999999999999E-2</v>
      </c>
      <c r="OLH10" s="206" t="s">
        <v>478</v>
      </c>
      <c r="OLI10" s="206">
        <v>23.125</v>
      </c>
      <c r="OLJ10" s="206">
        <v>0</v>
      </c>
      <c r="OLK10" s="206" t="s">
        <v>478</v>
      </c>
      <c r="OLL10" s="206">
        <v>23.125</v>
      </c>
      <c r="OLM10" s="206">
        <v>2</v>
      </c>
      <c r="OLN10" s="206" t="s">
        <v>1447</v>
      </c>
      <c r="OLO10" s="206">
        <v>4.6249999999999999E-2</v>
      </c>
      <c r="OLP10" s="206" t="s">
        <v>478</v>
      </c>
      <c r="OLQ10" s="206">
        <v>23.125</v>
      </c>
      <c r="OLR10" s="206">
        <v>0</v>
      </c>
      <c r="OLS10" s="206" t="s">
        <v>478</v>
      </c>
      <c r="OLT10" s="206">
        <v>23.125</v>
      </c>
      <c r="OLU10" s="206">
        <v>2</v>
      </c>
      <c r="OLV10" s="206" t="s">
        <v>1447</v>
      </c>
      <c r="OLW10" s="206">
        <v>4.6249999999999999E-2</v>
      </c>
      <c r="OLX10" s="206" t="s">
        <v>478</v>
      </c>
      <c r="OLY10" s="206">
        <v>23.125</v>
      </c>
      <c r="OLZ10" s="206">
        <v>0</v>
      </c>
      <c r="OMA10" s="206" t="s">
        <v>478</v>
      </c>
      <c r="OMB10" s="206">
        <v>23.125</v>
      </c>
      <c r="OMC10" s="206">
        <v>2</v>
      </c>
      <c r="OMD10" s="206" t="s">
        <v>1447</v>
      </c>
      <c r="OME10" s="206">
        <v>4.6249999999999999E-2</v>
      </c>
      <c r="OMF10" s="206" t="s">
        <v>478</v>
      </c>
      <c r="OMG10" s="206">
        <v>23.125</v>
      </c>
      <c r="OMH10" s="206">
        <v>0</v>
      </c>
      <c r="OMI10" s="206" t="s">
        <v>478</v>
      </c>
      <c r="OMJ10" s="206">
        <v>23.125</v>
      </c>
      <c r="OMK10" s="206">
        <v>2</v>
      </c>
      <c r="OML10" s="206" t="s">
        <v>1447</v>
      </c>
      <c r="OMM10" s="206">
        <v>4.6249999999999999E-2</v>
      </c>
      <c r="OMN10" s="206" t="s">
        <v>478</v>
      </c>
      <c r="OMO10" s="206">
        <v>23.125</v>
      </c>
      <c r="OMP10" s="206">
        <v>0</v>
      </c>
      <c r="OMQ10" s="206" t="s">
        <v>478</v>
      </c>
      <c r="OMR10" s="206">
        <v>23.125</v>
      </c>
      <c r="OMS10" s="206">
        <v>2</v>
      </c>
      <c r="OMT10" s="206" t="s">
        <v>1447</v>
      </c>
      <c r="OMU10" s="206">
        <v>4.6249999999999999E-2</v>
      </c>
      <c r="OMV10" s="206" t="s">
        <v>478</v>
      </c>
      <c r="OMW10" s="206">
        <v>23.125</v>
      </c>
      <c r="OMX10" s="206">
        <v>0</v>
      </c>
      <c r="OMY10" s="206" t="s">
        <v>478</v>
      </c>
      <c r="OMZ10" s="206">
        <v>23.125</v>
      </c>
      <c r="ONA10" s="206">
        <v>2</v>
      </c>
      <c r="ONB10" s="206" t="s">
        <v>1447</v>
      </c>
      <c r="ONC10" s="206">
        <v>4.6249999999999999E-2</v>
      </c>
      <c r="OND10" s="206" t="s">
        <v>478</v>
      </c>
      <c r="ONE10" s="206">
        <v>23.125</v>
      </c>
      <c r="ONF10" s="206">
        <v>0</v>
      </c>
      <c r="ONG10" s="206" t="s">
        <v>478</v>
      </c>
      <c r="ONH10" s="206">
        <v>23.125</v>
      </c>
      <c r="ONI10" s="206">
        <v>2</v>
      </c>
      <c r="ONJ10" s="206" t="s">
        <v>1447</v>
      </c>
      <c r="ONK10" s="206">
        <v>4.6249999999999999E-2</v>
      </c>
      <c r="ONL10" s="206" t="s">
        <v>478</v>
      </c>
      <c r="ONM10" s="206">
        <v>23.125</v>
      </c>
      <c r="ONN10" s="206">
        <v>0</v>
      </c>
      <c r="ONO10" s="206" t="s">
        <v>478</v>
      </c>
      <c r="ONP10" s="206">
        <v>23.125</v>
      </c>
      <c r="ONQ10" s="206">
        <v>2</v>
      </c>
      <c r="ONR10" s="206" t="s">
        <v>1447</v>
      </c>
      <c r="ONS10" s="206">
        <v>4.6249999999999999E-2</v>
      </c>
      <c r="ONT10" s="206" t="s">
        <v>478</v>
      </c>
      <c r="ONU10" s="206">
        <v>23.125</v>
      </c>
      <c r="ONV10" s="206">
        <v>0</v>
      </c>
      <c r="ONW10" s="206" t="s">
        <v>478</v>
      </c>
      <c r="ONX10" s="206">
        <v>23.125</v>
      </c>
      <c r="ONY10" s="206">
        <v>2</v>
      </c>
      <c r="ONZ10" s="206" t="s">
        <v>1447</v>
      </c>
      <c r="OOA10" s="206">
        <v>4.6249999999999999E-2</v>
      </c>
      <c r="OOB10" s="206" t="s">
        <v>478</v>
      </c>
      <c r="OOC10" s="206">
        <v>23.125</v>
      </c>
      <c r="OOD10" s="206">
        <v>0</v>
      </c>
      <c r="OOE10" s="206" t="s">
        <v>478</v>
      </c>
      <c r="OOF10" s="206">
        <v>23.125</v>
      </c>
      <c r="OOG10" s="206">
        <v>2</v>
      </c>
      <c r="OOH10" s="206" t="s">
        <v>1447</v>
      </c>
      <c r="OOI10" s="206">
        <v>4.6249999999999999E-2</v>
      </c>
      <c r="OOJ10" s="206" t="s">
        <v>478</v>
      </c>
      <c r="OOK10" s="206">
        <v>23.125</v>
      </c>
      <c r="OOL10" s="206">
        <v>0</v>
      </c>
      <c r="OOM10" s="206" t="s">
        <v>478</v>
      </c>
      <c r="OON10" s="206">
        <v>23.125</v>
      </c>
      <c r="OOO10" s="206">
        <v>2</v>
      </c>
      <c r="OOP10" s="206" t="s">
        <v>1447</v>
      </c>
      <c r="OOQ10" s="206">
        <v>4.6249999999999999E-2</v>
      </c>
      <c r="OOR10" s="206" t="s">
        <v>478</v>
      </c>
      <c r="OOS10" s="206">
        <v>23.125</v>
      </c>
      <c r="OOT10" s="206">
        <v>0</v>
      </c>
      <c r="OOU10" s="206" t="s">
        <v>478</v>
      </c>
      <c r="OOV10" s="206">
        <v>23.125</v>
      </c>
      <c r="OOW10" s="206">
        <v>2</v>
      </c>
      <c r="OOX10" s="206" t="s">
        <v>1447</v>
      </c>
      <c r="OOY10" s="206">
        <v>4.6249999999999999E-2</v>
      </c>
      <c r="OOZ10" s="206" t="s">
        <v>478</v>
      </c>
      <c r="OPA10" s="206">
        <v>23.125</v>
      </c>
      <c r="OPB10" s="206">
        <v>0</v>
      </c>
      <c r="OPC10" s="206" t="s">
        <v>478</v>
      </c>
      <c r="OPD10" s="206">
        <v>23.125</v>
      </c>
      <c r="OPE10" s="206">
        <v>2</v>
      </c>
      <c r="OPF10" s="206" t="s">
        <v>1447</v>
      </c>
      <c r="OPG10" s="206">
        <v>4.6249999999999999E-2</v>
      </c>
      <c r="OPH10" s="206" t="s">
        <v>478</v>
      </c>
      <c r="OPI10" s="206">
        <v>23.125</v>
      </c>
      <c r="OPJ10" s="206">
        <v>0</v>
      </c>
      <c r="OPK10" s="206" t="s">
        <v>478</v>
      </c>
      <c r="OPL10" s="206">
        <v>23.125</v>
      </c>
      <c r="OPM10" s="206">
        <v>2</v>
      </c>
      <c r="OPN10" s="206" t="s">
        <v>1447</v>
      </c>
      <c r="OPO10" s="206">
        <v>4.6249999999999999E-2</v>
      </c>
      <c r="OPP10" s="206" t="s">
        <v>478</v>
      </c>
      <c r="OPQ10" s="206">
        <v>23.125</v>
      </c>
      <c r="OPR10" s="206">
        <v>0</v>
      </c>
      <c r="OPS10" s="206" t="s">
        <v>478</v>
      </c>
      <c r="OPT10" s="206">
        <v>23.125</v>
      </c>
      <c r="OPU10" s="206">
        <v>2</v>
      </c>
      <c r="OPV10" s="206" t="s">
        <v>1447</v>
      </c>
      <c r="OPW10" s="206">
        <v>4.6249999999999999E-2</v>
      </c>
      <c r="OPX10" s="206" t="s">
        <v>478</v>
      </c>
      <c r="OPY10" s="206">
        <v>23.125</v>
      </c>
      <c r="OPZ10" s="206">
        <v>0</v>
      </c>
      <c r="OQA10" s="206" t="s">
        <v>478</v>
      </c>
      <c r="OQB10" s="206">
        <v>23.125</v>
      </c>
      <c r="OQC10" s="206">
        <v>2</v>
      </c>
      <c r="OQD10" s="206" t="s">
        <v>1447</v>
      </c>
      <c r="OQE10" s="206">
        <v>4.6249999999999999E-2</v>
      </c>
      <c r="OQF10" s="206" t="s">
        <v>478</v>
      </c>
      <c r="OQG10" s="206">
        <v>23.125</v>
      </c>
      <c r="OQH10" s="206">
        <v>0</v>
      </c>
      <c r="OQI10" s="206" t="s">
        <v>478</v>
      </c>
      <c r="OQJ10" s="206">
        <v>23.125</v>
      </c>
      <c r="OQK10" s="206">
        <v>2</v>
      </c>
      <c r="OQL10" s="206" t="s">
        <v>1447</v>
      </c>
      <c r="OQM10" s="206">
        <v>4.6249999999999999E-2</v>
      </c>
      <c r="OQN10" s="206" t="s">
        <v>478</v>
      </c>
      <c r="OQO10" s="206">
        <v>23.125</v>
      </c>
      <c r="OQP10" s="206">
        <v>0</v>
      </c>
      <c r="OQQ10" s="206" t="s">
        <v>478</v>
      </c>
      <c r="OQR10" s="206">
        <v>23.125</v>
      </c>
      <c r="OQS10" s="206">
        <v>2</v>
      </c>
      <c r="OQT10" s="206" t="s">
        <v>1447</v>
      </c>
      <c r="OQU10" s="206">
        <v>4.6249999999999999E-2</v>
      </c>
      <c r="OQV10" s="206" t="s">
        <v>478</v>
      </c>
      <c r="OQW10" s="206">
        <v>23.125</v>
      </c>
      <c r="OQX10" s="206">
        <v>0</v>
      </c>
      <c r="OQY10" s="206" t="s">
        <v>478</v>
      </c>
      <c r="OQZ10" s="206">
        <v>23.125</v>
      </c>
      <c r="ORA10" s="206">
        <v>2</v>
      </c>
      <c r="ORB10" s="206" t="s">
        <v>1447</v>
      </c>
      <c r="ORC10" s="206">
        <v>4.6249999999999999E-2</v>
      </c>
      <c r="ORD10" s="206" t="s">
        <v>478</v>
      </c>
      <c r="ORE10" s="206">
        <v>23.125</v>
      </c>
      <c r="ORF10" s="206">
        <v>0</v>
      </c>
      <c r="ORG10" s="206" t="s">
        <v>478</v>
      </c>
      <c r="ORH10" s="206">
        <v>23.125</v>
      </c>
      <c r="ORI10" s="206">
        <v>2</v>
      </c>
      <c r="ORJ10" s="206" t="s">
        <v>1447</v>
      </c>
      <c r="ORK10" s="206">
        <v>4.6249999999999999E-2</v>
      </c>
      <c r="ORL10" s="206" t="s">
        <v>478</v>
      </c>
      <c r="ORM10" s="206">
        <v>23.125</v>
      </c>
      <c r="ORN10" s="206">
        <v>0</v>
      </c>
      <c r="ORO10" s="206" t="s">
        <v>478</v>
      </c>
      <c r="ORP10" s="206">
        <v>23.125</v>
      </c>
      <c r="ORQ10" s="206">
        <v>2</v>
      </c>
      <c r="ORR10" s="206" t="s">
        <v>1447</v>
      </c>
      <c r="ORS10" s="206">
        <v>4.6249999999999999E-2</v>
      </c>
      <c r="ORT10" s="206" t="s">
        <v>478</v>
      </c>
      <c r="ORU10" s="206">
        <v>23.125</v>
      </c>
      <c r="ORV10" s="206">
        <v>0</v>
      </c>
      <c r="ORW10" s="206" t="s">
        <v>478</v>
      </c>
      <c r="ORX10" s="206">
        <v>23.125</v>
      </c>
      <c r="ORY10" s="206">
        <v>2</v>
      </c>
      <c r="ORZ10" s="206" t="s">
        <v>1447</v>
      </c>
      <c r="OSA10" s="206">
        <v>4.6249999999999999E-2</v>
      </c>
      <c r="OSB10" s="206" t="s">
        <v>478</v>
      </c>
      <c r="OSC10" s="206">
        <v>23.125</v>
      </c>
      <c r="OSD10" s="206">
        <v>0</v>
      </c>
      <c r="OSE10" s="206" t="s">
        <v>478</v>
      </c>
      <c r="OSF10" s="206">
        <v>23.125</v>
      </c>
      <c r="OSG10" s="206">
        <v>2</v>
      </c>
      <c r="OSH10" s="206" t="s">
        <v>1447</v>
      </c>
      <c r="OSI10" s="206">
        <v>4.6249999999999999E-2</v>
      </c>
      <c r="OSJ10" s="206" t="s">
        <v>478</v>
      </c>
      <c r="OSK10" s="206">
        <v>23.125</v>
      </c>
      <c r="OSL10" s="206">
        <v>0</v>
      </c>
      <c r="OSM10" s="206" t="s">
        <v>478</v>
      </c>
      <c r="OSN10" s="206">
        <v>23.125</v>
      </c>
      <c r="OSO10" s="206">
        <v>2</v>
      </c>
      <c r="OSP10" s="206" t="s">
        <v>1447</v>
      </c>
      <c r="OSQ10" s="206">
        <v>4.6249999999999999E-2</v>
      </c>
      <c r="OSR10" s="206" t="s">
        <v>478</v>
      </c>
      <c r="OSS10" s="206">
        <v>23.125</v>
      </c>
      <c r="OST10" s="206">
        <v>0</v>
      </c>
      <c r="OSU10" s="206" t="s">
        <v>478</v>
      </c>
      <c r="OSV10" s="206">
        <v>23.125</v>
      </c>
      <c r="OSW10" s="206">
        <v>2</v>
      </c>
      <c r="OSX10" s="206" t="s">
        <v>1447</v>
      </c>
      <c r="OSY10" s="206">
        <v>4.6249999999999999E-2</v>
      </c>
      <c r="OSZ10" s="206" t="s">
        <v>478</v>
      </c>
      <c r="OTA10" s="206">
        <v>23.125</v>
      </c>
      <c r="OTB10" s="206">
        <v>0</v>
      </c>
      <c r="OTC10" s="206" t="s">
        <v>478</v>
      </c>
      <c r="OTD10" s="206">
        <v>23.125</v>
      </c>
      <c r="OTE10" s="206">
        <v>2</v>
      </c>
      <c r="OTF10" s="206" t="s">
        <v>1447</v>
      </c>
      <c r="OTG10" s="206">
        <v>4.6249999999999999E-2</v>
      </c>
      <c r="OTH10" s="206" t="s">
        <v>478</v>
      </c>
      <c r="OTI10" s="206">
        <v>23.125</v>
      </c>
      <c r="OTJ10" s="206">
        <v>0</v>
      </c>
      <c r="OTK10" s="206" t="s">
        <v>478</v>
      </c>
      <c r="OTL10" s="206">
        <v>23.125</v>
      </c>
      <c r="OTM10" s="206">
        <v>2</v>
      </c>
      <c r="OTN10" s="206" t="s">
        <v>1447</v>
      </c>
      <c r="OTO10" s="206">
        <v>4.6249999999999999E-2</v>
      </c>
      <c r="OTP10" s="206" t="s">
        <v>478</v>
      </c>
      <c r="OTQ10" s="206">
        <v>23.125</v>
      </c>
      <c r="OTR10" s="206">
        <v>0</v>
      </c>
      <c r="OTS10" s="206" t="s">
        <v>478</v>
      </c>
      <c r="OTT10" s="206">
        <v>23.125</v>
      </c>
      <c r="OTU10" s="206">
        <v>2</v>
      </c>
      <c r="OTV10" s="206" t="s">
        <v>1447</v>
      </c>
      <c r="OTW10" s="206">
        <v>4.6249999999999999E-2</v>
      </c>
      <c r="OTX10" s="206" t="s">
        <v>478</v>
      </c>
      <c r="OTY10" s="206">
        <v>23.125</v>
      </c>
      <c r="OTZ10" s="206">
        <v>0</v>
      </c>
      <c r="OUA10" s="206" t="s">
        <v>478</v>
      </c>
      <c r="OUB10" s="206">
        <v>23.125</v>
      </c>
      <c r="OUC10" s="206">
        <v>2</v>
      </c>
      <c r="OUD10" s="206" t="s">
        <v>1447</v>
      </c>
      <c r="OUE10" s="206">
        <v>4.6249999999999999E-2</v>
      </c>
      <c r="OUF10" s="206" t="s">
        <v>478</v>
      </c>
      <c r="OUG10" s="206">
        <v>23.125</v>
      </c>
      <c r="OUH10" s="206">
        <v>0</v>
      </c>
      <c r="OUI10" s="206" t="s">
        <v>478</v>
      </c>
      <c r="OUJ10" s="206">
        <v>23.125</v>
      </c>
      <c r="OUK10" s="206">
        <v>2</v>
      </c>
      <c r="OUL10" s="206" t="s">
        <v>1447</v>
      </c>
      <c r="OUM10" s="206">
        <v>4.6249999999999999E-2</v>
      </c>
      <c r="OUN10" s="206" t="s">
        <v>478</v>
      </c>
      <c r="OUO10" s="206">
        <v>23.125</v>
      </c>
      <c r="OUP10" s="206">
        <v>0</v>
      </c>
      <c r="OUQ10" s="206" t="s">
        <v>478</v>
      </c>
      <c r="OUR10" s="206">
        <v>23.125</v>
      </c>
      <c r="OUS10" s="206">
        <v>2</v>
      </c>
      <c r="OUT10" s="206" t="s">
        <v>1447</v>
      </c>
      <c r="OUU10" s="206">
        <v>4.6249999999999999E-2</v>
      </c>
      <c r="OUV10" s="206" t="s">
        <v>478</v>
      </c>
      <c r="OUW10" s="206">
        <v>23.125</v>
      </c>
      <c r="OUX10" s="206">
        <v>0</v>
      </c>
      <c r="OUY10" s="206" t="s">
        <v>478</v>
      </c>
      <c r="OUZ10" s="206">
        <v>23.125</v>
      </c>
      <c r="OVA10" s="206">
        <v>2</v>
      </c>
      <c r="OVB10" s="206" t="s">
        <v>1447</v>
      </c>
      <c r="OVC10" s="206">
        <v>4.6249999999999999E-2</v>
      </c>
      <c r="OVD10" s="206" t="s">
        <v>478</v>
      </c>
      <c r="OVE10" s="206">
        <v>23.125</v>
      </c>
      <c r="OVF10" s="206">
        <v>0</v>
      </c>
      <c r="OVG10" s="206" t="s">
        <v>478</v>
      </c>
      <c r="OVH10" s="206">
        <v>23.125</v>
      </c>
      <c r="OVI10" s="206">
        <v>2</v>
      </c>
      <c r="OVJ10" s="206" t="s">
        <v>1447</v>
      </c>
      <c r="OVK10" s="206">
        <v>4.6249999999999999E-2</v>
      </c>
      <c r="OVL10" s="206" t="s">
        <v>478</v>
      </c>
      <c r="OVM10" s="206">
        <v>23.125</v>
      </c>
      <c r="OVN10" s="206">
        <v>0</v>
      </c>
      <c r="OVO10" s="206" t="s">
        <v>478</v>
      </c>
      <c r="OVP10" s="206">
        <v>23.125</v>
      </c>
      <c r="OVQ10" s="206">
        <v>2</v>
      </c>
      <c r="OVR10" s="206" t="s">
        <v>1447</v>
      </c>
      <c r="OVS10" s="206">
        <v>4.6249999999999999E-2</v>
      </c>
      <c r="OVT10" s="206" t="s">
        <v>478</v>
      </c>
      <c r="OVU10" s="206">
        <v>23.125</v>
      </c>
      <c r="OVV10" s="206">
        <v>0</v>
      </c>
      <c r="OVW10" s="206" t="s">
        <v>478</v>
      </c>
      <c r="OVX10" s="206">
        <v>23.125</v>
      </c>
      <c r="OVY10" s="206">
        <v>2</v>
      </c>
      <c r="OVZ10" s="206" t="s">
        <v>1447</v>
      </c>
      <c r="OWA10" s="206">
        <v>4.6249999999999999E-2</v>
      </c>
      <c r="OWB10" s="206" t="s">
        <v>478</v>
      </c>
      <c r="OWC10" s="206">
        <v>23.125</v>
      </c>
      <c r="OWD10" s="206">
        <v>0</v>
      </c>
      <c r="OWE10" s="206" t="s">
        <v>478</v>
      </c>
      <c r="OWF10" s="206">
        <v>23.125</v>
      </c>
      <c r="OWG10" s="206">
        <v>2</v>
      </c>
      <c r="OWH10" s="206" t="s">
        <v>1447</v>
      </c>
      <c r="OWI10" s="206">
        <v>4.6249999999999999E-2</v>
      </c>
      <c r="OWJ10" s="206" t="s">
        <v>478</v>
      </c>
      <c r="OWK10" s="206">
        <v>23.125</v>
      </c>
      <c r="OWL10" s="206">
        <v>0</v>
      </c>
      <c r="OWM10" s="206" t="s">
        <v>478</v>
      </c>
      <c r="OWN10" s="206">
        <v>23.125</v>
      </c>
      <c r="OWO10" s="206">
        <v>2</v>
      </c>
      <c r="OWP10" s="206" t="s">
        <v>1447</v>
      </c>
      <c r="OWQ10" s="206">
        <v>4.6249999999999999E-2</v>
      </c>
      <c r="OWR10" s="206" t="s">
        <v>478</v>
      </c>
      <c r="OWS10" s="206">
        <v>23.125</v>
      </c>
      <c r="OWT10" s="206">
        <v>0</v>
      </c>
      <c r="OWU10" s="206" t="s">
        <v>478</v>
      </c>
      <c r="OWV10" s="206">
        <v>23.125</v>
      </c>
      <c r="OWW10" s="206">
        <v>2</v>
      </c>
      <c r="OWX10" s="206" t="s">
        <v>1447</v>
      </c>
      <c r="OWY10" s="206">
        <v>4.6249999999999999E-2</v>
      </c>
      <c r="OWZ10" s="206" t="s">
        <v>478</v>
      </c>
      <c r="OXA10" s="206">
        <v>23.125</v>
      </c>
      <c r="OXB10" s="206">
        <v>0</v>
      </c>
      <c r="OXC10" s="206" t="s">
        <v>478</v>
      </c>
      <c r="OXD10" s="206">
        <v>23.125</v>
      </c>
      <c r="OXE10" s="206">
        <v>2</v>
      </c>
      <c r="OXF10" s="206" t="s">
        <v>1447</v>
      </c>
      <c r="OXG10" s="206">
        <v>4.6249999999999999E-2</v>
      </c>
      <c r="OXH10" s="206" t="s">
        <v>478</v>
      </c>
      <c r="OXI10" s="206">
        <v>23.125</v>
      </c>
      <c r="OXJ10" s="206">
        <v>0</v>
      </c>
      <c r="OXK10" s="206" t="s">
        <v>478</v>
      </c>
      <c r="OXL10" s="206">
        <v>23.125</v>
      </c>
      <c r="OXM10" s="206">
        <v>2</v>
      </c>
      <c r="OXN10" s="206" t="s">
        <v>1447</v>
      </c>
      <c r="OXO10" s="206">
        <v>4.6249999999999999E-2</v>
      </c>
      <c r="OXP10" s="206" t="s">
        <v>478</v>
      </c>
      <c r="OXQ10" s="206">
        <v>23.125</v>
      </c>
      <c r="OXR10" s="206">
        <v>0</v>
      </c>
      <c r="OXS10" s="206" t="s">
        <v>478</v>
      </c>
      <c r="OXT10" s="206">
        <v>23.125</v>
      </c>
      <c r="OXU10" s="206">
        <v>2</v>
      </c>
      <c r="OXV10" s="206" t="s">
        <v>1447</v>
      </c>
      <c r="OXW10" s="206">
        <v>4.6249999999999999E-2</v>
      </c>
      <c r="OXX10" s="206" t="s">
        <v>478</v>
      </c>
      <c r="OXY10" s="206">
        <v>23.125</v>
      </c>
      <c r="OXZ10" s="206">
        <v>0</v>
      </c>
      <c r="OYA10" s="206" t="s">
        <v>478</v>
      </c>
      <c r="OYB10" s="206">
        <v>23.125</v>
      </c>
      <c r="OYC10" s="206">
        <v>2</v>
      </c>
      <c r="OYD10" s="206" t="s">
        <v>1447</v>
      </c>
      <c r="OYE10" s="206">
        <v>4.6249999999999999E-2</v>
      </c>
      <c r="OYF10" s="206" t="s">
        <v>478</v>
      </c>
      <c r="OYG10" s="206">
        <v>23.125</v>
      </c>
      <c r="OYH10" s="206">
        <v>0</v>
      </c>
      <c r="OYI10" s="206" t="s">
        <v>478</v>
      </c>
      <c r="OYJ10" s="206">
        <v>23.125</v>
      </c>
      <c r="OYK10" s="206">
        <v>2</v>
      </c>
      <c r="OYL10" s="206" t="s">
        <v>1447</v>
      </c>
      <c r="OYM10" s="206">
        <v>4.6249999999999999E-2</v>
      </c>
      <c r="OYN10" s="206" t="s">
        <v>478</v>
      </c>
      <c r="OYO10" s="206">
        <v>23.125</v>
      </c>
      <c r="OYP10" s="206">
        <v>0</v>
      </c>
      <c r="OYQ10" s="206" t="s">
        <v>478</v>
      </c>
      <c r="OYR10" s="206">
        <v>23.125</v>
      </c>
      <c r="OYS10" s="206">
        <v>2</v>
      </c>
      <c r="OYT10" s="206" t="s">
        <v>1447</v>
      </c>
      <c r="OYU10" s="206">
        <v>4.6249999999999999E-2</v>
      </c>
      <c r="OYV10" s="206" t="s">
        <v>478</v>
      </c>
      <c r="OYW10" s="206">
        <v>23.125</v>
      </c>
      <c r="OYX10" s="206">
        <v>0</v>
      </c>
      <c r="OYY10" s="206" t="s">
        <v>478</v>
      </c>
      <c r="OYZ10" s="206">
        <v>23.125</v>
      </c>
      <c r="OZA10" s="206">
        <v>2</v>
      </c>
      <c r="OZB10" s="206" t="s">
        <v>1447</v>
      </c>
      <c r="OZC10" s="206">
        <v>4.6249999999999999E-2</v>
      </c>
      <c r="OZD10" s="206" t="s">
        <v>478</v>
      </c>
      <c r="OZE10" s="206">
        <v>23.125</v>
      </c>
      <c r="OZF10" s="206">
        <v>0</v>
      </c>
      <c r="OZG10" s="206" t="s">
        <v>478</v>
      </c>
      <c r="OZH10" s="206">
        <v>23.125</v>
      </c>
      <c r="OZI10" s="206">
        <v>2</v>
      </c>
      <c r="OZJ10" s="206" t="s">
        <v>1447</v>
      </c>
      <c r="OZK10" s="206">
        <v>4.6249999999999999E-2</v>
      </c>
      <c r="OZL10" s="206" t="s">
        <v>478</v>
      </c>
      <c r="OZM10" s="206">
        <v>23.125</v>
      </c>
      <c r="OZN10" s="206">
        <v>0</v>
      </c>
      <c r="OZO10" s="206" t="s">
        <v>478</v>
      </c>
      <c r="OZP10" s="206">
        <v>23.125</v>
      </c>
      <c r="OZQ10" s="206">
        <v>2</v>
      </c>
      <c r="OZR10" s="206" t="s">
        <v>1447</v>
      </c>
      <c r="OZS10" s="206">
        <v>4.6249999999999999E-2</v>
      </c>
      <c r="OZT10" s="206" t="s">
        <v>478</v>
      </c>
      <c r="OZU10" s="206">
        <v>23.125</v>
      </c>
      <c r="OZV10" s="206">
        <v>0</v>
      </c>
      <c r="OZW10" s="206" t="s">
        <v>478</v>
      </c>
      <c r="OZX10" s="206">
        <v>23.125</v>
      </c>
      <c r="OZY10" s="206">
        <v>2</v>
      </c>
      <c r="OZZ10" s="206" t="s">
        <v>1447</v>
      </c>
      <c r="PAA10" s="206">
        <v>4.6249999999999999E-2</v>
      </c>
      <c r="PAB10" s="206" t="s">
        <v>478</v>
      </c>
      <c r="PAC10" s="206">
        <v>23.125</v>
      </c>
      <c r="PAD10" s="206">
        <v>0</v>
      </c>
      <c r="PAE10" s="206" t="s">
        <v>478</v>
      </c>
      <c r="PAF10" s="206">
        <v>23.125</v>
      </c>
      <c r="PAG10" s="206">
        <v>2</v>
      </c>
      <c r="PAH10" s="206" t="s">
        <v>1447</v>
      </c>
      <c r="PAI10" s="206">
        <v>4.6249999999999999E-2</v>
      </c>
      <c r="PAJ10" s="206" t="s">
        <v>478</v>
      </c>
      <c r="PAK10" s="206">
        <v>23.125</v>
      </c>
      <c r="PAL10" s="206">
        <v>0</v>
      </c>
      <c r="PAM10" s="206" t="s">
        <v>478</v>
      </c>
      <c r="PAN10" s="206">
        <v>23.125</v>
      </c>
      <c r="PAO10" s="206">
        <v>2</v>
      </c>
      <c r="PAP10" s="206" t="s">
        <v>1447</v>
      </c>
      <c r="PAQ10" s="206">
        <v>4.6249999999999999E-2</v>
      </c>
      <c r="PAR10" s="206" t="s">
        <v>478</v>
      </c>
      <c r="PAS10" s="206">
        <v>23.125</v>
      </c>
      <c r="PAT10" s="206">
        <v>0</v>
      </c>
      <c r="PAU10" s="206" t="s">
        <v>478</v>
      </c>
      <c r="PAV10" s="206">
        <v>23.125</v>
      </c>
      <c r="PAW10" s="206">
        <v>2</v>
      </c>
      <c r="PAX10" s="206" t="s">
        <v>1447</v>
      </c>
      <c r="PAY10" s="206">
        <v>4.6249999999999999E-2</v>
      </c>
      <c r="PAZ10" s="206" t="s">
        <v>478</v>
      </c>
      <c r="PBA10" s="206">
        <v>23.125</v>
      </c>
      <c r="PBB10" s="206">
        <v>0</v>
      </c>
      <c r="PBC10" s="206" t="s">
        <v>478</v>
      </c>
      <c r="PBD10" s="206">
        <v>23.125</v>
      </c>
      <c r="PBE10" s="206">
        <v>2</v>
      </c>
      <c r="PBF10" s="206" t="s">
        <v>1447</v>
      </c>
      <c r="PBG10" s="206">
        <v>4.6249999999999999E-2</v>
      </c>
      <c r="PBH10" s="206" t="s">
        <v>478</v>
      </c>
      <c r="PBI10" s="206">
        <v>23.125</v>
      </c>
      <c r="PBJ10" s="206">
        <v>0</v>
      </c>
      <c r="PBK10" s="206" t="s">
        <v>478</v>
      </c>
      <c r="PBL10" s="206">
        <v>23.125</v>
      </c>
      <c r="PBM10" s="206">
        <v>2</v>
      </c>
      <c r="PBN10" s="206" t="s">
        <v>1447</v>
      </c>
      <c r="PBO10" s="206">
        <v>4.6249999999999999E-2</v>
      </c>
      <c r="PBP10" s="206" t="s">
        <v>478</v>
      </c>
      <c r="PBQ10" s="206">
        <v>23.125</v>
      </c>
      <c r="PBR10" s="206">
        <v>0</v>
      </c>
      <c r="PBS10" s="206" t="s">
        <v>478</v>
      </c>
      <c r="PBT10" s="206">
        <v>23.125</v>
      </c>
      <c r="PBU10" s="206">
        <v>2</v>
      </c>
      <c r="PBV10" s="206" t="s">
        <v>1447</v>
      </c>
      <c r="PBW10" s="206">
        <v>4.6249999999999999E-2</v>
      </c>
      <c r="PBX10" s="206" t="s">
        <v>478</v>
      </c>
      <c r="PBY10" s="206">
        <v>23.125</v>
      </c>
      <c r="PBZ10" s="206">
        <v>0</v>
      </c>
      <c r="PCA10" s="206" t="s">
        <v>478</v>
      </c>
      <c r="PCB10" s="206">
        <v>23.125</v>
      </c>
      <c r="PCC10" s="206">
        <v>2</v>
      </c>
      <c r="PCD10" s="206" t="s">
        <v>1447</v>
      </c>
      <c r="PCE10" s="206">
        <v>4.6249999999999999E-2</v>
      </c>
      <c r="PCF10" s="206" t="s">
        <v>478</v>
      </c>
      <c r="PCG10" s="206">
        <v>23.125</v>
      </c>
      <c r="PCH10" s="206">
        <v>0</v>
      </c>
      <c r="PCI10" s="206" t="s">
        <v>478</v>
      </c>
      <c r="PCJ10" s="206">
        <v>23.125</v>
      </c>
      <c r="PCK10" s="206">
        <v>2</v>
      </c>
      <c r="PCL10" s="206" t="s">
        <v>1447</v>
      </c>
      <c r="PCM10" s="206">
        <v>4.6249999999999999E-2</v>
      </c>
      <c r="PCN10" s="206" t="s">
        <v>478</v>
      </c>
      <c r="PCO10" s="206">
        <v>23.125</v>
      </c>
      <c r="PCP10" s="206">
        <v>0</v>
      </c>
      <c r="PCQ10" s="206" t="s">
        <v>478</v>
      </c>
      <c r="PCR10" s="206">
        <v>23.125</v>
      </c>
      <c r="PCS10" s="206">
        <v>2</v>
      </c>
      <c r="PCT10" s="206" t="s">
        <v>1447</v>
      </c>
      <c r="PCU10" s="206">
        <v>4.6249999999999999E-2</v>
      </c>
      <c r="PCV10" s="206" t="s">
        <v>478</v>
      </c>
      <c r="PCW10" s="206">
        <v>23.125</v>
      </c>
      <c r="PCX10" s="206">
        <v>0</v>
      </c>
      <c r="PCY10" s="206" t="s">
        <v>478</v>
      </c>
      <c r="PCZ10" s="206">
        <v>23.125</v>
      </c>
      <c r="PDA10" s="206">
        <v>2</v>
      </c>
      <c r="PDB10" s="206" t="s">
        <v>1447</v>
      </c>
      <c r="PDC10" s="206">
        <v>4.6249999999999999E-2</v>
      </c>
      <c r="PDD10" s="206" t="s">
        <v>478</v>
      </c>
      <c r="PDE10" s="206">
        <v>23.125</v>
      </c>
      <c r="PDF10" s="206">
        <v>0</v>
      </c>
      <c r="PDG10" s="206" t="s">
        <v>478</v>
      </c>
      <c r="PDH10" s="206">
        <v>23.125</v>
      </c>
      <c r="PDI10" s="206">
        <v>2</v>
      </c>
      <c r="PDJ10" s="206" t="s">
        <v>1447</v>
      </c>
      <c r="PDK10" s="206">
        <v>4.6249999999999999E-2</v>
      </c>
      <c r="PDL10" s="206" t="s">
        <v>478</v>
      </c>
      <c r="PDM10" s="206">
        <v>23.125</v>
      </c>
      <c r="PDN10" s="206">
        <v>0</v>
      </c>
      <c r="PDO10" s="206" t="s">
        <v>478</v>
      </c>
      <c r="PDP10" s="206">
        <v>23.125</v>
      </c>
      <c r="PDQ10" s="206">
        <v>2</v>
      </c>
      <c r="PDR10" s="206" t="s">
        <v>1447</v>
      </c>
      <c r="PDS10" s="206">
        <v>4.6249999999999999E-2</v>
      </c>
      <c r="PDT10" s="206" t="s">
        <v>478</v>
      </c>
      <c r="PDU10" s="206">
        <v>23.125</v>
      </c>
      <c r="PDV10" s="206">
        <v>0</v>
      </c>
      <c r="PDW10" s="206" t="s">
        <v>478</v>
      </c>
      <c r="PDX10" s="206">
        <v>23.125</v>
      </c>
      <c r="PDY10" s="206">
        <v>2</v>
      </c>
      <c r="PDZ10" s="206" t="s">
        <v>1447</v>
      </c>
      <c r="PEA10" s="206">
        <v>4.6249999999999999E-2</v>
      </c>
      <c r="PEB10" s="206" t="s">
        <v>478</v>
      </c>
      <c r="PEC10" s="206">
        <v>23.125</v>
      </c>
      <c r="PED10" s="206">
        <v>0</v>
      </c>
      <c r="PEE10" s="206" t="s">
        <v>478</v>
      </c>
      <c r="PEF10" s="206">
        <v>23.125</v>
      </c>
      <c r="PEG10" s="206">
        <v>2</v>
      </c>
      <c r="PEH10" s="206" t="s">
        <v>1447</v>
      </c>
      <c r="PEI10" s="206">
        <v>4.6249999999999999E-2</v>
      </c>
      <c r="PEJ10" s="206" t="s">
        <v>478</v>
      </c>
      <c r="PEK10" s="206">
        <v>23.125</v>
      </c>
      <c r="PEL10" s="206">
        <v>0</v>
      </c>
      <c r="PEM10" s="206" t="s">
        <v>478</v>
      </c>
      <c r="PEN10" s="206">
        <v>23.125</v>
      </c>
      <c r="PEO10" s="206">
        <v>2</v>
      </c>
      <c r="PEP10" s="206" t="s">
        <v>1447</v>
      </c>
      <c r="PEQ10" s="206">
        <v>4.6249999999999999E-2</v>
      </c>
      <c r="PER10" s="206" t="s">
        <v>478</v>
      </c>
      <c r="PES10" s="206">
        <v>23.125</v>
      </c>
      <c r="PET10" s="206">
        <v>0</v>
      </c>
      <c r="PEU10" s="206" t="s">
        <v>478</v>
      </c>
      <c r="PEV10" s="206">
        <v>23.125</v>
      </c>
      <c r="PEW10" s="206">
        <v>2</v>
      </c>
      <c r="PEX10" s="206" t="s">
        <v>1447</v>
      </c>
      <c r="PEY10" s="206">
        <v>4.6249999999999999E-2</v>
      </c>
      <c r="PEZ10" s="206" t="s">
        <v>478</v>
      </c>
      <c r="PFA10" s="206">
        <v>23.125</v>
      </c>
      <c r="PFB10" s="206">
        <v>0</v>
      </c>
      <c r="PFC10" s="206" t="s">
        <v>478</v>
      </c>
      <c r="PFD10" s="206">
        <v>23.125</v>
      </c>
      <c r="PFE10" s="206">
        <v>2</v>
      </c>
      <c r="PFF10" s="206" t="s">
        <v>1447</v>
      </c>
      <c r="PFG10" s="206">
        <v>4.6249999999999999E-2</v>
      </c>
      <c r="PFH10" s="206" t="s">
        <v>478</v>
      </c>
      <c r="PFI10" s="206">
        <v>23.125</v>
      </c>
      <c r="PFJ10" s="206">
        <v>0</v>
      </c>
      <c r="PFK10" s="206" t="s">
        <v>478</v>
      </c>
      <c r="PFL10" s="206">
        <v>23.125</v>
      </c>
      <c r="PFM10" s="206">
        <v>2</v>
      </c>
      <c r="PFN10" s="206" t="s">
        <v>1447</v>
      </c>
      <c r="PFO10" s="206">
        <v>4.6249999999999999E-2</v>
      </c>
      <c r="PFP10" s="206" t="s">
        <v>478</v>
      </c>
      <c r="PFQ10" s="206">
        <v>23.125</v>
      </c>
      <c r="PFR10" s="206">
        <v>0</v>
      </c>
      <c r="PFS10" s="206" t="s">
        <v>478</v>
      </c>
      <c r="PFT10" s="206">
        <v>23.125</v>
      </c>
      <c r="PFU10" s="206">
        <v>2</v>
      </c>
      <c r="PFV10" s="206" t="s">
        <v>1447</v>
      </c>
      <c r="PFW10" s="206">
        <v>4.6249999999999999E-2</v>
      </c>
      <c r="PFX10" s="206" t="s">
        <v>478</v>
      </c>
      <c r="PFY10" s="206">
        <v>23.125</v>
      </c>
      <c r="PFZ10" s="206">
        <v>0</v>
      </c>
      <c r="PGA10" s="206" t="s">
        <v>478</v>
      </c>
      <c r="PGB10" s="206">
        <v>23.125</v>
      </c>
      <c r="PGC10" s="206">
        <v>2</v>
      </c>
      <c r="PGD10" s="206" t="s">
        <v>1447</v>
      </c>
      <c r="PGE10" s="206">
        <v>4.6249999999999999E-2</v>
      </c>
      <c r="PGF10" s="206" t="s">
        <v>478</v>
      </c>
      <c r="PGG10" s="206">
        <v>23.125</v>
      </c>
      <c r="PGH10" s="206">
        <v>0</v>
      </c>
      <c r="PGI10" s="206" t="s">
        <v>478</v>
      </c>
      <c r="PGJ10" s="206">
        <v>23.125</v>
      </c>
      <c r="PGK10" s="206">
        <v>2</v>
      </c>
      <c r="PGL10" s="206" t="s">
        <v>1447</v>
      </c>
      <c r="PGM10" s="206">
        <v>4.6249999999999999E-2</v>
      </c>
      <c r="PGN10" s="206" t="s">
        <v>478</v>
      </c>
      <c r="PGO10" s="206">
        <v>23.125</v>
      </c>
      <c r="PGP10" s="206">
        <v>0</v>
      </c>
      <c r="PGQ10" s="206" t="s">
        <v>478</v>
      </c>
      <c r="PGR10" s="206">
        <v>23.125</v>
      </c>
      <c r="PGS10" s="206">
        <v>2</v>
      </c>
      <c r="PGT10" s="206" t="s">
        <v>1447</v>
      </c>
      <c r="PGU10" s="206">
        <v>4.6249999999999999E-2</v>
      </c>
      <c r="PGV10" s="206" t="s">
        <v>478</v>
      </c>
      <c r="PGW10" s="206">
        <v>23.125</v>
      </c>
      <c r="PGX10" s="206">
        <v>0</v>
      </c>
      <c r="PGY10" s="206" t="s">
        <v>478</v>
      </c>
      <c r="PGZ10" s="206">
        <v>23.125</v>
      </c>
      <c r="PHA10" s="206">
        <v>2</v>
      </c>
      <c r="PHB10" s="206" t="s">
        <v>1447</v>
      </c>
      <c r="PHC10" s="206">
        <v>4.6249999999999999E-2</v>
      </c>
      <c r="PHD10" s="206" t="s">
        <v>478</v>
      </c>
      <c r="PHE10" s="206">
        <v>23.125</v>
      </c>
      <c r="PHF10" s="206">
        <v>0</v>
      </c>
      <c r="PHG10" s="206" t="s">
        <v>478</v>
      </c>
      <c r="PHH10" s="206">
        <v>23.125</v>
      </c>
      <c r="PHI10" s="206">
        <v>2</v>
      </c>
      <c r="PHJ10" s="206" t="s">
        <v>1447</v>
      </c>
      <c r="PHK10" s="206">
        <v>4.6249999999999999E-2</v>
      </c>
      <c r="PHL10" s="206" t="s">
        <v>478</v>
      </c>
      <c r="PHM10" s="206">
        <v>23.125</v>
      </c>
      <c r="PHN10" s="206">
        <v>0</v>
      </c>
      <c r="PHO10" s="206" t="s">
        <v>478</v>
      </c>
      <c r="PHP10" s="206">
        <v>23.125</v>
      </c>
      <c r="PHQ10" s="206">
        <v>2</v>
      </c>
      <c r="PHR10" s="206" t="s">
        <v>1447</v>
      </c>
      <c r="PHS10" s="206">
        <v>4.6249999999999999E-2</v>
      </c>
      <c r="PHT10" s="206" t="s">
        <v>478</v>
      </c>
      <c r="PHU10" s="206">
        <v>23.125</v>
      </c>
      <c r="PHV10" s="206">
        <v>0</v>
      </c>
      <c r="PHW10" s="206" t="s">
        <v>478</v>
      </c>
      <c r="PHX10" s="206">
        <v>23.125</v>
      </c>
      <c r="PHY10" s="206">
        <v>2</v>
      </c>
      <c r="PHZ10" s="206" t="s">
        <v>1447</v>
      </c>
      <c r="PIA10" s="206">
        <v>4.6249999999999999E-2</v>
      </c>
      <c r="PIB10" s="206" t="s">
        <v>478</v>
      </c>
      <c r="PIC10" s="206">
        <v>23.125</v>
      </c>
      <c r="PID10" s="206">
        <v>0</v>
      </c>
      <c r="PIE10" s="206" t="s">
        <v>478</v>
      </c>
      <c r="PIF10" s="206">
        <v>23.125</v>
      </c>
      <c r="PIG10" s="206">
        <v>2</v>
      </c>
      <c r="PIH10" s="206" t="s">
        <v>1447</v>
      </c>
      <c r="PII10" s="206">
        <v>4.6249999999999999E-2</v>
      </c>
      <c r="PIJ10" s="206" t="s">
        <v>478</v>
      </c>
      <c r="PIK10" s="206">
        <v>23.125</v>
      </c>
      <c r="PIL10" s="206">
        <v>0</v>
      </c>
      <c r="PIM10" s="206" t="s">
        <v>478</v>
      </c>
      <c r="PIN10" s="206">
        <v>23.125</v>
      </c>
      <c r="PIO10" s="206">
        <v>2</v>
      </c>
      <c r="PIP10" s="206" t="s">
        <v>1447</v>
      </c>
      <c r="PIQ10" s="206">
        <v>4.6249999999999999E-2</v>
      </c>
      <c r="PIR10" s="206" t="s">
        <v>478</v>
      </c>
      <c r="PIS10" s="206">
        <v>23.125</v>
      </c>
      <c r="PIT10" s="206">
        <v>0</v>
      </c>
      <c r="PIU10" s="206" t="s">
        <v>478</v>
      </c>
      <c r="PIV10" s="206">
        <v>23.125</v>
      </c>
      <c r="PIW10" s="206">
        <v>2</v>
      </c>
      <c r="PIX10" s="206" t="s">
        <v>1447</v>
      </c>
      <c r="PIY10" s="206">
        <v>4.6249999999999999E-2</v>
      </c>
      <c r="PIZ10" s="206" t="s">
        <v>478</v>
      </c>
      <c r="PJA10" s="206">
        <v>23.125</v>
      </c>
      <c r="PJB10" s="206">
        <v>0</v>
      </c>
      <c r="PJC10" s="206" t="s">
        <v>478</v>
      </c>
      <c r="PJD10" s="206">
        <v>23.125</v>
      </c>
      <c r="PJE10" s="206">
        <v>2</v>
      </c>
      <c r="PJF10" s="206" t="s">
        <v>1447</v>
      </c>
      <c r="PJG10" s="206">
        <v>4.6249999999999999E-2</v>
      </c>
      <c r="PJH10" s="206" t="s">
        <v>478</v>
      </c>
      <c r="PJI10" s="206">
        <v>23.125</v>
      </c>
      <c r="PJJ10" s="206">
        <v>0</v>
      </c>
      <c r="PJK10" s="206" t="s">
        <v>478</v>
      </c>
      <c r="PJL10" s="206">
        <v>23.125</v>
      </c>
      <c r="PJM10" s="206">
        <v>2</v>
      </c>
      <c r="PJN10" s="206" t="s">
        <v>1447</v>
      </c>
      <c r="PJO10" s="206">
        <v>4.6249999999999999E-2</v>
      </c>
      <c r="PJP10" s="206" t="s">
        <v>478</v>
      </c>
      <c r="PJQ10" s="206">
        <v>23.125</v>
      </c>
      <c r="PJR10" s="206">
        <v>0</v>
      </c>
      <c r="PJS10" s="206" t="s">
        <v>478</v>
      </c>
      <c r="PJT10" s="206">
        <v>23.125</v>
      </c>
      <c r="PJU10" s="206">
        <v>2</v>
      </c>
      <c r="PJV10" s="206" t="s">
        <v>1447</v>
      </c>
      <c r="PJW10" s="206">
        <v>4.6249999999999999E-2</v>
      </c>
      <c r="PJX10" s="206" t="s">
        <v>478</v>
      </c>
      <c r="PJY10" s="206">
        <v>23.125</v>
      </c>
      <c r="PJZ10" s="206">
        <v>0</v>
      </c>
      <c r="PKA10" s="206" t="s">
        <v>478</v>
      </c>
      <c r="PKB10" s="206">
        <v>23.125</v>
      </c>
      <c r="PKC10" s="206">
        <v>2</v>
      </c>
      <c r="PKD10" s="206" t="s">
        <v>1447</v>
      </c>
      <c r="PKE10" s="206">
        <v>4.6249999999999999E-2</v>
      </c>
      <c r="PKF10" s="206" t="s">
        <v>478</v>
      </c>
      <c r="PKG10" s="206">
        <v>23.125</v>
      </c>
      <c r="PKH10" s="206">
        <v>0</v>
      </c>
      <c r="PKI10" s="206" t="s">
        <v>478</v>
      </c>
      <c r="PKJ10" s="206">
        <v>23.125</v>
      </c>
      <c r="PKK10" s="206">
        <v>2</v>
      </c>
      <c r="PKL10" s="206" t="s">
        <v>1447</v>
      </c>
      <c r="PKM10" s="206">
        <v>4.6249999999999999E-2</v>
      </c>
      <c r="PKN10" s="206" t="s">
        <v>478</v>
      </c>
      <c r="PKO10" s="206">
        <v>23.125</v>
      </c>
      <c r="PKP10" s="206">
        <v>0</v>
      </c>
      <c r="PKQ10" s="206" t="s">
        <v>478</v>
      </c>
      <c r="PKR10" s="206">
        <v>23.125</v>
      </c>
      <c r="PKS10" s="206">
        <v>2</v>
      </c>
      <c r="PKT10" s="206" t="s">
        <v>1447</v>
      </c>
      <c r="PKU10" s="206">
        <v>4.6249999999999999E-2</v>
      </c>
      <c r="PKV10" s="206" t="s">
        <v>478</v>
      </c>
      <c r="PKW10" s="206">
        <v>23.125</v>
      </c>
      <c r="PKX10" s="206">
        <v>0</v>
      </c>
      <c r="PKY10" s="206" t="s">
        <v>478</v>
      </c>
      <c r="PKZ10" s="206">
        <v>23.125</v>
      </c>
      <c r="PLA10" s="206">
        <v>2</v>
      </c>
      <c r="PLB10" s="206" t="s">
        <v>1447</v>
      </c>
      <c r="PLC10" s="206">
        <v>4.6249999999999999E-2</v>
      </c>
      <c r="PLD10" s="206" t="s">
        <v>478</v>
      </c>
      <c r="PLE10" s="206">
        <v>23.125</v>
      </c>
      <c r="PLF10" s="206">
        <v>0</v>
      </c>
      <c r="PLG10" s="206" t="s">
        <v>478</v>
      </c>
      <c r="PLH10" s="206">
        <v>23.125</v>
      </c>
      <c r="PLI10" s="206">
        <v>2</v>
      </c>
      <c r="PLJ10" s="206" t="s">
        <v>1447</v>
      </c>
      <c r="PLK10" s="206">
        <v>4.6249999999999999E-2</v>
      </c>
      <c r="PLL10" s="206" t="s">
        <v>478</v>
      </c>
      <c r="PLM10" s="206">
        <v>23.125</v>
      </c>
      <c r="PLN10" s="206">
        <v>0</v>
      </c>
      <c r="PLO10" s="206" t="s">
        <v>478</v>
      </c>
      <c r="PLP10" s="206">
        <v>23.125</v>
      </c>
      <c r="PLQ10" s="206">
        <v>2</v>
      </c>
      <c r="PLR10" s="206" t="s">
        <v>1447</v>
      </c>
      <c r="PLS10" s="206">
        <v>4.6249999999999999E-2</v>
      </c>
      <c r="PLT10" s="206" t="s">
        <v>478</v>
      </c>
      <c r="PLU10" s="206">
        <v>23.125</v>
      </c>
      <c r="PLV10" s="206">
        <v>0</v>
      </c>
      <c r="PLW10" s="206" t="s">
        <v>478</v>
      </c>
      <c r="PLX10" s="206">
        <v>23.125</v>
      </c>
      <c r="PLY10" s="206">
        <v>2</v>
      </c>
      <c r="PLZ10" s="206" t="s">
        <v>1447</v>
      </c>
      <c r="PMA10" s="206">
        <v>4.6249999999999999E-2</v>
      </c>
      <c r="PMB10" s="206" t="s">
        <v>478</v>
      </c>
      <c r="PMC10" s="206">
        <v>23.125</v>
      </c>
      <c r="PMD10" s="206">
        <v>0</v>
      </c>
      <c r="PME10" s="206" t="s">
        <v>478</v>
      </c>
      <c r="PMF10" s="206">
        <v>23.125</v>
      </c>
      <c r="PMG10" s="206">
        <v>2</v>
      </c>
      <c r="PMH10" s="206" t="s">
        <v>1447</v>
      </c>
      <c r="PMI10" s="206">
        <v>4.6249999999999999E-2</v>
      </c>
      <c r="PMJ10" s="206" t="s">
        <v>478</v>
      </c>
      <c r="PMK10" s="206">
        <v>23.125</v>
      </c>
      <c r="PML10" s="206">
        <v>0</v>
      </c>
      <c r="PMM10" s="206" t="s">
        <v>478</v>
      </c>
      <c r="PMN10" s="206">
        <v>23.125</v>
      </c>
      <c r="PMO10" s="206">
        <v>2</v>
      </c>
      <c r="PMP10" s="206" t="s">
        <v>1447</v>
      </c>
      <c r="PMQ10" s="206">
        <v>4.6249999999999999E-2</v>
      </c>
      <c r="PMR10" s="206" t="s">
        <v>478</v>
      </c>
      <c r="PMS10" s="206">
        <v>23.125</v>
      </c>
      <c r="PMT10" s="206">
        <v>0</v>
      </c>
      <c r="PMU10" s="206" t="s">
        <v>478</v>
      </c>
      <c r="PMV10" s="206">
        <v>23.125</v>
      </c>
      <c r="PMW10" s="206">
        <v>2</v>
      </c>
      <c r="PMX10" s="206" t="s">
        <v>1447</v>
      </c>
      <c r="PMY10" s="206">
        <v>4.6249999999999999E-2</v>
      </c>
      <c r="PMZ10" s="206" t="s">
        <v>478</v>
      </c>
      <c r="PNA10" s="206">
        <v>23.125</v>
      </c>
      <c r="PNB10" s="206">
        <v>0</v>
      </c>
      <c r="PNC10" s="206" t="s">
        <v>478</v>
      </c>
      <c r="PND10" s="206">
        <v>23.125</v>
      </c>
      <c r="PNE10" s="206">
        <v>2</v>
      </c>
      <c r="PNF10" s="206" t="s">
        <v>1447</v>
      </c>
      <c r="PNG10" s="206">
        <v>4.6249999999999999E-2</v>
      </c>
      <c r="PNH10" s="206" t="s">
        <v>478</v>
      </c>
      <c r="PNI10" s="206">
        <v>23.125</v>
      </c>
      <c r="PNJ10" s="206">
        <v>0</v>
      </c>
      <c r="PNK10" s="206" t="s">
        <v>478</v>
      </c>
      <c r="PNL10" s="206">
        <v>23.125</v>
      </c>
      <c r="PNM10" s="206">
        <v>2</v>
      </c>
      <c r="PNN10" s="206" t="s">
        <v>1447</v>
      </c>
      <c r="PNO10" s="206">
        <v>4.6249999999999999E-2</v>
      </c>
      <c r="PNP10" s="206" t="s">
        <v>478</v>
      </c>
      <c r="PNQ10" s="206">
        <v>23.125</v>
      </c>
      <c r="PNR10" s="206">
        <v>0</v>
      </c>
      <c r="PNS10" s="206" t="s">
        <v>478</v>
      </c>
      <c r="PNT10" s="206">
        <v>23.125</v>
      </c>
      <c r="PNU10" s="206">
        <v>2</v>
      </c>
      <c r="PNV10" s="206" t="s">
        <v>1447</v>
      </c>
      <c r="PNW10" s="206">
        <v>4.6249999999999999E-2</v>
      </c>
      <c r="PNX10" s="206" t="s">
        <v>478</v>
      </c>
      <c r="PNY10" s="206">
        <v>23.125</v>
      </c>
      <c r="PNZ10" s="206">
        <v>0</v>
      </c>
      <c r="POA10" s="206" t="s">
        <v>478</v>
      </c>
      <c r="POB10" s="206">
        <v>23.125</v>
      </c>
      <c r="POC10" s="206">
        <v>2</v>
      </c>
      <c r="POD10" s="206" t="s">
        <v>1447</v>
      </c>
      <c r="POE10" s="206">
        <v>4.6249999999999999E-2</v>
      </c>
      <c r="POF10" s="206" t="s">
        <v>478</v>
      </c>
      <c r="POG10" s="206">
        <v>23.125</v>
      </c>
      <c r="POH10" s="206">
        <v>0</v>
      </c>
      <c r="POI10" s="206" t="s">
        <v>478</v>
      </c>
      <c r="POJ10" s="206">
        <v>23.125</v>
      </c>
      <c r="POK10" s="206">
        <v>2</v>
      </c>
      <c r="POL10" s="206" t="s">
        <v>1447</v>
      </c>
      <c r="POM10" s="206">
        <v>4.6249999999999999E-2</v>
      </c>
      <c r="PON10" s="206" t="s">
        <v>478</v>
      </c>
      <c r="POO10" s="206">
        <v>23.125</v>
      </c>
      <c r="POP10" s="206">
        <v>0</v>
      </c>
      <c r="POQ10" s="206" t="s">
        <v>478</v>
      </c>
      <c r="POR10" s="206">
        <v>23.125</v>
      </c>
      <c r="POS10" s="206">
        <v>2</v>
      </c>
      <c r="POT10" s="206" t="s">
        <v>1447</v>
      </c>
      <c r="POU10" s="206">
        <v>4.6249999999999999E-2</v>
      </c>
      <c r="POV10" s="206" t="s">
        <v>478</v>
      </c>
      <c r="POW10" s="206">
        <v>23.125</v>
      </c>
      <c r="POX10" s="206">
        <v>0</v>
      </c>
      <c r="POY10" s="206" t="s">
        <v>478</v>
      </c>
      <c r="POZ10" s="206">
        <v>23.125</v>
      </c>
      <c r="PPA10" s="206">
        <v>2</v>
      </c>
      <c r="PPB10" s="206" t="s">
        <v>1447</v>
      </c>
      <c r="PPC10" s="206">
        <v>4.6249999999999999E-2</v>
      </c>
      <c r="PPD10" s="206" t="s">
        <v>478</v>
      </c>
      <c r="PPE10" s="206">
        <v>23.125</v>
      </c>
      <c r="PPF10" s="206">
        <v>0</v>
      </c>
      <c r="PPG10" s="206" t="s">
        <v>478</v>
      </c>
      <c r="PPH10" s="206">
        <v>23.125</v>
      </c>
      <c r="PPI10" s="206">
        <v>2</v>
      </c>
      <c r="PPJ10" s="206" t="s">
        <v>1447</v>
      </c>
      <c r="PPK10" s="206">
        <v>4.6249999999999999E-2</v>
      </c>
      <c r="PPL10" s="206" t="s">
        <v>478</v>
      </c>
      <c r="PPM10" s="206">
        <v>23.125</v>
      </c>
      <c r="PPN10" s="206">
        <v>0</v>
      </c>
      <c r="PPO10" s="206" t="s">
        <v>478</v>
      </c>
      <c r="PPP10" s="206">
        <v>23.125</v>
      </c>
      <c r="PPQ10" s="206">
        <v>2</v>
      </c>
      <c r="PPR10" s="206" t="s">
        <v>1447</v>
      </c>
      <c r="PPS10" s="206">
        <v>4.6249999999999999E-2</v>
      </c>
      <c r="PPT10" s="206" t="s">
        <v>478</v>
      </c>
      <c r="PPU10" s="206">
        <v>23.125</v>
      </c>
      <c r="PPV10" s="206">
        <v>0</v>
      </c>
      <c r="PPW10" s="206" t="s">
        <v>478</v>
      </c>
      <c r="PPX10" s="206">
        <v>23.125</v>
      </c>
      <c r="PPY10" s="206">
        <v>2</v>
      </c>
      <c r="PPZ10" s="206" t="s">
        <v>1447</v>
      </c>
      <c r="PQA10" s="206">
        <v>4.6249999999999999E-2</v>
      </c>
      <c r="PQB10" s="206" t="s">
        <v>478</v>
      </c>
      <c r="PQC10" s="206">
        <v>23.125</v>
      </c>
      <c r="PQD10" s="206">
        <v>0</v>
      </c>
      <c r="PQE10" s="206" t="s">
        <v>478</v>
      </c>
      <c r="PQF10" s="206">
        <v>23.125</v>
      </c>
      <c r="PQG10" s="206">
        <v>2</v>
      </c>
      <c r="PQH10" s="206" t="s">
        <v>1447</v>
      </c>
      <c r="PQI10" s="206">
        <v>4.6249999999999999E-2</v>
      </c>
      <c r="PQJ10" s="206" t="s">
        <v>478</v>
      </c>
      <c r="PQK10" s="206">
        <v>23.125</v>
      </c>
      <c r="PQL10" s="206">
        <v>0</v>
      </c>
      <c r="PQM10" s="206" t="s">
        <v>478</v>
      </c>
      <c r="PQN10" s="206">
        <v>23.125</v>
      </c>
      <c r="PQO10" s="206">
        <v>2</v>
      </c>
      <c r="PQP10" s="206" t="s">
        <v>1447</v>
      </c>
      <c r="PQQ10" s="206">
        <v>4.6249999999999999E-2</v>
      </c>
      <c r="PQR10" s="206" t="s">
        <v>478</v>
      </c>
      <c r="PQS10" s="206">
        <v>23.125</v>
      </c>
      <c r="PQT10" s="206">
        <v>0</v>
      </c>
      <c r="PQU10" s="206" t="s">
        <v>478</v>
      </c>
      <c r="PQV10" s="206">
        <v>23.125</v>
      </c>
      <c r="PQW10" s="206">
        <v>2</v>
      </c>
      <c r="PQX10" s="206" t="s">
        <v>1447</v>
      </c>
      <c r="PQY10" s="206">
        <v>4.6249999999999999E-2</v>
      </c>
      <c r="PQZ10" s="206" t="s">
        <v>478</v>
      </c>
      <c r="PRA10" s="206">
        <v>23.125</v>
      </c>
      <c r="PRB10" s="206">
        <v>0</v>
      </c>
      <c r="PRC10" s="206" t="s">
        <v>478</v>
      </c>
      <c r="PRD10" s="206">
        <v>23.125</v>
      </c>
      <c r="PRE10" s="206">
        <v>2</v>
      </c>
      <c r="PRF10" s="206" t="s">
        <v>1447</v>
      </c>
      <c r="PRG10" s="206">
        <v>4.6249999999999999E-2</v>
      </c>
      <c r="PRH10" s="206" t="s">
        <v>478</v>
      </c>
      <c r="PRI10" s="206">
        <v>23.125</v>
      </c>
      <c r="PRJ10" s="206">
        <v>0</v>
      </c>
      <c r="PRK10" s="206" t="s">
        <v>478</v>
      </c>
      <c r="PRL10" s="206">
        <v>23.125</v>
      </c>
      <c r="PRM10" s="206">
        <v>2</v>
      </c>
      <c r="PRN10" s="206" t="s">
        <v>1447</v>
      </c>
      <c r="PRO10" s="206">
        <v>4.6249999999999999E-2</v>
      </c>
      <c r="PRP10" s="206" t="s">
        <v>478</v>
      </c>
      <c r="PRQ10" s="206">
        <v>23.125</v>
      </c>
      <c r="PRR10" s="206">
        <v>0</v>
      </c>
      <c r="PRS10" s="206" t="s">
        <v>478</v>
      </c>
      <c r="PRT10" s="206">
        <v>23.125</v>
      </c>
      <c r="PRU10" s="206">
        <v>2</v>
      </c>
      <c r="PRV10" s="206" t="s">
        <v>1447</v>
      </c>
      <c r="PRW10" s="206">
        <v>4.6249999999999999E-2</v>
      </c>
      <c r="PRX10" s="206" t="s">
        <v>478</v>
      </c>
      <c r="PRY10" s="206">
        <v>23.125</v>
      </c>
      <c r="PRZ10" s="206">
        <v>0</v>
      </c>
      <c r="PSA10" s="206" t="s">
        <v>478</v>
      </c>
      <c r="PSB10" s="206">
        <v>23.125</v>
      </c>
      <c r="PSC10" s="206">
        <v>2</v>
      </c>
      <c r="PSD10" s="206" t="s">
        <v>1447</v>
      </c>
      <c r="PSE10" s="206">
        <v>4.6249999999999999E-2</v>
      </c>
      <c r="PSF10" s="206" t="s">
        <v>478</v>
      </c>
      <c r="PSG10" s="206">
        <v>23.125</v>
      </c>
      <c r="PSH10" s="206">
        <v>0</v>
      </c>
      <c r="PSI10" s="206" t="s">
        <v>478</v>
      </c>
      <c r="PSJ10" s="206">
        <v>23.125</v>
      </c>
      <c r="PSK10" s="206">
        <v>2</v>
      </c>
      <c r="PSL10" s="206" t="s">
        <v>1447</v>
      </c>
      <c r="PSM10" s="206">
        <v>4.6249999999999999E-2</v>
      </c>
      <c r="PSN10" s="206" t="s">
        <v>478</v>
      </c>
      <c r="PSO10" s="206">
        <v>23.125</v>
      </c>
      <c r="PSP10" s="206">
        <v>0</v>
      </c>
      <c r="PSQ10" s="206" t="s">
        <v>478</v>
      </c>
      <c r="PSR10" s="206">
        <v>23.125</v>
      </c>
      <c r="PSS10" s="206">
        <v>2</v>
      </c>
      <c r="PST10" s="206" t="s">
        <v>1447</v>
      </c>
      <c r="PSU10" s="206">
        <v>4.6249999999999999E-2</v>
      </c>
      <c r="PSV10" s="206" t="s">
        <v>478</v>
      </c>
      <c r="PSW10" s="206">
        <v>23.125</v>
      </c>
      <c r="PSX10" s="206">
        <v>0</v>
      </c>
      <c r="PSY10" s="206" t="s">
        <v>478</v>
      </c>
      <c r="PSZ10" s="206">
        <v>23.125</v>
      </c>
      <c r="PTA10" s="206">
        <v>2</v>
      </c>
      <c r="PTB10" s="206" t="s">
        <v>1447</v>
      </c>
      <c r="PTC10" s="206">
        <v>4.6249999999999999E-2</v>
      </c>
      <c r="PTD10" s="206" t="s">
        <v>478</v>
      </c>
      <c r="PTE10" s="206">
        <v>23.125</v>
      </c>
      <c r="PTF10" s="206">
        <v>0</v>
      </c>
      <c r="PTG10" s="206" t="s">
        <v>478</v>
      </c>
      <c r="PTH10" s="206">
        <v>23.125</v>
      </c>
      <c r="PTI10" s="206">
        <v>2</v>
      </c>
      <c r="PTJ10" s="206" t="s">
        <v>1447</v>
      </c>
      <c r="PTK10" s="206">
        <v>4.6249999999999999E-2</v>
      </c>
      <c r="PTL10" s="206" t="s">
        <v>478</v>
      </c>
      <c r="PTM10" s="206">
        <v>23.125</v>
      </c>
      <c r="PTN10" s="206">
        <v>0</v>
      </c>
      <c r="PTO10" s="206" t="s">
        <v>478</v>
      </c>
      <c r="PTP10" s="206">
        <v>23.125</v>
      </c>
      <c r="PTQ10" s="206">
        <v>2</v>
      </c>
      <c r="PTR10" s="206" t="s">
        <v>1447</v>
      </c>
      <c r="PTS10" s="206">
        <v>4.6249999999999999E-2</v>
      </c>
      <c r="PTT10" s="206" t="s">
        <v>478</v>
      </c>
      <c r="PTU10" s="206">
        <v>23.125</v>
      </c>
      <c r="PTV10" s="206">
        <v>0</v>
      </c>
      <c r="PTW10" s="206" t="s">
        <v>478</v>
      </c>
      <c r="PTX10" s="206">
        <v>23.125</v>
      </c>
      <c r="PTY10" s="206">
        <v>2</v>
      </c>
      <c r="PTZ10" s="206" t="s">
        <v>1447</v>
      </c>
      <c r="PUA10" s="206">
        <v>4.6249999999999999E-2</v>
      </c>
      <c r="PUB10" s="206" t="s">
        <v>478</v>
      </c>
      <c r="PUC10" s="206">
        <v>23.125</v>
      </c>
      <c r="PUD10" s="206">
        <v>0</v>
      </c>
      <c r="PUE10" s="206" t="s">
        <v>478</v>
      </c>
      <c r="PUF10" s="206">
        <v>23.125</v>
      </c>
      <c r="PUG10" s="206">
        <v>2</v>
      </c>
      <c r="PUH10" s="206" t="s">
        <v>1447</v>
      </c>
      <c r="PUI10" s="206">
        <v>4.6249999999999999E-2</v>
      </c>
      <c r="PUJ10" s="206" t="s">
        <v>478</v>
      </c>
      <c r="PUK10" s="206">
        <v>23.125</v>
      </c>
      <c r="PUL10" s="206">
        <v>0</v>
      </c>
      <c r="PUM10" s="206" t="s">
        <v>478</v>
      </c>
      <c r="PUN10" s="206">
        <v>23.125</v>
      </c>
      <c r="PUO10" s="206">
        <v>2</v>
      </c>
      <c r="PUP10" s="206" t="s">
        <v>1447</v>
      </c>
      <c r="PUQ10" s="206">
        <v>4.6249999999999999E-2</v>
      </c>
      <c r="PUR10" s="206" t="s">
        <v>478</v>
      </c>
      <c r="PUS10" s="206">
        <v>23.125</v>
      </c>
      <c r="PUT10" s="206">
        <v>0</v>
      </c>
      <c r="PUU10" s="206" t="s">
        <v>478</v>
      </c>
      <c r="PUV10" s="206">
        <v>23.125</v>
      </c>
      <c r="PUW10" s="206">
        <v>2</v>
      </c>
      <c r="PUX10" s="206" t="s">
        <v>1447</v>
      </c>
      <c r="PUY10" s="206">
        <v>4.6249999999999999E-2</v>
      </c>
      <c r="PUZ10" s="206" t="s">
        <v>478</v>
      </c>
      <c r="PVA10" s="206">
        <v>23.125</v>
      </c>
      <c r="PVB10" s="206">
        <v>0</v>
      </c>
      <c r="PVC10" s="206" t="s">
        <v>478</v>
      </c>
      <c r="PVD10" s="206">
        <v>23.125</v>
      </c>
      <c r="PVE10" s="206">
        <v>2</v>
      </c>
      <c r="PVF10" s="206" t="s">
        <v>1447</v>
      </c>
      <c r="PVG10" s="206">
        <v>4.6249999999999999E-2</v>
      </c>
      <c r="PVH10" s="206" t="s">
        <v>478</v>
      </c>
      <c r="PVI10" s="206">
        <v>23.125</v>
      </c>
      <c r="PVJ10" s="206">
        <v>0</v>
      </c>
      <c r="PVK10" s="206" t="s">
        <v>478</v>
      </c>
      <c r="PVL10" s="206">
        <v>23.125</v>
      </c>
      <c r="PVM10" s="206">
        <v>2</v>
      </c>
      <c r="PVN10" s="206" t="s">
        <v>1447</v>
      </c>
      <c r="PVO10" s="206">
        <v>4.6249999999999999E-2</v>
      </c>
      <c r="PVP10" s="206" t="s">
        <v>478</v>
      </c>
      <c r="PVQ10" s="206">
        <v>23.125</v>
      </c>
      <c r="PVR10" s="206">
        <v>0</v>
      </c>
      <c r="PVS10" s="206" t="s">
        <v>478</v>
      </c>
      <c r="PVT10" s="206">
        <v>23.125</v>
      </c>
      <c r="PVU10" s="206">
        <v>2</v>
      </c>
      <c r="PVV10" s="206" t="s">
        <v>1447</v>
      </c>
      <c r="PVW10" s="206">
        <v>4.6249999999999999E-2</v>
      </c>
      <c r="PVX10" s="206" t="s">
        <v>478</v>
      </c>
      <c r="PVY10" s="206">
        <v>23.125</v>
      </c>
      <c r="PVZ10" s="206">
        <v>0</v>
      </c>
      <c r="PWA10" s="206" t="s">
        <v>478</v>
      </c>
      <c r="PWB10" s="206">
        <v>23.125</v>
      </c>
      <c r="PWC10" s="206">
        <v>2</v>
      </c>
      <c r="PWD10" s="206" t="s">
        <v>1447</v>
      </c>
      <c r="PWE10" s="206">
        <v>4.6249999999999999E-2</v>
      </c>
      <c r="PWF10" s="206" t="s">
        <v>478</v>
      </c>
      <c r="PWG10" s="206">
        <v>23.125</v>
      </c>
      <c r="PWH10" s="206">
        <v>0</v>
      </c>
      <c r="PWI10" s="206" t="s">
        <v>478</v>
      </c>
      <c r="PWJ10" s="206">
        <v>23.125</v>
      </c>
      <c r="PWK10" s="206">
        <v>2</v>
      </c>
      <c r="PWL10" s="206" t="s">
        <v>1447</v>
      </c>
      <c r="PWM10" s="206">
        <v>4.6249999999999999E-2</v>
      </c>
      <c r="PWN10" s="206" t="s">
        <v>478</v>
      </c>
      <c r="PWO10" s="206">
        <v>23.125</v>
      </c>
      <c r="PWP10" s="206">
        <v>0</v>
      </c>
      <c r="PWQ10" s="206" t="s">
        <v>478</v>
      </c>
      <c r="PWR10" s="206">
        <v>23.125</v>
      </c>
      <c r="PWS10" s="206">
        <v>2</v>
      </c>
      <c r="PWT10" s="206" t="s">
        <v>1447</v>
      </c>
      <c r="PWU10" s="206">
        <v>4.6249999999999999E-2</v>
      </c>
      <c r="PWV10" s="206" t="s">
        <v>478</v>
      </c>
      <c r="PWW10" s="206">
        <v>23.125</v>
      </c>
      <c r="PWX10" s="206">
        <v>0</v>
      </c>
      <c r="PWY10" s="206" t="s">
        <v>478</v>
      </c>
      <c r="PWZ10" s="206">
        <v>23.125</v>
      </c>
      <c r="PXA10" s="206">
        <v>2</v>
      </c>
      <c r="PXB10" s="206" t="s">
        <v>1447</v>
      </c>
      <c r="PXC10" s="206">
        <v>4.6249999999999999E-2</v>
      </c>
      <c r="PXD10" s="206" t="s">
        <v>478</v>
      </c>
      <c r="PXE10" s="206">
        <v>23.125</v>
      </c>
      <c r="PXF10" s="206">
        <v>0</v>
      </c>
      <c r="PXG10" s="206" t="s">
        <v>478</v>
      </c>
      <c r="PXH10" s="206">
        <v>23.125</v>
      </c>
      <c r="PXI10" s="206">
        <v>2</v>
      </c>
      <c r="PXJ10" s="206" t="s">
        <v>1447</v>
      </c>
      <c r="PXK10" s="206">
        <v>4.6249999999999999E-2</v>
      </c>
      <c r="PXL10" s="206" t="s">
        <v>478</v>
      </c>
      <c r="PXM10" s="206">
        <v>23.125</v>
      </c>
      <c r="PXN10" s="206">
        <v>0</v>
      </c>
      <c r="PXO10" s="206" t="s">
        <v>478</v>
      </c>
      <c r="PXP10" s="206">
        <v>23.125</v>
      </c>
      <c r="PXQ10" s="206">
        <v>2</v>
      </c>
      <c r="PXR10" s="206" t="s">
        <v>1447</v>
      </c>
      <c r="PXS10" s="206">
        <v>4.6249999999999999E-2</v>
      </c>
      <c r="PXT10" s="206" t="s">
        <v>478</v>
      </c>
      <c r="PXU10" s="206">
        <v>23.125</v>
      </c>
      <c r="PXV10" s="206">
        <v>0</v>
      </c>
      <c r="PXW10" s="206" t="s">
        <v>478</v>
      </c>
      <c r="PXX10" s="206">
        <v>23.125</v>
      </c>
      <c r="PXY10" s="206">
        <v>2</v>
      </c>
      <c r="PXZ10" s="206" t="s">
        <v>1447</v>
      </c>
      <c r="PYA10" s="206">
        <v>4.6249999999999999E-2</v>
      </c>
      <c r="PYB10" s="206" t="s">
        <v>478</v>
      </c>
      <c r="PYC10" s="206">
        <v>23.125</v>
      </c>
      <c r="PYD10" s="206">
        <v>0</v>
      </c>
      <c r="PYE10" s="206" t="s">
        <v>478</v>
      </c>
      <c r="PYF10" s="206">
        <v>23.125</v>
      </c>
      <c r="PYG10" s="206">
        <v>2</v>
      </c>
      <c r="PYH10" s="206" t="s">
        <v>1447</v>
      </c>
      <c r="PYI10" s="206">
        <v>4.6249999999999999E-2</v>
      </c>
      <c r="PYJ10" s="206" t="s">
        <v>478</v>
      </c>
      <c r="PYK10" s="206">
        <v>23.125</v>
      </c>
      <c r="PYL10" s="206">
        <v>0</v>
      </c>
      <c r="PYM10" s="206" t="s">
        <v>478</v>
      </c>
      <c r="PYN10" s="206">
        <v>23.125</v>
      </c>
      <c r="PYO10" s="206">
        <v>2</v>
      </c>
      <c r="PYP10" s="206" t="s">
        <v>1447</v>
      </c>
      <c r="PYQ10" s="206">
        <v>4.6249999999999999E-2</v>
      </c>
      <c r="PYR10" s="206" t="s">
        <v>478</v>
      </c>
      <c r="PYS10" s="206">
        <v>23.125</v>
      </c>
      <c r="PYT10" s="206">
        <v>0</v>
      </c>
      <c r="PYU10" s="206" t="s">
        <v>478</v>
      </c>
      <c r="PYV10" s="206">
        <v>23.125</v>
      </c>
      <c r="PYW10" s="206">
        <v>2</v>
      </c>
      <c r="PYX10" s="206" t="s">
        <v>1447</v>
      </c>
      <c r="PYY10" s="206">
        <v>4.6249999999999999E-2</v>
      </c>
      <c r="PYZ10" s="206" t="s">
        <v>478</v>
      </c>
      <c r="PZA10" s="206">
        <v>23.125</v>
      </c>
      <c r="PZB10" s="206">
        <v>0</v>
      </c>
      <c r="PZC10" s="206" t="s">
        <v>478</v>
      </c>
      <c r="PZD10" s="206">
        <v>23.125</v>
      </c>
      <c r="PZE10" s="206">
        <v>2</v>
      </c>
      <c r="PZF10" s="206" t="s">
        <v>1447</v>
      </c>
      <c r="PZG10" s="206">
        <v>4.6249999999999999E-2</v>
      </c>
      <c r="PZH10" s="206" t="s">
        <v>478</v>
      </c>
      <c r="PZI10" s="206">
        <v>23.125</v>
      </c>
      <c r="PZJ10" s="206">
        <v>0</v>
      </c>
      <c r="PZK10" s="206" t="s">
        <v>478</v>
      </c>
      <c r="PZL10" s="206">
        <v>23.125</v>
      </c>
      <c r="PZM10" s="206">
        <v>2</v>
      </c>
      <c r="PZN10" s="206" t="s">
        <v>1447</v>
      </c>
      <c r="PZO10" s="206">
        <v>4.6249999999999999E-2</v>
      </c>
      <c r="PZP10" s="206" t="s">
        <v>478</v>
      </c>
      <c r="PZQ10" s="206">
        <v>23.125</v>
      </c>
      <c r="PZR10" s="206">
        <v>0</v>
      </c>
      <c r="PZS10" s="206" t="s">
        <v>478</v>
      </c>
      <c r="PZT10" s="206">
        <v>23.125</v>
      </c>
      <c r="PZU10" s="206">
        <v>2</v>
      </c>
      <c r="PZV10" s="206" t="s">
        <v>1447</v>
      </c>
      <c r="PZW10" s="206">
        <v>4.6249999999999999E-2</v>
      </c>
      <c r="PZX10" s="206" t="s">
        <v>478</v>
      </c>
      <c r="PZY10" s="206">
        <v>23.125</v>
      </c>
      <c r="PZZ10" s="206">
        <v>0</v>
      </c>
      <c r="QAA10" s="206" t="s">
        <v>478</v>
      </c>
      <c r="QAB10" s="206">
        <v>23.125</v>
      </c>
      <c r="QAC10" s="206">
        <v>2</v>
      </c>
      <c r="QAD10" s="206" t="s">
        <v>1447</v>
      </c>
      <c r="QAE10" s="206">
        <v>4.6249999999999999E-2</v>
      </c>
      <c r="QAF10" s="206" t="s">
        <v>478</v>
      </c>
      <c r="QAG10" s="206">
        <v>23.125</v>
      </c>
      <c r="QAH10" s="206">
        <v>0</v>
      </c>
      <c r="QAI10" s="206" t="s">
        <v>478</v>
      </c>
      <c r="QAJ10" s="206">
        <v>23.125</v>
      </c>
      <c r="QAK10" s="206">
        <v>2</v>
      </c>
      <c r="QAL10" s="206" t="s">
        <v>1447</v>
      </c>
      <c r="QAM10" s="206">
        <v>4.6249999999999999E-2</v>
      </c>
      <c r="QAN10" s="206" t="s">
        <v>478</v>
      </c>
      <c r="QAO10" s="206">
        <v>23.125</v>
      </c>
      <c r="QAP10" s="206">
        <v>0</v>
      </c>
      <c r="QAQ10" s="206" t="s">
        <v>478</v>
      </c>
      <c r="QAR10" s="206">
        <v>23.125</v>
      </c>
      <c r="QAS10" s="206">
        <v>2</v>
      </c>
      <c r="QAT10" s="206" t="s">
        <v>1447</v>
      </c>
      <c r="QAU10" s="206">
        <v>4.6249999999999999E-2</v>
      </c>
      <c r="QAV10" s="206" t="s">
        <v>478</v>
      </c>
      <c r="QAW10" s="206">
        <v>23.125</v>
      </c>
      <c r="QAX10" s="206">
        <v>0</v>
      </c>
      <c r="QAY10" s="206" t="s">
        <v>478</v>
      </c>
      <c r="QAZ10" s="206">
        <v>23.125</v>
      </c>
      <c r="QBA10" s="206">
        <v>2</v>
      </c>
      <c r="QBB10" s="206" t="s">
        <v>1447</v>
      </c>
      <c r="QBC10" s="206">
        <v>4.6249999999999999E-2</v>
      </c>
      <c r="QBD10" s="206" t="s">
        <v>478</v>
      </c>
      <c r="QBE10" s="206">
        <v>23.125</v>
      </c>
      <c r="QBF10" s="206">
        <v>0</v>
      </c>
      <c r="QBG10" s="206" t="s">
        <v>478</v>
      </c>
      <c r="QBH10" s="206">
        <v>23.125</v>
      </c>
      <c r="QBI10" s="206">
        <v>2</v>
      </c>
      <c r="QBJ10" s="206" t="s">
        <v>1447</v>
      </c>
      <c r="QBK10" s="206">
        <v>4.6249999999999999E-2</v>
      </c>
      <c r="QBL10" s="206" t="s">
        <v>478</v>
      </c>
      <c r="QBM10" s="206">
        <v>23.125</v>
      </c>
      <c r="QBN10" s="206">
        <v>0</v>
      </c>
      <c r="QBO10" s="206" t="s">
        <v>478</v>
      </c>
      <c r="QBP10" s="206">
        <v>23.125</v>
      </c>
      <c r="QBQ10" s="206">
        <v>2</v>
      </c>
      <c r="QBR10" s="206" t="s">
        <v>1447</v>
      </c>
      <c r="QBS10" s="206">
        <v>4.6249999999999999E-2</v>
      </c>
      <c r="QBT10" s="206" t="s">
        <v>478</v>
      </c>
      <c r="QBU10" s="206">
        <v>23.125</v>
      </c>
      <c r="QBV10" s="206">
        <v>0</v>
      </c>
      <c r="QBW10" s="206" t="s">
        <v>478</v>
      </c>
      <c r="QBX10" s="206">
        <v>23.125</v>
      </c>
      <c r="QBY10" s="206">
        <v>2</v>
      </c>
      <c r="QBZ10" s="206" t="s">
        <v>1447</v>
      </c>
      <c r="QCA10" s="206">
        <v>4.6249999999999999E-2</v>
      </c>
      <c r="QCB10" s="206" t="s">
        <v>478</v>
      </c>
      <c r="QCC10" s="206">
        <v>23.125</v>
      </c>
      <c r="QCD10" s="206">
        <v>0</v>
      </c>
      <c r="QCE10" s="206" t="s">
        <v>478</v>
      </c>
      <c r="QCF10" s="206">
        <v>23.125</v>
      </c>
      <c r="QCG10" s="206">
        <v>2</v>
      </c>
      <c r="QCH10" s="206" t="s">
        <v>1447</v>
      </c>
      <c r="QCI10" s="206">
        <v>4.6249999999999999E-2</v>
      </c>
      <c r="QCJ10" s="206" t="s">
        <v>478</v>
      </c>
      <c r="QCK10" s="206">
        <v>23.125</v>
      </c>
      <c r="QCL10" s="206">
        <v>0</v>
      </c>
      <c r="QCM10" s="206" t="s">
        <v>478</v>
      </c>
      <c r="QCN10" s="206">
        <v>23.125</v>
      </c>
      <c r="QCO10" s="206">
        <v>2</v>
      </c>
      <c r="QCP10" s="206" t="s">
        <v>1447</v>
      </c>
      <c r="QCQ10" s="206">
        <v>4.6249999999999999E-2</v>
      </c>
      <c r="QCR10" s="206" t="s">
        <v>478</v>
      </c>
      <c r="QCS10" s="206">
        <v>23.125</v>
      </c>
      <c r="QCT10" s="206">
        <v>0</v>
      </c>
      <c r="QCU10" s="206" t="s">
        <v>478</v>
      </c>
      <c r="QCV10" s="206">
        <v>23.125</v>
      </c>
      <c r="QCW10" s="206">
        <v>2</v>
      </c>
      <c r="QCX10" s="206" t="s">
        <v>1447</v>
      </c>
      <c r="QCY10" s="206">
        <v>4.6249999999999999E-2</v>
      </c>
      <c r="QCZ10" s="206" t="s">
        <v>478</v>
      </c>
      <c r="QDA10" s="206">
        <v>23.125</v>
      </c>
      <c r="QDB10" s="206">
        <v>0</v>
      </c>
      <c r="QDC10" s="206" t="s">
        <v>478</v>
      </c>
      <c r="QDD10" s="206">
        <v>23.125</v>
      </c>
      <c r="QDE10" s="206">
        <v>2</v>
      </c>
      <c r="QDF10" s="206" t="s">
        <v>1447</v>
      </c>
      <c r="QDG10" s="206">
        <v>4.6249999999999999E-2</v>
      </c>
      <c r="QDH10" s="206" t="s">
        <v>478</v>
      </c>
      <c r="QDI10" s="206">
        <v>23.125</v>
      </c>
      <c r="QDJ10" s="206">
        <v>0</v>
      </c>
      <c r="QDK10" s="206" t="s">
        <v>478</v>
      </c>
      <c r="QDL10" s="206">
        <v>23.125</v>
      </c>
      <c r="QDM10" s="206">
        <v>2</v>
      </c>
      <c r="QDN10" s="206" t="s">
        <v>1447</v>
      </c>
      <c r="QDO10" s="206">
        <v>4.6249999999999999E-2</v>
      </c>
      <c r="QDP10" s="206" t="s">
        <v>478</v>
      </c>
      <c r="QDQ10" s="206">
        <v>23.125</v>
      </c>
      <c r="QDR10" s="206">
        <v>0</v>
      </c>
      <c r="QDS10" s="206" t="s">
        <v>478</v>
      </c>
      <c r="QDT10" s="206">
        <v>23.125</v>
      </c>
      <c r="QDU10" s="206">
        <v>2</v>
      </c>
      <c r="QDV10" s="206" t="s">
        <v>1447</v>
      </c>
      <c r="QDW10" s="206">
        <v>4.6249999999999999E-2</v>
      </c>
      <c r="QDX10" s="206" t="s">
        <v>478</v>
      </c>
      <c r="QDY10" s="206">
        <v>23.125</v>
      </c>
      <c r="QDZ10" s="206">
        <v>0</v>
      </c>
      <c r="QEA10" s="206" t="s">
        <v>478</v>
      </c>
      <c r="QEB10" s="206">
        <v>23.125</v>
      </c>
      <c r="QEC10" s="206">
        <v>2</v>
      </c>
      <c r="QED10" s="206" t="s">
        <v>1447</v>
      </c>
      <c r="QEE10" s="206">
        <v>4.6249999999999999E-2</v>
      </c>
      <c r="QEF10" s="206" t="s">
        <v>478</v>
      </c>
      <c r="QEG10" s="206">
        <v>23.125</v>
      </c>
      <c r="QEH10" s="206">
        <v>0</v>
      </c>
      <c r="QEI10" s="206" t="s">
        <v>478</v>
      </c>
      <c r="QEJ10" s="206">
        <v>23.125</v>
      </c>
      <c r="QEK10" s="206">
        <v>2</v>
      </c>
      <c r="QEL10" s="206" t="s">
        <v>1447</v>
      </c>
      <c r="QEM10" s="206">
        <v>4.6249999999999999E-2</v>
      </c>
      <c r="QEN10" s="206" t="s">
        <v>478</v>
      </c>
      <c r="QEO10" s="206">
        <v>23.125</v>
      </c>
      <c r="QEP10" s="206">
        <v>0</v>
      </c>
      <c r="QEQ10" s="206" t="s">
        <v>478</v>
      </c>
      <c r="QER10" s="206">
        <v>23.125</v>
      </c>
      <c r="QES10" s="206">
        <v>2</v>
      </c>
      <c r="QET10" s="206" t="s">
        <v>1447</v>
      </c>
      <c r="QEU10" s="206">
        <v>4.6249999999999999E-2</v>
      </c>
      <c r="QEV10" s="206" t="s">
        <v>478</v>
      </c>
      <c r="QEW10" s="206">
        <v>23.125</v>
      </c>
      <c r="QEX10" s="206">
        <v>0</v>
      </c>
      <c r="QEY10" s="206" t="s">
        <v>478</v>
      </c>
      <c r="QEZ10" s="206">
        <v>23.125</v>
      </c>
      <c r="QFA10" s="206">
        <v>2</v>
      </c>
      <c r="QFB10" s="206" t="s">
        <v>1447</v>
      </c>
      <c r="QFC10" s="206">
        <v>4.6249999999999999E-2</v>
      </c>
      <c r="QFD10" s="206" t="s">
        <v>478</v>
      </c>
      <c r="QFE10" s="206">
        <v>23.125</v>
      </c>
      <c r="QFF10" s="206">
        <v>0</v>
      </c>
      <c r="QFG10" s="206" t="s">
        <v>478</v>
      </c>
      <c r="QFH10" s="206">
        <v>23.125</v>
      </c>
      <c r="QFI10" s="206">
        <v>2</v>
      </c>
      <c r="QFJ10" s="206" t="s">
        <v>1447</v>
      </c>
      <c r="QFK10" s="206">
        <v>4.6249999999999999E-2</v>
      </c>
      <c r="QFL10" s="206" t="s">
        <v>478</v>
      </c>
      <c r="QFM10" s="206">
        <v>23.125</v>
      </c>
      <c r="QFN10" s="206">
        <v>0</v>
      </c>
      <c r="QFO10" s="206" t="s">
        <v>478</v>
      </c>
      <c r="QFP10" s="206">
        <v>23.125</v>
      </c>
      <c r="QFQ10" s="206">
        <v>2</v>
      </c>
      <c r="QFR10" s="206" t="s">
        <v>1447</v>
      </c>
      <c r="QFS10" s="206">
        <v>4.6249999999999999E-2</v>
      </c>
      <c r="QFT10" s="206" t="s">
        <v>478</v>
      </c>
      <c r="QFU10" s="206">
        <v>23.125</v>
      </c>
      <c r="QFV10" s="206">
        <v>0</v>
      </c>
      <c r="QFW10" s="206" t="s">
        <v>478</v>
      </c>
      <c r="QFX10" s="206">
        <v>23.125</v>
      </c>
      <c r="QFY10" s="206">
        <v>2</v>
      </c>
      <c r="QFZ10" s="206" t="s">
        <v>1447</v>
      </c>
      <c r="QGA10" s="206">
        <v>4.6249999999999999E-2</v>
      </c>
      <c r="QGB10" s="206" t="s">
        <v>478</v>
      </c>
      <c r="QGC10" s="206">
        <v>23.125</v>
      </c>
      <c r="QGD10" s="206">
        <v>0</v>
      </c>
      <c r="QGE10" s="206" t="s">
        <v>478</v>
      </c>
      <c r="QGF10" s="206">
        <v>23.125</v>
      </c>
      <c r="QGG10" s="206">
        <v>2</v>
      </c>
      <c r="QGH10" s="206" t="s">
        <v>1447</v>
      </c>
      <c r="QGI10" s="206">
        <v>4.6249999999999999E-2</v>
      </c>
      <c r="QGJ10" s="206" t="s">
        <v>478</v>
      </c>
      <c r="QGK10" s="206">
        <v>23.125</v>
      </c>
      <c r="QGL10" s="206">
        <v>0</v>
      </c>
      <c r="QGM10" s="206" t="s">
        <v>478</v>
      </c>
      <c r="QGN10" s="206">
        <v>23.125</v>
      </c>
      <c r="QGO10" s="206">
        <v>2</v>
      </c>
      <c r="QGP10" s="206" t="s">
        <v>1447</v>
      </c>
      <c r="QGQ10" s="206">
        <v>4.6249999999999999E-2</v>
      </c>
      <c r="QGR10" s="206" t="s">
        <v>478</v>
      </c>
      <c r="QGS10" s="206">
        <v>23.125</v>
      </c>
      <c r="QGT10" s="206">
        <v>0</v>
      </c>
      <c r="QGU10" s="206" t="s">
        <v>478</v>
      </c>
      <c r="QGV10" s="206">
        <v>23.125</v>
      </c>
      <c r="QGW10" s="206">
        <v>2</v>
      </c>
      <c r="QGX10" s="206" t="s">
        <v>1447</v>
      </c>
      <c r="QGY10" s="206">
        <v>4.6249999999999999E-2</v>
      </c>
      <c r="QGZ10" s="206" t="s">
        <v>478</v>
      </c>
      <c r="QHA10" s="206">
        <v>23.125</v>
      </c>
      <c r="QHB10" s="206">
        <v>0</v>
      </c>
      <c r="QHC10" s="206" t="s">
        <v>478</v>
      </c>
      <c r="QHD10" s="206">
        <v>23.125</v>
      </c>
      <c r="QHE10" s="206">
        <v>2</v>
      </c>
      <c r="QHF10" s="206" t="s">
        <v>1447</v>
      </c>
      <c r="QHG10" s="206">
        <v>4.6249999999999999E-2</v>
      </c>
      <c r="QHH10" s="206" t="s">
        <v>478</v>
      </c>
      <c r="QHI10" s="206">
        <v>23.125</v>
      </c>
      <c r="QHJ10" s="206">
        <v>0</v>
      </c>
      <c r="QHK10" s="206" t="s">
        <v>478</v>
      </c>
      <c r="QHL10" s="206">
        <v>23.125</v>
      </c>
      <c r="QHM10" s="206">
        <v>2</v>
      </c>
      <c r="QHN10" s="206" t="s">
        <v>1447</v>
      </c>
      <c r="QHO10" s="206">
        <v>4.6249999999999999E-2</v>
      </c>
      <c r="QHP10" s="206" t="s">
        <v>478</v>
      </c>
      <c r="QHQ10" s="206">
        <v>23.125</v>
      </c>
      <c r="QHR10" s="206">
        <v>0</v>
      </c>
      <c r="QHS10" s="206" t="s">
        <v>478</v>
      </c>
      <c r="QHT10" s="206">
        <v>23.125</v>
      </c>
      <c r="QHU10" s="206">
        <v>2</v>
      </c>
      <c r="QHV10" s="206" t="s">
        <v>1447</v>
      </c>
      <c r="QHW10" s="206">
        <v>4.6249999999999999E-2</v>
      </c>
      <c r="QHX10" s="206" t="s">
        <v>478</v>
      </c>
      <c r="QHY10" s="206">
        <v>23.125</v>
      </c>
      <c r="QHZ10" s="206">
        <v>0</v>
      </c>
      <c r="QIA10" s="206" t="s">
        <v>478</v>
      </c>
      <c r="QIB10" s="206">
        <v>23.125</v>
      </c>
      <c r="QIC10" s="206">
        <v>2</v>
      </c>
      <c r="QID10" s="206" t="s">
        <v>1447</v>
      </c>
      <c r="QIE10" s="206">
        <v>4.6249999999999999E-2</v>
      </c>
      <c r="QIF10" s="206" t="s">
        <v>478</v>
      </c>
      <c r="QIG10" s="206">
        <v>23.125</v>
      </c>
      <c r="QIH10" s="206">
        <v>0</v>
      </c>
      <c r="QII10" s="206" t="s">
        <v>478</v>
      </c>
      <c r="QIJ10" s="206">
        <v>23.125</v>
      </c>
      <c r="QIK10" s="206">
        <v>2</v>
      </c>
      <c r="QIL10" s="206" t="s">
        <v>1447</v>
      </c>
      <c r="QIM10" s="206">
        <v>4.6249999999999999E-2</v>
      </c>
      <c r="QIN10" s="206" t="s">
        <v>478</v>
      </c>
      <c r="QIO10" s="206">
        <v>23.125</v>
      </c>
      <c r="QIP10" s="206">
        <v>0</v>
      </c>
      <c r="QIQ10" s="206" t="s">
        <v>478</v>
      </c>
      <c r="QIR10" s="206">
        <v>23.125</v>
      </c>
      <c r="QIS10" s="206">
        <v>2</v>
      </c>
      <c r="QIT10" s="206" t="s">
        <v>1447</v>
      </c>
      <c r="QIU10" s="206">
        <v>4.6249999999999999E-2</v>
      </c>
      <c r="QIV10" s="206" t="s">
        <v>478</v>
      </c>
      <c r="QIW10" s="206">
        <v>23.125</v>
      </c>
      <c r="QIX10" s="206">
        <v>0</v>
      </c>
      <c r="QIY10" s="206" t="s">
        <v>478</v>
      </c>
      <c r="QIZ10" s="206">
        <v>23.125</v>
      </c>
      <c r="QJA10" s="206">
        <v>2</v>
      </c>
      <c r="QJB10" s="206" t="s">
        <v>1447</v>
      </c>
      <c r="QJC10" s="206">
        <v>4.6249999999999999E-2</v>
      </c>
      <c r="QJD10" s="206" t="s">
        <v>478</v>
      </c>
      <c r="QJE10" s="206">
        <v>23.125</v>
      </c>
      <c r="QJF10" s="206">
        <v>0</v>
      </c>
      <c r="QJG10" s="206" t="s">
        <v>478</v>
      </c>
      <c r="QJH10" s="206">
        <v>23.125</v>
      </c>
      <c r="QJI10" s="206">
        <v>2</v>
      </c>
      <c r="QJJ10" s="206" t="s">
        <v>1447</v>
      </c>
      <c r="QJK10" s="206">
        <v>4.6249999999999999E-2</v>
      </c>
      <c r="QJL10" s="206" t="s">
        <v>478</v>
      </c>
      <c r="QJM10" s="206">
        <v>23.125</v>
      </c>
      <c r="QJN10" s="206">
        <v>0</v>
      </c>
      <c r="QJO10" s="206" t="s">
        <v>478</v>
      </c>
      <c r="QJP10" s="206">
        <v>23.125</v>
      </c>
      <c r="QJQ10" s="206">
        <v>2</v>
      </c>
      <c r="QJR10" s="206" t="s">
        <v>1447</v>
      </c>
      <c r="QJS10" s="206">
        <v>4.6249999999999999E-2</v>
      </c>
      <c r="QJT10" s="206" t="s">
        <v>478</v>
      </c>
      <c r="QJU10" s="206">
        <v>23.125</v>
      </c>
      <c r="QJV10" s="206">
        <v>0</v>
      </c>
      <c r="QJW10" s="206" t="s">
        <v>478</v>
      </c>
      <c r="QJX10" s="206">
        <v>23.125</v>
      </c>
      <c r="QJY10" s="206">
        <v>2</v>
      </c>
      <c r="QJZ10" s="206" t="s">
        <v>1447</v>
      </c>
      <c r="QKA10" s="206">
        <v>4.6249999999999999E-2</v>
      </c>
      <c r="QKB10" s="206" t="s">
        <v>478</v>
      </c>
      <c r="QKC10" s="206">
        <v>23.125</v>
      </c>
      <c r="QKD10" s="206">
        <v>0</v>
      </c>
      <c r="QKE10" s="206" t="s">
        <v>478</v>
      </c>
      <c r="QKF10" s="206">
        <v>23.125</v>
      </c>
      <c r="QKG10" s="206">
        <v>2</v>
      </c>
      <c r="QKH10" s="206" t="s">
        <v>1447</v>
      </c>
      <c r="QKI10" s="206">
        <v>4.6249999999999999E-2</v>
      </c>
      <c r="QKJ10" s="206" t="s">
        <v>478</v>
      </c>
      <c r="QKK10" s="206">
        <v>23.125</v>
      </c>
      <c r="QKL10" s="206">
        <v>0</v>
      </c>
      <c r="QKM10" s="206" t="s">
        <v>478</v>
      </c>
      <c r="QKN10" s="206">
        <v>23.125</v>
      </c>
      <c r="QKO10" s="206">
        <v>2</v>
      </c>
      <c r="QKP10" s="206" t="s">
        <v>1447</v>
      </c>
      <c r="QKQ10" s="206">
        <v>4.6249999999999999E-2</v>
      </c>
      <c r="QKR10" s="206" t="s">
        <v>478</v>
      </c>
      <c r="QKS10" s="206">
        <v>23.125</v>
      </c>
      <c r="QKT10" s="206">
        <v>0</v>
      </c>
      <c r="QKU10" s="206" t="s">
        <v>478</v>
      </c>
      <c r="QKV10" s="206">
        <v>23.125</v>
      </c>
      <c r="QKW10" s="206">
        <v>2</v>
      </c>
      <c r="QKX10" s="206" t="s">
        <v>1447</v>
      </c>
      <c r="QKY10" s="206">
        <v>4.6249999999999999E-2</v>
      </c>
      <c r="QKZ10" s="206" t="s">
        <v>478</v>
      </c>
      <c r="QLA10" s="206">
        <v>23.125</v>
      </c>
      <c r="QLB10" s="206">
        <v>0</v>
      </c>
      <c r="QLC10" s="206" t="s">
        <v>478</v>
      </c>
      <c r="QLD10" s="206">
        <v>23.125</v>
      </c>
      <c r="QLE10" s="206">
        <v>2</v>
      </c>
      <c r="QLF10" s="206" t="s">
        <v>1447</v>
      </c>
      <c r="QLG10" s="206">
        <v>4.6249999999999999E-2</v>
      </c>
      <c r="QLH10" s="206" t="s">
        <v>478</v>
      </c>
      <c r="QLI10" s="206">
        <v>23.125</v>
      </c>
      <c r="QLJ10" s="206">
        <v>0</v>
      </c>
      <c r="QLK10" s="206" t="s">
        <v>478</v>
      </c>
      <c r="QLL10" s="206">
        <v>23.125</v>
      </c>
      <c r="QLM10" s="206">
        <v>2</v>
      </c>
      <c r="QLN10" s="206" t="s">
        <v>1447</v>
      </c>
      <c r="QLO10" s="206">
        <v>4.6249999999999999E-2</v>
      </c>
      <c r="QLP10" s="206" t="s">
        <v>478</v>
      </c>
      <c r="QLQ10" s="206">
        <v>23.125</v>
      </c>
      <c r="QLR10" s="206">
        <v>0</v>
      </c>
      <c r="QLS10" s="206" t="s">
        <v>478</v>
      </c>
      <c r="QLT10" s="206">
        <v>23.125</v>
      </c>
      <c r="QLU10" s="206">
        <v>2</v>
      </c>
      <c r="QLV10" s="206" t="s">
        <v>1447</v>
      </c>
      <c r="QLW10" s="206">
        <v>4.6249999999999999E-2</v>
      </c>
      <c r="QLX10" s="206" t="s">
        <v>478</v>
      </c>
      <c r="QLY10" s="206">
        <v>23.125</v>
      </c>
      <c r="QLZ10" s="206">
        <v>0</v>
      </c>
      <c r="QMA10" s="206" t="s">
        <v>478</v>
      </c>
      <c r="QMB10" s="206">
        <v>23.125</v>
      </c>
      <c r="QMC10" s="206">
        <v>2</v>
      </c>
      <c r="QMD10" s="206" t="s">
        <v>1447</v>
      </c>
      <c r="QME10" s="206">
        <v>4.6249999999999999E-2</v>
      </c>
      <c r="QMF10" s="206" t="s">
        <v>478</v>
      </c>
      <c r="QMG10" s="206">
        <v>23.125</v>
      </c>
      <c r="QMH10" s="206">
        <v>0</v>
      </c>
      <c r="QMI10" s="206" t="s">
        <v>478</v>
      </c>
      <c r="QMJ10" s="206">
        <v>23.125</v>
      </c>
      <c r="QMK10" s="206">
        <v>2</v>
      </c>
      <c r="QML10" s="206" t="s">
        <v>1447</v>
      </c>
      <c r="QMM10" s="206">
        <v>4.6249999999999999E-2</v>
      </c>
      <c r="QMN10" s="206" t="s">
        <v>478</v>
      </c>
      <c r="QMO10" s="206">
        <v>23.125</v>
      </c>
      <c r="QMP10" s="206">
        <v>0</v>
      </c>
      <c r="QMQ10" s="206" t="s">
        <v>478</v>
      </c>
      <c r="QMR10" s="206">
        <v>23.125</v>
      </c>
      <c r="QMS10" s="206">
        <v>2</v>
      </c>
      <c r="QMT10" s="206" t="s">
        <v>1447</v>
      </c>
      <c r="QMU10" s="206">
        <v>4.6249999999999999E-2</v>
      </c>
      <c r="QMV10" s="206" t="s">
        <v>478</v>
      </c>
      <c r="QMW10" s="206">
        <v>23.125</v>
      </c>
      <c r="QMX10" s="206">
        <v>0</v>
      </c>
      <c r="QMY10" s="206" t="s">
        <v>478</v>
      </c>
      <c r="QMZ10" s="206">
        <v>23.125</v>
      </c>
      <c r="QNA10" s="206">
        <v>2</v>
      </c>
      <c r="QNB10" s="206" t="s">
        <v>1447</v>
      </c>
      <c r="QNC10" s="206">
        <v>4.6249999999999999E-2</v>
      </c>
      <c r="QND10" s="206" t="s">
        <v>478</v>
      </c>
      <c r="QNE10" s="206">
        <v>23.125</v>
      </c>
      <c r="QNF10" s="206">
        <v>0</v>
      </c>
      <c r="QNG10" s="206" t="s">
        <v>478</v>
      </c>
      <c r="QNH10" s="206">
        <v>23.125</v>
      </c>
      <c r="QNI10" s="206">
        <v>2</v>
      </c>
      <c r="QNJ10" s="206" t="s">
        <v>1447</v>
      </c>
      <c r="QNK10" s="206">
        <v>4.6249999999999999E-2</v>
      </c>
      <c r="QNL10" s="206" t="s">
        <v>478</v>
      </c>
      <c r="QNM10" s="206">
        <v>23.125</v>
      </c>
      <c r="QNN10" s="206">
        <v>0</v>
      </c>
      <c r="QNO10" s="206" t="s">
        <v>478</v>
      </c>
      <c r="QNP10" s="206">
        <v>23.125</v>
      </c>
      <c r="QNQ10" s="206">
        <v>2</v>
      </c>
      <c r="QNR10" s="206" t="s">
        <v>1447</v>
      </c>
      <c r="QNS10" s="206">
        <v>4.6249999999999999E-2</v>
      </c>
      <c r="QNT10" s="206" t="s">
        <v>478</v>
      </c>
      <c r="QNU10" s="206">
        <v>23.125</v>
      </c>
      <c r="QNV10" s="206">
        <v>0</v>
      </c>
      <c r="QNW10" s="206" t="s">
        <v>478</v>
      </c>
      <c r="QNX10" s="206">
        <v>23.125</v>
      </c>
      <c r="QNY10" s="206">
        <v>2</v>
      </c>
      <c r="QNZ10" s="206" t="s">
        <v>1447</v>
      </c>
      <c r="QOA10" s="206">
        <v>4.6249999999999999E-2</v>
      </c>
      <c r="QOB10" s="206" t="s">
        <v>478</v>
      </c>
      <c r="QOC10" s="206">
        <v>23.125</v>
      </c>
      <c r="QOD10" s="206">
        <v>0</v>
      </c>
      <c r="QOE10" s="206" t="s">
        <v>478</v>
      </c>
      <c r="QOF10" s="206">
        <v>23.125</v>
      </c>
      <c r="QOG10" s="206">
        <v>2</v>
      </c>
      <c r="QOH10" s="206" t="s">
        <v>1447</v>
      </c>
      <c r="QOI10" s="206">
        <v>4.6249999999999999E-2</v>
      </c>
      <c r="QOJ10" s="206" t="s">
        <v>478</v>
      </c>
      <c r="QOK10" s="206">
        <v>23.125</v>
      </c>
      <c r="QOL10" s="206">
        <v>0</v>
      </c>
      <c r="QOM10" s="206" t="s">
        <v>478</v>
      </c>
      <c r="QON10" s="206">
        <v>23.125</v>
      </c>
      <c r="QOO10" s="206">
        <v>2</v>
      </c>
      <c r="QOP10" s="206" t="s">
        <v>1447</v>
      </c>
      <c r="QOQ10" s="206">
        <v>4.6249999999999999E-2</v>
      </c>
      <c r="QOR10" s="206" t="s">
        <v>478</v>
      </c>
      <c r="QOS10" s="206">
        <v>23.125</v>
      </c>
      <c r="QOT10" s="206">
        <v>0</v>
      </c>
      <c r="QOU10" s="206" t="s">
        <v>478</v>
      </c>
      <c r="QOV10" s="206">
        <v>23.125</v>
      </c>
      <c r="QOW10" s="206">
        <v>2</v>
      </c>
      <c r="QOX10" s="206" t="s">
        <v>1447</v>
      </c>
      <c r="QOY10" s="206">
        <v>4.6249999999999999E-2</v>
      </c>
      <c r="QOZ10" s="206" t="s">
        <v>478</v>
      </c>
      <c r="QPA10" s="206">
        <v>23.125</v>
      </c>
      <c r="QPB10" s="206">
        <v>0</v>
      </c>
      <c r="QPC10" s="206" t="s">
        <v>478</v>
      </c>
      <c r="QPD10" s="206">
        <v>23.125</v>
      </c>
      <c r="QPE10" s="206">
        <v>2</v>
      </c>
      <c r="QPF10" s="206" t="s">
        <v>1447</v>
      </c>
      <c r="QPG10" s="206">
        <v>4.6249999999999999E-2</v>
      </c>
      <c r="QPH10" s="206" t="s">
        <v>478</v>
      </c>
      <c r="QPI10" s="206">
        <v>23.125</v>
      </c>
      <c r="QPJ10" s="206">
        <v>0</v>
      </c>
      <c r="QPK10" s="206" t="s">
        <v>478</v>
      </c>
      <c r="QPL10" s="206">
        <v>23.125</v>
      </c>
      <c r="QPM10" s="206">
        <v>2</v>
      </c>
      <c r="QPN10" s="206" t="s">
        <v>1447</v>
      </c>
      <c r="QPO10" s="206">
        <v>4.6249999999999999E-2</v>
      </c>
      <c r="QPP10" s="206" t="s">
        <v>478</v>
      </c>
      <c r="QPQ10" s="206">
        <v>23.125</v>
      </c>
      <c r="QPR10" s="206">
        <v>0</v>
      </c>
      <c r="QPS10" s="206" t="s">
        <v>478</v>
      </c>
      <c r="QPT10" s="206">
        <v>23.125</v>
      </c>
      <c r="QPU10" s="206">
        <v>2</v>
      </c>
      <c r="QPV10" s="206" t="s">
        <v>1447</v>
      </c>
      <c r="QPW10" s="206">
        <v>4.6249999999999999E-2</v>
      </c>
      <c r="QPX10" s="206" t="s">
        <v>478</v>
      </c>
      <c r="QPY10" s="206">
        <v>23.125</v>
      </c>
      <c r="QPZ10" s="206">
        <v>0</v>
      </c>
      <c r="QQA10" s="206" t="s">
        <v>478</v>
      </c>
      <c r="QQB10" s="206">
        <v>23.125</v>
      </c>
      <c r="QQC10" s="206">
        <v>2</v>
      </c>
      <c r="QQD10" s="206" t="s">
        <v>1447</v>
      </c>
      <c r="QQE10" s="206">
        <v>4.6249999999999999E-2</v>
      </c>
      <c r="QQF10" s="206" t="s">
        <v>478</v>
      </c>
      <c r="QQG10" s="206">
        <v>23.125</v>
      </c>
      <c r="QQH10" s="206">
        <v>0</v>
      </c>
      <c r="QQI10" s="206" t="s">
        <v>478</v>
      </c>
      <c r="QQJ10" s="206">
        <v>23.125</v>
      </c>
      <c r="QQK10" s="206">
        <v>2</v>
      </c>
      <c r="QQL10" s="206" t="s">
        <v>1447</v>
      </c>
      <c r="QQM10" s="206">
        <v>4.6249999999999999E-2</v>
      </c>
      <c r="QQN10" s="206" t="s">
        <v>478</v>
      </c>
      <c r="QQO10" s="206">
        <v>23.125</v>
      </c>
      <c r="QQP10" s="206">
        <v>0</v>
      </c>
      <c r="QQQ10" s="206" t="s">
        <v>478</v>
      </c>
      <c r="QQR10" s="206">
        <v>23.125</v>
      </c>
      <c r="QQS10" s="206">
        <v>2</v>
      </c>
      <c r="QQT10" s="206" t="s">
        <v>1447</v>
      </c>
      <c r="QQU10" s="206">
        <v>4.6249999999999999E-2</v>
      </c>
      <c r="QQV10" s="206" t="s">
        <v>478</v>
      </c>
      <c r="QQW10" s="206">
        <v>23.125</v>
      </c>
      <c r="QQX10" s="206">
        <v>0</v>
      </c>
      <c r="QQY10" s="206" t="s">
        <v>478</v>
      </c>
      <c r="QQZ10" s="206">
        <v>23.125</v>
      </c>
      <c r="QRA10" s="206">
        <v>2</v>
      </c>
      <c r="QRB10" s="206" t="s">
        <v>1447</v>
      </c>
      <c r="QRC10" s="206">
        <v>4.6249999999999999E-2</v>
      </c>
      <c r="QRD10" s="206" t="s">
        <v>478</v>
      </c>
      <c r="QRE10" s="206">
        <v>23.125</v>
      </c>
      <c r="QRF10" s="206">
        <v>0</v>
      </c>
      <c r="QRG10" s="206" t="s">
        <v>478</v>
      </c>
      <c r="QRH10" s="206">
        <v>23.125</v>
      </c>
      <c r="QRI10" s="206">
        <v>2</v>
      </c>
      <c r="QRJ10" s="206" t="s">
        <v>1447</v>
      </c>
      <c r="QRK10" s="206">
        <v>4.6249999999999999E-2</v>
      </c>
      <c r="QRL10" s="206" t="s">
        <v>478</v>
      </c>
      <c r="QRM10" s="206">
        <v>23.125</v>
      </c>
      <c r="QRN10" s="206">
        <v>0</v>
      </c>
      <c r="QRO10" s="206" t="s">
        <v>478</v>
      </c>
      <c r="QRP10" s="206">
        <v>23.125</v>
      </c>
      <c r="QRQ10" s="206">
        <v>2</v>
      </c>
      <c r="QRR10" s="206" t="s">
        <v>1447</v>
      </c>
      <c r="QRS10" s="206">
        <v>4.6249999999999999E-2</v>
      </c>
      <c r="QRT10" s="206" t="s">
        <v>478</v>
      </c>
      <c r="QRU10" s="206">
        <v>23.125</v>
      </c>
      <c r="QRV10" s="206">
        <v>0</v>
      </c>
      <c r="QRW10" s="206" t="s">
        <v>478</v>
      </c>
      <c r="QRX10" s="206">
        <v>23.125</v>
      </c>
      <c r="QRY10" s="206">
        <v>2</v>
      </c>
      <c r="QRZ10" s="206" t="s">
        <v>1447</v>
      </c>
      <c r="QSA10" s="206">
        <v>4.6249999999999999E-2</v>
      </c>
      <c r="QSB10" s="206" t="s">
        <v>478</v>
      </c>
      <c r="QSC10" s="206">
        <v>23.125</v>
      </c>
      <c r="QSD10" s="206">
        <v>0</v>
      </c>
      <c r="QSE10" s="206" t="s">
        <v>478</v>
      </c>
      <c r="QSF10" s="206">
        <v>23.125</v>
      </c>
      <c r="QSG10" s="206">
        <v>2</v>
      </c>
      <c r="QSH10" s="206" t="s">
        <v>1447</v>
      </c>
      <c r="QSI10" s="206">
        <v>4.6249999999999999E-2</v>
      </c>
      <c r="QSJ10" s="206" t="s">
        <v>478</v>
      </c>
      <c r="QSK10" s="206">
        <v>23.125</v>
      </c>
      <c r="QSL10" s="206">
        <v>0</v>
      </c>
      <c r="QSM10" s="206" t="s">
        <v>478</v>
      </c>
      <c r="QSN10" s="206">
        <v>23.125</v>
      </c>
      <c r="QSO10" s="206">
        <v>2</v>
      </c>
      <c r="QSP10" s="206" t="s">
        <v>1447</v>
      </c>
      <c r="QSQ10" s="206">
        <v>4.6249999999999999E-2</v>
      </c>
      <c r="QSR10" s="206" t="s">
        <v>478</v>
      </c>
      <c r="QSS10" s="206">
        <v>23.125</v>
      </c>
      <c r="QST10" s="206">
        <v>0</v>
      </c>
      <c r="QSU10" s="206" t="s">
        <v>478</v>
      </c>
      <c r="QSV10" s="206">
        <v>23.125</v>
      </c>
      <c r="QSW10" s="206">
        <v>2</v>
      </c>
      <c r="QSX10" s="206" t="s">
        <v>1447</v>
      </c>
      <c r="QSY10" s="206">
        <v>4.6249999999999999E-2</v>
      </c>
      <c r="QSZ10" s="206" t="s">
        <v>478</v>
      </c>
      <c r="QTA10" s="206">
        <v>23.125</v>
      </c>
      <c r="QTB10" s="206">
        <v>0</v>
      </c>
      <c r="QTC10" s="206" t="s">
        <v>478</v>
      </c>
      <c r="QTD10" s="206">
        <v>23.125</v>
      </c>
      <c r="QTE10" s="206">
        <v>2</v>
      </c>
      <c r="QTF10" s="206" t="s">
        <v>1447</v>
      </c>
      <c r="QTG10" s="206">
        <v>4.6249999999999999E-2</v>
      </c>
      <c r="QTH10" s="206" t="s">
        <v>478</v>
      </c>
      <c r="QTI10" s="206">
        <v>23.125</v>
      </c>
      <c r="QTJ10" s="206">
        <v>0</v>
      </c>
      <c r="QTK10" s="206" t="s">
        <v>478</v>
      </c>
      <c r="QTL10" s="206">
        <v>23.125</v>
      </c>
      <c r="QTM10" s="206">
        <v>2</v>
      </c>
      <c r="QTN10" s="206" t="s">
        <v>1447</v>
      </c>
      <c r="QTO10" s="206">
        <v>4.6249999999999999E-2</v>
      </c>
      <c r="QTP10" s="206" t="s">
        <v>478</v>
      </c>
      <c r="QTQ10" s="206">
        <v>23.125</v>
      </c>
      <c r="QTR10" s="206">
        <v>0</v>
      </c>
      <c r="QTS10" s="206" t="s">
        <v>478</v>
      </c>
      <c r="QTT10" s="206">
        <v>23.125</v>
      </c>
      <c r="QTU10" s="206">
        <v>2</v>
      </c>
      <c r="QTV10" s="206" t="s">
        <v>1447</v>
      </c>
      <c r="QTW10" s="206">
        <v>4.6249999999999999E-2</v>
      </c>
      <c r="QTX10" s="206" t="s">
        <v>478</v>
      </c>
      <c r="QTY10" s="206">
        <v>23.125</v>
      </c>
      <c r="QTZ10" s="206">
        <v>0</v>
      </c>
      <c r="QUA10" s="206" t="s">
        <v>478</v>
      </c>
      <c r="QUB10" s="206">
        <v>23.125</v>
      </c>
      <c r="QUC10" s="206">
        <v>2</v>
      </c>
      <c r="QUD10" s="206" t="s">
        <v>1447</v>
      </c>
      <c r="QUE10" s="206">
        <v>4.6249999999999999E-2</v>
      </c>
      <c r="QUF10" s="206" t="s">
        <v>478</v>
      </c>
      <c r="QUG10" s="206">
        <v>23.125</v>
      </c>
      <c r="QUH10" s="206">
        <v>0</v>
      </c>
      <c r="QUI10" s="206" t="s">
        <v>478</v>
      </c>
      <c r="QUJ10" s="206">
        <v>23.125</v>
      </c>
      <c r="QUK10" s="206">
        <v>2</v>
      </c>
      <c r="QUL10" s="206" t="s">
        <v>1447</v>
      </c>
      <c r="QUM10" s="206">
        <v>4.6249999999999999E-2</v>
      </c>
      <c r="QUN10" s="206" t="s">
        <v>478</v>
      </c>
      <c r="QUO10" s="206">
        <v>23.125</v>
      </c>
      <c r="QUP10" s="206">
        <v>0</v>
      </c>
      <c r="QUQ10" s="206" t="s">
        <v>478</v>
      </c>
      <c r="QUR10" s="206">
        <v>23.125</v>
      </c>
      <c r="QUS10" s="206">
        <v>2</v>
      </c>
      <c r="QUT10" s="206" t="s">
        <v>1447</v>
      </c>
      <c r="QUU10" s="206">
        <v>4.6249999999999999E-2</v>
      </c>
      <c r="QUV10" s="206" t="s">
        <v>478</v>
      </c>
      <c r="QUW10" s="206">
        <v>23.125</v>
      </c>
      <c r="QUX10" s="206">
        <v>0</v>
      </c>
      <c r="QUY10" s="206" t="s">
        <v>478</v>
      </c>
      <c r="QUZ10" s="206">
        <v>23.125</v>
      </c>
      <c r="QVA10" s="206">
        <v>2</v>
      </c>
      <c r="QVB10" s="206" t="s">
        <v>1447</v>
      </c>
      <c r="QVC10" s="206">
        <v>4.6249999999999999E-2</v>
      </c>
      <c r="QVD10" s="206" t="s">
        <v>478</v>
      </c>
      <c r="QVE10" s="206">
        <v>23.125</v>
      </c>
      <c r="QVF10" s="206">
        <v>0</v>
      </c>
      <c r="QVG10" s="206" t="s">
        <v>478</v>
      </c>
      <c r="QVH10" s="206">
        <v>23.125</v>
      </c>
      <c r="QVI10" s="206">
        <v>2</v>
      </c>
      <c r="QVJ10" s="206" t="s">
        <v>1447</v>
      </c>
      <c r="QVK10" s="206">
        <v>4.6249999999999999E-2</v>
      </c>
      <c r="QVL10" s="206" t="s">
        <v>478</v>
      </c>
      <c r="QVM10" s="206">
        <v>23.125</v>
      </c>
      <c r="QVN10" s="206">
        <v>0</v>
      </c>
      <c r="QVO10" s="206" t="s">
        <v>478</v>
      </c>
      <c r="QVP10" s="206">
        <v>23.125</v>
      </c>
      <c r="QVQ10" s="206">
        <v>2</v>
      </c>
      <c r="QVR10" s="206" t="s">
        <v>1447</v>
      </c>
      <c r="QVS10" s="206">
        <v>4.6249999999999999E-2</v>
      </c>
      <c r="QVT10" s="206" t="s">
        <v>478</v>
      </c>
      <c r="QVU10" s="206">
        <v>23.125</v>
      </c>
      <c r="QVV10" s="206">
        <v>0</v>
      </c>
      <c r="QVW10" s="206" t="s">
        <v>478</v>
      </c>
      <c r="QVX10" s="206">
        <v>23.125</v>
      </c>
      <c r="QVY10" s="206">
        <v>2</v>
      </c>
      <c r="QVZ10" s="206" t="s">
        <v>1447</v>
      </c>
      <c r="QWA10" s="206">
        <v>4.6249999999999999E-2</v>
      </c>
      <c r="QWB10" s="206" t="s">
        <v>478</v>
      </c>
      <c r="QWC10" s="206">
        <v>23.125</v>
      </c>
      <c r="QWD10" s="206">
        <v>0</v>
      </c>
      <c r="QWE10" s="206" t="s">
        <v>478</v>
      </c>
      <c r="QWF10" s="206">
        <v>23.125</v>
      </c>
      <c r="QWG10" s="206">
        <v>2</v>
      </c>
      <c r="QWH10" s="206" t="s">
        <v>1447</v>
      </c>
      <c r="QWI10" s="206">
        <v>4.6249999999999999E-2</v>
      </c>
      <c r="QWJ10" s="206" t="s">
        <v>478</v>
      </c>
      <c r="QWK10" s="206">
        <v>23.125</v>
      </c>
      <c r="QWL10" s="206">
        <v>0</v>
      </c>
      <c r="QWM10" s="206" t="s">
        <v>478</v>
      </c>
      <c r="QWN10" s="206">
        <v>23.125</v>
      </c>
      <c r="QWO10" s="206">
        <v>2</v>
      </c>
      <c r="QWP10" s="206" t="s">
        <v>1447</v>
      </c>
      <c r="QWQ10" s="206">
        <v>4.6249999999999999E-2</v>
      </c>
      <c r="QWR10" s="206" t="s">
        <v>478</v>
      </c>
      <c r="QWS10" s="206">
        <v>23.125</v>
      </c>
      <c r="QWT10" s="206">
        <v>0</v>
      </c>
      <c r="QWU10" s="206" t="s">
        <v>478</v>
      </c>
      <c r="QWV10" s="206">
        <v>23.125</v>
      </c>
      <c r="QWW10" s="206">
        <v>2</v>
      </c>
      <c r="QWX10" s="206" t="s">
        <v>1447</v>
      </c>
      <c r="QWY10" s="206">
        <v>4.6249999999999999E-2</v>
      </c>
      <c r="QWZ10" s="206" t="s">
        <v>478</v>
      </c>
      <c r="QXA10" s="206">
        <v>23.125</v>
      </c>
      <c r="QXB10" s="206">
        <v>0</v>
      </c>
      <c r="QXC10" s="206" t="s">
        <v>478</v>
      </c>
      <c r="QXD10" s="206">
        <v>23.125</v>
      </c>
      <c r="QXE10" s="206">
        <v>2</v>
      </c>
      <c r="QXF10" s="206" t="s">
        <v>1447</v>
      </c>
      <c r="QXG10" s="206">
        <v>4.6249999999999999E-2</v>
      </c>
      <c r="QXH10" s="206" t="s">
        <v>478</v>
      </c>
      <c r="QXI10" s="206">
        <v>23.125</v>
      </c>
      <c r="QXJ10" s="206">
        <v>0</v>
      </c>
      <c r="QXK10" s="206" t="s">
        <v>478</v>
      </c>
      <c r="QXL10" s="206">
        <v>23.125</v>
      </c>
      <c r="QXM10" s="206">
        <v>2</v>
      </c>
      <c r="QXN10" s="206" t="s">
        <v>1447</v>
      </c>
      <c r="QXO10" s="206">
        <v>4.6249999999999999E-2</v>
      </c>
      <c r="QXP10" s="206" t="s">
        <v>478</v>
      </c>
      <c r="QXQ10" s="206">
        <v>23.125</v>
      </c>
      <c r="QXR10" s="206">
        <v>0</v>
      </c>
      <c r="QXS10" s="206" t="s">
        <v>478</v>
      </c>
      <c r="QXT10" s="206">
        <v>23.125</v>
      </c>
      <c r="QXU10" s="206">
        <v>2</v>
      </c>
      <c r="QXV10" s="206" t="s">
        <v>1447</v>
      </c>
      <c r="QXW10" s="206">
        <v>4.6249999999999999E-2</v>
      </c>
      <c r="QXX10" s="206" t="s">
        <v>478</v>
      </c>
      <c r="QXY10" s="206">
        <v>23.125</v>
      </c>
      <c r="QXZ10" s="206">
        <v>0</v>
      </c>
      <c r="QYA10" s="206" t="s">
        <v>478</v>
      </c>
      <c r="QYB10" s="206">
        <v>23.125</v>
      </c>
      <c r="QYC10" s="206">
        <v>2</v>
      </c>
      <c r="QYD10" s="206" t="s">
        <v>1447</v>
      </c>
      <c r="QYE10" s="206">
        <v>4.6249999999999999E-2</v>
      </c>
      <c r="QYF10" s="206" t="s">
        <v>478</v>
      </c>
      <c r="QYG10" s="206">
        <v>23.125</v>
      </c>
      <c r="QYH10" s="206">
        <v>0</v>
      </c>
      <c r="QYI10" s="206" t="s">
        <v>478</v>
      </c>
      <c r="QYJ10" s="206">
        <v>23.125</v>
      </c>
      <c r="QYK10" s="206">
        <v>2</v>
      </c>
      <c r="QYL10" s="206" t="s">
        <v>1447</v>
      </c>
      <c r="QYM10" s="206">
        <v>4.6249999999999999E-2</v>
      </c>
      <c r="QYN10" s="206" t="s">
        <v>478</v>
      </c>
      <c r="QYO10" s="206">
        <v>23.125</v>
      </c>
      <c r="QYP10" s="206">
        <v>0</v>
      </c>
      <c r="QYQ10" s="206" t="s">
        <v>478</v>
      </c>
      <c r="QYR10" s="206">
        <v>23.125</v>
      </c>
      <c r="QYS10" s="206">
        <v>2</v>
      </c>
      <c r="QYT10" s="206" t="s">
        <v>1447</v>
      </c>
      <c r="QYU10" s="206">
        <v>4.6249999999999999E-2</v>
      </c>
      <c r="QYV10" s="206" t="s">
        <v>478</v>
      </c>
      <c r="QYW10" s="206">
        <v>23.125</v>
      </c>
      <c r="QYX10" s="206">
        <v>0</v>
      </c>
      <c r="QYY10" s="206" t="s">
        <v>478</v>
      </c>
      <c r="QYZ10" s="206">
        <v>23.125</v>
      </c>
      <c r="QZA10" s="206">
        <v>2</v>
      </c>
      <c r="QZB10" s="206" t="s">
        <v>1447</v>
      </c>
      <c r="QZC10" s="206">
        <v>4.6249999999999999E-2</v>
      </c>
      <c r="QZD10" s="206" t="s">
        <v>478</v>
      </c>
      <c r="QZE10" s="206">
        <v>23.125</v>
      </c>
      <c r="QZF10" s="206">
        <v>0</v>
      </c>
      <c r="QZG10" s="206" t="s">
        <v>478</v>
      </c>
      <c r="QZH10" s="206">
        <v>23.125</v>
      </c>
      <c r="QZI10" s="206">
        <v>2</v>
      </c>
      <c r="QZJ10" s="206" t="s">
        <v>1447</v>
      </c>
      <c r="QZK10" s="206">
        <v>4.6249999999999999E-2</v>
      </c>
      <c r="QZL10" s="206" t="s">
        <v>478</v>
      </c>
      <c r="QZM10" s="206">
        <v>23.125</v>
      </c>
      <c r="QZN10" s="206">
        <v>0</v>
      </c>
      <c r="QZO10" s="206" t="s">
        <v>478</v>
      </c>
      <c r="QZP10" s="206">
        <v>23.125</v>
      </c>
      <c r="QZQ10" s="206">
        <v>2</v>
      </c>
      <c r="QZR10" s="206" t="s">
        <v>1447</v>
      </c>
      <c r="QZS10" s="206">
        <v>4.6249999999999999E-2</v>
      </c>
      <c r="QZT10" s="206" t="s">
        <v>478</v>
      </c>
      <c r="QZU10" s="206">
        <v>23.125</v>
      </c>
      <c r="QZV10" s="206">
        <v>0</v>
      </c>
      <c r="QZW10" s="206" t="s">
        <v>478</v>
      </c>
      <c r="QZX10" s="206">
        <v>23.125</v>
      </c>
      <c r="QZY10" s="206">
        <v>2</v>
      </c>
      <c r="QZZ10" s="206" t="s">
        <v>1447</v>
      </c>
      <c r="RAA10" s="206">
        <v>4.6249999999999999E-2</v>
      </c>
      <c r="RAB10" s="206" t="s">
        <v>478</v>
      </c>
      <c r="RAC10" s="206">
        <v>23.125</v>
      </c>
      <c r="RAD10" s="206">
        <v>0</v>
      </c>
      <c r="RAE10" s="206" t="s">
        <v>478</v>
      </c>
      <c r="RAF10" s="206">
        <v>23.125</v>
      </c>
      <c r="RAG10" s="206">
        <v>2</v>
      </c>
      <c r="RAH10" s="206" t="s">
        <v>1447</v>
      </c>
      <c r="RAI10" s="206">
        <v>4.6249999999999999E-2</v>
      </c>
      <c r="RAJ10" s="206" t="s">
        <v>478</v>
      </c>
      <c r="RAK10" s="206">
        <v>23.125</v>
      </c>
      <c r="RAL10" s="206">
        <v>0</v>
      </c>
      <c r="RAM10" s="206" t="s">
        <v>478</v>
      </c>
      <c r="RAN10" s="206">
        <v>23.125</v>
      </c>
      <c r="RAO10" s="206">
        <v>2</v>
      </c>
      <c r="RAP10" s="206" t="s">
        <v>1447</v>
      </c>
      <c r="RAQ10" s="206">
        <v>4.6249999999999999E-2</v>
      </c>
      <c r="RAR10" s="206" t="s">
        <v>478</v>
      </c>
      <c r="RAS10" s="206">
        <v>23.125</v>
      </c>
      <c r="RAT10" s="206">
        <v>0</v>
      </c>
      <c r="RAU10" s="206" t="s">
        <v>478</v>
      </c>
      <c r="RAV10" s="206">
        <v>23.125</v>
      </c>
      <c r="RAW10" s="206">
        <v>2</v>
      </c>
      <c r="RAX10" s="206" t="s">
        <v>1447</v>
      </c>
      <c r="RAY10" s="206">
        <v>4.6249999999999999E-2</v>
      </c>
      <c r="RAZ10" s="206" t="s">
        <v>478</v>
      </c>
      <c r="RBA10" s="206">
        <v>23.125</v>
      </c>
      <c r="RBB10" s="206">
        <v>0</v>
      </c>
      <c r="RBC10" s="206" t="s">
        <v>478</v>
      </c>
      <c r="RBD10" s="206">
        <v>23.125</v>
      </c>
      <c r="RBE10" s="206">
        <v>2</v>
      </c>
      <c r="RBF10" s="206" t="s">
        <v>1447</v>
      </c>
      <c r="RBG10" s="206">
        <v>4.6249999999999999E-2</v>
      </c>
      <c r="RBH10" s="206" t="s">
        <v>478</v>
      </c>
      <c r="RBI10" s="206">
        <v>23.125</v>
      </c>
      <c r="RBJ10" s="206">
        <v>0</v>
      </c>
      <c r="RBK10" s="206" t="s">
        <v>478</v>
      </c>
      <c r="RBL10" s="206">
        <v>23.125</v>
      </c>
      <c r="RBM10" s="206">
        <v>2</v>
      </c>
      <c r="RBN10" s="206" t="s">
        <v>1447</v>
      </c>
      <c r="RBO10" s="206">
        <v>4.6249999999999999E-2</v>
      </c>
      <c r="RBP10" s="206" t="s">
        <v>478</v>
      </c>
      <c r="RBQ10" s="206">
        <v>23.125</v>
      </c>
      <c r="RBR10" s="206">
        <v>0</v>
      </c>
      <c r="RBS10" s="206" t="s">
        <v>478</v>
      </c>
      <c r="RBT10" s="206">
        <v>23.125</v>
      </c>
      <c r="RBU10" s="206">
        <v>2</v>
      </c>
      <c r="RBV10" s="206" t="s">
        <v>1447</v>
      </c>
      <c r="RBW10" s="206">
        <v>4.6249999999999999E-2</v>
      </c>
      <c r="RBX10" s="206" t="s">
        <v>478</v>
      </c>
      <c r="RBY10" s="206">
        <v>23.125</v>
      </c>
      <c r="RBZ10" s="206">
        <v>0</v>
      </c>
      <c r="RCA10" s="206" t="s">
        <v>478</v>
      </c>
      <c r="RCB10" s="206">
        <v>23.125</v>
      </c>
      <c r="RCC10" s="206">
        <v>2</v>
      </c>
      <c r="RCD10" s="206" t="s">
        <v>1447</v>
      </c>
      <c r="RCE10" s="206">
        <v>4.6249999999999999E-2</v>
      </c>
      <c r="RCF10" s="206" t="s">
        <v>478</v>
      </c>
      <c r="RCG10" s="206">
        <v>23.125</v>
      </c>
      <c r="RCH10" s="206">
        <v>0</v>
      </c>
      <c r="RCI10" s="206" t="s">
        <v>478</v>
      </c>
      <c r="RCJ10" s="206">
        <v>23.125</v>
      </c>
      <c r="RCK10" s="206">
        <v>2</v>
      </c>
      <c r="RCL10" s="206" t="s">
        <v>1447</v>
      </c>
      <c r="RCM10" s="206">
        <v>4.6249999999999999E-2</v>
      </c>
      <c r="RCN10" s="206" t="s">
        <v>478</v>
      </c>
      <c r="RCO10" s="206">
        <v>23.125</v>
      </c>
      <c r="RCP10" s="206">
        <v>0</v>
      </c>
      <c r="RCQ10" s="206" t="s">
        <v>478</v>
      </c>
      <c r="RCR10" s="206">
        <v>23.125</v>
      </c>
      <c r="RCS10" s="206">
        <v>2</v>
      </c>
      <c r="RCT10" s="206" t="s">
        <v>1447</v>
      </c>
      <c r="RCU10" s="206">
        <v>4.6249999999999999E-2</v>
      </c>
      <c r="RCV10" s="206" t="s">
        <v>478</v>
      </c>
      <c r="RCW10" s="206">
        <v>23.125</v>
      </c>
      <c r="RCX10" s="206">
        <v>0</v>
      </c>
      <c r="RCY10" s="206" t="s">
        <v>478</v>
      </c>
      <c r="RCZ10" s="206">
        <v>23.125</v>
      </c>
      <c r="RDA10" s="206">
        <v>2</v>
      </c>
      <c r="RDB10" s="206" t="s">
        <v>1447</v>
      </c>
      <c r="RDC10" s="206">
        <v>4.6249999999999999E-2</v>
      </c>
      <c r="RDD10" s="206" t="s">
        <v>478</v>
      </c>
      <c r="RDE10" s="206">
        <v>23.125</v>
      </c>
      <c r="RDF10" s="206">
        <v>0</v>
      </c>
      <c r="RDG10" s="206" t="s">
        <v>478</v>
      </c>
      <c r="RDH10" s="206">
        <v>23.125</v>
      </c>
      <c r="RDI10" s="206">
        <v>2</v>
      </c>
      <c r="RDJ10" s="206" t="s">
        <v>1447</v>
      </c>
      <c r="RDK10" s="206">
        <v>4.6249999999999999E-2</v>
      </c>
      <c r="RDL10" s="206" t="s">
        <v>478</v>
      </c>
      <c r="RDM10" s="206">
        <v>23.125</v>
      </c>
      <c r="RDN10" s="206">
        <v>0</v>
      </c>
      <c r="RDO10" s="206" t="s">
        <v>478</v>
      </c>
      <c r="RDP10" s="206">
        <v>23.125</v>
      </c>
      <c r="RDQ10" s="206">
        <v>2</v>
      </c>
      <c r="RDR10" s="206" t="s">
        <v>1447</v>
      </c>
      <c r="RDS10" s="206">
        <v>4.6249999999999999E-2</v>
      </c>
      <c r="RDT10" s="206" t="s">
        <v>478</v>
      </c>
      <c r="RDU10" s="206">
        <v>23.125</v>
      </c>
      <c r="RDV10" s="206">
        <v>0</v>
      </c>
      <c r="RDW10" s="206" t="s">
        <v>478</v>
      </c>
      <c r="RDX10" s="206">
        <v>23.125</v>
      </c>
      <c r="RDY10" s="206">
        <v>2</v>
      </c>
      <c r="RDZ10" s="206" t="s">
        <v>1447</v>
      </c>
      <c r="REA10" s="206">
        <v>4.6249999999999999E-2</v>
      </c>
      <c r="REB10" s="206" t="s">
        <v>478</v>
      </c>
      <c r="REC10" s="206">
        <v>23.125</v>
      </c>
      <c r="RED10" s="206">
        <v>0</v>
      </c>
      <c r="REE10" s="206" t="s">
        <v>478</v>
      </c>
      <c r="REF10" s="206">
        <v>23.125</v>
      </c>
      <c r="REG10" s="206">
        <v>2</v>
      </c>
      <c r="REH10" s="206" t="s">
        <v>1447</v>
      </c>
      <c r="REI10" s="206">
        <v>4.6249999999999999E-2</v>
      </c>
      <c r="REJ10" s="206" t="s">
        <v>478</v>
      </c>
      <c r="REK10" s="206">
        <v>23.125</v>
      </c>
      <c r="REL10" s="206">
        <v>0</v>
      </c>
      <c r="REM10" s="206" t="s">
        <v>478</v>
      </c>
      <c r="REN10" s="206">
        <v>23.125</v>
      </c>
      <c r="REO10" s="206">
        <v>2</v>
      </c>
      <c r="REP10" s="206" t="s">
        <v>1447</v>
      </c>
      <c r="REQ10" s="206">
        <v>4.6249999999999999E-2</v>
      </c>
      <c r="RER10" s="206" t="s">
        <v>478</v>
      </c>
      <c r="RES10" s="206">
        <v>23.125</v>
      </c>
      <c r="RET10" s="206">
        <v>0</v>
      </c>
      <c r="REU10" s="206" t="s">
        <v>478</v>
      </c>
      <c r="REV10" s="206">
        <v>23.125</v>
      </c>
      <c r="REW10" s="206">
        <v>2</v>
      </c>
      <c r="REX10" s="206" t="s">
        <v>1447</v>
      </c>
      <c r="REY10" s="206">
        <v>4.6249999999999999E-2</v>
      </c>
      <c r="REZ10" s="206" t="s">
        <v>478</v>
      </c>
      <c r="RFA10" s="206">
        <v>23.125</v>
      </c>
      <c r="RFB10" s="206">
        <v>0</v>
      </c>
      <c r="RFC10" s="206" t="s">
        <v>478</v>
      </c>
      <c r="RFD10" s="206">
        <v>23.125</v>
      </c>
      <c r="RFE10" s="206">
        <v>2</v>
      </c>
      <c r="RFF10" s="206" t="s">
        <v>1447</v>
      </c>
      <c r="RFG10" s="206">
        <v>4.6249999999999999E-2</v>
      </c>
      <c r="RFH10" s="206" t="s">
        <v>478</v>
      </c>
      <c r="RFI10" s="206">
        <v>23.125</v>
      </c>
      <c r="RFJ10" s="206">
        <v>0</v>
      </c>
      <c r="RFK10" s="206" t="s">
        <v>478</v>
      </c>
      <c r="RFL10" s="206">
        <v>23.125</v>
      </c>
      <c r="RFM10" s="206">
        <v>2</v>
      </c>
      <c r="RFN10" s="206" t="s">
        <v>1447</v>
      </c>
      <c r="RFO10" s="206">
        <v>4.6249999999999999E-2</v>
      </c>
      <c r="RFP10" s="206" t="s">
        <v>478</v>
      </c>
      <c r="RFQ10" s="206">
        <v>23.125</v>
      </c>
      <c r="RFR10" s="206">
        <v>0</v>
      </c>
      <c r="RFS10" s="206" t="s">
        <v>478</v>
      </c>
      <c r="RFT10" s="206">
        <v>23.125</v>
      </c>
      <c r="RFU10" s="206">
        <v>2</v>
      </c>
      <c r="RFV10" s="206" t="s">
        <v>1447</v>
      </c>
      <c r="RFW10" s="206">
        <v>4.6249999999999999E-2</v>
      </c>
      <c r="RFX10" s="206" t="s">
        <v>478</v>
      </c>
      <c r="RFY10" s="206">
        <v>23.125</v>
      </c>
      <c r="RFZ10" s="206">
        <v>0</v>
      </c>
      <c r="RGA10" s="206" t="s">
        <v>478</v>
      </c>
      <c r="RGB10" s="206">
        <v>23.125</v>
      </c>
      <c r="RGC10" s="206">
        <v>2</v>
      </c>
      <c r="RGD10" s="206" t="s">
        <v>1447</v>
      </c>
      <c r="RGE10" s="206">
        <v>4.6249999999999999E-2</v>
      </c>
      <c r="RGF10" s="206" t="s">
        <v>478</v>
      </c>
      <c r="RGG10" s="206">
        <v>23.125</v>
      </c>
      <c r="RGH10" s="206">
        <v>0</v>
      </c>
      <c r="RGI10" s="206" t="s">
        <v>478</v>
      </c>
      <c r="RGJ10" s="206">
        <v>23.125</v>
      </c>
      <c r="RGK10" s="206">
        <v>2</v>
      </c>
      <c r="RGL10" s="206" t="s">
        <v>1447</v>
      </c>
      <c r="RGM10" s="206">
        <v>4.6249999999999999E-2</v>
      </c>
      <c r="RGN10" s="206" t="s">
        <v>478</v>
      </c>
      <c r="RGO10" s="206">
        <v>23.125</v>
      </c>
      <c r="RGP10" s="206">
        <v>0</v>
      </c>
      <c r="RGQ10" s="206" t="s">
        <v>478</v>
      </c>
      <c r="RGR10" s="206">
        <v>23.125</v>
      </c>
      <c r="RGS10" s="206">
        <v>2</v>
      </c>
      <c r="RGT10" s="206" t="s">
        <v>1447</v>
      </c>
      <c r="RGU10" s="206">
        <v>4.6249999999999999E-2</v>
      </c>
      <c r="RGV10" s="206" t="s">
        <v>478</v>
      </c>
      <c r="RGW10" s="206">
        <v>23.125</v>
      </c>
      <c r="RGX10" s="206">
        <v>0</v>
      </c>
      <c r="RGY10" s="206" t="s">
        <v>478</v>
      </c>
      <c r="RGZ10" s="206">
        <v>23.125</v>
      </c>
      <c r="RHA10" s="206">
        <v>2</v>
      </c>
      <c r="RHB10" s="206" t="s">
        <v>1447</v>
      </c>
      <c r="RHC10" s="206">
        <v>4.6249999999999999E-2</v>
      </c>
      <c r="RHD10" s="206" t="s">
        <v>478</v>
      </c>
      <c r="RHE10" s="206">
        <v>23.125</v>
      </c>
      <c r="RHF10" s="206">
        <v>0</v>
      </c>
      <c r="RHG10" s="206" t="s">
        <v>478</v>
      </c>
      <c r="RHH10" s="206">
        <v>23.125</v>
      </c>
      <c r="RHI10" s="206">
        <v>2</v>
      </c>
      <c r="RHJ10" s="206" t="s">
        <v>1447</v>
      </c>
      <c r="RHK10" s="206">
        <v>4.6249999999999999E-2</v>
      </c>
      <c r="RHL10" s="206" t="s">
        <v>478</v>
      </c>
      <c r="RHM10" s="206">
        <v>23.125</v>
      </c>
      <c r="RHN10" s="206">
        <v>0</v>
      </c>
      <c r="RHO10" s="206" t="s">
        <v>478</v>
      </c>
      <c r="RHP10" s="206">
        <v>23.125</v>
      </c>
      <c r="RHQ10" s="206">
        <v>2</v>
      </c>
      <c r="RHR10" s="206" t="s">
        <v>1447</v>
      </c>
      <c r="RHS10" s="206">
        <v>4.6249999999999999E-2</v>
      </c>
      <c r="RHT10" s="206" t="s">
        <v>478</v>
      </c>
      <c r="RHU10" s="206">
        <v>23.125</v>
      </c>
      <c r="RHV10" s="206">
        <v>0</v>
      </c>
      <c r="RHW10" s="206" t="s">
        <v>478</v>
      </c>
      <c r="RHX10" s="206">
        <v>23.125</v>
      </c>
      <c r="RHY10" s="206">
        <v>2</v>
      </c>
      <c r="RHZ10" s="206" t="s">
        <v>1447</v>
      </c>
      <c r="RIA10" s="206">
        <v>4.6249999999999999E-2</v>
      </c>
      <c r="RIB10" s="206" t="s">
        <v>478</v>
      </c>
      <c r="RIC10" s="206">
        <v>23.125</v>
      </c>
      <c r="RID10" s="206">
        <v>0</v>
      </c>
      <c r="RIE10" s="206" t="s">
        <v>478</v>
      </c>
      <c r="RIF10" s="206">
        <v>23.125</v>
      </c>
      <c r="RIG10" s="206">
        <v>2</v>
      </c>
      <c r="RIH10" s="206" t="s">
        <v>1447</v>
      </c>
      <c r="RII10" s="206">
        <v>4.6249999999999999E-2</v>
      </c>
      <c r="RIJ10" s="206" t="s">
        <v>478</v>
      </c>
      <c r="RIK10" s="206">
        <v>23.125</v>
      </c>
      <c r="RIL10" s="206">
        <v>0</v>
      </c>
      <c r="RIM10" s="206" t="s">
        <v>478</v>
      </c>
      <c r="RIN10" s="206">
        <v>23.125</v>
      </c>
      <c r="RIO10" s="206">
        <v>2</v>
      </c>
      <c r="RIP10" s="206" t="s">
        <v>1447</v>
      </c>
      <c r="RIQ10" s="206">
        <v>4.6249999999999999E-2</v>
      </c>
      <c r="RIR10" s="206" t="s">
        <v>478</v>
      </c>
      <c r="RIS10" s="206">
        <v>23.125</v>
      </c>
      <c r="RIT10" s="206">
        <v>0</v>
      </c>
      <c r="RIU10" s="206" t="s">
        <v>478</v>
      </c>
      <c r="RIV10" s="206">
        <v>23.125</v>
      </c>
      <c r="RIW10" s="206">
        <v>2</v>
      </c>
      <c r="RIX10" s="206" t="s">
        <v>1447</v>
      </c>
      <c r="RIY10" s="206">
        <v>4.6249999999999999E-2</v>
      </c>
      <c r="RIZ10" s="206" t="s">
        <v>478</v>
      </c>
      <c r="RJA10" s="206">
        <v>23.125</v>
      </c>
      <c r="RJB10" s="206">
        <v>0</v>
      </c>
      <c r="RJC10" s="206" t="s">
        <v>478</v>
      </c>
      <c r="RJD10" s="206">
        <v>23.125</v>
      </c>
      <c r="RJE10" s="206">
        <v>2</v>
      </c>
      <c r="RJF10" s="206" t="s">
        <v>1447</v>
      </c>
      <c r="RJG10" s="206">
        <v>4.6249999999999999E-2</v>
      </c>
      <c r="RJH10" s="206" t="s">
        <v>478</v>
      </c>
      <c r="RJI10" s="206">
        <v>23.125</v>
      </c>
      <c r="RJJ10" s="206">
        <v>0</v>
      </c>
      <c r="RJK10" s="206" t="s">
        <v>478</v>
      </c>
      <c r="RJL10" s="206">
        <v>23.125</v>
      </c>
      <c r="RJM10" s="206">
        <v>2</v>
      </c>
      <c r="RJN10" s="206" t="s">
        <v>1447</v>
      </c>
      <c r="RJO10" s="206">
        <v>4.6249999999999999E-2</v>
      </c>
      <c r="RJP10" s="206" t="s">
        <v>478</v>
      </c>
      <c r="RJQ10" s="206">
        <v>23.125</v>
      </c>
      <c r="RJR10" s="206">
        <v>0</v>
      </c>
      <c r="RJS10" s="206" t="s">
        <v>478</v>
      </c>
      <c r="RJT10" s="206">
        <v>23.125</v>
      </c>
      <c r="RJU10" s="206">
        <v>2</v>
      </c>
      <c r="RJV10" s="206" t="s">
        <v>1447</v>
      </c>
      <c r="RJW10" s="206">
        <v>4.6249999999999999E-2</v>
      </c>
      <c r="RJX10" s="206" t="s">
        <v>478</v>
      </c>
      <c r="RJY10" s="206">
        <v>23.125</v>
      </c>
      <c r="RJZ10" s="206">
        <v>0</v>
      </c>
      <c r="RKA10" s="206" t="s">
        <v>478</v>
      </c>
      <c r="RKB10" s="206">
        <v>23.125</v>
      </c>
      <c r="RKC10" s="206">
        <v>2</v>
      </c>
      <c r="RKD10" s="206" t="s">
        <v>1447</v>
      </c>
      <c r="RKE10" s="206">
        <v>4.6249999999999999E-2</v>
      </c>
      <c r="RKF10" s="206" t="s">
        <v>478</v>
      </c>
      <c r="RKG10" s="206">
        <v>23.125</v>
      </c>
      <c r="RKH10" s="206">
        <v>0</v>
      </c>
      <c r="RKI10" s="206" t="s">
        <v>478</v>
      </c>
      <c r="RKJ10" s="206">
        <v>23.125</v>
      </c>
      <c r="RKK10" s="206">
        <v>2</v>
      </c>
      <c r="RKL10" s="206" t="s">
        <v>1447</v>
      </c>
      <c r="RKM10" s="206">
        <v>4.6249999999999999E-2</v>
      </c>
      <c r="RKN10" s="206" t="s">
        <v>478</v>
      </c>
      <c r="RKO10" s="206">
        <v>23.125</v>
      </c>
      <c r="RKP10" s="206">
        <v>0</v>
      </c>
      <c r="RKQ10" s="206" t="s">
        <v>478</v>
      </c>
      <c r="RKR10" s="206">
        <v>23.125</v>
      </c>
      <c r="RKS10" s="206">
        <v>2</v>
      </c>
      <c r="RKT10" s="206" t="s">
        <v>1447</v>
      </c>
      <c r="RKU10" s="206">
        <v>4.6249999999999999E-2</v>
      </c>
      <c r="RKV10" s="206" t="s">
        <v>478</v>
      </c>
      <c r="RKW10" s="206">
        <v>23.125</v>
      </c>
      <c r="RKX10" s="206">
        <v>0</v>
      </c>
      <c r="RKY10" s="206" t="s">
        <v>478</v>
      </c>
      <c r="RKZ10" s="206">
        <v>23.125</v>
      </c>
      <c r="RLA10" s="206">
        <v>2</v>
      </c>
      <c r="RLB10" s="206" t="s">
        <v>1447</v>
      </c>
      <c r="RLC10" s="206">
        <v>4.6249999999999999E-2</v>
      </c>
      <c r="RLD10" s="206" t="s">
        <v>478</v>
      </c>
      <c r="RLE10" s="206">
        <v>23.125</v>
      </c>
      <c r="RLF10" s="206">
        <v>0</v>
      </c>
      <c r="RLG10" s="206" t="s">
        <v>478</v>
      </c>
      <c r="RLH10" s="206">
        <v>23.125</v>
      </c>
      <c r="RLI10" s="206">
        <v>2</v>
      </c>
      <c r="RLJ10" s="206" t="s">
        <v>1447</v>
      </c>
      <c r="RLK10" s="206">
        <v>4.6249999999999999E-2</v>
      </c>
      <c r="RLL10" s="206" t="s">
        <v>478</v>
      </c>
      <c r="RLM10" s="206">
        <v>23.125</v>
      </c>
      <c r="RLN10" s="206">
        <v>0</v>
      </c>
      <c r="RLO10" s="206" t="s">
        <v>478</v>
      </c>
      <c r="RLP10" s="206">
        <v>23.125</v>
      </c>
      <c r="RLQ10" s="206">
        <v>2</v>
      </c>
      <c r="RLR10" s="206" t="s">
        <v>1447</v>
      </c>
      <c r="RLS10" s="206">
        <v>4.6249999999999999E-2</v>
      </c>
      <c r="RLT10" s="206" t="s">
        <v>478</v>
      </c>
      <c r="RLU10" s="206">
        <v>23.125</v>
      </c>
      <c r="RLV10" s="206">
        <v>0</v>
      </c>
      <c r="RLW10" s="206" t="s">
        <v>478</v>
      </c>
      <c r="RLX10" s="206">
        <v>23.125</v>
      </c>
      <c r="RLY10" s="206">
        <v>2</v>
      </c>
      <c r="RLZ10" s="206" t="s">
        <v>1447</v>
      </c>
      <c r="RMA10" s="206">
        <v>4.6249999999999999E-2</v>
      </c>
      <c r="RMB10" s="206" t="s">
        <v>478</v>
      </c>
      <c r="RMC10" s="206">
        <v>23.125</v>
      </c>
      <c r="RMD10" s="206">
        <v>0</v>
      </c>
      <c r="RME10" s="206" t="s">
        <v>478</v>
      </c>
      <c r="RMF10" s="206">
        <v>23.125</v>
      </c>
      <c r="RMG10" s="206">
        <v>2</v>
      </c>
      <c r="RMH10" s="206" t="s">
        <v>1447</v>
      </c>
      <c r="RMI10" s="206">
        <v>4.6249999999999999E-2</v>
      </c>
      <c r="RMJ10" s="206" t="s">
        <v>478</v>
      </c>
      <c r="RMK10" s="206">
        <v>23.125</v>
      </c>
      <c r="RML10" s="206">
        <v>0</v>
      </c>
      <c r="RMM10" s="206" t="s">
        <v>478</v>
      </c>
      <c r="RMN10" s="206">
        <v>23.125</v>
      </c>
      <c r="RMO10" s="206">
        <v>2</v>
      </c>
      <c r="RMP10" s="206" t="s">
        <v>1447</v>
      </c>
      <c r="RMQ10" s="206">
        <v>4.6249999999999999E-2</v>
      </c>
      <c r="RMR10" s="206" t="s">
        <v>478</v>
      </c>
      <c r="RMS10" s="206">
        <v>23.125</v>
      </c>
      <c r="RMT10" s="206">
        <v>0</v>
      </c>
      <c r="RMU10" s="206" t="s">
        <v>478</v>
      </c>
      <c r="RMV10" s="206">
        <v>23.125</v>
      </c>
      <c r="RMW10" s="206">
        <v>2</v>
      </c>
      <c r="RMX10" s="206" t="s">
        <v>1447</v>
      </c>
      <c r="RMY10" s="206">
        <v>4.6249999999999999E-2</v>
      </c>
      <c r="RMZ10" s="206" t="s">
        <v>478</v>
      </c>
      <c r="RNA10" s="206">
        <v>23.125</v>
      </c>
      <c r="RNB10" s="206">
        <v>0</v>
      </c>
      <c r="RNC10" s="206" t="s">
        <v>478</v>
      </c>
      <c r="RND10" s="206">
        <v>23.125</v>
      </c>
      <c r="RNE10" s="206">
        <v>2</v>
      </c>
      <c r="RNF10" s="206" t="s">
        <v>1447</v>
      </c>
      <c r="RNG10" s="206">
        <v>4.6249999999999999E-2</v>
      </c>
      <c r="RNH10" s="206" t="s">
        <v>478</v>
      </c>
      <c r="RNI10" s="206">
        <v>23.125</v>
      </c>
      <c r="RNJ10" s="206">
        <v>0</v>
      </c>
      <c r="RNK10" s="206" t="s">
        <v>478</v>
      </c>
      <c r="RNL10" s="206">
        <v>23.125</v>
      </c>
      <c r="RNM10" s="206">
        <v>2</v>
      </c>
      <c r="RNN10" s="206" t="s">
        <v>1447</v>
      </c>
      <c r="RNO10" s="206">
        <v>4.6249999999999999E-2</v>
      </c>
      <c r="RNP10" s="206" t="s">
        <v>478</v>
      </c>
      <c r="RNQ10" s="206">
        <v>23.125</v>
      </c>
      <c r="RNR10" s="206">
        <v>0</v>
      </c>
      <c r="RNS10" s="206" t="s">
        <v>478</v>
      </c>
      <c r="RNT10" s="206">
        <v>23.125</v>
      </c>
      <c r="RNU10" s="206">
        <v>2</v>
      </c>
      <c r="RNV10" s="206" t="s">
        <v>1447</v>
      </c>
      <c r="RNW10" s="206">
        <v>4.6249999999999999E-2</v>
      </c>
      <c r="RNX10" s="206" t="s">
        <v>478</v>
      </c>
      <c r="RNY10" s="206">
        <v>23.125</v>
      </c>
      <c r="RNZ10" s="206">
        <v>0</v>
      </c>
      <c r="ROA10" s="206" t="s">
        <v>478</v>
      </c>
      <c r="ROB10" s="206">
        <v>23.125</v>
      </c>
      <c r="ROC10" s="206">
        <v>2</v>
      </c>
      <c r="ROD10" s="206" t="s">
        <v>1447</v>
      </c>
      <c r="ROE10" s="206">
        <v>4.6249999999999999E-2</v>
      </c>
      <c r="ROF10" s="206" t="s">
        <v>478</v>
      </c>
      <c r="ROG10" s="206">
        <v>23.125</v>
      </c>
      <c r="ROH10" s="206">
        <v>0</v>
      </c>
      <c r="ROI10" s="206" t="s">
        <v>478</v>
      </c>
      <c r="ROJ10" s="206">
        <v>23.125</v>
      </c>
      <c r="ROK10" s="206">
        <v>2</v>
      </c>
      <c r="ROL10" s="206" t="s">
        <v>1447</v>
      </c>
      <c r="ROM10" s="206">
        <v>4.6249999999999999E-2</v>
      </c>
      <c r="RON10" s="206" t="s">
        <v>478</v>
      </c>
      <c r="ROO10" s="206">
        <v>23.125</v>
      </c>
      <c r="ROP10" s="206">
        <v>0</v>
      </c>
      <c r="ROQ10" s="206" t="s">
        <v>478</v>
      </c>
      <c r="ROR10" s="206">
        <v>23.125</v>
      </c>
      <c r="ROS10" s="206">
        <v>2</v>
      </c>
      <c r="ROT10" s="206" t="s">
        <v>1447</v>
      </c>
      <c r="ROU10" s="206">
        <v>4.6249999999999999E-2</v>
      </c>
      <c r="ROV10" s="206" t="s">
        <v>478</v>
      </c>
      <c r="ROW10" s="206">
        <v>23.125</v>
      </c>
      <c r="ROX10" s="206">
        <v>0</v>
      </c>
      <c r="ROY10" s="206" t="s">
        <v>478</v>
      </c>
      <c r="ROZ10" s="206">
        <v>23.125</v>
      </c>
      <c r="RPA10" s="206">
        <v>2</v>
      </c>
      <c r="RPB10" s="206" t="s">
        <v>1447</v>
      </c>
      <c r="RPC10" s="206">
        <v>4.6249999999999999E-2</v>
      </c>
      <c r="RPD10" s="206" t="s">
        <v>478</v>
      </c>
      <c r="RPE10" s="206">
        <v>23.125</v>
      </c>
      <c r="RPF10" s="206">
        <v>0</v>
      </c>
      <c r="RPG10" s="206" t="s">
        <v>478</v>
      </c>
      <c r="RPH10" s="206">
        <v>23.125</v>
      </c>
      <c r="RPI10" s="206">
        <v>2</v>
      </c>
      <c r="RPJ10" s="206" t="s">
        <v>1447</v>
      </c>
      <c r="RPK10" s="206">
        <v>4.6249999999999999E-2</v>
      </c>
      <c r="RPL10" s="206" t="s">
        <v>478</v>
      </c>
      <c r="RPM10" s="206">
        <v>23.125</v>
      </c>
      <c r="RPN10" s="206">
        <v>0</v>
      </c>
      <c r="RPO10" s="206" t="s">
        <v>478</v>
      </c>
      <c r="RPP10" s="206">
        <v>23.125</v>
      </c>
      <c r="RPQ10" s="206">
        <v>2</v>
      </c>
      <c r="RPR10" s="206" t="s">
        <v>1447</v>
      </c>
      <c r="RPS10" s="206">
        <v>4.6249999999999999E-2</v>
      </c>
      <c r="RPT10" s="206" t="s">
        <v>478</v>
      </c>
      <c r="RPU10" s="206">
        <v>23.125</v>
      </c>
      <c r="RPV10" s="206">
        <v>0</v>
      </c>
      <c r="RPW10" s="206" t="s">
        <v>478</v>
      </c>
      <c r="RPX10" s="206">
        <v>23.125</v>
      </c>
      <c r="RPY10" s="206">
        <v>2</v>
      </c>
      <c r="RPZ10" s="206" t="s">
        <v>1447</v>
      </c>
      <c r="RQA10" s="206">
        <v>4.6249999999999999E-2</v>
      </c>
      <c r="RQB10" s="206" t="s">
        <v>478</v>
      </c>
      <c r="RQC10" s="206">
        <v>23.125</v>
      </c>
      <c r="RQD10" s="206">
        <v>0</v>
      </c>
      <c r="RQE10" s="206" t="s">
        <v>478</v>
      </c>
      <c r="RQF10" s="206">
        <v>23.125</v>
      </c>
      <c r="RQG10" s="206">
        <v>2</v>
      </c>
      <c r="RQH10" s="206" t="s">
        <v>1447</v>
      </c>
      <c r="RQI10" s="206">
        <v>4.6249999999999999E-2</v>
      </c>
      <c r="RQJ10" s="206" t="s">
        <v>478</v>
      </c>
      <c r="RQK10" s="206">
        <v>23.125</v>
      </c>
      <c r="RQL10" s="206">
        <v>0</v>
      </c>
      <c r="RQM10" s="206" t="s">
        <v>478</v>
      </c>
      <c r="RQN10" s="206">
        <v>23.125</v>
      </c>
      <c r="RQO10" s="206">
        <v>2</v>
      </c>
      <c r="RQP10" s="206" t="s">
        <v>1447</v>
      </c>
      <c r="RQQ10" s="206">
        <v>4.6249999999999999E-2</v>
      </c>
      <c r="RQR10" s="206" t="s">
        <v>478</v>
      </c>
      <c r="RQS10" s="206">
        <v>23.125</v>
      </c>
      <c r="RQT10" s="206">
        <v>0</v>
      </c>
      <c r="RQU10" s="206" t="s">
        <v>478</v>
      </c>
      <c r="RQV10" s="206">
        <v>23.125</v>
      </c>
      <c r="RQW10" s="206">
        <v>2</v>
      </c>
      <c r="RQX10" s="206" t="s">
        <v>1447</v>
      </c>
      <c r="RQY10" s="206">
        <v>4.6249999999999999E-2</v>
      </c>
      <c r="RQZ10" s="206" t="s">
        <v>478</v>
      </c>
      <c r="RRA10" s="206">
        <v>23.125</v>
      </c>
      <c r="RRB10" s="206">
        <v>0</v>
      </c>
      <c r="RRC10" s="206" t="s">
        <v>478</v>
      </c>
      <c r="RRD10" s="206">
        <v>23.125</v>
      </c>
      <c r="RRE10" s="206">
        <v>2</v>
      </c>
      <c r="RRF10" s="206" t="s">
        <v>1447</v>
      </c>
      <c r="RRG10" s="206">
        <v>4.6249999999999999E-2</v>
      </c>
      <c r="RRH10" s="206" t="s">
        <v>478</v>
      </c>
      <c r="RRI10" s="206">
        <v>23.125</v>
      </c>
      <c r="RRJ10" s="206">
        <v>0</v>
      </c>
      <c r="RRK10" s="206" t="s">
        <v>478</v>
      </c>
      <c r="RRL10" s="206">
        <v>23.125</v>
      </c>
      <c r="RRM10" s="206">
        <v>2</v>
      </c>
      <c r="RRN10" s="206" t="s">
        <v>1447</v>
      </c>
      <c r="RRO10" s="206">
        <v>4.6249999999999999E-2</v>
      </c>
      <c r="RRP10" s="206" t="s">
        <v>478</v>
      </c>
      <c r="RRQ10" s="206">
        <v>23.125</v>
      </c>
      <c r="RRR10" s="206">
        <v>0</v>
      </c>
      <c r="RRS10" s="206" t="s">
        <v>478</v>
      </c>
      <c r="RRT10" s="206">
        <v>23.125</v>
      </c>
      <c r="RRU10" s="206">
        <v>2</v>
      </c>
      <c r="RRV10" s="206" t="s">
        <v>1447</v>
      </c>
      <c r="RRW10" s="206">
        <v>4.6249999999999999E-2</v>
      </c>
      <c r="RRX10" s="206" t="s">
        <v>478</v>
      </c>
      <c r="RRY10" s="206">
        <v>23.125</v>
      </c>
      <c r="RRZ10" s="206">
        <v>0</v>
      </c>
      <c r="RSA10" s="206" t="s">
        <v>478</v>
      </c>
      <c r="RSB10" s="206">
        <v>23.125</v>
      </c>
      <c r="RSC10" s="206">
        <v>2</v>
      </c>
      <c r="RSD10" s="206" t="s">
        <v>1447</v>
      </c>
      <c r="RSE10" s="206">
        <v>4.6249999999999999E-2</v>
      </c>
      <c r="RSF10" s="206" t="s">
        <v>478</v>
      </c>
      <c r="RSG10" s="206">
        <v>23.125</v>
      </c>
      <c r="RSH10" s="206">
        <v>0</v>
      </c>
      <c r="RSI10" s="206" t="s">
        <v>478</v>
      </c>
      <c r="RSJ10" s="206">
        <v>23.125</v>
      </c>
      <c r="RSK10" s="206">
        <v>2</v>
      </c>
      <c r="RSL10" s="206" t="s">
        <v>1447</v>
      </c>
      <c r="RSM10" s="206">
        <v>4.6249999999999999E-2</v>
      </c>
      <c r="RSN10" s="206" t="s">
        <v>478</v>
      </c>
      <c r="RSO10" s="206">
        <v>23.125</v>
      </c>
      <c r="RSP10" s="206">
        <v>0</v>
      </c>
      <c r="RSQ10" s="206" t="s">
        <v>478</v>
      </c>
      <c r="RSR10" s="206">
        <v>23.125</v>
      </c>
      <c r="RSS10" s="206">
        <v>2</v>
      </c>
      <c r="RST10" s="206" t="s">
        <v>1447</v>
      </c>
      <c r="RSU10" s="206">
        <v>4.6249999999999999E-2</v>
      </c>
      <c r="RSV10" s="206" t="s">
        <v>478</v>
      </c>
      <c r="RSW10" s="206">
        <v>23.125</v>
      </c>
      <c r="RSX10" s="206">
        <v>0</v>
      </c>
      <c r="RSY10" s="206" t="s">
        <v>478</v>
      </c>
      <c r="RSZ10" s="206">
        <v>23.125</v>
      </c>
      <c r="RTA10" s="206">
        <v>2</v>
      </c>
      <c r="RTB10" s="206" t="s">
        <v>1447</v>
      </c>
      <c r="RTC10" s="206">
        <v>4.6249999999999999E-2</v>
      </c>
      <c r="RTD10" s="206" t="s">
        <v>478</v>
      </c>
      <c r="RTE10" s="206">
        <v>23.125</v>
      </c>
      <c r="RTF10" s="206">
        <v>0</v>
      </c>
      <c r="RTG10" s="206" t="s">
        <v>478</v>
      </c>
      <c r="RTH10" s="206">
        <v>23.125</v>
      </c>
      <c r="RTI10" s="206">
        <v>2</v>
      </c>
      <c r="RTJ10" s="206" t="s">
        <v>1447</v>
      </c>
      <c r="RTK10" s="206">
        <v>4.6249999999999999E-2</v>
      </c>
      <c r="RTL10" s="206" t="s">
        <v>478</v>
      </c>
      <c r="RTM10" s="206">
        <v>23.125</v>
      </c>
      <c r="RTN10" s="206">
        <v>0</v>
      </c>
      <c r="RTO10" s="206" t="s">
        <v>478</v>
      </c>
      <c r="RTP10" s="206">
        <v>23.125</v>
      </c>
      <c r="RTQ10" s="206">
        <v>2</v>
      </c>
      <c r="RTR10" s="206" t="s">
        <v>1447</v>
      </c>
      <c r="RTS10" s="206">
        <v>4.6249999999999999E-2</v>
      </c>
      <c r="RTT10" s="206" t="s">
        <v>478</v>
      </c>
      <c r="RTU10" s="206">
        <v>23.125</v>
      </c>
      <c r="RTV10" s="206">
        <v>0</v>
      </c>
      <c r="RTW10" s="206" t="s">
        <v>478</v>
      </c>
      <c r="RTX10" s="206">
        <v>23.125</v>
      </c>
      <c r="RTY10" s="206">
        <v>2</v>
      </c>
      <c r="RTZ10" s="206" t="s">
        <v>1447</v>
      </c>
      <c r="RUA10" s="206">
        <v>4.6249999999999999E-2</v>
      </c>
      <c r="RUB10" s="206" t="s">
        <v>478</v>
      </c>
      <c r="RUC10" s="206">
        <v>23.125</v>
      </c>
      <c r="RUD10" s="206">
        <v>0</v>
      </c>
      <c r="RUE10" s="206" t="s">
        <v>478</v>
      </c>
      <c r="RUF10" s="206">
        <v>23.125</v>
      </c>
      <c r="RUG10" s="206">
        <v>2</v>
      </c>
      <c r="RUH10" s="206" t="s">
        <v>1447</v>
      </c>
      <c r="RUI10" s="206">
        <v>4.6249999999999999E-2</v>
      </c>
      <c r="RUJ10" s="206" t="s">
        <v>478</v>
      </c>
      <c r="RUK10" s="206">
        <v>23.125</v>
      </c>
      <c r="RUL10" s="206">
        <v>0</v>
      </c>
      <c r="RUM10" s="206" t="s">
        <v>478</v>
      </c>
      <c r="RUN10" s="206">
        <v>23.125</v>
      </c>
      <c r="RUO10" s="206">
        <v>2</v>
      </c>
      <c r="RUP10" s="206" t="s">
        <v>1447</v>
      </c>
      <c r="RUQ10" s="206">
        <v>4.6249999999999999E-2</v>
      </c>
      <c r="RUR10" s="206" t="s">
        <v>478</v>
      </c>
      <c r="RUS10" s="206">
        <v>23.125</v>
      </c>
      <c r="RUT10" s="206">
        <v>0</v>
      </c>
      <c r="RUU10" s="206" t="s">
        <v>478</v>
      </c>
      <c r="RUV10" s="206">
        <v>23.125</v>
      </c>
      <c r="RUW10" s="206">
        <v>2</v>
      </c>
      <c r="RUX10" s="206" t="s">
        <v>1447</v>
      </c>
      <c r="RUY10" s="206">
        <v>4.6249999999999999E-2</v>
      </c>
      <c r="RUZ10" s="206" t="s">
        <v>478</v>
      </c>
      <c r="RVA10" s="206">
        <v>23.125</v>
      </c>
      <c r="RVB10" s="206">
        <v>0</v>
      </c>
      <c r="RVC10" s="206" t="s">
        <v>478</v>
      </c>
      <c r="RVD10" s="206">
        <v>23.125</v>
      </c>
      <c r="RVE10" s="206">
        <v>2</v>
      </c>
      <c r="RVF10" s="206" t="s">
        <v>1447</v>
      </c>
      <c r="RVG10" s="206">
        <v>4.6249999999999999E-2</v>
      </c>
      <c r="RVH10" s="206" t="s">
        <v>478</v>
      </c>
      <c r="RVI10" s="206">
        <v>23.125</v>
      </c>
      <c r="RVJ10" s="206">
        <v>0</v>
      </c>
      <c r="RVK10" s="206" t="s">
        <v>478</v>
      </c>
      <c r="RVL10" s="206">
        <v>23.125</v>
      </c>
      <c r="RVM10" s="206">
        <v>2</v>
      </c>
      <c r="RVN10" s="206" t="s">
        <v>1447</v>
      </c>
      <c r="RVO10" s="206">
        <v>4.6249999999999999E-2</v>
      </c>
      <c r="RVP10" s="206" t="s">
        <v>478</v>
      </c>
      <c r="RVQ10" s="206">
        <v>23.125</v>
      </c>
      <c r="RVR10" s="206">
        <v>0</v>
      </c>
      <c r="RVS10" s="206" t="s">
        <v>478</v>
      </c>
      <c r="RVT10" s="206">
        <v>23.125</v>
      </c>
      <c r="RVU10" s="206">
        <v>2</v>
      </c>
      <c r="RVV10" s="206" t="s">
        <v>1447</v>
      </c>
      <c r="RVW10" s="206">
        <v>4.6249999999999999E-2</v>
      </c>
      <c r="RVX10" s="206" t="s">
        <v>478</v>
      </c>
      <c r="RVY10" s="206">
        <v>23.125</v>
      </c>
      <c r="RVZ10" s="206">
        <v>0</v>
      </c>
      <c r="RWA10" s="206" t="s">
        <v>478</v>
      </c>
      <c r="RWB10" s="206">
        <v>23.125</v>
      </c>
      <c r="RWC10" s="206">
        <v>2</v>
      </c>
      <c r="RWD10" s="206" t="s">
        <v>1447</v>
      </c>
      <c r="RWE10" s="206">
        <v>4.6249999999999999E-2</v>
      </c>
      <c r="RWF10" s="206" t="s">
        <v>478</v>
      </c>
      <c r="RWG10" s="206">
        <v>23.125</v>
      </c>
      <c r="RWH10" s="206">
        <v>0</v>
      </c>
      <c r="RWI10" s="206" t="s">
        <v>478</v>
      </c>
      <c r="RWJ10" s="206">
        <v>23.125</v>
      </c>
      <c r="RWK10" s="206">
        <v>2</v>
      </c>
      <c r="RWL10" s="206" t="s">
        <v>1447</v>
      </c>
      <c r="RWM10" s="206">
        <v>4.6249999999999999E-2</v>
      </c>
      <c r="RWN10" s="206" t="s">
        <v>478</v>
      </c>
      <c r="RWO10" s="206">
        <v>23.125</v>
      </c>
      <c r="RWP10" s="206">
        <v>0</v>
      </c>
      <c r="RWQ10" s="206" t="s">
        <v>478</v>
      </c>
      <c r="RWR10" s="206">
        <v>23.125</v>
      </c>
      <c r="RWS10" s="206">
        <v>2</v>
      </c>
      <c r="RWT10" s="206" t="s">
        <v>1447</v>
      </c>
      <c r="RWU10" s="206">
        <v>4.6249999999999999E-2</v>
      </c>
      <c r="RWV10" s="206" t="s">
        <v>478</v>
      </c>
      <c r="RWW10" s="206">
        <v>23.125</v>
      </c>
      <c r="RWX10" s="206">
        <v>0</v>
      </c>
      <c r="RWY10" s="206" t="s">
        <v>478</v>
      </c>
      <c r="RWZ10" s="206">
        <v>23.125</v>
      </c>
      <c r="RXA10" s="206">
        <v>2</v>
      </c>
      <c r="RXB10" s="206" t="s">
        <v>1447</v>
      </c>
      <c r="RXC10" s="206">
        <v>4.6249999999999999E-2</v>
      </c>
      <c r="RXD10" s="206" t="s">
        <v>478</v>
      </c>
      <c r="RXE10" s="206">
        <v>23.125</v>
      </c>
      <c r="RXF10" s="206">
        <v>0</v>
      </c>
      <c r="RXG10" s="206" t="s">
        <v>478</v>
      </c>
      <c r="RXH10" s="206">
        <v>23.125</v>
      </c>
      <c r="RXI10" s="206">
        <v>2</v>
      </c>
      <c r="RXJ10" s="206" t="s">
        <v>1447</v>
      </c>
      <c r="RXK10" s="206">
        <v>4.6249999999999999E-2</v>
      </c>
      <c r="RXL10" s="206" t="s">
        <v>478</v>
      </c>
      <c r="RXM10" s="206">
        <v>23.125</v>
      </c>
      <c r="RXN10" s="206">
        <v>0</v>
      </c>
      <c r="RXO10" s="206" t="s">
        <v>478</v>
      </c>
      <c r="RXP10" s="206">
        <v>23.125</v>
      </c>
      <c r="RXQ10" s="206">
        <v>2</v>
      </c>
      <c r="RXR10" s="206" t="s">
        <v>1447</v>
      </c>
      <c r="RXS10" s="206">
        <v>4.6249999999999999E-2</v>
      </c>
      <c r="RXT10" s="206" t="s">
        <v>478</v>
      </c>
      <c r="RXU10" s="206">
        <v>23.125</v>
      </c>
      <c r="RXV10" s="206">
        <v>0</v>
      </c>
      <c r="RXW10" s="206" t="s">
        <v>478</v>
      </c>
      <c r="RXX10" s="206">
        <v>23.125</v>
      </c>
      <c r="RXY10" s="206">
        <v>2</v>
      </c>
      <c r="RXZ10" s="206" t="s">
        <v>1447</v>
      </c>
      <c r="RYA10" s="206">
        <v>4.6249999999999999E-2</v>
      </c>
      <c r="RYB10" s="206" t="s">
        <v>478</v>
      </c>
      <c r="RYC10" s="206">
        <v>23.125</v>
      </c>
      <c r="RYD10" s="206">
        <v>0</v>
      </c>
      <c r="RYE10" s="206" t="s">
        <v>478</v>
      </c>
      <c r="RYF10" s="206">
        <v>23.125</v>
      </c>
      <c r="RYG10" s="206">
        <v>2</v>
      </c>
      <c r="RYH10" s="206" t="s">
        <v>1447</v>
      </c>
      <c r="RYI10" s="206">
        <v>4.6249999999999999E-2</v>
      </c>
      <c r="RYJ10" s="206" t="s">
        <v>478</v>
      </c>
      <c r="RYK10" s="206">
        <v>23.125</v>
      </c>
      <c r="RYL10" s="206">
        <v>0</v>
      </c>
      <c r="RYM10" s="206" t="s">
        <v>478</v>
      </c>
      <c r="RYN10" s="206">
        <v>23.125</v>
      </c>
      <c r="RYO10" s="206">
        <v>2</v>
      </c>
      <c r="RYP10" s="206" t="s">
        <v>1447</v>
      </c>
      <c r="RYQ10" s="206">
        <v>4.6249999999999999E-2</v>
      </c>
      <c r="RYR10" s="206" t="s">
        <v>478</v>
      </c>
      <c r="RYS10" s="206">
        <v>23.125</v>
      </c>
      <c r="RYT10" s="206">
        <v>0</v>
      </c>
      <c r="RYU10" s="206" t="s">
        <v>478</v>
      </c>
      <c r="RYV10" s="206">
        <v>23.125</v>
      </c>
      <c r="RYW10" s="206">
        <v>2</v>
      </c>
      <c r="RYX10" s="206" t="s">
        <v>1447</v>
      </c>
      <c r="RYY10" s="206">
        <v>4.6249999999999999E-2</v>
      </c>
      <c r="RYZ10" s="206" t="s">
        <v>478</v>
      </c>
      <c r="RZA10" s="206">
        <v>23.125</v>
      </c>
      <c r="RZB10" s="206">
        <v>0</v>
      </c>
      <c r="RZC10" s="206" t="s">
        <v>478</v>
      </c>
      <c r="RZD10" s="206">
        <v>23.125</v>
      </c>
      <c r="RZE10" s="206">
        <v>2</v>
      </c>
      <c r="RZF10" s="206" t="s">
        <v>1447</v>
      </c>
      <c r="RZG10" s="206">
        <v>4.6249999999999999E-2</v>
      </c>
      <c r="RZH10" s="206" t="s">
        <v>478</v>
      </c>
      <c r="RZI10" s="206">
        <v>23.125</v>
      </c>
      <c r="RZJ10" s="206">
        <v>0</v>
      </c>
      <c r="RZK10" s="206" t="s">
        <v>478</v>
      </c>
      <c r="RZL10" s="206">
        <v>23.125</v>
      </c>
      <c r="RZM10" s="206">
        <v>2</v>
      </c>
      <c r="RZN10" s="206" t="s">
        <v>1447</v>
      </c>
      <c r="RZO10" s="206">
        <v>4.6249999999999999E-2</v>
      </c>
      <c r="RZP10" s="206" t="s">
        <v>478</v>
      </c>
      <c r="RZQ10" s="206">
        <v>23.125</v>
      </c>
      <c r="RZR10" s="206">
        <v>0</v>
      </c>
      <c r="RZS10" s="206" t="s">
        <v>478</v>
      </c>
      <c r="RZT10" s="206">
        <v>23.125</v>
      </c>
      <c r="RZU10" s="206">
        <v>2</v>
      </c>
      <c r="RZV10" s="206" t="s">
        <v>1447</v>
      </c>
      <c r="RZW10" s="206">
        <v>4.6249999999999999E-2</v>
      </c>
      <c r="RZX10" s="206" t="s">
        <v>478</v>
      </c>
      <c r="RZY10" s="206">
        <v>23.125</v>
      </c>
      <c r="RZZ10" s="206">
        <v>0</v>
      </c>
      <c r="SAA10" s="206" t="s">
        <v>478</v>
      </c>
      <c r="SAB10" s="206">
        <v>23.125</v>
      </c>
      <c r="SAC10" s="206">
        <v>2</v>
      </c>
      <c r="SAD10" s="206" t="s">
        <v>1447</v>
      </c>
      <c r="SAE10" s="206">
        <v>4.6249999999999999E-2</v>
      </c>
      <c r="SAF10" s="206" t="s">
        <v>478</v>
      </c>
      <c r="SAG10" s="206">
        <v>23.125</v>
      </c>
      <c r="SAH10" s="206">
        <v>0</v>
      </c>
      <c r="SAI10" s="206" t="s">
        <v>478</v>
      </c>
      <c r="SAJ10" s="206">
        <v>23.125</v>
      </c>
      <c r="SAK10" s="206">
        <v>2</v>
      </c>
      <c r="SAL10" s="206" t="s">
        <v>1447</v>
      </c>
      <c r="SAM10" s="206">
        <v>4.6249999999999999E-2</v>
      </c>
      <c r="SAN10" s="206" t="s">
        <v>478</v>
      </c>
      <c r="SAO10" s="206">
        <v>23.125</v>
      </c>
      <c r="SAP10" s="206">
        <v>0</v>
      </c>
      <c r="SAQ10" s="206" t="s">
        <v>478</v>
      </c>
      <c r="SAR10" s="206">
        <v>23.125</v>
      </c>
      <c r="SAS10" s="206">
        <v>2</v>
      </c>
      <c r="SAT10" s="206" t="s">
        <v>1447</v>
      </c>
      <c r="SAU10" s="206">
        <v>4.6249999999999999E-2</v>
      </c>
      <c r="SAV10" s="206" t="s">
        <v>478</v>
      </c>
      <c r="SAW10" s="206">
        <v>23.125</v>
      </c>
      <c r="SAX10" s="206">
        <v>0</v>
      </c>
      <c r="SAY10" s="206" t="s">
        <v>478</v>
      </c>
      <c r="SAZ10" s="206">
        <v>23.125</v>
      </c>
      <c r="SBA10" s="206">
        <v>2</v>
      </c>
      <c r="SBB10" s="206" t="s">
        <v>1447</v>
      </c>
      <c r="SBC10" s="206">
        <v>4.6249999999999999E-2</v>
      </c>
      <c r="SBD10" s="206" t="s">
        <v>478</v>
      </c>
      <c r="SBE10" s="206">
        <v>23.125</v>
      </c>
      <c r="SBF10" s="206">
        <v>0</v>
      </c>
      <c r="SBG10" s="206" t="s">
        <v>478</v>
      </c>
      <c r="SBH10" s="206">
        <v>23.125</v>
      </c>
      <c r="SBI10" s="206">
        <v>2</v>
      </c>
      <c r="SBJ10" s="206" t="s">
        <v>1447</v>
      </c>
      <c r="SBK10" s="206">
        <v>4.6249999999999999E-2</v>
      </c>
      <c r="SBL10" s="206" t="s">
        <v>478</v>
      </c>
      <c r="SBM10" s="206">
        <v>23.125</v>
      </c>
      <c r="SBN10" s="206">
        <v>0</v>
      </c>
      <c r="SBO10" s="206" t="s">
        <v>478</v>
      </c>
      <c r="SBP10" s="206">
        <v>23.125</v>
      </c>
      <c r="SBQ10" s="206">
        <v>2</v>
      </c>
      <c r="SBR10" s="206" t="s">
        <v>1447</v>
      </c>
      <c r="SBS10" s="206">
        <v>4.6249999999999999E-2</v>
      </c>
      <c r="SBT10" s="206" t="s">
        <v>478</v>
      </c>
      <c r="SBU10" s="206">
        <v>23.125</v>
      </c>
      <c r="SBV10" s="206">
        <v>0</v>
      </c>
      <c r="SBW10" s="206" t="s">
        <v>478</v>
      </c>
      <c r="SBX10" s="206">
        <v>23.125</v>
      </c>
      <c r="SBY10" s="206">
        <v>2</v>
      </c>
      <c r="SBZ10" s="206" t="s">
        <v>1447</v>
      </c>
      <c r="SCA10" s="206">
        <v>4.6249999999999999E-2</v>
      </c>
      <c r="SCB10" s="206" t="s">
        <v>478</v>
      </c>
      <c r="SCC10" s="206">
        <v>23.125</v>
      </c>
      <c r="SCD10" s="206">
        <v>0</v>
      </c>
      <c r="SCE10" s="206" t="s">
        <v>478</v>
      </c>
      <c r="SCF10" s="206">
        <v>23.125</v>
      </c>
      <c r="SCG10" s="206">
        <v>2</v>
      </c>
      <c r="SCH10" s="206" t="s">
        <v>1447</v>
      </c>
      <c r="SCI10" s="206">
        <v>4.6249999999999999E-2</v>
      </c>
      <c r="SCJ10" s="206" t="s">
        <v>478</v>
      </c>
      <c r="SCK10" s="206">
        <v>23.125</v>
      </c>
      <c r="SCL10" s="206">
        <v>0</v>
      </c>
      <c r="SCM10" s="206" t="s">
        <v>478</v>
      </c>
      <c r="SCN10" s="206">
        <v>23.125</v>
      </c>
      <c r="SCO10" s="206">
        <v>2</v>
      </c>
      <c r="SCP10" s="206" t="s">
        <v>1447</v>
      </c>
      <c r="SCQ10" s="206">
        <v>4.6249999999999999E-2</v>
      </c>
      <c r="SCR10" s="206" t="s">
        <v>478</v>
      </c>
      <c r="SCS10" s="206">
        <v>23.125</v>
      </c>
      <c r="SCT10" s="206">
        <v>0</v>
      </c>
      <c r="SCU10" s="206" t="s">
        <v>478</v>
      </c>
      <c r="SCV10" s="206">
        <v>23.125</v>
      </c>
      <c r="SCW10" s="206">
        <v>2</v>
      </c>
      <c r="SCX10" s="206" t="s">
        <v>1447</v>
      </c>
      <c r="SCY10" s="206">
        <v>4.6249999999999999E-2</v>
      </c>
      <c r="SCZ10" s="206" t="s">
        <v>478</v>
      </c>
      <c r="SDA10" s="206">
        <v>23.125</v>
      </c>
      <c r="SDB10" s="206">
        <v>0</v>
      </c>
      <c r="SDC10" s="206" t="s">
        <v>478</v>
      </c>
      <c r="SDD10" s="206">
        <v>23.125</v>
      </c>
      <c r="SDE10" s="206">
        <v>2</v>
      </c>
      <c r="SDF10" s="206" t="s">
        <v>1447</v>
      </c>
      <c r="SDG10" s="206">
        <v>4.6249999999999999E-2</v>
      </c>
      <c r="SDH10" s="206" t="s">
        <v>478</v>
      </c>
      <c r="SDI10" s="206">
        <v>23.125</v>
      </c>
      <c r="SDJ10" s="206">
        <v>0</v>
      </c>
      <c r="SDK10" s="206" t="s">
        <v>478</v>
      </c>
      <c r="SDL10" s="206">
        <v>23.125</v>
      </c>
      <c r="SDM10" s="206">
        <v>2</v>
      </c>
      <c r="SDN10" s="206" t="s">
        <v>1447</v>
      </c>
      <c r="SDO10" s="206">
        <v>4.6249999999999999E-2</v>
      </c>
      <c r="SDP10" s="206" t="s">
        <v>478</v>
      </c>
      <c r="SDQ10" s="206">
        <v>23.125</v>
      </c>
      <c r="SDR10" s="206">
        <v>0</v>
      </c>
      <c r="SDS10" s="206" t="s">
        <v>478</v>
      </c>
      <c r="SDT10" s="206">
        <v>23.125</v>
      </c>
      <c r="SDU10" s="206">
        <v>2</v>
      </c>
      <c r="SDV10" s="206" t="s">
        <v>1447</v>
      </c>
      <c r="SDW10" s="206">
        <v>4.6249999999999999E-2</v>
      </c>
      <c r="SDX10" s="206" t="s">
        <v>478</v>
      </c>
      <c r="SDY10" s="206">
        <v>23.125</v>
      </c>
      <c r="SDZ10" s="206">
        <v>0</v>
      </c>
      <c r="SEA10" s="206" t="s">
        <v>478</v>
      </c>
      <c r="SEB10" s="206">
        <v>23.125</v>
      </c>
      <c r="SEC10" s="206">
        <v>2</v>
      </c>
      <c r="SED10" s="206" t="s">
        <v>1447</v>
      </c>
      <c r="SEE10" s="206">
        <v>4.6249999999999999E-2</v>
      </c>
      <c r="SEF10" s="206" t="s">
        <v>478</v>
      </c>
      <c r="SEG10" s="206">
        <v>23.125</v>
      </c>
      <c r="SEH10" s="206">
        <v>0</v>
      </c>
      <c r="SEI10" s="206" t="s">
        <v>478</v>
      </c>
      <c r="SEJ10" s="206">
        <v>23.125</v>
      </c>
      <c r="SEK10" s="206">
        <v>2</v>
      </c>
      <c r="SEL10" s="206" t="s">
        <v>1447</v>
      </c>
      <c r="SEM10" s="206">
        <v>4.6249999999999999E-2</v>
      </c>
      <c r="SEN10" s="206" t="s">
        <v>478</v>
      </c>
      <c r="SEO10" s="206">
        <v>23.125</v>
      </c>
      <c r="SEP10" s="206">
        <v>0</v>
      </c>
      <c r="SEQ10" s="206" t="s">
        <v>478</v>
      </c>
      <c r="SER10" s="206">
        <v>23.125</v>
      </c>
      <c r="SES10" s="206">
        <v>2</v>
      </c>
      <c r="SET10" s="206" t="s">
        <v>1447</v>
      </c>
      <c r="SEU10" s="206">
        <v>4.6249999999999999E-2</v>
      </c>
      <c r="SEV10" s="206" t="s">
        <v>478</v>
      </c>
      <c r="SEW10" s="206">
        <v>23.125</v>
      </c>
      <c r="SEX10" s="206">
        <v>0</v>
      </c>
      <c r="SEY10" s="206" t="s">
        <v>478</v>
      </c>
      <c r="SEZ10" s="206">
        <v>23.125</v>
      </c>
      <c r="SFA10" s="206">
        <v>2</v>
      </c>
      <c r="SFB10" s="206" t="s">
        <v>1447</v>
      </c>
      <c r="SFC10" s="206">
        <v>4.6249999999999999E-2</v>
      </c>
      <c r="SFD10" s="206" t="s">
        <v>478</v>
      </c>
      <c r="SFE10" s="206">
        <v>23.125</v>
      </c>
      <c r="SFF10" s="206">
        <v>0</v>
      </c>
      <c r="SFG10" s="206" t="s">
        <v>478</v>
      </c>
      <c r="SFH10" s="206">
        <v>23.125</v>
      </c>
      <c r="SFI10" s="206">
        <v>2</v>
      </c>
      <c r="SFJ10" s="206" t="s">
        <v>1447</v>
      </c>
      <c r="SFK10" s="206">
        <v>4.6249999999999999E-2</v>
      </c>
      <c r="SFL10" s="206" t="s">
        <v>478</v>
      </c>
      <c r="SFM10" s="206">
        <v>23.125</v>
      </c>
      <c r="SFN10" s="206">
        <v>0</v>
      </c>
      <c r="SFO10" s="206" t="s">
        <v>478</v>
      </c>
      <c r="SFP10" s="206">
        <v>23.125</v>
      </c>
      <c r="SFQ10" s="206">
        <v>2</v>
      </c>
      <c r="SFR10" s="206" t="s">
        <v>1447</v>
      </c>
      <c r="SFS10" s="206">
        <v>4.6249999999999999E-2</v>
      </c>
      <c r="SFT10" s="206" t="s">
        <v>478</v>
      </c>
      <c r="SFU10" s="206">
        <v>23.125</v>
      </c>
      <c r="SFV10" s="206">
        <v>0</v>
      </c>
      <c r="SFW10" s="206" t="s">
        <v>478</v>
      </c>
      <c r="SFX10" s="206">
        <v>23.125</v>
      </c>
      <c r="SFY10" s="206">
        <v>2</v>
      </c>
      <c r="SFZ10" s="206" t="s">
        <v>1447</v>
      </c>
      <c r="SGA10" s="206">
        <v>4.6249999999999999E-2</v>
      </c>
      <c r="SGB10" s="206" t="s">
        <v>478</v>
      </c>
      <c r="SGC10" s="206">
        <v>23.125</v>
      </c>
      <c r="SGD10" s="206">
        <v>0</v>
      </c>
      <c r="SGE10" s="206" t="s">
        <v>478</v>
      </c>
      <c r="SGF10" s="206">
        <v>23.125</v>
      </c>
      <c r="SGG10" s="206">
        <v>2</v>
      </c>
      <c r="SGH10" s="206" t="s">
        <v>1447</v>
      </c>
      <c r="SGI10" s="206">
        <v>4.6249999999999999E-2</v>
      </c>
      <c r="SGJ10" s="206" t="s">
        <v>478</v>
      </c>
      <c r="SGK10" s="206">
        <v>23.125</v>
      </c>
      <c r="SGL10" s="206">
        <v>0</v>
      </c>
      <c r="SGM10" s="206" t="s">
        <v>478</v>
      </c>
      <c r="SGN10" s="206">
        <v>23.125</v>
      </c>
      <c r="SGO10" s="206">
        <v>2</v>
      </c>
      <c r="SGP10" s="206" t="s">
        <v>1447</v>
      </c>
      <c r="SGQ10" s="206">
        <v>4.6249999999999999E-2</v>
      </c>
      <c r="SGR10" s="206" t="s">
        <v>478</v>
      </c>
      <c r="SGS10" s="206">
        <v>23.125</v>
      </c>
      <c r="SGT10" s="206">
        <v>0</v>
      </c>
      <c r="SGU10" s="206" t="s">
        <v>478</v>
      </c>
      <c r="SGV10" s="206">
        <v>23.125</v>
      </c>
      <c r="SGW10" s="206">
        <v>2</v>
      </c>
      <c r="SGX10" s="206" t="s">
        <v>1447</v>
      </c>
      <c r="SGY10" s="206">
        <v>4.6249999999999999E-2</v>
      </c>
      <c r="SGZ10" s="206" t="s">
        <v>478</v>
      </c>
      <c r="SHA10" s="206">
        <v>23.125</v>
      </c>
      <c r="SHB10" s="206">
        <v>0</v>
      </c>
      <c r="SHC10" s="206" t="s">
        <v>478</v>
      </c>
      <c r="SHD10" s="206">
        <v>23.125</v>
      </c>
      <c r="SHE10" s="206">
        <v>2</v>
      </c>
      <c r="SHF10" s="206" t="s">
        <v>1447</v>
      </c>
      <c r="SHG10" s="206">
        <v>4.6249999999999999E-2</v>
      </c>
      <c r="SHH10" s="206" t="s">
        <v>478</v>
      </c>
      <c r="SHI10" s="206">
        <v>23.125</v>
      </c>
      <c r="SHJ10" s="206">
        <v>0</v>
      </c>
      <c r="SHK10" s="206" t="s">
        <v>478</v>
      </c>
      <c r="SHL10" s="206">
        <v>23.125</v>
      </c>
      <c r="SHM10" s="206">
        <v>2</v>
      </c>
      <c r="SHN10" s="206" t="s">
        <v>1447</v>
      </c>
      <c r="SHO10" s="206">
        <v>4.6249999999999999E-2</v>
      </c>
      <c r="SHP10" s="206" t="s">
        <v>478</v>
      </c>
      <c r="SHQ10" s="206">
        <v>23.125</v>
      </c>
      <c r="SHR10" s="206">
        <v>0</v>
      </c>
      <c r="SHS10" s="206" t="s">
        <v>478</v>
      </c>
      <c r="SHT10" s="206">
        <v>23.125</v>
      </c>
      <c r="SHU10" s="206">
        <v>2</v>
      </c>
      <c r="SHV10" s="206" t="s">
        <v>1447</v>
      </c>
      <c r="SHW10" s="206">
        <v>4.6249999999999999E-2</v>
      </c>
      <c r="SHX10" s="206" t="s">
        <v>478</v>
      </c>
      <c r="SHY10" s="206">
        <v>23.125</v>
      </c>
      <c r="SHZ10" s="206">
        <v>0</v>
      </c>
      <c r="SIA10" s="206" t="s">
        <v>478</v>
      </c>
      <c r="SIB10" s="206">
        <v>23.125</v>
      </c>
      <c r="SIC10" s="206">
        <v>2</v>
      </c>
      <c r="SID10" s="206" t="s">
        <v>1447</v>
      </c>
      <c r="SIE10" s="206">
        <v>4.6249999999999999E-2</v>
      </c>
      <c r="SIF10" s="206" t="s">
        <v>478</v>
      </c>
      <c r="SIG10" s="206">
        <v>23.125</v>
      </c>
      <c r="SIH10" s="206">
        <v>0</v>
      </c>
      <c r="SII10" s="206" t="s">
        <v>478</v>
      </c>
      <c r="SIJ10" s="206">
        <v>23.125</v>
      </c>
      <c r="SIK10" s="206">
        <v>2</v>
      </c>
      <c r="SIL10" s="206" t="s">
        <v>1447</v>
      </c>
      <c r="SIM10" s="206">
        <v>4.6249999999999999E-2</v>
      </c>
      <c r="SIN10" s="206" t="s">
        <v>478</v>
      </c>
      <c r="SIO10" s="206">
        <v>23.125</v>
      </c>
      <c r="SIP10" s="206">
        <v>0</v>
      </c>
      <c r="SIQ10" s="206" t="s">
        <v>478</v>
      </c>
      <c r="SIR10" s="206">
        <v>23.125</v>
      </c>
      <c r="SIS10" s="206">
        <v>2</v>
      </c>
      <c r="SIT10" s="206" t="s">
        <v>1447</v>
      </c>
      <c r="SIU10" s="206">
        <v>4.6249999999999999E-2</v>
      </c>
      <c r="SIV10" s="206" t="s">
        <v>478</v>
      </c>
      <c r="SIW10" s="206">
        <v>23.125</v>
      </c>
      <c r="SIX10" s="206">
        <v>0</v>
      </c>
      <c r="SIY10" s="206" t="s">
        <v>478</v>
      </c>
      <c r="SIZ10" s="206">
        <v>23.125</v>
      </c>
      <c r="SJA10" s="206">
        <v>2</v>
      </c>
      <c r="SJB10" s="206" t="s">
        <v>1447</v>
      </c>
      <c r="SJC10" s="206">
        <v>4.6249999999999999E-2</v>
      </c>
      <c r="SJD10" s="206" t="s">
        <v>478</v>
      </c>
      <c r="SJE10" s="206">
        <v>23.125</v>
      </c>
      <c r="SJF10" s="206">
        <v>0</v>
      </c>
      <c r="SJG10" s="206" t="s">
        <v>478</v>
      </c>
      <c r="SJH10" s="206">
        <v>23.125</v>
      </c>
      <c r="SJI10" s="206">
        <v>2</v>
      </c>
      <c r="SJJ10" s="206" t="s">
        <v>1447</v>
      </c>
      <c r="SJK10" s="206">
        <v>4.6249999999999999E-2</v>
      </c>
      <c r="SJL10" s="206" t="s">
        <v>478</v>
      </c>
      <c r="SJM10" s="206">
        <v>23.125</v>
      </c>
      <c r="SJN10" s="206">
        <v>0</v>
      </c>
      <c r="SJO10" s="206" t="s">
        <v>478</v>
      </c>
      <c r="SJP10" s="206">
        <v>23.125</v>
      </c>
      <c r="SJQ10" s="206">
        <v>2</v>
      </c>
      <c r="SJR10" s="206" t="s">
        <v>1447</v>
      </c>
      <c r="SJS10" s="206">
        <v>4.6249999999999999E-2</v>
      </c>
      <c r="SJT10" s="206" t="s">
        <v>478</v>
      </c>
      <c r="SJU10" s="206">
        <v>23.125</v>
      </c>
      <c r="SJV10" s="206">
        <v>0</v>
      </c>
      <c r="SJW10" s="206" t="s">
        <v>478</v>
      </c>
      <c r="SJX10" s="206">
        <v>23.125</v>
      </c>
      <c r="SJY10" s="206">
        <v>2</v>
      </c>
      <c r="SJZ10" s="206" t="s">
        <v>1447</v>
      </c>
      <c r="SKA10" s="206">
        <v>4.6249999999999999E-2</v>
      </c>
      <c r="SKB10" s="206" t="s">
        <v>478</v>
      </c>
      <c r="SKC10" s="206">
        <v>23.125</v>
      </c>
      <c r="SKD10" s="206">
        <v>0</v>
      </c>
      <c r="SKE10" s="206" t="s">
        <v>478</v>
      </c>
      <c r="SKF10" s="206">
        <v>23.125</v>
      </c>
      <c r="SKG10" s="206">
        <v>2</v>
      </c>
      <c r="SKH10" s="206" t="s">
        <v>1447</v>
      </c>
      <c r="SKI10" s="206">
        <v>4.6249999999999999E-2</v>
      </c>
      <c r="SKJ10" s="206" t="s">
        <v>478</v>
      </c>
      <c r="SKK10" s="206">
        <v>23.125</v>
      </c>
      <c r="SKL10" s="206">
        <v>0</v>
      </c>
      <c r="SKM10" s="206" t="s">
        <v>478</v>
      </c>
      <c r="SKN10" s="206">
        <v>23.125</v>
      </c>
      <c r="SKO10" s="206">
        <v>2</v>
      </c>
      <c r="SKP10" s="206" t="s">
        <v>1447</v>
      </c>
      <c r="SKQ10" s="206">
        <v>4.6249999999999999E-2</v>
      </c>
      <c r="SKR10" s="206" t="s">
        <v>478</v>
      </c>
      <c r="SKS10" s="206">
        <v>23.125</v>
      </c>
      <c r="SKT10" s="206">
        <v>0</v>
      </c>
      <c r="SKU10" s="206" t="s">
        <v>478</v>
      </c>
      <c r="SKV10" s="206">
        <v>23.125</v>
      </c>
      <c r="SKW10" s="206">
        <v>2</v>
      </c>
      <c r="SKX10" s="206" t="s">
        <v>1447</v>
      </c>
      <c r="SKY10" s="206">
        <v>4.6249999999999999E-2</v>
      </c>
      <c r="SKZ10" s="206" t="s">
        <v>478</v>
      </c>
      <c r="SLA10" s="206">
        <v>23.125</v>
      </c>
      <c r="SLB10" s="206">
        <v>0</v>
      </c>
      <c r="SLC10" s="206" t="s">
        <v>478</v>
      </c>
      <c r="SLD10" s="206">
        <v>23.125</v>
      </c>
      <c r="SLE10" s="206">
        <v>2</v>
      </c>
      <c r="SLF10" s="206" t="s">
        <v>1447</v>
      </c>
      <c r="SLG10" s="206">
        <v>4.6249999999999999E-2</v>
      </c>
      <c r="SLH10" s="206" t="s">
        <v>478</v>
      </c>
      <c r="SLI10" s="206">
        <v>23.125</v>
      </c>
      <c r="SLJ10" s="206">
        <v>0</v>
      </c>
      <c r="SLK10" s="206" t="s">
        <v>478</v>
      </c>
      <c r="SLL10" s="206">
        <v>23.125</v>
      </c>
      <c r="SLM10" s="206">
        <v>2</v>
      </c>
      <c r="SLN10" s="206" t="s">
        <v>1447</v>
      </c>
      <c r="SLO10" s="206">
        <v>4.6249999999999999E-2</v>
      </c>
      <c r="SLP10" s="206" t="s">
        <v>478</v>
      </c>
      <c r="SLQ10" s="206">
        <v>23.125</v>
      </c>
      <c r="SLR10" s="206">
        <v>0</v>
      </c>
      <c r="SLS10" s="206" t="s">
        <v>478</v>
      </c>
      <c r="SLT10" s="206">
        <v>23.125</v>
      </c>
      <c r="SLU10" s="206">
        <v>2</v>
      </c>
      <c r="SLV10" s="206" t="s">
        <v>1447</v>
      </c>
      <c r="SLW10" s="206">
        <v>4.6249999999999999E-2</v>
      </c>
      <c r="SLX10" s="206" t="s">
        <v>478</v>
      </c>
      <c r="SLY10" s="206">
        <v>23.125</v>
      </c>
      <c r="SLZ10" s="206">
        <v>0</v>
      </c>
      <c r="SMA10" s="206" t="s">
        <v>478</v>
      </c>
      <c r="SMB10" s="206">
        <v>23.125</v>
      </c>
      <c r="SMC10" s="206">
        <v>2</v>
      </c>
      <c r="SMD10" s="206" t="s">
        <v>1447</v>
      </c>
      <c r="SME10" s="206">
        <v>4.6249999999999999E-2</v>
      </c>
      <c r="SMF10" s="206" t="s">
        <v>478</v>
      </c>
      <c r="SMG10" s="206">
        <v>23.125</v>
      </c>
      <c r="SMH10" s="206">
        <v>0</v>
      </c>
      <c r="SMI10" s="206" t="s">
        <v>478</v>
      </c>
      <c r="SMJ10" s="206">
        <v>23.125</v>
      </c>
      <c r="SMK10" s="206">
        <v>2</v>
      </c>
      <c r="SML10" s="206" t="s">
        <v>1447</v>
      </c>
      <c r="SMM10" s="206">
        <v>4.6249999999999999E-2</v>
      </c>
      <c r="SMN10" s="206" t="s">
        <v>478</v>
      </c>
      <c r="SMO10" s="206">
        <v>23.125</v>
      </c>
      <c r="SMP10" s="206">
        <v>0</v>
      </c>
      <c r="SMQ10" s="206" t="s">
        <v>478</v>
      </c>
      <c r="SMR10" s="206">
        <v>23.125</v>
      </c>
      <c r="SMS10" s="206">
        <v>2</v>
      </c>
      <c r="SMT10" s="206" t="s">
        <v>1447</v>
      </c>
      <c r="SMU10" s="206">
        <v>4.6249999999999999E-2</v>
      </c>
      <c r="SMV10" s="206" t="s">
        <v>478</v>
      </c>
      <c r="SMW10" s="206">
        <v>23.125</v>
      </c>
      <c r="SMX10" s="206">
        <v>0</v>
      </c>
      <c r="SMY10" s="206" t="s">
        <v>478</v>
      </c>
      <c r="SMZ10" s="206">
        <v>23.125</v>
      </c>
      <c r="SNA10" s="206">
        <v>2</v>
      </c>
      <c r="SNB10" s="206" t="s">
        <v>1447</v>
      </c>
      <c r="SNC10" s="206">
        <v>4.6249999999999999E-2</v>
      </c>
      <c r="SND10" s="206" t="s">
        <v>478</v>
      </c>
      <c r="SNE10" s="206">
        <v>23.125</v>
      </c>
      <c r="SNF10" s="206">
        <v>0</v>
      </c>
      <c r="SNG10" s="206" t="s">
        <v>478</v>
      </c>
      <c r="SNH10" s="206">
        <v>23.125</v>
      </c>
      <c r="SNI10" s="206">
        <v>2</v>
      </c>
      <c r="SNJ10" s="206" t="s">
        <v>1447</v>
      </c>
      <c r="SNK10" s="206">
        <v>4.6249999999999999E-2</v>
      </c>
      <c r="SNL10" s="206" t="s">
        <v>478</v>
      </c>
      <c r="SNM10" s="206">
        <v>23.125</v>
      </c>
      <c r="SNN10" s="206">
        <v>0</v>
      </c>
      <c r="SNO10" s="206" t="s">
        <v>478</v>
      </c>
      <c r="SNP10" s="206">
        <v>23.125</v>
      </c>
      <c r="SNQ10" s="206">
        <v>2</v>
      </c>
      <c r="SNR10" s="206" t="s">
        <v>1447</v>
      </c>
      <c r="SNS10" s="206">
        <v>4.6249999999999999E-2</v>
      </c>
      <c r="SNT10" s="206" t="s">
        <v>478</v>
      </c>
      <c r="SNU10" s="206">
        <v>23.125</v>
      </c>
      <c r="SNV10" s="206">
        <v>0</v>
      </c>
      <c r="SNW10" s="206" t="s">
        <v>478</v>
      </c>
      <c r="SNX10" s="206">
        <v>23.125</v>
      </c>
      <c r="SNY10" s="206">
        <v>2</v>
      </c>
      <c r="SNZ10" s="206" t="s">
        <v>1447</v>
      </c>
      <c r="SOA10" s="206">
        <v>4.6249999999999999E-2</v>
      </c>
      <c r="SOB10" s="206" t="s">
        <v>478</v>
      </c>
      <c r="SOC10" s="206">
        <v>23.125</v>
      </c>
      <c r="SOD10" s="206">
        <v>0</v>
      </c>
      <c r="SOE10" s="206" t="s">
        <v>478</v>
      </c>
      <c r="SOF10" s="206">
        <v>23.125</v>
      </c>
      <c r="SOG10" s="206">
        <v>2</v>
      </c>
      <c r="SOH10" s="206" t="s">
        <v>1447</v>
      </c>
      <c r="SOI10" s="206">
        <v>4.6249999999999999E-2</v>
      </c>
      <c r="SOJ10" s="206" t="s">
        <v>478</v>
      </c>
      <c r="SOK10" s="206">
        <v>23.125</v>
      </c>
      <c r="SOL10" s="206">
        <v>0</v>
      </c>
      <c r="SOM10" s="206" t="s">
        <v>478</v>
      </c>
      <c r="SON10" s="206">
        <v>23.125</v>
      </c>
      <c r="SOO10" s="206">
        <v>2</v>
      </c>
      <c r="SOP10" s="206" t="s">
        <v>1447</v>
      </c>
      <c r="SOQ10" s="206">
        <v>4.6249999999999999E-2</v>
      </c>
      <c r="SOR10" s="206" t="s">
        <v>478</v>
      </c>
      <c r="SOS10" s="206">
        <v>23.125</v>
      </c>
      <c r="SOT10" s="206">
        <v>0</v>
      </c>
      <c r="SOU10" s="206" t="s">
        <v>478</v>
      </c>
      <c r="SOV10" s="206">
        <v>23.125</v>
      </c>
      <c r="SOW10" s="206">
        <v>2</v>
      </c>
      <c r="SOX10" s="206" t="s">
        <v>1447</v>
      </c>
      <c r="SOY10" s="206">
        <v>4.6249999999999999E-2</v>
      </c>
      <c r="SOZ10" s="206" t="s">
        <v>478</v>
      </c>
      <c r="SPA10" s="206">
        <v>23.125</v>
      </c>
      <c r="SPB10" s="206">
        <v>0</v>
      </c>
      <c r="SPC10" s="206" t="s">
        <v>478</v>
      </c>
      <c r="SPD10" s="206">
        <v>23.125</v>
      </c>
      <c r="SPE10" s="206">
        <v>2</v>
      </c>
      <c r="SPF10" s="206" t="s">
        <v>1447</v>
      </c>
      <c r="SPG10" s="206">
        <v>4.6249999999999999E-2</v>
      </c>
      <c r="SPH10" s="206" t="s">
        <v>478</v>
      </c>
      <c r="SPI10" s="206">
        <v>23.125</v>
      </c>
      <c r="SPJ10" s="206">
        <v>0</v>
      </c>
      <c r="SPK10" s="206" t="s">
        <v>478</v>
      </c>
      <c r="SPL10" s="206">
        <v>23.125</v>
      </c>
      <c r="SPM10" s="206">
        <v>2</v>
      </c>
      <c r="SPN10" s="206" t="s">
        <v>1447</v>
      </c>
      <c r="SPO10" s="206">
        <v>4.6249999999999999E-2</v>
      </c>
      <c r="SPP10" s="206" t="s">
        <v>478</v>
      </c>
      <c r="SPQ10" s="206">
        <v>23.125</v>
      </c>
      <c r="SPR10" s="206">
        <v>0</v>
      </c>
      <c r="SPS10" s="206" t="s">
        <v>478</v>
      </c>
      <c r="SPT10" s="206">
        <v>23.125</v>
      </c>
      <c r="SPU10" s="206">
        <v>2</v>
      </c>
      <c r="SPV10" s="206" t="s">
        <v>1447</v>
      </c>
      <c r="SPW10" s="206">
        <v>4.6249999999999999E-2</v>
      </c>
      <c r="SPX10" s="206" t="s">
        <v>478</v>
      </c>
      <c r="SPY10" s="206">
        <v>23.125</v>
      </c>
      <c r="SPZ10" s="206">
        <v>0</v>
      </c>
      <c r="SQA10" s="206" t="s">
        <v>478</v>
      </c>
      <c r="SQB10" s="206">
        <v>23.125</v>
      </c>
      <c r="SQC10" s="206">
        <v>2</v>
      </c>
      <c r="SQD10" s="206" t="s">
        <v>1447</v>
      </c>
      <c r="SQE10" s="206">
        <v>4.6249999999999999E-2</v>
      </c>
      <c r="SQF10" s="206" t="s">
        <v>478</v>
      </c>
      <c r="SQG10" s="206">
        <v>23.125</v>
      </c>
      <c r="SQH10" s="206">
        <v>0</v>
      </c>
      <c r="SQI10" s="206" t="s">
        <v>478</v>
      </c>
      <c r="SQJ10" s="206">
        <v>23.125</v>
      </c>
      <c r="SQK10" s="206">
        <v>2</v>
      </c>
      <c r="SQL10" s="206" t="s">
        <v>1447</v>
      </c>
      <c r="SQM10" s="206">
        <v>4.6249999999999999E-2</v>
      </c>
      <c r="SQN10" s="206" t="s">
        <v>478</v>
      </c>
      <c r="SQO10" s="206">
        <v>23.125</v>
      </c>
      <c r="SQP10" s="206">
        <v>0</v>
      </c>
      <c r="SQQ10" s="206" t="s">
        <v>478</v>
      </c>
      <c r="SQR10" s="206">
        <v>23.125</v>
      </c>
      <c r="SQS10" s="206">
        <v>2</v>
      </c>
      <c r="SQT10" s="206" t="s">
        <v>1447</v>
      </c>
      <c r="SQU10" s="206">
        <v>4.6249999999999999E-2</v>
      </c>
      <c r="SQV10" s="206" t="s">
        <v>478</v>
      </c>
      <c r="SQW10" s="206">
        <v>23.125</v>
      </c>
      <c r="SQX10" s="206">
        <v>0</v>
      </c>
      <c r="SQY10" s="206" t="s">
        <v>478</v>
      </c>
      <c r="SQZ10" s="206">
        <v>23.125</v>
      </c>
      <c r="SRA10" s="206">
        <v>2</v>
      </c>
      <c r="SRB10" s="206" t="s">
        <v>1447</v>
      </c>
      <c r="SRC10" s="206">
        <v>4.6249999999999999E-2</v>
      </c>
      <c r="SRD10" s="206" t="s">
        <v>478</v>
      </c>
      <c r="SRE10" s="206">
        <v>23.125</v>
      </c>
      <c r="SRF10" s="206">
        <v>0</v>
      </c>
      <c r="SRG10" s="206" t="s">
        <v>478</v>
      </c>
      <c r="SRH10" s="206">
        <v>23.125</v>
      </c>
      <c r="SRI10" s="206">
        <v>2</v>
      </c>
      <c r="SRJ10" s="206" t="s">
        <v>1447</v>
      </c>
      <c r="SRK10" s="206">
        <v>4.6249999999999999E-2</v>
      </c>
      <c r="SRL10" s="206" t="s">
        <v>478</v>
      </c>
      <c r="SRM10" s="206">
        <v>23.125</v>
      </c>
      <c r="SRN10" s="206">
        <v>0</v>
      </c>
      <c r="SRO10" s="206" t="s">
        <v>478</v>
      </c>
      <c r="SRP10" s="206">
        <v>23.125</v>
      </c>
      <c r="SRQ10" s="206">
        <v>2</v>
      </c>
      <c r="SRR10" s="206" t="s">
        <v>1447</v>
      </c>
      <c r="SRS10" s="206">
        <v>4.6249999999999999E-2</v>
      </c>
      <c r="SRT10" s="206" t="s">
        <v>478</v>
      </c>
      <c r="SRU10" s="206">
        <v>23.125</v>
      </c>
      <c r="SRV10" s="206">
        <v>0</v>
      </c>
      <c r="SRW10" s="206" t="s">
        <v>478</v>
      </c>
      <c r="SRX10" s="206">
        <v>23.125</v>
      </c>
      <c r="SRY10" s="206">
        <v>2</v>
      </c>
      <c r="SRZ10" s="206" t="s">
        <v>1447</v>
      </c>
      <c r="SSA10" s="206">
        <v>4.6249999999999999E-2</v>
      </c>
      <c r="SSB10" s="206" t="s">
        <v>478</v>
      </c>
      <c r="SSC10" s="206">
        <v>23.125</v>
      </c>
      <c r="SSD10" s="206">
        <v>0</v>
      </c>
      <c r="SSE10" s="206" t="s">
        <v>478</v>
      </c>
      <c r="SSF10" s="206">
        <v>23.125</v>
      </c>
      <c r="SSG10" s="206">
        <v>2</v>
      </c>
      <c r="SSH10" s="206" t="s">
        <v>1447</v>
      </c>
      <c r="SSI10" s="206">
        <v>4.6249999999999999E-2</v>
      </c>
      <c r="SSJ10" s="206" t="s">
        <v>478</v>
      </c>
      <c r="SSK10" s="206">
        <v>23.125</v>
      </c>
      <c r="SSL10" s="206">
        <v>0</v>
      </c>
      <c r="SSM10" s="206" t="s">
        <v>478</v>
      </c>
      <c r="SSN10" s="206">
        <v>23.125</v>
      </c>
      <c r="SSO10" s="206">
        <v>2</v>
      </c>
      <c r="SSP10" s="206" t="s">
        <v>1447</v>
      </c>
      <c r="SSQ10" s="206">
        <v>4.6249999999999999E-2</v>
      </c>
      <c r="SSR10" s="206" t="s">
        <v>478</v>
      </c>
      <c r="SSS10" s="206">
        <v>23.125</v>
      </c>
      <c r="SST10" s="206">
        <v>0</v>
      </c>
      <c r="SSU10" s="206" t="s">
        <v>478</v>
      </c>
      <c r="SSV10" s="206">
        <v>23.125</v>
      </c>
      <c r="SSW10" s="206">
        <v>2</v>
      </c>
      <c r="SSX10" s="206" t="s">
        <v>1447</v>
      </c>
      <c r="SSY10" s="206">
        <v>4.6249999999999999E-2</v>
      </c>
      <c r="SSZ10" s="206" t="s">
        <v>478</v>
      </c>
      <c r="STA10" s="206">
        <v>23.125</v>
      </c>
      <c r="STB10" s="206">
        <v>0</v>
      </c>
      <c r="STC10" s="206" t="s">
        <v>478</v>
      </c>
      <c r="STD10" s="206">
        <v>23.125</v>
      </c>
      <c r="STE10" s="206">
        <v>2</v>
      </c>
      <c r="STF10" s="206" t="s">
        <v>1447</v>
      </c>
      <c r="STG10" s="206">
        <v>4.6249999999999999E-2</v>
      </c>
      <c r="STH10" s="206" t="s">
        <v>478</v>
      </c>
      <c r="STI10" s="206">
        <v>23.125</v>
      </c>
      <c r="STJ10" s="206">
        <v>0</v>
      </c>
      <c r="STK10" s="206" t="s">
        <v>478</v>
      </c>
      <c r="STL10" s="206">
        <v>23.125</v>
      </c>
      <c r="STM10" s="206">
        <v>2</v>
      </c>
      <c r="STN10" s="206" t="s">
        <v>1447</v>
      </c>
      <c r="STO10" s="206">
        <v>4.6249999999999999E-2</v>
      </c>
      <c r="STP10" s="206" t="s">
        <v>478</v>
      </c>
      <c r="STQ10" s="206">
        <v>23.125</v>
      </c>
      <c r="STR10" s="206">
        <v>0</v>
      </c>
      <c r="STS10" s="206" t="s">
        <v>478</v>
      </c>
      <c r="STT10" s="206">
        <v>23.125</v>
      </c>
      <c r="STU10" s="206">
        <v>2</v>
      </c>
      <c r="STV10" s="206" t="s">
        <v>1447</v>
      </c>
      <c r="STW10" s="206">
        <v>4.6249999999999999E-2</v>
      </c>
      <c r="STX10" s="206" t="s">
        <v>478</v>
      </c>
      <c r="STY10" s="206">
        <v>23.125</v>
      </c>
      <c r="STZ10" s="206">
        <v>0</v>
      </c>
      <c r="SUA10" s="206" t="s">
        <v>478</v>
      </c>
      <c r="SUB10" s="206">
        <v>23.125</v>
      </c>
      <c r="SUC10" s="206">
        <v>2</v>
      </c>
      <c r="SUD10" s="206" t="s">
        <v>1447</v>
      </c>
      <c r="SUE10" s="206">
        <v>4.6249999999999999E-2</v>
      </c>
      <c r="SUF10" s="206" t="s">
        <v>478</v>
      </c>
      <c r="SUG10" s="206">
        <v>23.125</v>
      </c>
      <c r="SUH10" s="206">
        <v>0</v>
      </c>
      <c r="SUI10" s="206" t="s">
        <v>478</v>
      </c>
      <c r="SUJ10" s="206">
        <v>23.125</v>
      </c>
      <c r="SUK10" s="206">
        <v>2</v>
      </c>
      <c r="SUL10" s="206" t="s">
        <v>1447</v>
      </c>
      <c r="SUM10" s="206">
        <v>4.6249999999999999E-2</v>
      </c>
      <c r="SUN10" s="206" t="s">
        <v>478</v>
      </c>
      <c r="SUO10" s="206">
        <v>23.125</v>
      </c>
      <c r="SUP10" s="206">
        <v>0</v>
      </c>
      <c r="SUQ10" s="206" t="s">
        <v>478</v>
      </c>
      <c r="SUR10" s="206">
        <v>23.125</v>
      </c>
      <c r="SUS10" s="206">
        <v>2</v>
      </c>
      <c r="SUT10" s="206" t="s">
        <v>1447</v>
      </c>
      <c r="SUU10" s="206">
        <v>4.6249999999999999E-2</v>
      </c>
      <c r="SUV10" s="206" t="s">
        <v>478</v>
      </c>
      <c r="SUW10" s="206">
        <v>23.125</v>
      </c>
      <c r="SUX10" s="206">
        <v>0</v>
      </c>
      <c r="SUY10" s="206" t="s">
        <v>478</v>
      </c>
      <c r="SUZ10" s="206">
        <v>23.125</v>
      </c>
      <c r="SVA10" s="206">
        <v>2</v>
      </c>
      <c r="SVB10" s="206" t="s">
        <v>1447</v>
      </c>
      <c r="SVC10" s="206">
        <v>4.6249999999999999E-2</v>
      </c>
      <c r="SVD10" s="206" t="s">
        <v>478</v>
      </c>
      <c r="SVE10" s="206">
        <v>23.125</v>
      </c>
      <c r="SVF10" s="206">
        <v>0</v>
      </c>
      <c r="SVG10" s="206" t="s">
        <v>478</v>
      </c>
      <c r="SVH10" s="206">
        <v>23.125</v>
      </c>
      <c r="SVI10" s="206">
        <v>2</v>
      </c>
      <c r="SVJ10" s="206" t="s">
        <v>1447</v>
      </c>
      <c r="SVK10" s="206">
        <v>4.6249999999999999E-2</v>
      </c>
      <c r="SVL10" s="206" t="s">
        <v>478</v>
      </c>
      <c r="SVM10" s="206">
        <v>23.125</v>
      </c>
      <c r="SVN10" s="206">
        <v>0</v>
      </c>
      <c r="SVO10" s="206" t="s">
        <v>478</v>
      </c>
      <c r="SVP10" s="206">
        <v>23.125</v>
      </c>
      <c r="SVQ10" s="206">
        <v>2</v>
      </c>
      <c r="SVR10" s="206" t="s">
        <v>1447</v>
      </c>
      <c r="SVS10" s="206">
        <v>4.6249999999999999E-2</v>
      </c>
      <c r="SVT10" s="206" t="s">
        <v>478</v>
      </c>
      <c r="SVU10" s="206">
        <v>23.125</v>
      </c>
      <c r="SVV10" s="206">
        <v>0</v>
      </c>
      <c r="SVW10" s="206" t="s">
        <v>478</v>
      </c>
      <c r="SVX10" s="206">
        <v>23.125</v>
      </c>
      <c r="SVY10" s="206">
        <v>2</v>
      </c>
      <c r="SVZ10" s="206" t="s">
        <v>1447</v>
      </c>
      <c r="SWA10" s="206">
        <v>4.6249999999999999E-2</v>
      </c>
      <c r="SWB10" s="206" t="s">
        <v>478</v>
      </c>
      <c r="SWC10" s="206">
        <v>23.125</v>
      </c>
      <c r="SWD10" s="206">
        <v>0</v>
      </c>
      <c r="SWE10" s="206" t="s">
        <v>478</v>
      </c>
      <c r="SWF10" s="206">
        <v>23.125</v>
      </c>
      <c r="SWG10" s="206">
        <v>2</v>
      </c>
      <c r="SWH10" s="206" t="s">
        <v>1447</v>
      </c>
      <c r="SWI10" s="206">
        <v>4.6249999999999999E-2</v>
      </c>
      <c r="SWJ10" s="206" t="s">
        <v>478</v>
      </c>
      <c r="SWK10" s="206">
        <v>23.125</v>
      </c>
      <c r="SWL10" s="206">
        <v>0</v>
      </c>
      <c r="SWM10" s="206" t="s">
        <v>478</v>
      </c>
      <c r="SWN10" s="206">
        <v>23.125</v>
      </c>
      <c r="SWO10" s="206">
        <v>2</v>
      </c>
      <c r="SWP10" s="206" t="s">
        <v>1447</v>
      </c>
      <c r="SWQ10" s="206">
        <v>4.6249999999999999E-2</v>
      </c>
      <c r="SWR10" s="206" t="s">
        <v>478</v>
      </c>
      <c r="SWS10" s="206">
        <v>23.125</v>
      </c>
      <c r="SWT10" s="206">
        <v>0</v>
      </c>
      <c r="SWU10" s="206" t="s">
        <v>478</v>
      </c>
      <c r="SWV10" s="206">
        <v>23.125</v>
      </c>
      <c r="SWW10" s="206">
        <v>2</v>
      </c>
      <c r="SWX10" s="206" t="s">
        <v>1447</v>
      </c>
      <c r="SWY10" s="206">
        <v>4.6249999999999999E-2</v>
      </c>
      <c r="SWZ10" s="206" t="s">
        <v>478</v>
      </c>
      <c r="SXA10" s="206">
        <v>23.125</v>
      </c>
      <c r="SXB10" s="206">
        <v>0</v>
      </c>
      <c r="SXC10" s="206" t="s">
        <v>478</v>
      </c>
      <c r="SXD10" s="206">
        <v>23.125</v>
      </c>
      <c r="SXE10" s="206">
        <v>2</v>
      </c>
      <c r="SXF10" s="206" t="s">
        <v>1447</v>
      </c>
      <c r="SXG10" s="206">
        <v>4.6249999999999999E-2</v>
      </c>
      <c r="SXH10" s="206" t="s">
        <v>478</v>
      </c>
      <c r="SXI10" s="206">
        <v>23.125</v>
      </c>
      <c r="SXJ10" s="206">
        <v>0</v>
      </c>
      <c r="SXK10" s="206" t="s">
        <v>478</v>
      </c>
      <c r="SXL10" s="206">
        <v>23.125</v>
      </c>
      <c r="SXM10" s="206">
        <v>2</v>
      </c>
      <c r="SXN10" s="206" t="s">
        <v>1447</v>
      </c>
      <c r="SXO10" s="206">
        <v>4.6249999999999999E-2</v>
      </c>
      <c r="SXP10" s="206" t="s">
        <v>478</v>
      </c>
      <c r="SXQ10" s="206">
        <v>23.125</v>
      </c>
      <c r="SXR10" s="206">
        <v>0</v>
      </c>
      <c r="SXS10" s="206" t="s">
        <v>478</v>
      </c>
      <c r="SXT10" s="206">
        <v>23.125</v>
      </c>
      <c r="SXU10" s="206">
        <v>2</v>
      </c>
      <c r="SXV10" s="206" t="s">
        <v>1447</v>
      </c>
      <c r="SXW10" s="206">
        <v>4.6249999999999999E-2</v>
      </c>
      <c r="SXX10" s="206" t="s">
        <v>478</v>
      </c>
      <c r="SXY10" s="206">
        <v>23.125</v>
      </c>
      <c r="SXZ10" s="206">
        <v>0</v>
      </c>
      <c r="SYA10" s="206" t="s">
        <v>478</v>
      </c>
      <c r="SYB10" s="206">
        <v>23.125</v>
      </c>
      <c r="SYC10" s="206">
        <v>2</v>
      </c>
      <c r="SYD10" s="206" t="s">
        <v>1447</v>
      </c>
      <c r="SYE10" s="206">
        <v>4.6249999999999999E-2</v>
      </c>
      <c r="SYF10" s="206" t="s">
        <v>478</v>
      </c>
      <c r="SYG10" s="206">
        <v>23.125</v>
      </c>
      <c r="SYH10" s="206">
        <v>0</v>
      </c>
      <c r="SYI10" s="206" t="s">
        <v>478</v>
      </c>
      <c r="SYJ10" s="206">
        <v>23.125</v>
      </c>
      <c r="SYK10" s="206">
        <v>2</v>
      </c>
      <c r="SYL10" s="206" t="s">
        <v>1447</v>
      </c>
      <c r="SYM10" s="206">
        <v>4.6249999999999999E-2</v>
      </c>
      <c r="SYN10" s="206" t="s">
        <v>478</v>
      </c>
      <c r="SYO10" s="206">
        <v>23.125</v>
      </c>
      <c r="SYP10" s="206">
        <v>0</v>
      </c>
      <c r="SYQ10" s="206" t="s">
        <v>478</v>
      </c>
      <c r="SYR10" s="206">
        <v>23.125</v>
      </c>
      <c r="SYS10" s="206">
        <v>2</v>
      </c>
      <c r="SYT10" s="206" t="s">
        <v>1447</v>
      </c>
      <c r="SYU10" s="206">
        <v>4.6249999999999999E-2</v>
      </c>
      <c r="SYV10" s="206" t="s">
        <v>478</v>
      </c>
      <c r="SYW10" s="206">
        <v>23.125</v>
      </c>
      <c r="SYX10" s="206">
        <v>0</v>
      </c>
      <c r="SYY10" s="206" t="s">
        <v>478</v>
      </c>
      <c r="SYZ10" s="206">
        <v>23.125</v>
      </c>
      <c r="SZA10" s="206">
        <v>2</v>
      </c>
      <c r="SZB10" s="206" t="s">
        <v>1447</v>
      </c>
      <c r="SZC10" s="206">
        <v>4.6249999999999999E-2</v>
      </c>
      <c r="SZD10" s="206" t="s">
        <v>478</v>
      </c>
      <c r="SZE10" s="206">
        <v>23.125</v>
      </c>
      <c r="SZF10" s="206">
        <v>0</v>
      </c>
      <c r="SZG10" s="206" t="s">
        <v>478</v>
      </c>
      <c r="SZH10" s="206">
        <v>23.125</v>
      </c>
      <c r="SZI10" s="206">
        <v>2</v>
      </c>
      <c r="SZJ10" s="206" t="s">
        <v>1447</v>
      </c>
      <c r="SZK10" s="206">
        <v>4.6249999999999999E-2</v>
      </c>
      <c r="SZL10" s="206" t="s">
        <v>478</v>
      </c>
      <c r="SZM10" s="206">
        <v>23.125</v>
      </c>
      <c r="SZN10" s="206">
        <v>0</v>
      </c>
      <c r="SZO10" s="206" t="s">
        <v>478</v>
      </c>
      <c r="SZP10" s="206">
        <v>23.125</v>
      </c>
      <c r="SZQ10" s="206">
        <v>2</v>
      </c>
      <c r="SZR10" s="206" t="s">
        <v>1447</v>
      </c>
      <c r="SZS10" s="206">
        <v>4.6249999999999999E-2</v>
      </c>
      <c r="SZT10" s="206" t="s">
        <v>478</v>
      </c>
      <c r="SZU10" s="206">
        <v>23.125</v>
      </c>
      <c r="SZV10" s="206">
        <v>0</v>
      </c>
      <c r="SZW10" s="206" t="s">
        <v>478</v>
      </c>
      <c r="SZX10" s="206">
        <v>23.125</v>
      </c>
      <c r="SZY10" s="206">
        <v>2</v>
      </c>
      <c r="SZZ10" s="206" t="s">
        <v>1447</v>
      </c>
      <c r="TAA10" s="206">
        <v>4.6249999999999999E-2</v>
      </c>
      <c r="TAB10" s="206" t="s">
        <v>478</v>
      </c>
      <c r="TAC10" s="206">
        <v>23.125</v>
      </c>
      <c r="TAD10" s="206">
        <v>0</v>
      </c>
      <c r="TAE10" s="206" t="s">
        <v>478</v>
      </c>
      <c r="TAF10" s="206">
        <v>23.125</v>
      </c>
      <c r="TAG10" s="206">
        <v>2</v>
      </c>
      <c r="TAH10" s="206" t="s">
        <v>1447</v>
      </c>
      <c r="TAI10" s="206">
        <v>4.6249999999999999E-2</v>
      </c>
      <c r="TAJ10" s="206" t="s">
        <v>478</v>
      </c>
      <c r="TAK10" s="206">
        <v>23.125</v>
      </c>
      <c r="TAL10" s="206">
        <v>0</v>
      </c>
      <c r="TAM10" s="206" t="s">
        <v>478</v>
      </c>
      <c r="TAN10" s="206">
        <v>23.125</v>
      </c>
      <c r="TAO10" s="206">
        <v>2</v>
      </c>
      <c r="TAP10" s="206" t="s">
        <v>1447</v>
      </c>
      <c r="TAQ10" s="206">
        <v>4.6249999999999999E-2</v>
      </c>
      <c r="TAR10" s="206" t="s">
        <v>478</v>
      </c>
      <c r="TAS10" s="206">
        <v>23.125</v>
      </c>
      <c r="TAT10" s="206">
        <v>0</v>
      </c>
      <c r="TAU10" s="206" t="s">
        <v>478</v>
      </c>
      <c r="TAV10" s="206">
        <v>23.125</v>
      </c>
      <c r="TAW10" s="206">
        <v>2</v>
      </c>
      <c r="TAX10" s="206" t="s">
        <v>1447</v>
      </c>
      <c r="TAY10" s="206">
        <v>4.6249999999999999E-2</v>
      </c>
      <c r="TAZ10" s="206" t="s">
        <v>478</v>
      </c>
      <c r="TBA10" s="206">
        <v>23.125</v>
      </c>
      <c r="TBB10" s="206">
        <v>0</v>
      </c>
      <c r="TBC10" s="206" t="s">
        <v>478</v>
      </c>
      <c r="TBD10" s="206">
        <v>23.125</v>
      </c>
      <c r="TBE10" s="206">
        <v>2</v>
      </c>
      <c r="TBF10" s="206" t="s">
        <v>1447</v>
      </c>
      <c r="TBG10" s="206">
        <v>4.6249999999999999E-2</v>
      </c>
      <c r="TBH10" s="206" t="s">
        <v>478</v>
      </c>
      <c r="TBI10" s="206">
        <v>23.125</v>
      </c>
      <c r="TBJ10" s="206">
        <v>0</v>
      </c>
      <c r="TBK10" s="206" t="s">
        <v>478</v>
      </c>
      <c r="TBL10" s="206">
        <v>23.125</v>
      </c>
      <c r="TBM10" s="206">
        <v>2</v>
      </c>
      <c r="TBN10" s="206" t="s">
        <v>1447</v>
      </c>
      <c r="TBO10" s="206">
        <v>4.6249999999999999E-2</v>
      </c>
      <c r="TBP10" s="206" t="s">
        <v>478</v>
      </c>
      <c r="TBQ10" s="206">
        <v>23.125</v>
      </c>
      <c r="TBR10" s="206">
        <v>0</v>
      </c>
      <c r="TBS10" s="206" t="s">
        <v>478</v>
      </c>
      <c r="TBT10" s="206">
        <v>23.125</v>
      </c>
      <c r="TBU10" s="206">
        <v>2</v>
      </c>
      <c r="TBV10" s="206" t="s">
        <v>1447</v>
      </c>
      <c r="TBW10" s="206">
        <v>4.6249999999999999E-2</v>
      </c>
      <c r="TBX10" s="206" t="s">
        <v>478</v>
      </c>
      <c r="TBY10" s="206">
        <v>23.125</v>
      </c>
      <c r="TBZ10" s="206">
        <v>0</v>
      </c>
      <c r="TCA10" s="206" t="s">
        <v>478</v>
      </c>
      <c r="TCB10" s="206">
        <v>23.125</v>
      </c>
      <c r="TCC10" s="206">
        <v>2</v>
      </c>
      <c r="TCD10" s="206" t="s">
        <v>1447</v>
      </c>
      <c r="TCE10" s="206">
        <v>4.6249999999999999E-2</v>
      </c>
      <c r="TCF10" s="206" t="s">
        <v>478</v>
      </c>
      <c r="TCG10" s="206">
        <v>23.125</v>
      </c>
      <c r="TCH10" s="206">
        <v>0</v>
      </c>
      <c r="TCI10" s="206" t="s">
        <v>478</v>
      </c>
      <c r="TCJ10" s="206">
        <v>23.125</v>
      </c>
      <c r="TCK10" s="206">
        <v>2</v>
      </c>
      <c r="TCL10" s="206" t="s">
        <v>1447</v>
      </c>
      <c r="TCM10" s="206">
        <v>4.6249999999999999E-2</v>
      </c>
      <c r="TCN10" s="206" t="s">
        <v>478</v>
      </c>
      <c r="TCO10" s="206">
        <v>23.125</v>
      </c>
      <c r="TCP10" s="206">
        <v>0</v>
      </c>
      <c r="TCQ10" s="206" t="s">
        <v>478</v>
      </c>
      <c r="TCR10" s="206">
        <v>23.125</v>
      </c>
      <c r="TCS10" s="206">
        <v>2</v>
      </c>
      <c r="TCT10" s="206" t="s">
        <v>1447</v>
      </c>
      <c r="TCU10" s="206">
        <v>4.6249999999999999E-2</v>
      </c>
      <c r="TCV10" s="206" t="s">
        <v>478</v>
      </c>
      <c r="TCW10" s="206">
        <v>23.125</v>
      </c>
      <c r="TCX10" s="206">
        <v>0</v>
      </c>
      <c r="TCY10" s="206" t="s">
        <v>478</v>
      </c>
      <c r="TCZ10" s="206">
        <v>23.125</v>
      </c>
      <c r="TDA10" s="206">
        <v>2</v>
      </c>
      <c r="TDB10" s="206" t="s">
        <v>1447</v>
      </c>
      <c r="TDC10" s="206">
        <v>4.6249999999999999E-2</v>
      </c>
      <c r="TDD10" s="206" t="s">
        <v>478</v>
      </c>
      <c r="TDE10" s="206">
        <v>23.125</v>
      </c>
      <c r="TDF10" s="206">
        <v>0</v>
      </c>
      <c r="TDG10" s="206" t="s">
        <v>478</v>
      </c>
      <c r="TDH10" s="206">
        <v>23.125</v>
      </c>
      <c r="TDI10" s="206">
        <v>2</v>
      </c>
      <c r="TDJ10" s="206" t="s">
        <v>1447</v>
      </c>
      <c r="TDK10" s="206">
        <v>4.6249999999999999E-2</v>
      </c>
      <c r="TDL10" s="206" t="s">
        <v>478</v>
      </c>
      <c r="TDM10" s="206">
        <v>23.125</v>
      </c>
      <c r="TDN10" s="206">
        <v>0</v>
      </c>
      <c r="TDO10" s="206" t="s">
        <v>478</v>
      </c>
      <c r="TDP10" s="206">
        <v>23.125</v>
      </c>
      <c r="TDQ10" s="206">
        <v>2</v>
      </c>
      <c r="TDR10" s="206" t="s">
        <v>1447</v>
      </c>
      <c r="TDS10" s="206">
        <v>4.6249999999999999E-2</v>
      </c>
      <c r="TDT10" s="206" t="s">
        <v>478</v>
      </c>
      <c r="TDU10" s="206">
        <v>23.125</v>
      </c>
      <c r="TDV10" s="206">
        <v>0</v>
      </c>
      <c r="TDW10" s="206" t="s">
        <v>478</v>
      </c>
      <c r="TDX10" s="206">
        <v>23.125</v>
      </c>
      <c r="TDY10" s="206">
        <v>2</v>
      </c>
      <c r="TDZ10" s="206" t="s">
        <v>1447</v>
      </c>
      <c r="TEA10" s="206">
        <v>4.6249999999999999E-2</v>
      </c>
      <c r="TEB10" s="206" t="s">
        <v>478</v>
      </c>
      <c r="TEC10" s="206">
        <v>23.125</v>
      </c>
      <c r="TED10" s="206">
        <v>0</v>
      </c>
      <c r="TEE10" s="206" t="s">
        <v>478</v>
      </c>
      <c r="TEF10" s="206">
        <v>23.125</v>
      </c>
      <c r="TEG10" s="206">
        <v>2</v>
      </c>
      <c r="TEH10" s="206" t="s">
        <v>1447</v>
      </c>
      <c r="TEI10" s="206">
        <v>4.6249999999999999E-2</v>
      </c>
      <c r="TEJ10" s="206" t="s">
        <v>478</v>
      </c>
      <c r="TEK10" s="206">
        <v>23.125</v>
      </c>
      <c r="TEL10" s="206">
        <v>0</v>
      </c>
      <c r="TEM10" s="206" t="s">
        <v>478</v>
      </c>
      <c r="TEN10" s="206">
        <v>23.125</v>
      </c>
      <c r="TEO10" s="206">
        <v>2</v>
      </c>
      <c r="TEP10" s="206" t="s">
        <v>1447</v>
      </c>
      <c r="TEQ10" s="206">
        <v>4.6249999999999999E-2</v>
      </c>
      <c r="TER10" s="206" t="s">
        <v>478</v>
      </c>
      <c r="TES10" s="206">
        <v>23.125</v>
      </c>
      <c r="TET10" s="206">
        <v>0</v>
      </c>
      <c r="TEU10" s="206" t="s">
        <v>478</v>
      </c>
      <c r="TEV10" s="206">
        <v>23.125</v>
      </c>
      <c r="TEW10" s="206">
        <v>2</v>
      </c>
      <c r="TEX10" s="206" t="s">
        <v>1447</v>
      </c>
      <c r="TEY10" s="206">
        <v>4.6249999999999999E-2</v>
      </c>
      <c r="TEZ10" s="206" t="s">
        <v>478</v>
      </c>
      <c r="TFA10" s="206">
        <v>23.125</v>
      </c>
      <c r="TFB10" s="206">
        <v>0</v>
      </c>
      <c r="TFC10" s="206" t="s">
        <v>478</v>
      </c>
      <c r="TFD10" s="206">
        <v>23.125</v>
      </c>
      <c r="TFE10" s="206">
        <v>2</v>
      </c>
      <c r="TFF10" s="206" t="s">
        <v>1447</v>
      </c>
      <c r="TFG10" s="206">
        <v>4.6249999999999999E-2</v>
      </c>
      <c r="TFH10" s="206" t="s">
        <v>478</v>
      </c>
      <c r="TFI10" s="206">
        <v>23.125</v>
      </c>
      <c r="TFJ10" s="206">
        <v>0</v>
      </c>
      <c r="TFK10" s="206" t="s">
        <v>478</v>
      </c>
      <c r="TFL10" s="206">
        <v>23.125</v>
      </c>
      <c r="TFM10" s="206">
        <v>2</v>
      </c>
      <c r="TFN10" s="206" t="s">
        <v>1447</v>
      </c>
      <c r="TFO10" s="206">
        <v>4.6249999999999999E-2</v>
      </c>
      <c r="TFP10" s="206" t="s">
        <v>478</v>
      </c>
      <c r="TFQ10" s="206">
        <v>23.125</v>
      </c>
      <c r="TFR10" s="206">
        <v>0</v>
      </c>
      <c r="TFS10" s="206" t="s">
        <v>478</v>
      </c>
      <c r="TFT10" s="206">
        <v>23.125</v>
      </c>
      <c r="TFU10" s="206">
        <v>2</v>
      </c>
      <c r="TFV10" s="206" t="s">
        <v>1447</v>
      </c>
      <c r="TFW10" s="206">
        <v>4.6249999999999999E-2</v>
      </c>
      <c r="TFX10" s="206" t="s">
        <v>478</v>
      </c>
      <c r="TFY10" s="206">
        <v>23.125</v>
      </c>
      <c r="TFZ10" s="206">
        <v>0</v>
      </c>
      <c r="TGA10" s="206" t="s">
        <v>478</v>
      </c>
      <c r="TGB10" s="206">
        <v>23.125</v>
      </c>
      <c r="TGC10" s="206">
        <v>2</v>
      </c>
      <c r="TGD10" s="206" t="s">
        <v>1447</v>
      </c>
      <c r="TGE10" s="206">
        <v>4.6249999999999999E-2</v>
      </c>
      <c r="TGF10" s="206" t="s">
        <v>478</v>
      </c>
      <c r="TGG10" s="206">
        <v>23.125</v>
      </c>
      <c r="TGH10" s="206">
        <v>0</v>
      </c>
      <c r="TGI10" s="206" t="s">
        <v>478</v>
      </c>
      <c r="TGJ10" s="206">
        <v>23.125</v>
      </c>
      <c r="TGK10" s="206">
        <v>2</v>
      </c>
      <c r="TGL10" s="206" t="s">
        <v>1447</v>
      </c>
      <c r="TGM10" s="206">
        <v>4.6249999999999999E-2</v>
      </c>
      <c r="TGN10" s="206" t="s">
        <v>478</v>
      </c>
      <c r="TGO10" s="206">
        <v>23.125</v>
      </c>
      <c r="TGP10" s="206">
        <v>0</v>
      </c>
      <c r="TGQ10" s="206" t="s">
        <v>478</v>
      </c>
      <c r="TGR10" s="206">
        <v>23.125</v>
      </c>
      <c r="TGS10" s="206">
        <v>2</v>
      </c>
      <c r="TGT10" s="206" t="s">
        <v>1447</v>
      </c>
      <c r="TGU10" s="206">
        <v>4.6249999999999999E-2</v>
      </c>
      <c r="TGV10" s="206" t="s">
        <v>478</v>
      </c>
      <c r="TGW10" s="206">
        <v>23.125</v>
      </c>
      <c r="TGX10" s="206">
        <v>0</v>
      </c>
      <c r="TGY10" s="206" t="s">
        <v>478</v>
      </c>
      <c r="TGZ10" s="206">
        <v>23.125</v>
      </c>
      <c r="THA10" s="206">
        <v>2</v>
      </c>
      <c r="THB10" s="206" t="s">
        <v>1447</v>
      </c>
      <c r="THC10" s="206">
        <v>4.6249999999999999E-2</v>
      </c>
      <c r="THD10" s="206" t="s">
        <v>478</v>
      </c>
      <c r="THE10" s="206">
        <v>23.125</v>
      </c>
      <c r="THF10" s="206">
        <v>0</v>
      </c>
      <c r="THG10" s="206" t="s">
        <v>478</v>
      </c>
      <c r="THH10" s="206">
        <v>23.125</v>
      </c>
      <c r="THI10" s="206">
        <v>2</v>
      </c>
      <c r="THJ10" s="206" t="s">
        <v>1447</v>
      </c>
      <c r="THK10" s="206">
        <v>4.6249999999999999E-2</v>
      </c>
      <c r="THL10" s="206" t="s">
        <v>478</v>
      </c>
      <c r="THM10" s="206">
        <v>23.125</v>
      </c>
      <c r="THN10" s="206">
        <v>0</v>
      </c>
      <c r="THO10" s="206" t="s">
        <v>478</v>
      </c>
      <c r="THP10" s="206">
        <v>23.125</v>
      </c>
      <c r="THQ10" s="206">
        <v>2</v>
      </c>
      <c r="THR10" s="206" t="s">
        <v>1447</v>
      </c>
      <c r="THS10" s="206">
        <v>4.6249999999999999E-2</v>
      </c>
      <c r="THT10" s="206" t="s">
        <v>478</v>
      </c>
      <c r="THU10" s="206">
        <v>23.125</v>
      </c>
      <c r="THV10" s="206">
        <v>0</v>
      </c>
      <c r="THW10" s="206" t="s">
        <v>478</v>
      </c>
      <c r="THX10" s="206">
        <v>23.125</v>
      </c>
      <c r="THY10" s="206">
        <v>2</v>
      </c>
      <c r="THZ10" s="206" t="s">
        <v>1447</v>
      </c>
      <c r="TIA10" s="206">
        <v>4.6249999999999999E-2</v>
      </c>
      <c r="TIB10" s="206" t="s">
        <v>478</v>
      </c>
      <c r="TIC10" s="206">
        <v>23.125</v>
      </c>
      <c r="TID10" s="206">
        <v>0</v>
      </c>
      <c r="TIE10" s="206" t="s">
        <v>478</v>
      </c>
      <c r="TIF10" s="206">
        <v>23.125</v>
      </c>
      <c r="TIG10" s="206">
        <v>2</v>
      </c>
      <c r="TIH10" s="206" t="s">
        <v>1447</v>
      </c>
      <c r="TII10" s="206">
        <v>4.6249999999999999E-2</v>
      </c>
      <c r="TIJ10" s="206" t="s">
        <v>478</v>
      </c>
      <c r="TIK10" s="206">
        <v>23.125</v>
      </c>
      <c r="TIL10" s="206">
        <v>0</v>
      </c>
      <c r="TIM10" s="206" t="s">
        <v>478</v>
      </c>
      <c r="TIN10" s="206">
        <v>23.125</v>
      </c>
      <c r="TIO10" s="206">
        <v>2</v>
      </c>
      <c r="TIP10" s="206" t="s">
        <v>1447</v>
      </c>
      <c r="TIQ10" s="206">
        <v>4.6249999999999999E-2</v>
      </c>
      <c r="TIR10" s="206" t="s">
        <v>478</v>
      </c>
      <c r="TIS10" s="206">
        <v>23.125</v>
      </c>
      <c r="TIT10" s="206">
        <v>0</v>
      </c>
      <c r="TIU10" s="206" t="s">
        <v>478</v>
      </c>
      <c r="TIV10" s="206">
        <v>23.125</v>
      </c>
      <c r="TIW10" s="206">
        <v>2</v>
      </c>
      <c r="TIX10" s="206" t="s">
        <v>1447</v>
      </c>
      <c r="TIY10" s="206">
        <v>4.6249999999999999E-2</v>
      </c>
      <c r="TIZ10" s="206" t="s">
        <v>478</v>
      </c>
      <c r="TJA10" s="206">
        <v>23.125</v>
      </c>
      <c r="TJB10" s="206">
        <v>0</v>
      </c>
      <c r="TJC10" s="206" t="s">
        <v>478</v>
      </c>
      <c r="TJD10" s="206">
        <v>23.125</v>
      </c>
      <c r="TJE10" s="206">
        <v>2</v>
      </c>
      <c r="TJF10" s="206" t="s">
        <v>1447</v>
      </c>
      <c r="TJG10" s="206">
        <v>4.6249999999999999E-2</v>
      </c>
      <c r="TJH10" s="206" t="s">
        <v>478</v>
      </c>
      <c r="TJI10" s="206">
        <v>23.125</v>
      </c>
      <c r="TJJ10" s="206">
        <v>0</v>
      </c>
      <c r="TJK10" s="206" t="s">
        <v>478</v>
      </c>
      <c r="TJL10" s="206">
        <v>23.125</v>
      </c>
      <c r="TJM10" s="206">
        <v>2</v>
      </c>
      <c r="TJN10" s="206" t="s">
        <v>1447</v>
      </c>
      <c r="TJO10" s="206">
        <v>4.6249999999999999E-2</v>
      </c>
      <c r="TJP10" s="206" t="s">
        <v>478</v>
      </c>
      <c r="TJQ10" s="206">
        <v>23.125</v>
      </c>
      <c r="TJR10" s="206">
        <v>0</v>
      </c>
      <c r="TJS10" s="206" t="s">
        <v>478</v>
      </c>
      <c r="TJT10" s="206">
        <v>23.125</v>
      </c>
      <c r="TJU10" s="206">
        <v>2</v>
      </c>
      <c r="TJV10" s="206" t="s">
        <v>1447</v>
      </c>
      <c r="TJW10" s="206">
        <v>4.6249999999999999E-2</v>
      </c>
      <c r="TJX10" s="206" t="s">
        <v>478</v>
      </c>
      <c r="TJY10" s="206">
        <v>23.125</v>
      </c>
      <c r="TJZ10" s="206">
        <v>0</v>
      </c>
      <c r="TKA10" s="206" t="s">
        <v>478</v>
      </c>
      <c r="TKB10" s="206">
        <v>23.125</v>
      </c>
      <c r="TKC10" s="206">
        <v>2</v>
      </c>
      <c r="TKD10" s="206" t="s">
        <v>1447</v>
      </c>
      <c r="TKE10" s="206">
        <v>4.6249999999999999E-2</v>
      </c>
      <c r="TKF10" s="206" t="s">
        <v>478</v>
      </c>
      <c r="TKG10" s="206">
        <v>23.125</v>
      </c>
      <c r="TKH10" s="206">
        <v>0</v>
      </c>
      <c r="TKI10" s="206" t="s">
        <v>478</v>
      </c>
      <c r="TKJ10" s="206">
        <v>23.125</v>
      </c>
      <c r="TKK10" s="206">
        <v>2</v>
      </c>
      <c r="TKL10" s="206" t="s">
        <v>1447</v>
      </c>
      <c r="TKM10" s="206">
        <v>4.6249999999999999E-2</v>
      </c>
      <c r="TKN10" s="206" t="s">
        <v>478</v>
      </c>
      <c r="TKO10" s="206">
        <v>23.125</v>
      </c>
      <c r="TKP10" s="206">
        <v>0</v>
      </c>
      <c r="TKQ10" s="206" t="s">
        <v>478</v>
      </c>
      <c r="TKR10" s="206">
        <v>23.125</v>
      </c>
      <c r="TKS10" s="206">
        <v>2</v>
      </c>
      <c r="TKT10" s="206" t="s">
        <v>1447</v>
      </c>
      <c r="TKU10" s="206">
        <v>4.6249999999999999E-2</v>
      </c>
      <c r="TKV10" s="206" t="s">
        <v>478</v>
      </c>
      <c r="TKW10" s="206">
        <v>23.125</v>
      </c>
      <c r="TKX10" s="206">
        <v>0</v>
      </c>
      <c r="TKY10" s="206" t="s">
        <v>478</v>
      </c>
      <c r="TKZ10" s="206">
        <v>23.125</v>
      </c>
      <c r="TLA10" s="206">
        <v>2</v>
      </c>
      <c r="TLB10" s="206" t="s">
        <v>1447</v>
      </c>
      <c r="TLC10" s="206">
        <v>4.6249999999999999E-2</v>
      </c>
      <c r="TLD10" s="206" t="s">
        <v>478</v>
      </c>
      <c r="TLE10" s="206">
        <v>23.125</v>
      </c>
      <c r="TLF10" s="206">
        <v>0</v>
      </c>
      <c r="TLG10" s="206" t="s">
        <v>478</v>
      </c>
      <c r="TLH10" s="206">
        <v>23.125</v>
      </c>
      <c r="TLI10" s="206">
        <v>2</v>
      </c>
      <c r="TLJ10" s="206" t="s">
        <v>1447</v>
      </c>
      <c r="TLK10" s="206">
        <v>4.6249999999999999E-2</v>
      </c>
      <c r="TLL10" s="206" t="s">
        <v>478</v>
      </c>
      <c r="TLM10" s="206">
        <v>23.125</v>
      </c>
      <c r="TLN10" s="206">
        <v>0</v>
      </c>
      <c r="TLO10" s="206" t="s">
        <v>478</v>
      </c>
      <c r="TLP10" s="206">
        <v>23.125</v>
      </c>
      <c r="TLQ10" s="206">
        <v>2</v>
      </c>
      <c r="TLR10" s="206" t="s">
        <v>1447</v>
      </c>
      <c r="TLS10" s="206">
        <v>4.6249999999999999E-2</v>
      </c>
      <c r="TLT10" s="206" t="s">
        <v>478</v>
      </c>
      <c r="TLU10" s="206">
        <v>23.125</v>
      </c>
      <c r="TLV10" s="206">
        <v>0</v>
      </c>
      <c r="TLW10" s="206" t="s">
        <v>478</v>
      </c>
      <c r="TLX10" s="206">
        <v>23.125</v>
      </c>
      <c r="TLY10" s="206">
        <v>2</v>
      </c>
      <c r="TLZ10" s="206" t="s">
        <v>1447</v>
      </c>
      <c r="TMA10" s="206">
        <v>4.6249999999999999E-2</v>
      </c>
      <c r="TMB10" s="206" t="s">
        <v>478</v>
      </c>
      <c r="TMC10" s="206">
        <v>23.125</v>
      </c>
      <c r="TMD10" s="206">
        <v>0</v>
      </c>
      <c r="TME10" s="206" t="s">
        <v>478</v>
      </c>
      <c r="TMF10" s="206">
        <v>23.125</v>
      </c>
      <c r="TMG10" s="206">
        <v>2</v>
      </c>
      <c r="TMH10" s="206" t="s">
        <v>1447</v>
      </c>
      <c r="TMI10" s="206">
        <v>4.6249999999999999E-2</v>
      </c>
      <c r="TMJ10" s="206" t="s">
        <v>478</v>
      </c>
      <c r="TMK10" s="206">
        <v>23.125</v>
      </c>
      <c r="TML10" s="206">
        <v>0</v>
      </c>
      <c r="TMM10" s="206" t="s">
        <v>478</v>
      </c>
      <c r="TMN10" s="206">
        <v>23.125</v>
      </c>
      <c r="TMO10" s="206">
        <v>2</v>
      </c>
      <c r="TMP10" s="206" t="s">
        <v>1447</v>
      </c>
      <c r="TMQ10" s="206">
        <v>4.6249999999999999E-2</v>
      </c>
      <c r="TMR10" s="206" t="s">
        <v>478</v>
      </c>
      <c r="TMS10" s="206">
        <v>23.125</v>
      </c>
      <c r="TMT10" s="206">
        <v>0</v>
      </c>
      <c r="TMU10" s="206" t="s">
        <v>478</v>
      </c>
      <c r="TMV10" s="206">
        <v>23.125</v>
      </c>
      <c r="TMW10" s="206">
        <v>2</v>
      </c>
      <c r="TMX10" s="206" t="s">
        <v>1447</v>
      </c>
      <c r="TMY10" s="206">
        <v>4.6249999999999999E-2</v>
      </c>
      <c r="TMZ10" s="206" t="s">
        <v>478</v>
      </c>
      <c r="TNA10" s="206">
        <v>23.125</v>
      </c>
      <c r="TNB10" s="206">
        <v>0</v>
      </c>
      <c r="TNC10" s="206" t="s">
        <v>478</v>
      </c>
      <c r="TND10" s="206">
        <v>23.125</v>
      </c>
      <c r="TNE10" s="206">
        <v>2</v>
      </c>
      <c r="TNF10" s="206" t="s">
        <v>1447</v>
      </c>
      <c r="TNG10" s="206">
        <v>4.6249999999999999E-2</v>
      </c>
      <c r="TNH10" s="206" t="s">
        <v>478</v>
      </c>
      <c r="TNI10" s="206">
        <v>23.125</v>
      </c>
      <c r="TNJ10" s="206">
        <v>0</v>
      </c>
      <c r="TNK10" s="206" t="s">
        <v>478</v>
      </c>
      <c r="TNL10" s="206">
        <v>23.125</v>
      </c>
      <c r="TNM10" s="206">
        <v>2</v>
      </c>
      <c r="TNN10" s="206" t="s">
        <v>1447</v>
      </c>
      <c r="TNO10" s="206">
        <v>4.6249999999999999E-2</v>
      </c>
      <c r="TNP10" s="206" t="s">
        <v>478</v>
      </c>
      <c r="TNQ10" s="206">
        <v>23.125</v>
      </c>
      <c r="TNR10" s="206">
        <v>0</v>
      </c>
      <c r="TNS10" s="206" t="s">
        <v>478</v>
      </c>
      <c r="TNT10" s="206">
        <v>23.125</v>
      </c>
      <c r="TNU10" s="206">
        <v>2</v>
      </c>
      <c r="TNV10" s="206" t="s">
        <v>1447</v>
      </c>
      <c r="TNW10" s="206">
        <v>4.6249999999999999E-2</v>
      </c>
      <c r="TNX10" s="206" t="s">
        <v>478</v>
      </c>
      <c r="TNY10" s="206">
        <v>23.125</v>
      </c>
      <c r="TNZ10" s="206">
        <v>0</v>
      </c>
      <c r="TOA10" s="206" t="s">
        <v>478</v>
      </c>
      <c r="TOB10" s="206">
        <v>23.125</v>
      </c>
      <c r="TOC10" s="206">
        <v>2</v>
      </c>
      <c r="TOD10" s="206" t="s">
        <v>1447</v>
      </c>
      <c r="TOE10" s="206">
        <v>4.6249999999999999E-2</v>
      </c>
      <c r="TOF10" s="206" t="s">
        <v>478</v>
      </c>
      <c r="TOG10" s="206">
        <v>23.125</v>
      </c>
      <c r="TOH10" s="206">
        <v>0</v>
      </c>
      <c r="TOI10" s="206" t="s">
        <v>478</v>
      </c>
      <c r="TOJ10" s="206">
        <v>23.125</v>
      </c>
      <c r="TOK10" s="206">
        <v>2</v>
      </c>
      <c r="TOL10" s="206" t="s">
        <v>1447</v>
      </c>
      <c r="TOM10" s="206">
        <v>4.6249999999999999E-2</v>
      </c>
      <c r="TON10" s="206" t="s">
        <v>478</v>
      </c>
      <c r="TOO10" s="206">
        <v>23.125</v>
      </c>
      <c r="TOP10" s="206">
        <v>0</v>
      </c>
      <c r="TOQ10" s="206" t="s">
        <v>478</v>
      </c>
      <c r="TOR10" s="206">
        <v>23.125</v>
      </c>
      <c r="TOS10" s="206">
        <v>2</v>
      </c>
      <c r="TOT10" s="206" t="s">
        <v>1447</v>
      </c>
      <c r="TOU10" s="206">
        <v>4.6249999999999999E-2</v>
      </c>
      <c r="TOV10" s="206" t="s">
        <v>478</v>
      </c>
      <c r="TOW10" s="206">
        <v>23.125</v>
      </c>
      <c r="TOX10" s="206">
        <v>0</v>
      </c>
      <c r="TOY10" s="206" t="s">
        <v>478</v>
      </c>
      <c r="TOZ10" s="206">
        <v>23.125</v>
      </c>
      <c r="TPA10" s="206">
        <v>2</v>
      </c>
      <c r="TPB10" s="206" t="s">
        <v>1447</v>
      </c>
      <c r="TPC10" s="206">
        <v>4.6249999999999999E-2</v>
      </c>
      <c r="TPD10" s="206" t="s">
        <v>478</v>
      </c>
      <c r="TPE10" s="206">
        <v>23.125</v>
      </c>
      <c r="TPF10" s="206">
        <v>0</v>
      </c>
      <c r="TPG10" s="206" t="s">
        <v>478</v>
      </c>
      <c r="TPH10" s="206">
        <v>23.125</v>
      </c>
      <c r="TPI10" s="206">
        <v>2</v>
      </c>
      <c r="TPJ10" s="206" t="s">
        <v>1447</v>
      </c>
      <c r="TPK10" s="206">
        <v>4.6249999999999999E-2</v>
      </c>
      <c r="TPL10" s="206" t="s">
        <v>478</v>
      </c>
      <c r="TPM10" s="206">
        <v>23.125</v>
      </c>
      <c r="TPN10" s="206">
        <v>0</v>
      </c>
      <c r="TPO10" s="206" t="s">
        <v>478</v>
      </c>
      <c r="TPP10" s="206">
        <v>23.125</v>
      </c>
      <c r="TPQ10" s="206">
        <v>2</v>
      </c>
      <c r="TPR10" s="206" t="s">
        <v>1447</v>
      </c>
      <c r="TPS10" s="206">
        <v>4.6249999999999999E-2</v>
      </c>
      <c r="TPT10" s="206" t="s">
        <v>478</v>
      </c>
      <c r="TPU10" s="206">
        <v>23.125</v>
      </c>
      <c r="TPV10" s="206">
        <v>0</v>
      </c>
      <c r="TPW10" s="206" t="s">
        <v>478</v>
      </c>
      <c r="TPX10" s="206">
        <v>23.125</v>
      </c>
      <c r="TPY10" s="206">
        <v>2</v>
      </c>
      <c r="TPZ10" s="206" t="s">
        <v>1447</v>
      </c>
      <c r="TQA10" s="206">
        <v>4.6249999999999999E-2</v>
      </c>
      <c r="TQB10" s="206" t="s">
        <v>478</v>
      </c>
      <c r="TQC10" s="206">
        <v>23.125</v>
      </c>
      <c r="TQD10" s="206">
        <v>0</v>
      </c>
      <c r="TQE10" s="206" t="s">
        <v>478</v>
      </c>
      <c r="TQF10" s="206">
        <v>23.125</v>
      </c>
      <c r="TQG10" s="206">
        <v>2</v>
      </c>
      <c r="TQH10" s="206" t="s">
        <v>1447</v>
      </c>
      <c r="TQI10" s="206">
        <v>4.6249999999999999E-2</v>
      </c>
      <c r="TQJ10" s="206" t="s">
        <v>478</v>
      </c>
      <c r="TQK10" s="206">
        <v>23.125</v>
      </c>
      <c r="TQL10" s="206">
        <v>0</v>
      </c>
      <c r="TQM10" s="206" t="s">
        <v>478</v>
      </c>
      <c r="TQN10" s="206">
        <v>23.125</v>
      </c>
      <c r="TQO10" s="206">
        <v>2</v>
      </c>
      <c r="TQP10" s="206" t="s">
        <v>1447</v>
      </c>
      <c r="TQQ10" s="206">
        <v>4.6249999999999999E-2</v>
      </c>
      <c r="TQR10" s="206" t="s">
        <v>478</v>
      </c>
      <c r="TQS10" s="206">
        <v>23.125</v>
      </c>
      <c r="TQT10" s="206">
        <v>0</v>
      </c>
      <c r="TQU10" s="206" t="s">
        <v>478</v>
      </c>
      <c r="TQV10" s="206">
        <v>23.125</v>
      </c>
      <c r="TQW10" s="206">
        <v>2</v>
      </c>
      <c r="TQX10" s="206" t="s">
        <v>1447</v>
      </c>
      <c r="TQY10" s="206">
        <v>4.6249999999999999E-2</v>
      </c>
      <c r="TQZ10" s="206" t="s">
        <v>478</v>
      </c>
      <c r="TRA10" s="206">
        <v>23.125</v>
      </c>
      <c r="TRB10" s="206">
        <v>0</v>
      </c>
      <c r="TRC10" s="206" t="s">
        <v>478</v>
      </c>
      <c r="TRD10" s="206">
        <v>23.125</v>
      </c>
      <c r="TRE10" s="206">
        <v>2</v>
      </c>
      <c r="TRF10" s="206" t="s">
        <v>1447</v>
      </c>
      <c r="TRG10" s="206">
        <v>4.6249999999999999E-2</v>
      </c>
      <c r="TRH10" s="206" t="s">
        <v>478</v>
      </c>
      <c r="TRI10" s="206">
        <v>23.125</v>
      </c>
      <c r="TRJ10" s="206">
        <v>0</v>
      </c>
      <c r="TRK10" s="206" t="s">
        <v>478</v>
      </c>
      <c r="TRL10" s="206">
        <v>23.125</v>
      </c>
      <c r="TRM10" s="206">
        <v>2</v>
      </c>
      <c r="TRN10" s="206" t="s">
        <v>1447</v>
      </c>
      <c r="TRO10" s="206">
        <v>4.6249999999999999E-2</v>
      </c>
      <c r="TRP10" s="206" t="s">
        <v>478</v>
      </c>
      <c r="TRQ10" s="206">
        <v>23.125</v>
      </c>
      <c r="TRR10" s="206">
        <v>0</v>
      </c>
      <c r="TRS10" s="206" t="s">
        <v>478</v>
      </c>
      <c r="TRT10" s="206">
        <v>23.125</v>
      </c>
      <c r="TRU10" s="206">
        <v>2</v>
      </c>
      <c r="TRV10" s="206" t="s">
        <v>1447</v>
      </c>
      <c r="TRW10" s="206">
        <v>4.6249999999999999E-2</v>
      </c>
      <c r="TRX10" s="206" t="s">
        <v>478</v>
      </c>
      <c r="TRY10" s="206">
        <v>23.125</v>
      </c>
      <c r="TRZ10" s="206">
        <v>0</v>
      </c>
      <c r="TSA10" s="206" t="s">
        <v>478</v>
      </c>
      <c r="TSB10" s="206">
        <v>23.125</v>
      </c>
      <c r="TSC10" s="206">
        <v>2</v>
      </c>
      <c r="TSD10" s="206" t="s">
        <v>1447</v>
      </c>
      <c r="TSE10" s="206">
        <v>4.6249999999999999E-2</v>
      </c>
      <c r="TSF10" s="206" t="s">
        <v>478</v>
      </c>
      <c r="TSG10" s="206">
        <v>23.125</v>
      </c>
      <c r="TSH10" s="206">
        <v>0</v>
      </c>
      <c r="TSI10" s="206" t="s">
        <v>478</v>
      </c>
      <c r="TSJ10" s="206">
        <v>23.125</v>
      </c>
      <c r="TSK10" s="206">
        <v>2</v>
      </c>
      <c r="TSL10" s="206" t="s">
        <v>1447</v>
      </c>
      <c r="TSM10" s="206">
        <v>4.6249999999999999E-2</v>
      </c>
      <c r="TSN10" s="206" t="s">
        <v>478</v>
      </c>
      <c r="TSO10" s="206">
        <v>23.125</v>
      </c>
      <c r="TSP10" s="206">
        <v>0</v>
      </c>
      <c r="TSQ10" s="206" t="s">
        <v>478</v>
      </c>
      <c r="TSR10" s="206">
        <v>23.125</v>
      </c>
      <c r="TSS10" s="206">
        <v>2</v>
      </c>
      <c r="TST10" s="206" t="s">
        <v>1447</v>
      </c>
      <c r="TSU10" s="206">
        <v>4.6249999999999999E-2</v>
      </c>
      <c r="TSV10" s="206" t="s">
        <v>478</v>
      </c>
      <c r="TSW10" s="206">
        <v>23.125</v>
      </c>
      <c r="TSX10" s="206">
        <v>0</v>
      </c>
      <c r="TSY10" s="206" t="s">
        <v>478</v>
      </c>
      <c r="TSZ10" s="206">
        <v>23.125</v>
      </c>
      <c r="TTA10" s="206">
        <v>2</v>
      </c>
      <c r="TTB10" s="206" t="s">
        <v>1447</v>
      </c>
      <c r="TTC10" s="206">
        <v>4.6249999999999999E-2</v>
      </c>
      <c r="TTD10" s="206" t="s">
        <v>478</v>
      </c>
      <c r="TTE10" s="206">
        <v>23.125</v>
      </c>
      <c r="TTF10" s="206">
        <v>0</v>
      </c>
      <c r="TTG10" s="206" t="s">
        <v>478</v>
      </c>
      <c r="TTH10" s="206">
        <v>23.125</v>
      </c>
      <c r="TTI10" s="206">
        <v>2</v>
      </c>
      <c r="TTJ10" s="206" t="s">
        <v>1447</v>
      </c>
      <c r="TTK10" s="206">
        <v>4.6249999999999999E-2</v>
      </c>
      <c r="TTL10" s="206" t="s">
        <v>478</v>
      </c>
      <c r="TTM10" s="206">
        <v>23.125</v>
      </c>
      <c r="TTN10" s="206">
        <v>0</v>
      </c>
      <c r="TTO10" s="206" t="s">
        <v>478</v>
      </c>
      <c r="TTP10" s="206">
        <v>23.125</v>
      </c>
      <c r="TTQ10" s="206">
        <v>2</v>
      </c>
      <c r="TTR10" s="206" t="s">
        <v>1447</v>
      </c>
      <c r="TTS10" s="206">
        <v>4.6249999999999999E-2</v>
      </c>
      <c r="TTT10" s="206" t="s">
        <v>478</v>
      </c>
      <c r="TTU10" s="206">
        <v>23.125</v>
      </c>
      <c r="TTV10" s="206">
        <v>0</v>
      </c>
      <c r="TTW10" s="206" t="s">
        <v>478</v>
      </c>
      <c r="TTX10" s="206">
        <v>23.125</v>
      </c>
      <c r="TTY10" s="206">
        <v>2</v>
      </c>
      <c r="TTZ10" s="206" t="s">
        <v>1447</v>
      </c>
      <c r="TUA10" s="206">
        <v>4.6249999999999999E-2</v>
      </c>
      <c r="TUB10" s="206" t="s">
        <v>478</v>
      </c>
      <c r="TUC10" s="206">
        <v>23.125</v>
      </c>
      <c r="TUD10" s="206">
        <v>0</v>
      </c>
      <c r="TUE10" s="206" t="s">
        <v>478</v>
      </c>
      <c r="TUF10" s="206">
        <v>23.125</v>
      </c>
      <c r="TUG10" s="206">
        <v>2</v>
      </c>
      <c r="TUH10" s="206" t="s">
        <v>1447</v>
      </c>
      <c r="TUI10" s="206">
        <v>4.6249999999999999E-2</v>
      </c>
      <c r="TUJ10" s="206" t="s">
        <v>478</v>
      </c>
      <c r="TUK10" s="206">
        <v>23.125</v>
      </c>
      <c r="TUL10" s="206">
        <v>0</v>
      </c>
      <c r="TUM10" s="206" t="s">
        <v>478</v>
      </c>
      <c r="TUN10" s="206">
        <v>23.125</v>
      </c>
      <c r="TUO10" s="206">
        <v>2</v>
      </c>
      <c r="TUP10" s="206" t="s">
        <v>1447</v>
      </c>
      <c r="TUQ10" s="206">
        <v>4.6249999999999999E-2</v>
      </c>
      <c r="TUR10" s="206" t="s">
        <v>478</v>
      </c>
      <c r="TUS10" s="206">
        <v>23.125</v>
      </c>
      <c r="TUT10" s="206">
        <v>0</v>
      </c>
      <c r="TUU10" s="206" t="s">
        <v>478</v>
      </c>
      <c r="TUV10" s="206">
        <v>23.125</v>
      </c>
      <c r="TUW10" s="206">
        <v>2</v>
      </c>
      <c r="TUX10" s="206" t="s">
        <v>1447</v>
      </c>
      <c r="TUY10" s="206">
        <v>4.6249999999999999E-2</v>
      </c>
      <c r="TUZ10" s="206" t="s">
        <v>478</v>
      </c>
      <c r="TVA10" s="206">
        <v>23.125</v>
      </c>
      <c r="TVB10" s="206">
        <v>0</v>
      </c>
      <c r="TVC10" s="206" t="s">
        <v>478</v>
      </c>
      <c r="TVD10" s="206">
        <v>23.125</v>
      </c>
      <c r="TVE10" s="206">
        <v>2</v>
      </c>
      <c r="TVF10" s="206" t="s">
        <v>1447</v>
      </c>
      <c r="TVG10" s="206">
        <v>4.6249999999999999E-2</v>
      </c>
      <c r="TVH10" s="206" t="s">
        <v>478</v>
      </c>
      <c r="TVI10" s="206">
        <v>23.125</v>
      </c>
      <c r="TVJ10" s="206">
        <v>0</v>
      </c>
      <c r="TVK10" s="206" t="s">
        <v>478</v>
      </c>
      <c r="TVL10" s="206">
        <v>23.125</v>
      </c>
      <c r="TVM10" s="206">
        <v>2</v>
      </c>
      <c r="TVN10" s="206" t="s">
        <v>1447</v>
      </c>
      <c r="TVO10" s="206">
        <v>4.6249999999999999E-2</v>
      </c>
      <c r="TVP10" s="206" t="s">
        <v>478</v>
      </c>
      <c r="TVQ10" s="206">
        <v>23.125</v>
      </c>
      <c r="TVR10" s="206">
        <v>0</v>
      </c>
      <c r="TVS10" s="206" t="s">
        <v>478</v>
      </c>
      <c r="TVT10" s="206">
        <v>23.125</v>
      </c>
      <c r="TVU10" s="206">
        <v>2</v>
      </c>
      <c r="TVV10" s="206" t="s">
        <v>1447</v>
      </c>
      <c r="TVW10" s="206">
        <v>4.6249999999999999E-2</v>
      </c>
      <c r="TVX10" s="206" t="s">
        <v>478</v>
      </c>
      <c r="TVY10" s="206">
        <v>23.125</v>
      </c>
      <c r="TVZ10" s="206">
        <v>0</v>
      </c>
      <c r="TWA10" s="206" t="s">
        <v>478</v>
      </c>
      <c r="TWB10" s="206">
        <v>23.125</v>
      </c>
      <c r="TWC10" s="206">
        <v>2</v>
      </c>
      <c r="TWD10" s="206" t="s">
        <v>1447</v>
      </c>
      <c r="TWE10" s="206">
        <v>4.6249999999999999E-2</v>
      </c>
      <c r="TWF10" s="206" t="s">
        <v>478</v>
      </c>
      <c r="TWG10" s="206">
        <v>23.125</v>
      </c>
      <c r="TWH10" s="206">
        <v>0</v>
      </c>
      <c r="TWI10" s="206" t="s">
        <v>478</v>
      </c>
      <c r="TWJ10" s="206">
        <v>23.125</v>
      </c>
      <c r="TWK10" s="206">
        <v>2</v>
      </c>
      <c r="TWL10" s="206" t="s">
        <v>1447</v>
      </c>
      <c r="TWM10" s="206">
        <v>4.6249999999999999E-2</v>
      </c>
      <c r="TWN10" s="206" t="s">
        <v>478</v>
      </c>
      <c r="TWO10" s="206">
        <v>23.125</v>
      </c>
      <c r="TWP10" s="206">
        <v>0</v>
      </c>
      <c r="TWQ10" s="206" t="s">
        <v>478</v>
      </c>
      <c r="TWR10" s="206">
        <v>23.125</v>
      </c>
      <c r="TWS10" s="206">
        <v>2</v>
      </c>
      <c r="TWT10" s="206" t="s">
        <v>1447</v>
      </c>
      <c r="TWU10" s="206">
        <v>4.6249999999999999E-2</v>
      </c>
      <c r="TWV10" s="206" t="s">
        <v>478</v>
      </c>
      <c r="TWW10" s="206">
        <v>23.125</v>
      </c>
      <c r="TWX10" s="206">
        <v>0</v>
      </c>
      <c r="TWY10" s="206" t="s">
        <v>478</v>
      </c>
      <c r="TWZ10" s="206">
        <v>23.125</v>
      </c>
      <c r="TXA10" s="206">
        <v>2</v>
      </c>
      <c r="TXB10" s="206" t="s">
        <v>1447</v>
      </c>
      <c r="TXC10" s="206">
        <v>4.6249999999999999E-2</v>
      </c>
      <c r="TXD10" s="206" t="s">
        <v>478</v>
      </c>
      <c r="TXE10" s="206">
        <v>23.125</v>
      </c>
      <c r="TXF10" s="206">
        <v>0</v>
      </c>
      <c r="TXG10" s="206" t="s">
        <v>478</v>
      </c>
      <c r="TXH10" s="206">
        <v>23.125</v>
      </c>
      <c r="TXI10" s="206">
        <v>2</v>
      </c>
      <c r="TXJ10" s="206" t="s">
        <v>1447</v>
      </c>
      <c r="TXK10" s="206">
        <v>4.6249999999999999E-2</v>
      </c>
      <c r="TXL10" s="206" t="s">
        <v>478</v>
      </c>
      <c r="TXM10" s="206">
        <v>23.125</v>
      </c>
      <c r="TXN10" s="206">
        <v>0</v>
      </c>
      <c r="TXO10" s="206" t="s">
        <v>478</v>
      </c>
      <c r="TXP10" s="206">
        <v>23.125</v>
      </c>
      <c r="TXQ10" s="206">
        <v>2</v>
      </c>
      <c r="TXR10" s="206" t="s">
        <v>1447</v>
      </c>
      <c r="TXS10" s="206">
        <v>4.6249999999999999E-2</v>
      </c>
      <c r="TXT10" s="206" t="s">
        <v>478</v>
      </c>
      <c r="TXU10" s="206">
        <v>23.125</v>
      </c>
      <c r="TXV10" s="206">
        <v>0</v>
      </c>
      <c r="TXW10" s="206" t="s">
        <v>478</v>
      </c>
      <c r="TXX10" s="206">
        <v>23.125</v>
      </c>
      <c r="TXY10" s="206">
        <v>2</v>
      </c>
      <c r="TXZ10" s="206" t="s">
        <v>1447</v>
      </c>
      <c r="TYA10" s="206">
        <v>4.6249999999999999E-2</v>
      </c>
      <c r="TYB10" s="206" t="s">
        <v>478</v>
      </c>
      <c r="TYC10" s="206">
        <v>23.125</v>
      </c>
      <c r="TYD10" s="206">
        <v>0</v>
      </c>
      <c r="TYE10" s="206" t="s">
        <v>478</v>
      </c>
      <c r="TYF10" s="206">
        <v>23.125</v>
      </c>
      <c r="TYG10" s="206">
        <v>2</v>
      </c>
      <c r="TYH10" s="206" t="s">
        <v>1447</v>
      </c>
      <c r="TYI10" s="206">
        <v>4.6249999999999999E-2</v>
      </c>
      <c r="TYJ10" s="206" t="s">
        <v>478</v>
      </c>
      <c r="TYK10" s="206">
        <v>23.125</v>
      </c>
      <c r="TYL10" s="206">
        <v>0</v>
      </c>
      <c r="TYM10" s="206" t="s">
        <v>478</v>
      </c>
      <c r="TYN10" s="206">
        <v>23.125</v>
      </c>
      <c r="TYO10" s="206">
        <v>2</v>
      </c>
      <c r="TYP10" s="206" t="s">
        <v>1447</v>
      </c>
      <c r="TYQ10" s="206">
        <v>4.6249999999999999E-2</v>
      </c>
      <c r="TYR10" s="206" t="s">
        <v>478</v>
      </c>
      <c r="TYS10" s="206">
        <v>23.125</v>
      </c>
      <c r="TYT10" s="206">
        <v>0</v>
      </c>
      <c r="TYU10" s="206" t="s">
        <v>478</v>
      </c>
      <c r="TYV10" s="206">
        <v>23.125</v>
      </c>
      <c r="TYW10" s="206">
        <v>2</v>
      </c>
      <c r="TYX10" s="206" t="s">
        <v>1447</v>
      </c>
      <c r="TYY10" s="206">
        <v>4.6249999999999999E-2</v>
      </c>
      <c r="TYZ10" s="206" t="s">
        <v>478</v>
      </c>
      <c r="TZA10" s="206">
        <v>23.125</v>
      </c>
      <c r="TZB10" s="206">
        <v>0</v>
      </c>
      <c r="TZC10" s="206" t="s">
        <v>478</v>
      </c>
      <c r="TZD10" s="206">
        <v>23.125</v>
      </c>
      <c r="TZE10" s="206">
        <v>2</v>
      </c>
      <c r="TZF10" s="206" t="s">
        <v>1447</v>
      </c>
      <c r="TZG10" s="206">
        <v>4.6249999999999999E-2</v>
      </c>
      <c r="TZH10" s="206" t="s">
        <v>478</v>
      </c>
      <c r="TZI10" s="206">
        <v>23.125</v>
      </c>
      <c r="TZJ10" s="206">
        <v>0</v>
      </c>
      <c r="TZK10" s="206" t="s">
        <v>478</v>
      </c>
      <c r="TZL10" s="206">
        <v>23.125</v>
      </c>
      <c r="TZM10" s="206">
        <v>2</v>
      </c>
      <c r="TZN10" s="206" t="s">
        <v>1447</v>
      </c>
      <c r="TZO10" s="206">
        <v>4.6249999999999999E-2</v>
      </c>
      <c r="TZP10" s="206" t="s">
        <v>478</v>
      </c>
      <c r="TZQ10" s="206">
        <v>23.125</v>
      </c>
      <c r="TZR10" s="206">
        <v>0</v>
      </c>
      <c r="TZS10" s="206" t="s">
        <v>478</v>
      </c>
      <c r="TZT10" s="206">
        <v>23.125</v>
      </c>
      <c r="TZU10" s="206">
        <v>2</v>
      </c>
      <c r="TZV10" s="206" t="s">
        <v>1447</v>
      </c>
      <c r="TZW10" s="206">
        <v>4.6249999999999999E-2</v>
      </c>
      <c r="TZX10" s="206" t="s">
        <v>478</v>
      </c>
      <c r="TZY10" s="206">
        <v>23.125</v>
      </c>
      <c r="TZZ10" s="206">
        <v>0</v>
      </c>
      <c r="UAA10" s="206" t="s">
        <v>478</v>
      </c>
      <c r="UAB10" s="206">
        <v>23.125</v>
      </c>
      <c r="UAC10" s="206">
        <v>2</v>
      </c>
      <c r="UAD10" s="206" t="s">
        <v>1447</v>
      </c>
      <c r="UAE10" s="206">
        <v>4.6249999999999999E-2</v>
      </c>
      <c r="UAF10" s="206" t="s">
        <v>478</v>
      </c>
      <c r="UAG10" s="206">
        <v>23.125</v>
      </c>
      <c r="UAH10" s="206">
        <v>0</v>
      </c>
      <c r="UAI10" s="206" t="s">
        <v>478</v>
      </c>
      <c r="UAJ10" s="206">
        <v>23.125</v>
      </c>
      <c r="UAK10" s="206">
        <v>2</v>
      </c>
      <c r="UAL10" s="206" t="s">
        <v>1447</v>
      </c>
      <c r="UAM10" s="206">
        <v>4.6249999999999999E-2</v>
      </c>
      <c r="UAN10" s="206" t="s">
        <v>478</v>
      </c>
      <c r="UAO10" s="206">
        <v>23.125</v>
      </c>
      <c r="UAP10" s="206">
        <v>0</v>
      </c>
      <c r="UAQ10" s="206" t="s">
        <v>478</v>
      </c>
      <c r="UAR10" s="206">
        <v>23.125</v>
      </c>
      <c r="UAS10" s="206">
        <v>2</v>
      </c>
      <c r="UAT10" s="206" t="s">
        <v>1447</v>
      </c>
      <c r="UAU10" s="206">
        <v>4.6249999999999999E-2</v>
      </c>
      <c r="UAV10" s="206" t="s">
        <v>478</v>
      </c>
      <c r="UAW10" s="206">
        <v>23.125</v>
      </c>
      <c r="UAX10" s="206">
        <v>0</v>
      </c>
      <c r="UAY10" s="206" t="s">
        <v>478</v>
      </c>
      <c r="UAZ10" s="206">
        <v>23.125</v>
      </c>
      <c r="UBA10" s="206">
        <v>2</v>
      </c>
      <c r="UBB10" s="206" t="s">
        <v>1447</v>
      </c>
      <c r="UBC10" s="206">
        <v>4.6249999999999999E-2</v>
      </c>
      <c r="UBD10" s="206" t="s">
        <v>478</v>
      </c>
      <c r="UBE10" s="206">
        <v>23.125</v>
      </c>
      <c r="UBF10" s="206">
        <v>0</v>
      </c>
      <c r="UBG10" s="206" t="s">
        <v>478</v>
      </c>
      <c r="UBH10" s="206">
        <v>23.125</v>
      </c>
      <c r="UBI10" s="206">
        <v>2</v>
      </c>
      <c r="UBJ10" s="206" t="s">
        <v>1447</v>
      </c>
      <c r="UBK10" s="206">
        <v>4.6249999999999999E-2</v>
      </c>
      <c r="UBL10" s="206" t="s">
        <v>478</v>
      </c>
      <c r="UBM10" s="206">
        <v>23.125</v>
      </c>
      <c r="UBN10" s="206">
        <v>0</v>
      </c>
      <c r="UBO10" s="206" t="s">
        <v>478</v>
      </c>
      <c r="UBP10" s="206">
        <v>23.125</v>
      </c>
      <c r="UBQ10" s="206">
        <v>2</v>
      </c>
      <c r="UBR10" s="206" t="s">
        <v>1447</v>
      </c>
      <c r="UBS10" s="206">
        <v>4.6249999999999999E-2</v>
      </c>
      <c r="UBT10" s="206" t="s">
        <v>478</v>
      </c>
      <c r="UBU10" s="206">
        <v>23.125</v>
      </c>
      <c r="UBV10" s="206">
        <v>0</v>
      </c>
      <c r="UBW10" s="206" t="s">
        <v>478</v>
      </c>
      <c r="UBX10" s="206">
        <v>23.125</v>
      </c>
      <c r="UBY10" s="206">
        <v>2</v>
      </c>
      <c r="UBZ10" s="206" t="s">
        <v>1447</v>
      </c>
      <c r="UCA10" s="206">
        <v>4.6249999999999999E-2</v>
      </c>
      <c r="UCB10" s="206" t="s">
        <v>478</v>
      </c>
      <c r="UCC10" s="206">
        <v>23.125</v>
      </c>
      <c r="UCD10" s="206">
        <v>0</v>
      </c>
      <c r="UCE10" s="206" t="s">
        <v>478</v>
      </c>
      <c r="UCF10" s="206">
        <v>23.125</v>
      </c>
      <c r="UCG10" s="206">
        <v>2</v>
      </c>
      <c r="UCH10" s="206" t="s">
        <v>1447</v>
      </c>
      <c r="UCI10" s="206">
        <v>4.6249999999999999E-2</v>
      </c>
      <c r="UCJ10" s="206" t="s">
        <v>478</v>
      </c>
      <c r="UCK10" s="206">
        <v>23.125</v>
      </c>
      <c r="UCL10" s="206">
        <v>0</v>
      </c>
      <c r="UCM10" s="206" t="s">
        <v>478</v>
      </c>
      <c r="UCN10" s="206">
        <v>23.125</v>
      </c>
      <c r="UCO10" s="206">
        <v>2</v>
      </c>
      <c r="UCP10" s="206" t="s">
        <v>1447</v>
      </c>
      <c r="UCQ10" s="206">
        <v>4.6249999999999999E-2</v>
      </c>
      <c r="UCR10" s="206" t="s">
        <v>478</v>
      </c>
      <c r="UCS10" s="206">
        <v>23.125</v>
      </c>
      <c r="UCT10" s="206">
        <v>0</v>
      </c>
      <c r="UCU10" s="206" t="s">
        <v>478</v>
      </c>
      <c r="UCV10" s="206">
        <v>23.125</v>
      </c>
      <c r="UCW10" s="206">
        <v>2</v>
      </c>
      <c r="UCX10" s="206" t="s">
        <v>1447</v>
      </c>
      <c r="UCY10" s="206">
        <v>4.6249999999999999E-2</v>
      </c>
      <c r="UCZ10" s="206" t="s">
        <v>478</v>
      </c>
      <c r="UDA10" s="206">
        <v>23.125</v>
      </c>
      <c r="UDB10" s="206">
        <v>0</v>
      </c>
      <c r="UDC10" s="206" t="s">
        <v>478</v>
      </c>
      <c r="UDD10" s="206">
        <v>23.125</v>
      </c>
      <c r="UDE10" s="206">
        <v>2</v>
      </c>
      <c r="UDF10" s="206" t="s">
        <v>1447</v>
      </c>
      <c r="UDG10" s="206">
        <v>4.6249999999999999E-2</v>
      </c>
      <c r="UDH10" s="206" t="s">
        <v>478</v>
      </c>
      <c r="UDI10" s="206">
        <v>23.125</v>
      </c>
      <c r="UDJ10" s="206">
        <v>0</v>
      </c>
      <c r="UDK10" s="206" t="s">
        <v>478</v>
      </c>
      <c r="UDL10" s="206">
        <v>23.125</v>
      </c>
      <c r="UDM10" s="206">
        <v>2</v>
      </c>
      <c r="UDN10" s="206" t="s">
        <v>1447</v>
      </c>
      <c r="UDO10" s="206">
        <v>4.6249999999999999E-2</v>
      </c>
      <c r="UDP10" s="206" t="s">
        <v>478</v>
      </c>
      <c r="UDQ10" s="206">
        <v>23.125</v>
      </c>
      <c r="UDR10" s="206">
        <v>0</v>
      </c>
      <c r="UDS10" s="206" t="s">
        <v>478</v>
      </c>
      <c r="UDT10" s="206">
        <v>23.125</v>
      </c>
      <c r="UDU10" s="206">
        <v>2</v>
      </c>
      <c r="UDV10" s="206" t="s">
        <v>1447</v>
      </c>
      <c r="UDW10" s="206">
        <v>4.6249999999999999E-2</v>
      </c>
      <c r="UDX10" s="206" t="s">
        <v>478</v>
      </c>
      <c r="UDY10" s="206">
        <v>23.125</v>
      </c>
      <c r="UDZ10" s="206">
        <v>0</v>
      </c>
      <c r="UEA10" s="206" t="s">
        <v>478</v>
      </c>
      <c r="UEB10" s="206">
        <v>23.125</v>
      </c>
      <c r="UEC10" s="206">
        <v>2</v>
      </c>
      <c r="UED10" s="206" t="s">
        <v>1447</v>
      </c>
      <c r="UEE10" s="206">
        <v>4.6249999999999999E-2</v>
      </c>
      <c r="UEF10" s="206" t="s">
        <v>478</v>
      </c>
      <c r="UEG10" s="206">
        <v>23.125</v>
      </c>
      <c r="UEH10" s="206">
        <v>0</v>
      </c>
      <c r="UEI10" s="206" t="s">
        <v>478</v>
      </c>
      <c r="UEJ10" s="206">
        <v>23.125</v>
      </c>
      <c r="UEK10" s="206">
        <v>2</v>
      </c>
      <c r="UEL10" s="206" t="s">
        <v>1447</v>
      </c>
      <c r="UEM10" s="206">
        <v>4.6249999999999999E-2</v>
      </c>
      <c r="UEN10" s="206" t="s">
        <v>478</v>
      </c>
      <c r="UEO10" s="206">
        <v>23.125</v>
      </c>
      <c r="UEP10" s="206">
        <v>0</v>
      </c>
      <c r="UEQ10" s="206" t="s">
        <v>478</v>
      </c>
      <c r="UER10" s="206">
        <v>23.125</v>
      </c>
      <c r="UES10" s="206">
        <v>2</v>
      </c>
      <c r="UET10" s="206" t="s">
        <v>1447</v>
      </c>
      <c r="UEU10" s="206">
        <v>4.6249999999999999E-2</v>
      </c>
      <c r="UEV10" s="206" t="s">
        <v>478</v>
      </c>
      <c r="UEW10" s="206">
        <v>23.125</v>
      </c>
      <c r="UEX10" s="206">
        <v>0</v>
      </c>
      <c r="UEY10" s="206" t="s">
        <v>478</v>
      </c>
      <c r="UEZ10" s="206">
        <v>23.125</v>
      </c>
      <c r="UFA10" s="206">
        <v>2</v>
      </c>
      <c r="UFB10" s="206" t="s">
        <v>1447</v>
      </c>
      <c r="UFC10" s="206">
        <v>4.6249999999999999E-2</v>
      </c>
      <c r="UFD10" s="206" t="s">
        <v>478</v>
      </c>
      <c r="UFE10" s="206">
        <v>23.125</v>
      </c>
      <c r="UFF10" s="206">
        <v>0</v>
      </c>
      <c r="UFG10" s="206" t="s">
        <v>478</v>
      </c>
      <c r="UFH10" s="206">
        <v>23.125</v>
      </c>
      <c r="UFI10" s="206">
        <v>2</v>
      </c>
      <c r="UFJ10" s="206" t="s">
        <v>1447</v>
      </c>
      <c r="UFK10" s="206">
        <v>4.6249999999999999E-2</v>
      </c>
      <c r="UFL10" s="206" t="s">
        <v>478</v>
      </c>
      <c r="UFM10" s="206">
        <v>23.125</v>
      </c>
      <c r="UFN10" s="206">
        <v>0</v>
      </c>
      <c r="UFO10" s="206" t="s">
        <v>478</v>
      </c>
      <c r="UFP10" s="206">
        <v>23.125</v>
      </c>
      <c r="UFQ10" s="206">
        <v>2</v>
      </c>
      <c r="UFR10" s="206" t="s">
        <v>1447</v>
      </c>
      <c r="UFS10" s="206">
        <v>4.6249999999999999E-2</v>
      </c>
      <c r="UFT10" s="206" t="s">
        <v>478</v>
      </c>
      <c r="UFU10" s="206">
        <v>23.125</v>
      </c>
      <c r="UFV10" s="206">
        <v>0</v>
      </c>
      <c r="UFW10" s="206" t="s">
        <v>478</v>
      </c>
      <c r="UFX10" s="206">
        <v>23.125</v>
      </c>
      <c r="UFY10" s="206">
        <v>2</v>
      </c>
      <c r="UFZ10" s="206" t="s">
        <v>1447</v>
      </c>
      <c r="UGA10" s="206">
        <v>4.6249999999999999E-2</v>
      </c>
      <c r="UGB10" s="206" t="s">
        <v>478</v>
      </c>
      <c r="UGC10" s="206">
        <v>23.125</v>
      </c>
      <c r="UGD10" s="206">
        <v>0</v>
      </c>
      <c r="UGE10" s="206" t="s">
        <v>478</v>
      </c>
      <c r="UGF10" s="206">
        <v>23.125</v>
      </c>
      <c r="UGG10" s="206">
        <v>2</v>
      </c>
      <c r="UGH10" s="206" t="s">
        <v>1447</v>
      </c>
      <c r="UGI10" s="206">
        <v>4.6249999999999999E-2</v>
      </c>
      <c r="UGJ10" s="206" t="s">
        <v>478</v>
      </c>
      <c r="UGK10" s="206">
        <v>23.125</v>
      </c>
      <c r="UGL10" s="206">
        <v>0</v>
      </c>
      <c r="UGM10" s="206" t="s">
        <v>478</v>
      </c>
      <c r="UGN10" s="206">
        <v>23.125</v>
      </c>
      <c r="UGO10" s="206">
        <v>2</v>
      </c>
      <c r="UGP10" s="206" t="s">
        <v>1447</v>
      </c>
      <c r="UGQ10" s="206">
        <v>4.6249999999999999E-2</v>
      </c>
      <c r="UGR10" s="206" t="s">
        <v>478</v>
      </c>
      <c r="UGS10" s="206">
        <v>23.125</v>
      </c>
      <c r="UGT10" s="206">
        <v>0</v>
      </c>
      <c r="UGU10" s="206" t="s">
        <v>478</v>
      </c>
      <c r="UGV10" s="206">
        <v>23.125</v>
      </c>
      <c r="UGW10" s="206">
        <v>2</v>
      </c>
      <c r="UGX10" s="206" t="s">
        <v>1447</v>
      </c>
      <c r="UGY10" s="206">
        <v>4.6249999999999999E-2</v>
      </c>
      <c r="UGZ10" s="206" t="s">
        <v>478</v>
      </c>
      <c r="UHA10" s="206">
        <v>23.125</v>
      </c>
      <c r="UHB10" s="206">
        <v>0</v>
      </c>
      <c r="UHC10" s="206" t="s">
        <v>478</v>
      </c>
      <c r="UHD10" s="206">
        <v>23.125</v>
      </c>
      <c r="UHE10" s="206">
        <v>2</v>
      </c>
      <c r="UHF10" s="206" t="s">
        <v>1447</v>
      </c>
      <c r="UHG10" s="206">
        <v>4.6249999999999999E-2</v>
      </c>
      <c r="UHH10" s="206" t="s">
        <v>478</v>
      </c>
      <c r="UHI10" s="206">
        <v>23.125</v>
      </c>
      <c r="UHJ10" s="206">
        <v>0</v>
      </c>
      <c r="UHK10" s="206" t="s">
        <v>478</v>
      </c>
      <c r="UHL10" s="206">
        <v>23.125</v>
      </c>
      <c r="UHM10" s="206">
        <v>2</v>
      </c>
      <c r="UHN10" s="206" t="s">
        <v>1447</v>
      </c>
      <c r="UHO10" s="206">
        <v>4.6249999999999999E-2</v>
      </c>
      <c r="UHP10" s="206" t="s">
        <v>478</v>
      </c>
      <c r="UHQ10" s="206">
        <v>23.125</v>
      </c>
      <c r="UHR10" s="206">
        <v>0</v>
      </c>
      <c r="UHS10" s="206" t="s">
        <v>478</v>
      </c>
      <c r="UHT10" s="206">
        <v>23.125</v>
      </c>
      <c r="UHU10" s="206">
        <v>2</v>
      </c>
      <c r="UHV10" s="206" t="s">
        <v>1447</v>
      </c>
      <c r="UHW10" s="206">
        <v>4.6249999999999999E-2</v>
      </c>
      <c r="UHX10" s="206" t="s">
        <v>478</v>
      </c>
      <c r="UHY10" s="206">
        <v>23.125</v>
      </c>
      <c r="UHZ10" s="206">
        <v>0</v>
      </c>
      <c r="UIA10" s="206" t="s">
        <v>478</v>
      </c>
      <c r="UIB10" s="206">
        <v>23.125</v>
      </c>
      <c r="UIC10" s="206">
        <v>2</v>
      </c>
      <c r="UID10" s="206" t="s">
        <v>1447</v>
      </c>
      <c r="UIE10" s="206">
        <v>4.6249999999999999E-2</v>
      </c>
      <c r="UIF10" s="206" t="s">
        <v>478</v>
      </c>
      <c r="UIG10" s="206">
        <v>23.125</v>
      </c>
      <c r="UIH10" s="206">
        <v>0</v>
      </c>
      <c r="UII10" s="206" t="s">
        <v>478</v>
      </c>
      <c r="UIJ10" s="206">
        <v>23.125</v>
      </c>
      <c r="UIK10" s="206">
        <v>2</v>
      </c>
      <c r="UIL10" s="206" t="s">
        <v>1447</v>
      </c>
      <c r="UIM10" s="206">
        <v>4.6249999999999999E-2</v>
      </c>
      <c r="UIN10" s="206" t="s">
        <v>478</v>
      </c>
      <c r="UIO10" s="206">
        <v>23.125</v>
      </c>
      <c r="UIP10" s="206">
        <v>0</v>
      </c>
      <c r="UIQ10" s="206" t="s">
        <v>478</v>
      </c>
      <c r="UIR10" s="206">
        <v>23.125</v>
      </c>
      <c r="UIS10" s="206">
        <v>2</v>
      </c>
      <c r="UIT10" s="206" t="s">
        <v>1447</v>
      </c>
      <c r="UIU10" s="206">
        <v>4.6249999999999999E-2</v>
      </c>
      <c r="UIV10" s="206" t="s">
        <v>478</v>
      </c>
      <c r="UIW10" s="206">
        <v>23.125</v>
      </c>
      <c r="UIX10" s="206">
        <v>0</v>
      </c>
      <c r="UIY10" s="206" t="s">
        <v>478</v>
      </c>
      <c r="UIZ10" s="206">
        <v>23.125</v>
      </c>
      <c r="UJA10" s="206">
        <v>2</v>
      </c>
      <c r="UJB10" s="206" t="s">
        <v>1447</v>
      </c>
      <c r="UJC10" s="206">
        <v>4.6249999999999999E-2</v>
      </c>
      <c r="UJD10" s="206" t="s">
        <v>478</v>
      </c>
      <c r="UJE10" s="206">
        <v>23.125</v>
      </c>
      <c r="UJF10" s="206">
        <v>0</v>
      </c>
      <c r="UJG10" s="206" t="s">
        <v>478</v>
      </c>
      <c r="UJH10" s="206">
        <v>23.125</v>
      </c>
      <c r="UJI10" s="206">
        <v>2</v>
      </c>
      <c r="UJJ10" s="206" t="s">
        <v>1447</v>
      </c>
      <c r="UJK10" s="206">
        <v>4.6249999999999999E-2</v>
      </c>
      <c r="UJL10" s="206" t="s">
        <v>478</v>
      </c>
      <c r="UJM10" s="206">
        <v>23.125</v>
      </c>
      <c r="UJN10" s="206">
        <v>0</v>
      </c>
      <c r="UJO10" s="206" t="s">
        <v>478</v>
      </c>
      <c r="UJP10" s="206">
        <v>23.125</v>
      </c>
      <c r="UJQ10" s="206">
        <v>2</v>
      </c>
      <c r="UJR10" s="206" t="s">
        <v>1447</v>
      </c>
      <c r="UJS10" s="206">
        <v>4.6249999999999999E-2</v>
      </c>
      <c r="UJT10" s="206" t="s">
        <v>478</v>
      </c>
      <c r="UJU10" s="206">
        <v>23.125</v>
      </c>
      <c r="UJV10" s="206">
        <v>0</v>
      </c>
      <c r="UJW10" s="206" t="s">
        <v>478</v>
      </c>
      <c r="UJX10" s="206">
        <v>23.125</v>
      </c>
      <c r="UJY10" s="206">
        <v>2</v>
      </c>
      <c r="UJZ10" s="206" t="s">
        <v>1447</v>
      </c>
      <c r="UKA10" s="206">
        <v>4.6249999999999999E-2</v>
      </c>
      <c r="UKB10" s="206" t="s">
        <v>478</v>
      </c>
      <c r="UKC10" s="206">
        <v>23.125</v>
      </c>
      <c r="UKD10" s="206">
        <v>0</v>
      </c>
      <c r="UKE10" s="206" t="s">
        <v>478</v>
      </c>
      <c r="UKF10" s="206">
        <v>23.125</v>
      </c>
      <c r="UKG10" s="206">
        <v>2</v>
      </c>
      <c r="UKH10" s="206" t="s">
        <v>1447</v>
      </c>
      <c r="UKI10" s="206">
        <v>4.6249999999999999E-2</v>
      </c>
      <c r="UKJ10" s="206" t="s">
        <v>478</v>
      </c>
      <c r="UKK10" s="206">
        <v>23.125</v>
      </c>
      <c r="UKL10" s="206">
        <v>0</v>
      </c>
      <c r="UKM10" s="206" t="s">
        <v>478</v>
      </c>
      <c r="UKN10" s="206">
        <v>23.125</v>
      </c>
      <c r="UKO10" s="206">
        <v>2</v>
      </c>
      <c r="UKP10" s="206" t="s">
        <v>1447</v>
      </c>
      <c r="UKQ10" s="206">
        <v>4.6249999999999999E-2</v>
      </c>
      <c r="UKR10" s="206" t="s">
        <v>478</v>
      </c>
      <c r="UKS10" s="206">
        <v>23.125</v>
      </c>
      <c r="UKT10" s="206">
        <v>0</v>
      </c>
      <c r="UKU10" s="206" t="s">
        <v>478</v>
      </c>
      <c r="UKV10" s="206">
        <v>23.125</v>
      </c>
      <c r="UKW10" s="206">
        <v>2</v>
      </c>
      <c r="UKX10" s="206" t="s">
        <v>1447</v>
      </c>
      <c r="UKY10" s="206">
        <v>4.6249999999999999E-2</v>
      </c>
      <c r="UKZ10" s="206" t="s">
        <v>478</v>
      </c>
      <c r="ULA10" s="206">
        <v>23.125</v>
      </c>
      <c r="ULB10" s="206">
        <v>0</v>
      </c>
      <c r="ULC10" s="206" t="s">
        <v>478</v>
      </c>
      <c r="ULD10" s="206">
        <v>23.125</v>
      </c>
      <c r="ULE10" s="206">
        <v>2</v>
      </c>
      <c r="ULF10" s="206" t="s">
        <v>1447</v>
      </c>
      <c r="ULG10" s="206">
        <v>4.6249999999999999E-2</v>
      </c>
      <c r="ULH10" s="206" t="s">
        <v>478</v>
      </c>
      <c r="ULI10" s="206">
        <v>23.125</v>
      </c>
      <c r="ULJ10" s="206">
        <v>0</v>
      </c>
      <c r="ULK10" s="206" t="s">
        <v>478</v>
      </c>
      <c r="ULL10" s="206">
        <v>23.125</v>
      </c>
      <c r="ULM10" s="206">
        <v>2</v>
      </c>
      <c r="ULN10" s="206" t="s">
        <v>1447</v>
      </c>
      <c r="ULO10" s="206">
        <v>4.6249999999999999E-2</v>
      </c>
      <c r="ULP10" s="206" t="s">
        <v>478</v>
      </c>
      <c r="ULQ10" s="206">
        <v>23.125</v>
      </c>
      <c r="ULR10" s="206">
        <v>0</v>
      </c>
      <c r="ULS10" s="206" t="s">
        <v>478</v>
      </c>
      <c r="ULT10" s="206">
        <v>23.125</v>
      </c>
      <c r="ULU10" s="206">
        <v>2</v>
      </c>
      <c r="ULV10" s="206" t="s">
        <v>1447</v>
      </c>
      <c r="ULW10" s="206">
        <v>4.6249999999999999E-2</v>
      </c>
      <c r="ULX10" s="206" t="s">
        <v>478</v>
      </c>
      <c r="ULY10" s="206">
        <v>23.125</v>
      </c>
      <c r="ULZ10" s="206">
        <v>0</v>
      </c>
      <c r="UMA10" s="206" t="s">
        <v>478</v>
      </c>
      <c r="UMB10" s="206">
        <v>23.125</v>
      </c>
      <c r="UMC10" s="206">
        <v>2</v>
      </c>
      <c r="UMD10" s="206" t="s">
        <v>1447</v>
      </c>
      <c r="UME10" s="206">
        <v>4.6249999999999999E-2</v>
      </c>
      <c r="UMF10" s="206" t="s">
        <v>478</v>
      </c>
      <c r="UMG10" s="206">
        <v>23.125</v>
      </c>
      <c r="UMH10" s="206">
        <v>0</v>
      </c>
      <c r="UMI10" s="206" t="s">
        <v>478</v>
      </c>
      <c r="UMJ10" s="206">
        <v>23.125</v>
      </c>
      <c r="UMK10" s="206">
        <v>2</v>
      </c>
      <c r="UML10" s="206" t="s">
        <v>1447</v>
      </c>
      <c r="UMM10" s="206">
        <v>4.6249999999999999E-2</v>
      </c>
      <c r="UMN10" s="206" t="s">
        <v>478</v>
      </c>
      <c r="UMO10" s="206">
        <v>23.125</v>
      </c>
      <c r="UMP10" s="206">
        <v>0</v>
      </c>
      <c r="UMQ10" s="206" t="s">
        <v>478</v>
      </c>
      <c r="UMR10" s="206">
        <v>23.125</v>
      </c>
      <c r="UMS10" s="206">
        <v>2</v>
      </c>
      <c r="UMT10" s="206" t="s">
        <v>1447</v>
      </c>
      <c r="UMU10" s="206">
        <v>4.6249999999999999E-2</v>
      </c>
      <c r="UMV10" s="206" t="s">
        <v>478</v>
      </c>
      <c r="UMW10" s="206">
        <v>23.125</v>
      </c>
      <c r="UMX10" s="206">
        <v>0</v>
      </c>
      <c r="UMY10" s="206" t="s">
        <v>478</v>
      </c>
      <c r="UMZ10" s="206">
        <v>23.125</v>
      </c>
      <c r="UNA10" s="206">
        <v>2</v>
      </c>
      <c r="UNB10" s="206" t="s">
        <v>1447</v>
      </c>
      <c r="UNC10" s="206">
        <v>4.6249999999999999E-2</v>
      </c>
      <c r="UND10" s="206" t="s">
        <v>478</v>
      </c>
      <c r="UNE10" s="206">
        <v>23.125</v>
      </c>
      <c r="UNF10" s="206">
        <v>0</v>
      </c>
      <c r="UNG10" s="206" t="s">
        <v>478</v>
      </c>
      <c r="UNH10" s="206">
        <v>23.125</v>
      </c>
      <c r="UNI10" s="206">
        <v>2</v>
      </c>
      <c r="UNJ10" s="206" t="s">
        <v>1447</v>
      </c>
      <c r="UNK10" s="206">
        <v>4.6249999999999999E-2</v>
      </c>
      <c r="UNL10" s="206" t="s">
        <v>478</v>
      </c>
      <c r="UNM10" s="206">
        <v>23.125</v>
      </c>
      <c r="UNN10" s="206">
        <v>0</v>
      </c>
      <c r="UNO10" s="206" t="s">
        <v>478</v>
      </c>
      <c r="UNP10" s="206">
        <v>23.125</v>
      </c>
      <c r="UNQ10" s="206">
        <v>2</v>
      </c>
      <c r="UNR10" s="206" t="s">
        <v>1447</v>
      </c>
      <c r="UNS10" s="206">
        <v>4.6249999999999999E-2</v>
      </c>
      <c r="UNT10" s="206" t="s">
        <v>478</v>
      </c>
      <c r="UNU10" s="206">
        <v>23.125</v>
      </c>
      <c r="UNV10" s="206">
        <v>0</v>
      </c>
      <c r="UNW10" s="206" t="s">
        <v>478</v>
      </c>
      <c r="UNX10" s="206">
        <v>23.125</v>
      </c>
      <c r="UNY10" s="206">
        <v>2</v>
      </c>
      <c r="UNZ10" s="206" t="s">
        <v>1447</v>
      </c>
      <c r="UOA10" s="206">
        <v>4.6249999999999999E-2</v>
      </c>
      <c r="UOB10" s="206" t="s">
        <v>478</v>
      </c>
      <c r="UOC10" s="206">
        <v>23.125</v>
      </c>
      <c r="UOD10" s="206">
        <v>0</v>
      </c>
      <c r="UOE10" s="206" t="s">
        <v>478</v>
      </c>
      <c r="UOF10" s="206">
        <v>23.125</v>
      </c>
      <c r="UOG10" s="206">
        <v>2</v>
      </c>
      <c r="UOH10" s="206" t="s">
        <v>1447</v>
      </c>
      <c r="UOI10" s="206">
        <v>4.6249999999999999E-2</v>
      </c>
      <c r="UOJ10" s="206" t="s">
        <v>478</v>
      </c>
      <c r="UOK10" s="206">
        <v>23.125</v>
      </c>
      <c r="UOL10" s="206">
        <v>0</v>
      </c>
      <c r="UOM10" s="206" t="s">
        <v>478</v>
      </c>
      <c r="UON10" s="206">
        <v>23.125</v>
      </c>
      <c r="UOO10" s="206">
        <v>2</v>
      </c>
      <c r="UOP10" s="206" t="s">
        <v>1447</v>
      </c>
      <c r="UOQ10" s="206">
        <v>4.6249999999999999E-2</v>
      </c>
      <c r="UOR10" s="206" t="s">
        <v>478</v>
      </c>
      <c r="UOS10" s="206">
        <v>23.125</v>
      </c>
      <c r="UOT10" s="206">
        <v>0</v>
      </c>
      <c r="UOU10" s="206" t="s">
        <v>478</v>
      </c>
      <c r="UOV10" s="206">
        <v>23.125</v>
      </c>
      <c r="UOW10" s="206">
        <v>2</v>
      </c>
      <c r="UOX10" s="206" t="s">
        <v>1447</v>
      </c>
      <c r="UOY10" s="206">
        <v>4.6249999999999999E-2</v>
      </c>
      <c r="UOZ10" s="206" t="s">
        <v>478</v>
      </c>
      <c r="UPA10" s="206">
        <v>23.125</v>
      </c>
      <c r="UPB10" s="206">
        <v>0</v>
      </c>
      <c r="UPC10" s="206" t="s">
        <v>478</v>
      </c>
      <c r="UPD10" s="206">
        <v>23.125</v>
      </c>
      <c r="UPE10" s="206">
        <v>2</v>
      </c>
      <c r="UPF10" s="206" t="s">
        <v>1447</v>
      </c>
      <c r="UPG10" s="206">
        <v>4.6249999999999999E-2</v>
      </c>
      <c r="UPH10" s="206" t="s">
        <v>478</v>
      </c>
      <c r="UPI10" s="206">
        <v>23.125</v>
      </c>
      <c r="UPJ10" s="206">
        <v>0</v>
      </c>
      <c r="UPK10" s="206" t="s">
        <v>478</v>
      </c>
      <c r="UPL10" s="206">
        <v>23.125</v>
      </c>
      <c r="UPM10" s="206">
        <v>2</v>
      </c>
      <c r="UPN10" s="206" t="s">
        <v>1447</v>
      </c>
      <c r="UPO10" s="206">
        <v>4.6249999999999999E-2</v>
      </c>
      <c r="UPP10" s="206" t="s">
        <v>478</v>
      </c>
      <c r="UPQ10" s="206">
        <v>23.125</v>
      </c>
      <c r="UPR10" s="206">
        <v>0</v>
      </c>
      <c r="UPS10" s="206" t="s">
        <v>478</v>
      </c>
      <c r="UPT10" s="206">
        <v>23.125</v>
      </c>
      <c r="UPU10" s="206">
        <v>2</v>
      </c>
      <c r="UPV10" s="206" t="s">
        <v>1447</v>
      </c>
      <c r="UPW10" s="206">
        <v>4.6249999999999999E-2</v>
      </c>
      <c r="UPX10" s="206" t="s">
        <v>478</v>
      </c>
      <c r="UPY10" s="206">
        <v>23.125</v>
      </c>
      <c r="UPZ10" s="206">
        <v>0</v>
      </c>
      <c r="UQA10" s="206" t="s">
        <v>478</v>
      </c>
      <c r="UQB10" s="206">
        <v>23.125</v>
      </c>
      <c r="UQC10" s="206">
        <v>2</v>
      </c>
      <c r="UQD10" s="206" t="s">
        <v>1447</v>
      </c>
      <c r="UQE10" s="206">
        <v>4.6249999999999999E-2</v>
      </c>
      <c r="UQF10" s="206" t="s">
        <v>478</v>
      </c>
      <c r="UQG10" s="206">
        <v>23.125</v>
      </c>
      <c r="UQH10" s="206">
        <v>0</v>
      </c>
      <c r="UQI10" s="206" t="s">
        <v>478</v>
      </c>
      <c r="UQJ10" s="206">
        <v>23.125</v>
      </c>
      <c r="UQK10" s="206">
        <v>2</v>
      </c>
      <c r="UQL10" s="206" t="s">
        <v>1447</v>
      </c>
      <c r="UQM10" s="206">
        <v>4.6249999999999999E-2</v>
      </c>
      <c r="UQN10" s="206" t="s">
        <v>478</v>
      </c>
      <c r="UQO10" s="206">
        <v>23.125</v>
      </c>
      <c r="UQP10" s="206">
        <v>0</v>
      </c>
      <c r="UQQ10" s="206" t="s">
        <v>478</v>
      </c>
      <c r="UQR10" s="206">
        <v>23.125</v>
      </c>
      <c r="UQS10" s="206">
        <v>2</v>
      </c>
      <c r="UQT10" s="206" t="s">
        <v>1447</v>
      </c>
      <c r="UQU10" s="206">
        <v>4.6249999999999999E-2</v>
      </c>
      <c r="UQV10" s="206" t="s">
        <v>478</v>
      </c>
      <c r="UQW10" s="206">
        <v>23.125</v>
      </c>
      <c r="UQX10" s="206">
        <v>0</v>
      </c>
      <c r="UQY10" s="206" t="s">
        <v>478</v>
      </c>
      <c r="UQZ10" s="206">
        <v>23.125</v>
      </c>
      <c r="URA10" s="206">
        <v>2</v>
      </c>
      <c r="URB10" s="206" t="s">
        <v>1447</v>
      </c>
      <c r="URC10" s="206">
        <v>4.6249999999999999E-2</v>
      </c>
      <c r="URD10" s="206" t="s">
        <v>478</v>
      </c>
      <c r="URE10" s="206">
        <v>23.125</v>
      </c>
      <c r="URF10" s="206">
        <v>0</v>
      </c>
      <c r="URG10" s="206" t="s">
        <v>478</v>
      </c>
      <c r="URH10" s="206">
        <v>23.125</v>
      </c>
      <c r="URI10" s="206">
        <v>2</v>
      </c>
      <c r="URJ10" s="206" t="s">
        <v>1447</v>
      </c>
      <c r="URK10" s="206">
        <v>4.6249999999999999E-2</v>
      </c>
      <c r="URL10" s="206" t="s">
        <v>478</v>
      </c>
      <c r="URM10" s="206">
        <v>23.125</v>
      </c>
      <c r="URN10" s="206">
        <v>0</v>
      </c>
      <c r="URO10" s="206" t="s">
        <v>478</v>
      </c>
      <c r="URP10" s="206">
        <v>23.125</v>
      </c>
      <c r="URQ10" s="206">
        <v>2</v>
      </c>
      <c r="URR10" s="206" t="s">
        <v>1447</v>
      </c>
      <c r="URS10" s="206">
        <v>4.6249999999999999E-2</v>
      </c>
      <c r="URT10" s="206" t="s">
        <v>478</v>
      </c>
      <c r="URU10" s="206">
        <v>23.125</v>
      </c>
      <c r="URV10" s="206">
        <v>0</v>
      </c>
      <c r="URW10" s="206" t="s">
        <v>478</v>
      </c>
      <c r="URX10" s="206">
        <v>23.125</v>
      </c>
      <c r="URY10" s="206">
        <v>2</v>
      </c>
      <c r="URZ10" s="206" t="s">
        <v>1447</v>
      </c>
      <c r="USA10" s="206">
        <v>4.6249999999999999E-2</v>
      </c>
      <c r="USB10" s="206" t="s">
        <v>478</v>
      </c>
      <c r="USC10" s="206">
        <v>23.125</v>
      </c>
      <c r="USD10" s="206">
        <v>0</v>
      </c>
      <c r="USE10" s="206" t="s">
        <v>478</v>
      </c>
      <c r="USF10" s="206">
        <v>23.125</v>
      </c>
      <c r="USG10" s="206">
        <v>2</v>
      </c>
      <c r="USH10" s="206" t="s">
        <v>1447</v>
      </c>
      <c r="USI10" s="206">
        <v>4.6249999999999999E-2</v>
      </c>
      <c r="USJ10" s="206" t="s">
        <v>478</v>
      </c>
      <c r="USK10" s="206">
        <v>23.125</v>
      </c>
      <c r="USL10" s="206">
        <v>0</v>
      </c>
      <c r="USM10" s="206" t="s">
        <v>478</v>
      </c>
      <c r="USN10" s="206">
        <v>23.125</v>
      </c>
      <c r="USO10" s="206">
        <v>2</v>
      </c>
      <c r="USP10" s="206" t="s">
        <v>1447</v>
      </c>
      <c r="USQ10" s="206">
        <v>4.6249999999999999E-2</v>
      </c>
      <c r="USR10" s="206" t="s">
        <v>478</v>
      </c>
      <c r="USS10" s="206">
        <v>23.125</v>
      </c>
      <c r="UST10" s="206">
        <v>0</v>
      </c>
      <c r="USU10" s="206" t="s">
        <v>478</v>
      </c>
      <c r="USV10" s="206">
        <v>23.125</v>
      </c>
      <c r="USW10" s="206">
        <v>2</v>
      </c>
      <c r="USX10" s="206" t="s">
        <v>1447</v>
      </c>
      <c r="USY10" s="206">
        <v>4.6249999999999999E-2</v>
      </c>
      <c r="USZ10" s="206" t="s">
        <v>478</v>
      </c>
      <c r="UTA10" s="206">
        <v>23.125</v>
      </c>
      <c r="UTB10" s="206">
        <v>0</v>
      </c>
      <c r="UTC10" s="206" t="s">
        <v>478</v>
      </c>
      <c r="UTD10" s="206">
        <v>23.125</v>
      </c>
      <c r="UTE10" s="206">
        <v>2</v>
      </c>
      <c r="UTF10" s="206" t="s">
        <v>1447</v>
      </c>
      <c r="UTG10" s="206">
        <v>4.6249999999999999E-2</v>
      </c>
      <c r="UTH10" s="206" t="s">
        <v>478</v>
      </c>
      <c r="UTI10" s="206">
        <v>23.125</v>
      </c>
      <c r="UTJ10" s="206">
        <v>0</v>
      </c>
      <c r="UTK10" s="206" t="s">
        <v>478</v>
      </c>
      <c r="UTL10" s="206">
        <v>23.125</v>
      </c>
      <c r="UTM10" s="206">
        <v>2</v>
      </c>
      <c r="UTN10" s="206" t="s">
        <v>1447</v>
      </c>
      <c r="UTO10" s="206">
        <v>4.6249999999999999E-2</v>
      </c>
      <c r="UTP10" s="206" t="s">
        <v>478</v>
      </c>
      <c r="UTQ10" s="206">
        <v>23.125</v>
      </c>
      <c r="UTR10" s="206">
        <v>0</v>
      </c>
      <c r="UTS10" s="206" t="s">
        <v>478</v>
      </c>
      <c r="UTT10" s="206">
        <v>23.125</v>
      </c>
      <c r="UTU10" s="206">
        <v>2</v>
      </c>
      <c r="UTV10" s="206" t="s">
        <v>1447</v>
      </c>
      <c r="UTW10" s="206">
        <v>4.6249999999999999E-2</v>
      </c>
      <c r="UTX10" s="206" t="s">
        <v>478</v>
      </c>
      <c r="UTY10" s="206">
        <v>23.125</v>
      </c>
      <c r="UTZ10" s="206">
        <v>0</v>
      </c>
      <c r="UUA10" s="206" t="s">
        <v>478</v>
      </c>
      <c r="UUB10" s="206">
        <v>23.125</v>
      </c>
      <c r="UUC10" s="206">
        <v>2</v>
      </c>
      <c r="UUD10" s="206" t="s">
        <v>1447</v>
      </c>
      <c r="UUE10" s="206">
        <v>4.6249999999999999E-2</v>
      </c>
      <c r="UUF10" s="206" t="s">
        <v>478</v>
      </c>
      <c r="UUG10" s="206">
        <v>23.125</v>
      </c>
      <c r="UUH10" s="206">
        <v>0</v>
      </c>
      <c r="UUI10" s="206" t="s">
        <v>478</v>
      </c>
      <c r="UUJ10" s="206">
        <v>23.125</v>
      </c>
      <c r="UUK10" s="206">
        <v>2</v>
      </c>
      <c r="UUL10" s="206" t="s">
        <v>1447</v>
      </c>
      <c r="UUM10" s="206">
        <v>4.6249999999999999E-2</v>
      </c>
      <c r="UUN10" s="206" t="s">
        <v>478</v>
      </c>
      <c r="UUO10" s="206">
        <v>23.125</v>
      </c>
      <c r="UUP10" s="206">
        <v>0</v>
      </c>
      <c r="UUQ10" s="206" t="s">
        <v>478</v>
      </c>
      <c r="UUR10" s="206">
        <v>23.125</v>
      </c>
      <c r="UUS10" s="206">
        <v>2</v>
      </c>
      <c r="UUT10" s="206" t="s">
        <v>1447</v>
      </c>
      <c r="UUU10" s="206">
        <v>4.6249999999999999E-2</v>
      </c>
      <c r="UUV10" s="206" t="s">
        <v>478</v>
      </c>
      <c r="UUW10" s="206">
        <v>23.125</v>
      </c>
      <c r="UUX10" s="206">
        <v>0</v>
      </c>
      <c r="UUY10" s="206" t="s">
        <v>478</v>
      </c>
      <c r="UUZ10" s="206">
        <v>23.125</v>
      </c>
      <c r="UVA10" s="206">
        <v>2</v>
      </c>
      <c r="UVB10" s="206" t="s">
        <v>1447</v>
      </c>
      <c r="UVC10" s="206">
        <v>4.6249999999999999E-2</v>
      </c>
      <c r="UVD10" s="206" t="s">
        <v>478</v>
      </c>
      <c r="UVE10" s="206">
        <v>23.125</v>
      </c>
      <c r="UVF10" s="206">
        <v>0</v>
      </c>
      <c r="UVG10" s="206" t="s">
        <v>478</v>
      </c>
      <c r="UVH10" s="206">
        <v>23.125</v>
      </c>
      <c r="UVI10" s="206">
        <v>2</v>
      </c>
      <c r="UVJ10" s="206" t="s">
        <v>1447</v>
      </c>
      <c r="UVK10" s="206">
        <v>4.6249999999999999E-2</v>
      </c>
      <c r="UVL10" s="206" t="s">
        <v>478</v>
      </c>
      <c r="UVM10" s="206">
        <v>23.125</v>
      </c>
      <c r="UVN10" s="206">
        <v>0</v>
      </c>
      <c r="UVO10" s="206" t="s">
        <v>478</v>
      </c>
      <c r="UVP10" s="206">
        <v>23.125</v>
      </c>
      <c r="UVQ10" s="206">
        <v>2</v>
      </c>
      <c r="UVR10" s="206" t="s">
        <v>1447</v>
      </c>
      <c r="UVS10" s="206">
        <v>4.6249999999999999E-2</v>
      </c>
      <c r="UVT10" s="206" t="s">
        <v>478</v>
      </c>
      <c r="UVU10" s="206">
        <v>23.125</v>
      </c>
      <c r="UVV10" s="206">
        <v>0</v>
      </c>
      <c r="UVW10" s="206" t="s">
        <v>478</v>
      </c>
      <c r="UVX10" s="206">
        <v>23.125</v>
      </c>
      <c r="UVY10" s="206">
        <v>2</v>
      </c>
      <c r="UVZ10" s="206" t="s">
        <v>1447</v>
      </c>
      <c r="UWA10" s="206">
        <v>4.6249999999999999E-2</v>
      </c>
      <c r="UWB10" s="206" t="s">
        <v>478</v>
      </c>
      <c r="UWC10" s="206">
        <v>23.125</v>
      </c>
      <c r="UWD10" s="206">
        <v>0</v>
      </c>
      <c r="UWE10" s="206" t="s">
        <v>478</v>
      </c>
      <c r="UWF10" s="206">
        <v>23.125</v>
      </c>
      <c r="UWG10" s="206">
        <v>2</v>
      </c>
      <c r="UWH10" s="206" t="s">
        <v>1447</v>
      </c>
      <c r="UWI10" s="206">
        <v>4.6249999999999999E-2</v>
      </c>
      <c r="UWJ10" s="206" t="s">
        <v>478</v>
      </c>
      <c r="UWK10" s="206">
        <v>23.125</v>
      </c>
      <c r="UWL10" s="206">
        <v>0</v>
      </c>
      <c r="UWM10" s="206" t="s">
        <v>478</v>
      </c>
      <c r="UWN10" s="206">
        <v>23.125</v>
      </c>
      <c r="UWO10" s="206">
        <v>2</v>
      </c>
      <c r="UWP10" s="206" t="s">
        <v>1447</v>
      </c>
      <c r="UWQ10" s="206">
        <v>4.6249999999999999E-2</v>
      </c>
      <c r="UWR10" s="206" t="s">
        <v>478</v>
      </c>
      <c r="UWS10" s="206">
        <v>23.125</v>
      </c>
      <c r="UWT10" s="206">
        <v>0</v>
      </c>
      <c r="UWU10" s="206" t="s">
        <v>478</v>
      </c>
      <c r="UWV10" s="206">
        <v>23.125</v>
      </c>
      <c r="UWW10" s="206">
        <v>2</v>
      </c>
      <c r="UWX10" s="206" t="s">
        <v>1447</v>
      </c>
      <c r="UWY10" s="206">
        <v>4.6249999999999999E-2</v>
      </c>
      <c r="UWZ10" s="206" t="s">
        <v>478</v>
      </c>
      <c r="UXA10" s="206">
        <v>23.125</v>
      </c>
      <c r="UXB10" s="206">
        <v>0</v>
      </c>
      <c r="UXC10" s="206" t="s">
        <v>478</v>
      </c>
      <c r="UXD10" s="206">
        <v>23.125</v>
      </c>
      <c r="UXE10" s="206">
        <v>2</v>
      </c>
      <c r="UXF10" s="206" t="s">
        <v>1447</v>
      </c>
      <c r="UXG10" s="206">
        <v>4.6249999999999999E-2</v>
      </c>
      <c r="UXH10" s="206" t="s">
        <v>478</v>
      </c>
      <c r="UXI10" s="206">
        <v>23.125</v>
      </c>
      <c r="UXJ10" s="206">
        <v>0</v>
      </c>
      <c r="UXK10" s="206" t="s">
        <v>478</v>
      </c>
      <c r="UXL10" s="206">
        <v>23.125</v>
      </c>
      <c r="UXM10" s="206">
        <v>2</v>
      </c>
      <c r="UXN10" s="206" t="s">
        <v>1447</v>
      </c>
      <c r="UXO10" s="206">
        <v>4.6249999999999999E-2</v>
      </c>
      <c r="UXP10" s="206" t="s">
        <v>478</v>
      </c>
      <c r="UXQ10" s="206">
        <v>23.125</v>
      </c>
      <c r="UXR10" s="206">
        <v>0</v>
      </c>
      <c r="UXS10" s="206" t="s">
        <v>478</v>
      </c>
      <c r="UXT10" s="206">
        <v>23.125</v>
      </c>
      <c r="UXU10" s="206">
        <v>2</v>
      </c>
      <c r="UXV10" s="206" t="s">
        <v>1447</v>
      </c>
      <c r="UXW10" s="206">
        <v>4.6249999999999999E-2</v>
      </c>
      <c r="UXX10" s="206" t="s">
        <v>478</v>
      </c>
      <c r="UXY10" s="206">
        <v>23.125</v>
      </c>
      <c r="UXZ10" s="206">
        <v>0</v>
      </c>
      <c r="UYA10" s="206" t="s">
        <v>478</v>
      </c>
      <c r="UYB10" s="206">
        <v>23.125</v>
      </c>
      <c r="UYC10" s="206">
        <v>2</v>
      </c>
      <c r="UYD10" s="206" t="s">
        <v>1447</v>
      </c>
      <c r="UYE10" s="206">
        <v>4.6249999999999999E-2</v>
      </c>
      <c r="UYF10" s="206" t="s">
        <v>478</v>
      </c>
      <c r="UYG10" s="206">
        <v>23.125</v>
      </c>
      <c r="UYH10" s="206">
        <v>0</v>
      </c>
      <c r="UYI10" s="206" t="s">
        <v>478</v>
      </c>
      <c r="UYJ10" s="206">
        <v>23.125</v>
      </c>
      <c r="UYK10" s="206">
        <v>2</v>
      </c>
      <c r="UYL10" s="206" t="s">
        <v>1447</v>
      </c>
      <c r="UYM10" s="206">
        <v>4.6249999999999999E-2</v>
      </c>
      <c r="UYN10" s="206" t="s">
        <v>478</v>
      </c>
      <c r="UYO10" s="206">
        <v>23.125</v>
      </c>
      <c r="UYP10" s="206">
        <v>0</v>
      </c>
      <c r="UYQ10" s="206" t="s">
        <v>478</v>
      </c>
      <c r="UYR10" s="206">
        <v>23.125</v>
      </c>
      <c r="UYS10" s="206">
        <v>2</v>
      </c>
      <c r="UYT10" s="206" t="s">
        <v>1447</v>
      </c>
      <c r="UYU10" s="206">
        <v>4.6249999999999999E-2</v>
      </c>
      <c r="UYV10" s="206" t="s">
        <v>478</v>
      </c>
      <c r="UYW10" s="206">
        <v>23.125</v>
      </c>
      <c r="UYX10" s="206">
        <v>0</v>
      </c>
      <c r="UYY10" s="206" t="s">
        <v>478</v>
      </c>
      <c r="UYZ10" s="206">
        <v>23.125</v>
      </c>
      <c r="UZA10" s="206">
        <v>2</v>
      </c>
      <c r="UZB10" s="206" t="s">
        <v>1447</v>
      </c>
      <c r="UZC10" s="206">
        <v>4.6249999999999999E-2</v>
      </c>
      <c r="UZD10" s="206" t="s">
        <v>478</v>
      </c>
      <c r="UZE10" s="206">
        <v>23.125</v>
      </c>
      <c r="UZF10" s="206">
        <v>0</v>
      </c>
      <c r="UZG10" s="206" t="s">
        <v>478</v>
      </c>
      <c r="UZH10" s="206">
        <v>23.125</v>
      </c>
      <c r="UZI10" s="206">
        <v>2</v>
      </c>
      <c r="UZJ10" s="206" t="s">
        <v>1447</v>
      </c>
      <c r="UZK10" s="206">
        <v>4.6249999999999999E-2</v>
      </c>
      <c r="UZL10" s="206" t="s">
        <v>478</v>
      </c>
      <c r="UZM10" s="206">
        <v>23.125</v>
      </c>
      <c r="UZN10" s="206">
        <v>0</v>
      </c>
      <c r="UZO10" s="206" t="s">
        <v>478</v>
      </c>
      <c r="UZP10" s="206">
        <v>23.125</v>
      </c>
      <c r="UZQ10" s="206">
        <v>2</v>
      </c>
      <c r="UZR10" s="206" t="s">
        <v>1447</v>
      </c>
      <c r="UZS10" s="206">
        <v>4.6249999999999999E-2</v>
      </c>
      <c r="UZT10" s="206" t="s">
        <v>478</v>
      </c>
      <c r="UZU10" s="206">
        <v>23.125</v>
      </c>
      <c r="UZV10" s="206">
        <v>0</v>
      </c>
      <c r="UZW10" s="206" t="s">
        <v>478</v>
      </c>
      <c r="UZX10" s="206">
        <v>23.125</v>
      </c>
      <c r="UZY10" s="206">
        <v>2</v>
      </c>
      <c r="UZZ10" s="206" t="s">
        <v>1447</v>
      </c>
      <c r="VAA10" s="206">
        <v>4.6249999999999999E-2</v>
      </c>
      <c r="VAB10" s="206" t="s">
        <v>478</v>
      </c>
      <c r="VAC10" s="206">
        <v>23.125</v>
      </c>
      <c r="VAD10" s="206">
        <v>0</v>
      </c>
      <c r="VAE10" s="206" t="s">
        <v>478</v>
      </c>
      <c r="VAF10" s="206">
        <v>23.125</v>
      </c>
      <c r="VAG10" s="206">
        <v>2</v>
      </c>
      <c r="VAH10" s="206" t="s">
        <v>1447</v>
      </c>
      <c r="VAI10" s="206">
        <v>4.6249999999999999E-2</v>
      </c>
      <c r="VAJ10" s="206" t="s">
        <v>478</v>
      </c>
      <c r="VAK10" s="206">
        <v>23.125</v>
      </c>
      <c r="VAL10" s="206">
        <v>0</v>
      </c>
      <c r="VAM10" s="206" t="s">
        <v>478</v>
      </c>
      <c r="VAN10" s="206">
        <v>23.125</v>
      </c>
      <c r="VAO10" s="206">
        <v>2</v>
      </c>
      <c r="VAP10" s="206" t="s">
        <v>1447</v>
      </c>
      <c r="VAQ10" s="206">
        <v>4.6249999999999999E-2</v>
      </c>
      <c r="VAR10" s="206" t="s">
        <v>478</v>
      </c>
      <c r="VAS10" s="206">
        <v>23.125</v>
      </c>
      <c r="VAT10" s="206">
        <v>0</v>
      </c>
      <c r="VAU10" s="206" t="s">
        <v>478</v>
      </c>
      <c r="VAV10" s="206">
        <v>23.125</v>
      </c>
      <c r="VAW10" s="206">
        <v>2</v>
      </c>
      <c r="VAX10" s="206" t="s">
        <v>1447</v>
      </c>
      <c r="VAY10" s="206">
        <v>4.6249999999999999E-2</v>
      </c>
      <c r="VAZ10" s="206" t="s">
        <v>478</v>
      </c>
      <c r="VBA10" s="206">
        <v>23.125</v>
      </c>
      <c r="VBB10" s="206">
        <v>0</v>
      </c>
      <c r="VBC10" s="206" t="s">
        <v>478</v>
      </c>
      <c r="VBD10" s="206">
        <v>23.125</v>
      </c>
      <c r="VBE10" s="206">
        <v>2</v>
      </c>
      <c r="VBF10" s="206" t="s">
        <v>1447</v>
      </c>
      <c r="VBG10" s="206">
        <v>4.6249999999999999E-2</v>
      </c>
      <c r="VBH10" s="206" t="s">
        <v>478</v>
      </c>
      <c r="VBI10" s="206">
        <v>23.125</v>
      </c>
      <c r="VBJ10" s="206">
        <v>0</v>
      </c>
      <c r="VBK10" s="206" t="s">
        <v>478</v>
      </c>
      <c r="VBL10" s="206">
        <v>23.125</v>
      </c>
      <c r="VBM10" s="206">
        <v>2</v>
      </c>
      <c r="VBN10" s="206" t="s">
        <v>1447</v>
      </c>
      <c r="VBO10" s="206">
        <v>4.6249999999999999E-2</v>
      </c>
      <c r="VBP10" s="206" t="s">
        <v>478</v>
      </c>
      <c r="VBQ10" s="206">
        <v>23.125</v>
      </c>
      <c r="VBR10" s="206">
        <v>0</v>
      </c>
      <c r="VBS10" s="206" t="s">
        <v>478</v>
      </c>
      <c r="VBT10" s="206">
        <v>23.125</v>
      </c>
      <c r="VBU10" s="206">
        <v>2</v>
      </c>
      <c r="VBV10" s="206" t="s">
        <v>1447</v>
      </c>
      <c r="VBW10" s="206">
        <v>4.6249999999999999E-2</v>
      </c>
      <c r="VBX10" s="206" t="s">
        <v>478</v>
      </c>
      <c r="VBY10" s="206">
        <v>23.125</v>
      </c>
      <c r="VBZ10" s="206">
        <v>0</v>
      </c>
      <c r="VCA10" s="206" t="s">
        <v>478</v>
      </c>
      <c r="VCB10" s="206">
        <v>23.125</v>
      </c>
      <c r="VCC10" s="206">
        <v>2</v>
      </c>
      <c r="VCD10" s="206" t="s">
        <v>1447</v>
      </c>
      <c r="VCE10" s="206">
        <v>4.6249999999999999E-2</v>
      </c>
      <c r="VCF10" s="206" t="s">
        <v>478</v>
      </c>
      <c r="VCG10" s="206">
        <v>23.125</v>
      </c>
      <c r="VCH10" s="206">
        <v>0</v>
      </c>
      <c r="VCI10" s="206" t="s">
        <v>478</v>
      </c>
      <c r="VCJ10" s="206">
        <v>23.125</v>
      </c>
      <c r="VCK10" s="206">
        <v>2</v>
      </c>
      <c r="VCL10" s="206" t="s">
        <v>1447</v>
      </c>
      <c r="VCM10" s="206">
        <v>4.6249999999999999E-2</v>
      </c>
      <c r="VCN10" s="206" t="s">
        <v>478</v>
      </c>
      <c r="VCO10" s="206">
        <v>23.125</v>
      </c>
      <c r="VCP10" s="206">
        <v>0</v>
      </c>
      <c r="VCQ10" s="206" t="s">
        <v>478</v>
      </c>
      <c r="VCR10" s="206">
        <v>23.125</v>
      </c>
      <c r="VCS10" s="206">
        <v>2</v>
      </c>
      <c r="VCT10" s="206" t="s">
        <v>1447</v>
      </c>
      <c r="VCU10" s="206">
        <v>4.6249999999999999E-2</v>
      </c>
      <c r="VCV10" s="206" t="s">
        <v>478</v>
      </c>
      <c r="VCW10" s="206">
        <v>23.125</v>
      </c>
      <c r="VCX10" s="206">
        <v>0</v>
      </c>
      <c r="VCY10" s="206" t="s">
        <v>478</v>
      </c>
      <c r="VCZ10" s="206">
        <v>23.125</v>
      </c>
      <c r="VDA10" s="206">
        <v>2</v>
      </c>
      <c r="VDB10" s="206" t="s">
        <v>1447</v>
      </c>
      <c r="VDC10" s="206">
        <v>4.6249999999999999E-2</v>
      </c>
      <c r="VDD10" s="206" t="s">
        <v>478</v>
      </c>
      <c r="VDE10" s="206">
        <v>23.125</v>
      </c>
      <c r="VDF10" s="206">
        <v>0</v>
      </c>
      <c r="VDG10" s="206" t="s">
        <v>478</v>
      </c>
      <c r="VDH10" s="206">
        <v>23.125</v>
      </c>
      <c r="VDI10" s="206">
        <v>2</v>
      </c>
      <c r="VDJ10" s="206" t="s">
        <v>1447</v>
      </c>
      <c r="VDK10" s="206">
        <v>4.6249999999999999E-2</v>
      </c>
      <c r="VDL10" s="206" t="s">
        <v>478</v>
      </c>
      <c r="VDM10" s="206">
        <v>23.125</v>
      </c>
      <c r="VDN10" s="206">
        <v>0</v>
      </c>
      <c r="VDO10" s="206" t="s">
        <v>478</v>
      </c>
      <c r="VDP10" s="206">
        <v>23.125</v>
      </c>
      <c r="VDQ10" s="206">
        <v>2</v>
      </c>
      <c r="VDR10" s="206" t="s">
        <v>1447</v>
      </c>
      <c r="VDS10" s="206">
        <v>4.6249999999999999E-2</v>
      </c>
      <c r="VDT10" s="206" t="s">
        <v>478</v>
      </c>
      <c r="VDU10" s="206">
        <v>23.125</v>
      </c>
      <c r="VDV10" s="206">
        <v>0</v>
      </c>
      <c r="VDW10" s="206" t="s">
        <v>478</v>
      </c>
      <c r="VDX10" s="206">
        <v>23.125</v>
      </c>
      <c r="VDY10" s="206">
        <v>2</v>
      </c>
      <c r="VDZ10" s="206" t="s">
        <v>1447</v>
      </c>
      <c r="VEA10" s="206">
        <v>4.6249999999999999E-2</v>
      </c>
      <c r="VEB10" s="206" t="s">
        <v>478</v>
      </c>
      <c r="VEC10" s="206">
        <v>23.125</v>
      </c>
      <c r="VED10" s="206">
        <v>0</v>
      </c>
      <c r="VEE10" s="206" t="s">
        <v>478</v>
      </c>
      <c r="VEF10" s="206">
        <v>23.125</v>
      </c>
      <c r="VEG10" s="206">
        <v>2</v>
      </c>
      <c r="VEH10" s="206" t="s">
        <v>1447</v>
      </c>
      <c r="VEI10" s="206">
        <v>4.6249999999999999E-2</v>
      </c>
      <c r="VEJ10" s="206" t="s">
        <v>478</v>
      </c>
      <c r="VEK10" s="206">
        <v>23.125</v>
      </c>
      <c r="VEL10" s="206">
        <v>0</v>
      </c>
      <c r="VEM10" s="206" t="s">
        <v>478</v>
      </c>
      <c r="VEN10" s="206">
        <v>23.125</v>
      </c>
      <c r="VEO10" s="206">
        <v>2</v>
      </c>
      <c r="VEP10" s="206" t="s">
        <v>1447</v>
      </c>
      <c r="VEQ10" s="206">
        <v>4.6249999999999999E-2</v>
      </c>
      <c r="VER10" s="206" t="s">
        <v>478</v>
      </c>
      <c r="VES10" s="206">
        <v>23.125</v>
      </c>
      <c r="VET10" s="206">
        <v>0</v>
      </c>
      <c r="VEU10" s="206" t="s">
        <v>478</v>
      </c>
      <c r="VEV10" s="206">
        <v>23.125</v>
      </c>
      <c r="VEW10" s="206">
        <v>2</v>
      </c>
      <c r="VEX10" s="206" t="s">
        <v>1447</v>
      </c>
      <c r="VEY10" s="206">
        <v>4.6249999999999999E-2</v>
      </c>
      <c r="VEZ10" s="206" t="s">
        <v>478</v>
      </c>
      <c r="VFA10" s="206">
        <v>23.125</v>
      </c>
      <c r="VFB10" s="206">
        <v>0</v>
      </c>
      <c r="VFC10" s="206" t="s">
        <v>478</v>
      </c>
      <c r="VFD10" s="206">
        <v>23.125</v>
      </c>
      <c r="VFE10" s="206">
        <v>2</v>
      </c>
      <c r="VFF10" s="206" t="s">
        <v>1447</v>
      </c>
      <c r="VFG10" s="206">
        <v>4.6249999999999999E-2</v>
      </c>
      <c r="VFH10" s="206" t="s">
        <v>478</v>
      </c>
      <c r="VFI10" s="206">
        <v>23.125</v>
      </c>
      <c r="VFJ10" s="206">
        <v>0</v>
      </c>
      <c r="VFK10" s="206" t="s">
        <v>478</v>
      </c>
      <c r="VFL10" s="206">
        <v>23.125</v>
      </c>
      <c r="VFM10" s="206">
        <v>2</v>
      </c>
      <c r="VFN10" s="206" t="s">
        <v>1447</v>
      </c>
      <c r="VFO10" s="206">
        <v>4.6249999999999999E-2</v>
      </c>
      <c r="VFP10" s="206" t="s">
        <v>478</v>
      </c>
      <c r="VFQ10" s="206">
        <v>23.125</v>
      </c>
      <c r="VFR10" s="206">
        <v>0</v>
      </c>
      <c r="VFS10" s="206" t="s">
        <v>478</v>
      </c>
      <c r="VFT10" s="206">
        <v>23.125</v>
      </c>
      <c r="VFU10" s="206">
        <v>2</v>
      </c>
      <c r="VFV10" s="206" t="s">
        <v>1447</v>
      </c>
      <c r="VFW10" s="206">
        <v>4.6249999999999999E-2</v>
      </c>
      <c r="VFX10" s="206" t="s">
        <v>478</v>
      </c>
      <c r="VFY10" s="206">
        <v>23.125</v>
      </c>
      <c r="VFZ10" s="206">
        <v>0</v>
      </c>
      <c r="VGA10" s="206" t="s">
        <v>478</v>
      </c>
      <c r="VGB10" s="206">
        <v>23.125</v>
      </c>
      <c r="VGC10" s="206">
        <v>2</v>
      </c>
      <c r="VGD10" s="206" t="s">
        <v>1447</v>
      </c>
      <c r="VGE10" s="206">
        <v>4.6249999999999999E-2</v>
      </c>
      <c r="VGF10" s="206" t="s">
        <v>478</v>
      </c>
      <c r="VGG10" s="206">
        <v>23.125</v>
      </c>
      <c r="VGH10" s="206">
        <v>0</v>
      </c>
      <c r="VGI10" s="206" t="s">
        <v>478</v>
      </c>
      <c r="VGJ10" s="206">
        <v>23.125</v>
      </c>
      <c r="VGK10" s="206">
        <v>2</v>
      </c>
      <c r="VGL10" s="206" t="s">
        <v>1447</v>
      </c>
      <c r="VGM10" s="206">
        <v>4.6249999999999999E-2</v>
      </c>
      <c r="VGN10" s="206" t="s">
        <v>478</v>
      </c>
      <c r="VGO10" s="206">
        <v>23.125</v>
      </c>
      <c r="VGP10" s="206">
        <v>0</v>
      </c>
      <c r="VGQ10" s="206" t="s">
        <v>478</v>
      </c>
      <c r="VGR10" s="206">
        <v>23.125</v>
      </c>
      <c r="VGS10" s="206">
        <v>2</v>
      </c>
      <c r="VGT10" s="206" t="s">
        <v>1447</v>
      </c>
      <c r="VGU10" s="206">
        <v>4.6249999999999999E-2</v>
      </c>
      <c r="VGV10" s="206" t="s">
        <v>478</v>
      </c>
      <c r="VGW10" s="206">
        <v>23.125</v>
      </c>
      <c r="VGX10" s="206">
        <v>0</v>
      </c>
      <c r="VGY10" s="206" t="s">
        <v>478</v>
      </c>
      <c r="VGZ10" s="206">
        <v>23.125</v>
      </c>
      <c r="VHA10" s="206">
        <v>2</v>
      </c>
      <c r="VHB10" s="206" t="s">
        <v>1447</v>
      </c>
      <c r="VHC10" s="206">
        <v>4.6249999999999999E-2</v>
      </c>
      <c r="VHD10" s="206" t="s">
        <v>478</v>
      </c>
      <c r="VHE10" s="206">
        <v>23.125</v>
      </c>
      <c r="VHF10" s="206">
        <v>0</v>
      </c>
      <c r="VHG10" s="206" t="s">
        <v>478</v>
      </c>
      <c r="VHH10" s="206">
        <v>23.125</v>
      </c>
      <c r="VHI10" s="206">
        <v>2</v>
      </c>
      <c r="VHJ10" s="206" t="s">
        <v>1447</v>
      </c>
      <c r="VHK10" s="206">
        <v>4.6249999999999999E-2</v>
      </c>
      <c r="VHL10" s="206" t="s">
        <v>478</v>
      </c>
      <c r="VHM10" s="206">
        <v>23.125</v>
      </c>
      <c r="VHN10" s="206">
        <v>0</v>
      </c>
      <c r="VHO10" s="206" t="s">
        <v>478</v>
      </c>
      <c r="VHP10" s="206">
        <v>23.125</v>
      </c>
      <c r="VHQ10" s="206">
        <v>2</v>
      </c>
      <c r="VHR10" s="206" t="s">
        <v>1447</v>
      </c>
      <c r="VHS10" s="206">
        <v>4.6249999999999999E-2</v>
      </c>
      <c r="VHT10" s="206" t="s">
        <v>478</v>
      </c>
      <c r="VHU10" s="206">
        <v>23.125</v>
      </c>
      <c r="VHV10" s="206">
        <v>0</v>
      </c>
      <c r="VHW10" s="206" t="s">
        <v>478</v>
      </c>
      <c r="VHX10" s="206">
        <v>23.125</v>
      </c>
      <c r="VHY10" s="206">
        <v>2</v>
      </c>
      <c r="VHZ10" s="206" t="s">
        <v>1447</v>
      </c>
      <c r="VIA10" s="206">
        <v>4.6249999999999999E-2</v>
      </c>
      <c r="VIB10" s="206" t="s">
        <v>478</v>
      </c>
      <c r="VIC10" s="206">
        <v>23.125</v>
      </c>
      <c r="VID10" s="206">
        <v>0</v>
      </c>
      <c r="VIE10" s="206" t="s">
        <v>478</v>
      </c>
      <c r="VIF10" s="206">
        <v>23.125</v>
      </c>
      <c r="VIG10" s="206">
        <v>2</v>
      </c>
      <c r="VIH10" s="206" t="s">
        <v>1447</v>
      </c>
      <c r="VII10" s="206">
        <v>4.6249999999999999E-2</v>
      </c>
      <c r="VIJ10" s="206" t="s">
        <v>478</v>
      </c>
      <c r="VIK10" s="206">
        <v>23.125</v>
      </c>
      <c r="VIL10" s="206">
        <v>0</v>
      </c>
      <c r="VIM10" s="206" t="s">
        <v>478</v>
      </c>
      <c r="VIN10" s="206">
        <v>23.125</v>
      </c>
      <c r="VIO10" s="206">
        <v>2</v>
      </c>
      <c r="VIP10" s="206" t="s">
        <v>1447</v>
      </c>
      <c r="VIQ10" s="206">
        <v>4.6249999999999999E-2</v>
      </c>
      <c r="VIR10" s="206" t="s">
        <v>478</v>
      </c>
      <c r="VIS10" s="206">
        <v>23.125</v>
      </c>
      <c r="VIT10" s="206">
        <v>0</v>
      </c>
      <c r="VIU10" s="206" t="s">
        <v>478</v>
      </c>
      <c r="VIV10" s="206">
        <v>23.125</v>
      </c>
      <c r="VIW10" s="206">
        <v>2</v>
      </c>
      <c r="VIX10" s="206" t="s">
        <v>1447</v>
      </c>
      <c r="VIY10" s="206">
        <v>4.6249999999999999E-2</v>
      </c>
      <c r="VIZ10" s="206" t="s">
        <v>478</v>
      </c>
      <c r="VJA10" s="206">
        <v>23.125</v>
      </c>
      <c r="VJB10" s="206">
        <v>0</v>
      </c>
      <c r="VJC10" s="206" t="s">
        <v>478</v>
      </c>
      <c r="VJD10" s="206">
        <v>23.125</v>
      </c>
      <c r="VJE10" s="206">
        <v>2</v>
      </c>
      <c r="VJF10" s="206" t="s">
        <v>1447</v>
      </c>
      <c r="VJG10" s="206">
        <v>4.6249999999999999E-2</v>
      </c>
      <c r="VJH10" s="206" t="s">
        <v>478</v>
      </c>
      <c r="VJI10" s="206">
        <v>23.125</v>
      </c>
      <c r="VJJ10" s="206">
        <v>0</v>
      </c>
      <c r="VJK10" s="206" t="s">
        <v>478</v>
      </c>
      <c r="VJL10" s="206">
        <v>23.125</v>
      </c>
      <c r="VJM10" s="206">
        <v>2</v>
      </c>
      <c r="VJN10" s="206" t="s">
        <v>1447</v>
      </c>
      <c r="VJO10" s="206">
        <v>4.6249999999999999E-2</v>
      </c>
      <c r="VJP10" s="206" t="s">
        <v>478</v>
      </c>
      <c r="VJQ10" s="206">
        <v>23.125</v>
      </c>
      <c r="VJR10" s="206">
        <v>0</v>
      </c>
      <c r="VJS10" s="206" t="s">
        <v>478</v>
      </c>
      <c r="VJT10" s="206">
        <v>23.125</v>
      </c>
      <c r="VJU10" s="206">
        <v>2</v>
      </c>
      <c r="VJV10" s="206" t="s">
        <v>1447</v>
      </c>
      <c r="VJW10" s="206">
        <v>4.6249999999999999E-2</v>
      </c>
      <c r="VJX10" s="206" t="s">
        <v>478</v>
      </c>
      <c r="VJY10" s="206">
        <v>23.125</v>
      </c>
      <c r="VJZ10" s="206">
        <v>0</v>
      </c>
      <c r="VKA10" s="206" t="s">
        <v>478</v>
      </c>
      <c r="VKB10" s="206">
        <v>23.125</v>
      </c>
      <c r="VKC10" s="206">
        <v>2</v>
      </c>
      <c r="VKD10" s="206" t="s">
        <v>1447</v>
      </c>
      <c r="VKE10" s="206">
        <v>4.6249999999999999E-2</v>
      </c>
      <c r="VKF10" s="206" t="s">
        <v>478</v>
      </c>
      <c r="VKG10" s="206">
        <v>23.125</v>
      </c>
      <c r="VKH10" s="206">
        <v>0</v>
      </c>
      <c r="VKI10" s="206" t="s">
        <v>478</v>
      </c>
      <c r="VKJ10" s="206">
        <v>23.125</v>
      </c>
      <c r="VKK10" s="206">
        <v>2</v>
      </c>
      <c r="VKL10" s="206" t="s">
        <v>1447</v>
      </c>
      <c r="VKM10" s="206">
        <v>4.6249999999999999E-2</v>
      </c>
      <c r="VKN10" s="206" t="s">
        <v>478</v>
      </c>
      <c r="VKO10" s="206">
        <v>23.125</v>
      </c>
      <c r="VKP10" s="206">
        <v>0</v>
      </c>
      <c r="VKQ10" s="206" t="s">
        <v>478</v>
      </c>
      <c r="VKR10" s="206">
        <v>23.125</v>
      </c>
      <c r="VKS10" s="206">
        <v>2</v>
      </c>
      <c r="VKT10" s="206" t="s">
        <v>1447</v>
      </c>
      <c r="VKU10" s="206">
        <v>4.6249999999999999E-2</v>
      </c>
      <c r="VKV10" s="206" t="s">
        <v>478</v>
      </c>
      <c r="VKW10" s="206">
        <v>23.125</v>
      </c>
      <c r="VKX10" s="206">
        <v>0</v>
      </c>
      <c r="VKY10" s="206" t="s">
        <v>478</v>
      </c>
      <c r="VKZ10" s="206">
        <v>23.125</v>
      </c>
      <c r="VLA10" s="206">
        <v>2</v>
      </c>
      <c r="VLB10" s="206" t="s">
        <v>1447</v>
      </c>
      <c r="VLC10" s="206">
        <v>4.6249999999999999E-2</v>
      </c>
      <c r="VLD10" s="206" t="s">
        <v>478</v>
      </c>
      <c r="VLE10" s="206">
        <v>23.125</v>
      </c>
      <c r="VLF10" s="206">
        <v>0</v>
      </c>
      <c r="VLG10" s="206" t="s">
        <v>478</v>
      </c>
      <c r="VLH10" s="206">
        <v>23.125</v>
      </c>
      <c r="VLI10" s="206">
        <v>2</v>
      </c>
      <c r="VLJ10" s="206" t="s">
        <v>1447</v>
      </c>
      <c r="VLK10" s="206">
        <v>4.6249999999999999E-2</v>
      </c>
      <c r="VLL10" s="206" t="s">
        <v>478</v>
      </c>
      <c r="VLM10" s="206">
        <v>23.125</v>
      </c>
      <c r="VLN10" s="206">
        <v>0</v>
      </c>
      <c r="VLO10" s="206" t="s">
        <v>478</v>
      </c>
      <c r="VLP10" s="206">
        <v>23.125</v>
      </c>
      <c r="VLQ10" s="206">
        <v>2</v>
      </c>
      <c r="VLR10" s="206" t="s">
        <v>1447</v>
      </c>
      <c r="VLS10" s="206">
        <v>4.6249999999999999E-2</v>
      </c>
      <c r="VLT10" s="206" t="s">
        <v>478</v>
      </c>
      <c r="VLU10" s="206">
        <v>23.125</v>
      </c>
      <c r="VLV10" s="206">
        <v>0</v>
      </c>
      <c r="VLW10" s="206" t="s">
        <v>478</v>
      </c>
      <c r="VLX10" s="206">
        <v>23.125</v>
      </c>
      <c r="VLY10" s="206">
        <v>2</v>
      </c>
      <c r="VLZ10" s="206" t="s">
        <v>1447</v>
      </c>
      <c r="VMA10" s="206">
        <v>4.6249999999999999E-2</v>
      </c>
      <c r="VMB10" s="206" t="s">
        <v>478</v>
      </c>
      <c r="VMC10" s="206">
        <v>23.125</v>
      </c>
      <c r="VMD10" s="206">
        <v>0</v>
      </c>
      <c r="VME10" s="206" t="s">
        <v>478</v>
      </c>
      <c r="VMF10" s="206">
        <v>23.125</v>
      </c>
      <c r="VMG10" s="206">
        <v>2</v>
      </c>
      <c r="VMH10" s="206" t="s">
        <v>1447</v>
      </c>
      <c r="VMI10" s="206">
        <v>4.6249999999999999E-2</v>
      </c>
      <c r="VMJ10" s="206" t="s">
        <v>478</v>
      </c>
      <c r="VMK10" s="206">
        <v>23.125</v>
      </c>
      <c r="VML10" s="206">
        <v>0</v>
      </c>
      <c r="VMM10" s="206" t="s">
        <v>478</v>
      </c>
      <c r="VMN10" s="206">
        <v>23.125</v>
      </c>
      <c r="VMO10" s="206">
        <v>2</v>
      </c>
      <c r="VMP10" s="206" t="s">
        <v>1447</v>
      </c>
      <c r="VMQ10" s="206">
        <v>4.6249999999999999E-2</v>
      </c>
      <c r="VMR10" s="206" t="s">
        <v>478</v>
      </c>
      <c r="VMS10" s="206">
        <v>23.125</v>
      </c>
      <c r="VMT10" s="206">
        <v>0</v>
      </c>
      <c r="VMU10" s="206" t="s">
        <v>478</v>
      </c>
      <c r="VMV10" s="206">
        <v>23.125</v>
      </c>
      <c r="VMW10" s="206">
        <v>2</v>
      </c>
      <c r="VMX10" s="206" t="s">
        <v>1447</v>
      </c>
      <c r="VMY10" s="206">
        <v>4.6249999999999999E-2</v>
      </c>
      <c r="VMZ10" s="206" t="s">
        <v>478</v>
      </c>
      <c r="VNA10" s="206">
        <v>23.125</v>
      </c>
      <c r="VNB10" s="206">
        <v>0</v>
      </c>
      <c r="VNC10" s="206" t="s">
        <v>478</v>
      </c>
      <c r="VND10" s="206">
        <v>23.125</v>
      </c>
      <c r="VNE10" s="206">
        <v>2</v>
      </c>
      <c r="VNF10" s="206" t="s">
        <v>1447</v>
      </c>
      <c r="VNG10" s="206">
        <v>4.6249999999999999E-2</v>
      </c>
      <c r="VNH10" s="206" t="s">
        <v>478</v>
      </c>
      <c r="VNI10" s="206">
        <v>23.125</v>
      </c>
      <c r="VNJ10" s="206">
        <v>0</v>
      </c>
      <c r="VNK10" s="206" t="s">
        <v>478</v>
      </c>
      <c r="VNL10" s="206">
        <v>23.125</v>
      </c>
      <c r="VNM10" s="206">
        <v>2</v>
      </c>
      <c r="VNN10" s="206" t="s">
        <v>1447</v>
      </c>
      <c r="VNO10" s="206">
        <v>4.6249999999999999E-2</v>
      </c>
      <c r="VNP10" s="206" t="s">
        <v>478</v>
      </c>
      <c r="VNQ10" s="206">
        <v>23.125</v>
      </c>
      <c r="VNR10" s="206">
        <v>0</v>
      </c>
      <c r="VNS10" s="206" t="s">
        <v>478</v>
      </c>
      <c r="VNT10" s="206">
        <v>23.125</v>
      </c>
      <c r="VNU10" s="206">
        <v>2</v>
      </c>
      <c r="VNV10" s="206" t="s">
        <v>1447</v>
      </c>
      <c r="VNW10" s="206">
        <v>4.6249999999999999E-2</v>
      </c>
      <c r="VNX10" s="206" t="s">
        <v>478</v>
      </c>
      <c r="VNY10" s="206">
        <v>23.125</v>
      </c>
      <c r="VNZ10" s="206">
        <v>0</v>
      </c>
      <c r="VOA10" s="206" t="s">
        <v>478</v>
      </c>
      <c r="VOB10" s="206">
        <v>23.125</v>
      </c>
      <c r="VOC10" s="206">
        <v>2</v>
      </c>
      <c r="VOD10" s="206" t="s">
        <v>1447</v>
      </c>
      <c r="VOE10" s="206">
        <v>4.6249999999999999E-2</v>
      </c>
      <c r="VOF10" s="206" t="s">
        <v>478</v>
      </c>
      <c r="VOG10" s="206">
        <v>23.125</v>
      </c>
      <c r="VOH10" s="206">
        <v>0</v>
      </c>
      <c r="VOI10" s="206" t="s">
        <v>478</v>
      </c>
      <c r="VOJ10" s="206">
        <v>23.125</v>
      </c>
      <c r="VOK10" s="206">
        <v>2</v>
      </c>
      <c r="VOL10" s="206" t="s">
        <v>1447</v>
      </c>
      <c r="VOM10" s="206">
        <v>4.6249999999999999E-2</v>
      </c>
      <c r="VON10" s="206" t="s">
        <v>478</v>
      </c>
      <c r="VOO10" s="206">
        <v>23.125</v>
      </c>
      <c r="VOP10" s="206">
        <v>0</v>
      </c>
      <c r="VOQ10" s="206" t="s">
        <v>478</v>
      </c>
      <c r="VOR10" s="206">
        <v>23.125</v>
      </c>
      <c r="VOS10" s="206">
        <v>2</v>
      </c>
      <c r="VOT10" s="206" t="s">
        <v>1447</v>
      </c>
      <c r="VOU10" s="206">
        <v>4.6249999999999999E-2</v>
      </c>
      <c r="VOV10" s="206" t="s">
        <v>478</v>
      </c>
      <c r="VOW10" s="206">
        <v>23.125</v>
      </c>
      <c r="VOX10" s="206">
        <v>0</v>
      </c>
      <c r="VOY10" s="206" t="s">
        <v>478</v>
      </c>
      <c r="VOZ10" s="206">
        <v>23.125</v>
      </c>
      <c r="VPA10" s="206">
        <v>2</v>
      </c>
      <c r="VPB10" s="206" t="s">
        <v>1447</v>
      </c>
      <c r="VPC10" s="206">
        <v>4.6249999999999999E-2</v>
      </c>
      <c r="VPD10" s="206" t="s">
        <v>478</v>
      </c>
      <c r="VPE10" s="206">
        <v>23.125</v>
      </c>
      <c r="VPF10" s="206">
        <v>0</v>
      </c>
      <c r="VPG10" s="206" t="s">
        <v>478</v>
      </c>
      <c r="VPH10" s="206">
        <v>23.125</v>
      </c>
      <c r="VPI10" s="206">
        <v>2</v>
      </c>
      <c r="VPJ10" s="206" t="s">
        <v>1447</v>
      </c>
      <c r="VPK10" s="206">
        <v>4.6249999999999999E-2</v>
      </c>
      <c r="VPL10" s="206" t="s">
        <v>478</v>
      </c>
      <c r="VPM10" s="206">
        <v>23.125</v>
      </c>
      <c r="VPN10" s="206">
        <v>0</v>
      </c>
      <c r="VPO10" s="206" t="s">
        <v>478</v>
      </c>
      <c r="VPP10" s="206">
        <v>23.125</v>
      </c>
      <c r="VPQ10" s="206">
        <v>2</v>
      </c>
      <c r="VPR10" s="206" t="s">
        <v>1447</v>
      </c>
      <c r="VPS10" s="206">
        <v>4.6249999999999999E-2</v>
      </c>
      <c r="VPT10" s="206" t="s">
        <v>478</v>
      </c>
      <c r="VPU10" s="206">
        <v>23.125</v>
      </c>
      <c r="VPV10" s="206">
        <v>0</v>
      </c>
      <c r="VPW10" s="206" t="s">
        <v>478</v>
      </c>
      <c r="VPX10" s="206">
        <v>23.125</v>
      </c>
      <c r="VPY10" s="206">
        <v>2</v>
      </c>
      <c r="VPZ10" s="206" t="s">
        <v>1447</v>
      </c>
      <c r="VQA10" s="206">
        <v>4.6249999999999999E-2</v>
      </c>
      <c r="VQB10" s="206" t="s">
        <v>478</v>
      </c>
      <c r="VQC10" s="206">
        <v>23.125</v>
      </c>
      <c r="VQD10" s="206">
        <v>0</v>
      </c>
      <c r="VQE10" s="206" t="s">
        <v>478</v>
      </c>
      <c r="VQF10" s="206">
        <v>23.125</v>
      </c>
      <c r="VQG10" s="206">
        <v>2</v>
      </c>
      <c r="VQH10" s="206" t="s">
        <v>1447</v>
      </c>
      <c r="VQI10" s="206">
        <v>4.6249999999999999E-2</v>
      </c>
      <c r="VQJ10" s="206" t="s">
        <v>478</v>
      </c>
      <c r="VQK10" s="206">
        <v>23.125</v>
      </c>
      <c r="VQL10" s="206">
        <v>0</v>
      </c>
      <c r="VQM10" s="206" t="s">
        <v>478</v>
      </c>
      <c r="VQN10" s="206">
        <v>23.125</v>
      </c>
      <c r="VQO10" s="206">
        <v>2</v>
      </c>
      <c r="VQP10" s="206" t="s">
        <v>1447</v>
      </c>
      <c r="VQQ10" s="206">
        <v>4.6249999999999999E-2</v>
      </c>
      <c r="VQR10" s="206" t="s">
        <v>478</v>
      </c>
      <c r="VQS10" s="206">
        <v>23.125</v>
      </c>
      <c r="VQT10" s="206">
        <v>0</v>
      </c>
      <c r="VQU10" s="206" t="s">
        <v>478</v>
      </c>
      <c r="VQV10" s="206">
        <v>23.125</v>
      </c>
      <c r="VQW10" s="206">
        <v>2</v>
      </c>
      <c r="VQX10" s="206" t="s">
        <v>1447</v>
      </c>
      <c r="VQY10" s="206">
        <v>4.6249999999999999E-2</v>
      </c>
      <c r="VQZ10" s="206" t="s">
        <v>478</v>
      </c>
      <c r="VRA10" s="206">
        <v>23.125</v>
      </c>
      <c r="VRB10" s="206">
        <v>0</v>
      </c>
      <c r="VRC10" s="206" t="s">
        <v>478</v>
      </c>
      <c r="VRD10" s="206">
        <v>23.125</v>
      </c>
      <c r="VRE10" s="206">
        <v>2</v>
      </c>
      <c r="VRF10" s="206" t="s">
        <v>1447</v>
      </c>
      <c r="VRG10" s="206">
        <v>4.6249999999999999E-2</v>
      </c>
      <c r="VRH10" s="206" t="s">
        <v>478</v>
      </c>
      <c r="VRI10" s="206">
        <v>23.125</v>
      </c>
      <c r="VRJ10" s="206">
        <v>0</v>
      </c>
      <c r="VRK10" s="206" t="s">
        <v>478</v>
      </c>
      <c r="VRL10" s="206">
        <v>23.125</v>
      </c>
      <c r="VRM10" s="206">
        <v>2</v>
      </c>
      <c r="VRN10" s="206" t="s">
        <v>1447</v>
      </c>
      <c r="VRO10" s="206">
        <v>4.6249999999999999E-2</v>
      </c>
      <c r="VRP10" s="206" t="s">
        <v>478</v>
      </c>
      <c r="VRQ10" s="206">
        <v>23.125</v>
      </c>
      <c r="VRR10" s="206">
        <v>0</v>
      </c>
      <c r="VRS10" s="206" t="s">
        <v>478</v>
      </c>
      <c r="VRT10" s="206">
        <v>23.125</v>
      </c>
      <c r="VRU10" s="206">
        <v>2</v>
      </c>
      <c r="VRV10" s="206" t="s">
        <v>1447</v>
      </c>
      <c r="VRW10" s="206">
        <v>4.6249999999999999E-2</v>
      </c>
      <c r="VRX10" s="206" t="s">
        <v>478</v>
      </c>
      <c r="VRY10" s="206">
        <v>23.125</v>
      </c>
      <c r="VRZ10" s="206">
        <v>0</v>
      </c>
      <c r="VSA10" s="206" t="s">
        <v>478</v>
      </c>
      <c r="VSB10" s="206">
        <v>23.125</v>
      </c>
      <c r="VSC10" s="206">
        <v>2</v>
      </c>
      <c r="VSD10" s="206" t="s">
        <v>1447</v>
      </c>
      <c r="VSE10" s="206">
        <v>4.6249999999999999E-2</v>
      </c>
      <c r="VSF10" s="206" t="s">
        <v>478</v>
      </c>
      <c r="VSG10" s="206">
        <v>23.125</v>
      </c>
      <c r="VSH10" s="206">
        <v>0</v>
      </c>
      <c r="VSI10" s="206" t="s">
        <v>478</v>
      </c>
      <c r="VSJ10" s="206">
        <v>23.125</v>
      </c>
      <c r="VSK10" s="206">
        <v>2</v>
      </c>
      <c r="VSL10" s="206" t="s">
        <v>1447</v>
      </c>
      <c r="VSM10" s="206">
        <v>4.6249999999999999E-2</v>
      </c>
      <c r="VSN10" s="206" t="s">
        <v>478</v>
      </c>
      <c r="VSO10" s="206">
        <v>23.125</v>
      </c>
      <c r="VSP10" s="206">
        <v>0</v>
      </c>
      <c r="VSQ10" s="206" t="s">
        <v>478</v>
      </c>
      <c r="VSR10" s="206">
        <v>23.125</v>
      </c>
      <c r="VSS10" s="206">
        <v>2</v>
      </c>
      <c r="VST10" s="206" t="s">
        <v>1447</v>
      </c>
      <c r="VSU10" s="206">
        <v>4.6249999999999999E-2</v>
      </c>
      <c r="VSV10" s="206" t="s">
        <v>478</v>
      </c>
      <c r="VSW10" s="206">
        <v>23.125</v>
      </c>
      <c r="VSX10" s="206">
        <v>0</v>
      </c>
      <c r="VSY10" s="206" t="s">
        <v>478</v>
      </c>
      <c r="VSZ10" s="206">
        <v>23.125</v>
      </c>
      <c r="VTA10" s="206">
        <v>2</v>
      </c>
      <c r="VTB10" s="206" t="s">
        <v>1447</v>
      </c>
      <c r="VTC10" s="206">
        <v>4.6249999999999999E-2</v>
      </c>
      <c r="VTD10" s="206" t="s">
        <v>478</v>
      </c>
      <c r="VTE10" s="206">
        <v>23.125</v>
      </c>
      <c r="VTF10" s="206">
        <v>0</v>
      </c>
      <c r="VTG10" s="206" t="s">
        <v>478</v>
      </c>
      <c r="VTH10" s="206">
        <v>23.125</v>
      </c>
      <c r="VTI10" s="206">
        <v>2</v>
      </c>
      <c r="VTJ10" s="206" t="s">
        <v>1447</v>
      </c>
      <c r="VTK10" s="206">
        <v>4.6249999999999999E-2</v>
      </c>
      <c r="VTL10" s="206" t="s">
        <v>478</v>
      </c>
      <c r="VTM10" s="206">
        <v>23.125</v>
      </c>
      <c r="VTN10" s="206">
        <v>0</v>
      </c>
      <c r="VTO10" s="206" t="s">
        <v>478</v>
      </c>
      <c r="VTP10" s="206">
        <v>23.125</v>
      </c>
      <c r="VTQ10" s="206">
        <v>2</v>
      </c>
      <c r="VTR10" s="206" t="s">
        <v>1447</v>
      </c>
      <c r="VTS10" s="206">
        <v>4.6249999999999999E-2</v>
      </c>
      <c r="VTT10" s="206" t="s">
        <v>478</v>
      </c>
      <c r="VTU10" s="206">
        <v>23.125</v>
      </c>
      <c r="VTV10" s="206">
        <v>0</v>
      </c>
      <c r="VTW10" s="206" t="s">
        <v>478</v>
      </c>
      <c r="VTX10" s="206">
        <v>23.125</v>
      </c>
      <c r="VTY10" s="206">
        <v>2</v>
      </c>
      <c r="VTZ10" s="206" t="s">
        <v>1447</v>
      </c>
      <c r="VUA10" s="206">
        <v>4.6249999999999999E-2</v>
      </c>
      <c r="VUB10" s="206" t="s">
        <v>478</v>
      </c>
      <c r="VUC10" s="206">
        <v>23.125</v>
      </c>
      <c r="VUD10" s="206">
        <v>0</v>
      </c>
      <c r="VUE10" s="206" t="s">
        <v>478</v>
      </c>
      <c r="VUF10" s="206">
        <v>23.125</v>
      </c>
      <c r="VUG10" s="206">
        <v>2</v>
      </c>
      <c r="VUH10" s="206" t="s">
        <v>1447</v>
      </c>
      <c r="VUI10" s="206">
        <v>4.6249999999999999E-2</v>
      </c>
      <c r="VUJ10" s="206" t="s">
        <v>478</v>
      </c>
      <c r="VUK10" s="206">
        <v>23.125</v>
      </c>
      <c r="VUL10" s="206">
        <v>0</v>
      </c>
      <c r="VUM10" s="206" t="s">
        <v>478</v>
      </c>
      <c r="VUN10" s="206">
        <v>23.125</v>
      </c>
      <c r="VUO10" s="206">
        <v>2</v>
      </c>
      <c r="VUP10" s="206" t="s">
        <v>1447</v>
      </c>
      <c r="VUQ10" s="206">
        <v>4.6249999999999999E-2</v>
      </c>
      <c r="VUR10" s="206" t="s">
        <v>478</v>
      </c>
      <c r="VUS10" s="206">
        <v>23.125</v>
      </c>
      <c r="VUT10" s="206">
        <v>0</v>
      </c>
      <c r="VUU10" s="206" t="s">
        <v>478</v>
      </c>
      <c r="VUV10" s="206">
        <v>23.125</v>
      </c>
      <c r="VUW10" s="206">
        <v>2</v>
      </c>
      <c r="VUX10" s="206" t="s">
        <v>1447</v>
      </c>
      <c r="VUY10" s="206">
        <v>4.6249999999999999E-2</v>
      </c>
      <c r="VUZ10" s="206" t="s">
        <v>478</v>
      </c>
      <c r="VVA10" s="206">
        <v>23.125</v>
      </c>
      <c r="VVB10" s="206">
        <v>0</v>
      </c>
      <c r="VVC10" s="206" t="s">
        <v>478</v>
      </c>
      <c r="VVD10" s="206">
        <v>23.125</v>
      </c>
      <c r="VVE10" s="206">
        <v>2</v>
      </c>
      <c r="VVF10" s="206" t="s">
        <v>1447</v>
      </c>
      <c r="VVG10" s="206">
        <v>4.6249999999999999E-2</v>
      </c>
      <c r="VVH10" s="206" t="s">
        <v>478</v>
      </c>
      <c r="VVI10" s="206">
        <v>23.125</v>
      </c>
      <c r="VVJ10" s="206">
        <v>0</v>
      </c>
      <c r="VVK10" s="206" t="s">
        <v>478</v>
      </c>
      <c r="VVL10" s="206">
        <v>23.125</v>
      </c>
      <c r="VVM10" s="206">
        <v>2</v>
      </c>
      <c r="VVN10" s="206" t="s">
        <v>1447</v>
      </c>
      <c r="VVO10" s="206">
        <v>4.6249999999999999E-2</v>
      </c>
      <c r="VVP10" s="206" t="s">
        <v>478</v>
      </c>
      <c r="VVQ10" s="206">
        <v>23.125</v>
      </c>
      <c r="VVR10" s="206">
        <v>0</v>
      </c>
      <c r="VVS10" s="206" t="s">
        <v>478</v>
      </c>
      <c r="VVT10" s="206">
        <v>23.125</v>
      </c>
      <c r="VVU10" s="206">
        <v>2</v>
      </c>
      <c r="VVV10" s="206" t="s">
        <v>1447</v>
      </c>
      <c r="VVW10" s="206">
        <v>4.6249999999999999E-2</v>
      </c>
      <c r="VVX10" s="206" t="s">
        <v>478</v>
      </c>
      <c r="VVY10" s="206">
        <v>23.125</v>
      </c>
      <c r="VVZ10" s="206">
        <v>0</v>
      </c>
      <c r="VWA10" s="206" t="s">
        <v>478</v>
      </c>
      <c r="VWB10" s="206">
        <v>23.125</v>
      </c>
      <c r="VWC10" s="206">
        <v>2</v>
      </c>
      <c r="VWD10" s="206" t="s">
        <v>1447</v>
      </c>
      <c r="VWE10" s="206">
        <v>4.6249999999999999E-2</v>
      </c>
      <c r="VWF10" s="206" t="s">
        <v>478</v>
      </c>
      <c r="VWG10" s="206">
        <v>23.125</v>
      </c>
      <c r="VWH10" s="206">
        <v>0</v>
      </c>
      <c r="VWI10" s="206" t="s">
        <v>478</v>
      </c>
      <c r="VWJ10" s="206">
        <v>23.125</v>
      </c>
      <c r="VWK10" s="206">
        <v>2</v>
      </c>
      <c r="VWL10" s="206" t="s">
        <v>1447</v>
      </c>
      <c r="VWM10" s="206">
        <v>4.6249999999999999E-2</v>
      </c>
      <c r="VWN10" s="206" t="s">
        <v>478</v>
      </c>
      <c r="VWO10" s="206">
        <v>23.125</v>
      </c>
      <c r="VWP10" s="206">
        <v>0</v>
      </c>
      <c r="VWQ10" s="206" t="s">
        <v>478</v>
      </c>
      <c r="VWR10" s="206">
        <v>23.125</v>
      </c>
      <c r="VWS10" s="206">
        <v>2</v>
      </c>
      <c r="VWT10" s="206" t="s">
        <v>1447</v>
      </c>
      <c r="VWU10" s="206">
        <v>4.6249999999999999E-2</v>
      </c>
      <c r="VWV10" s="206" t="s">
        <v>478</v>
      </c>
      <c r="VWW10" s="206">
        <v>23.125</v>
      </c>
      <c r="VWX10" s="206">
        <v>0</v>
      </c>
      <c r="VWY10" s="206" t="s">
        <v>478</v>
      </c>
      <c r="VWZ10" s="206">
        <v>23.125</v>
      </c>
      <c r="VXA10" s="206">
        <v>2</v>
      </c>
      <c r="VXB10" s="206" t="s">
        <v>1447</v>
      </c>
      <c r="VXC10" s="206">
        <v>4.6249999999999999E-2</v>
      </c>
      <c r="VXD10" s="206" t="s">
        <v>478</v>
      </c>
      <c r="VXE10" s="206">
        <v>23.125</v>
      </c>
      <c r="VXF10" s="206">
        <v>0</v>
      </c>
      <c r="VXG10" s="206" t="s">
        <v>478</v>
      </c>
      <c r="VXH10" s="206">
        <v>23.125</v>
      </c>
      <c r="VXI10" s="206">
        <v>2</v>
      </c>
      <c r="VXJ10" s="206" t="s">
        <v>1447</v>
      </c>
      <c r="VXK10" s="206">
        <v>4.6249999999999999E-2</v>
      </c>
      <c r="VXL10" s="206" t="s">
        <v>478</v>
      </c>
      <c r="VXM10" s="206">
        <v>23.125</v>
      </c>
      <c r="VXN10" s="206">
        <v>0</v>
      </c>
      <c r="VXO10" s="206" t="s">
        <v>478</v>
      </c>
      <c r="VXP10" s="206">
        <v>23.125</v>
      </c>
      <c r="VXQ10" s="206">
        <v>2</v>
      </c>
      <c r="VXR10" s="206" t="s">
        <v>1447</v>
      </c>
      <c r="VXS10" s="206">
        <v>4.6249999999999999E-2</v>
      </c>
      <c r="VXT10" s="206" t="s">
        <v>478</v>
      </c>
      <c r="VXU10" s="206">
        <v>23.125</v>
      </c>
      <c r="VXV10" s="206">
        <v>0</v>
      </c>
      <c r="VXW10" s="206" t="s">
        <v>478</v>
      </c>
      <c r="VXX10" s="206">
        <v>23.125</v>
      </c>
      <c r="VXY10" s="206">
        <v>2</v>
      </c>
      <c r="VXZ10" s="206" t="s">
        <v>1447</v>
      </c>
      <c r="VYA10" s="206">
        <v>4.6249999999999999E-2</v>
      </c>
      <c r="VYB10" s="206" t="s">
        <v>478</v>
      </c>
      <c r="VYC10" s="206">
        <v>23.125</v>
      </c>
      <c r="VYD10" s="206">
        <v>0</v>
      </c>
      <c r="VYE10" s="206" t="s">
        <v>478</v>
      </c>
      <c r="VYF10" s="206">
        <v>23.125</v>
      </c>
      <c r="VYG10" s="206">
        <v>2</v>
      </c>
      <c r="VYH10" s="206" t="s">
        <v>1447</v>
      </c>
      <c r="VYI10" s="206">
        <v>4.6249999999999999E-2</v>
      </c>
      <c r="VYJ10" s="206" t="s">
        <v>478</v>
      </c>
      <c r="VYK10" s="206">
        <v>23.125</v>
      </c>
      <c r="VYL10" s="206">
        <v>0</v>
      </c>
      <c r="VYM10" s="206" t="s">
        <v>478</v>
      </c>
      <c r="VYN10" s="206">
        <v>23.125</v>
      </c>
      <c r="VYO10" s="206">
        <v>2</v>
      </c>
      <c r="VYP10" s="206" t="s">
        <v>1447</v>
      </c>
      <c r="VYQ10" s="206">
        <v>4.6249999999999999E-2</v>
      </c>
      <c r="VYR10" s="206" t="s">
        <v>478</v>
      </c>
      <c r="VYS10" s="206">
        <v>23.125</v>
      </c>
      <c r="VYT10" s="206">
        <v>0</v>
      </c>
      <c r="VYU10" s="206" t="s">
        <v>478</v>
      </c>
      <c r="VYV10" s="206">
        <v>23.125</v>
      </c>
      <c r="VYW10" s="206">
        <v>2</v>
      </c>
      <c r="VYX10" s="206" t="s">
        <v>1447</v>
      </c>
      <c r="VYY10" s="206">
        <v>4.6249999999999999E-2</v>
      </c>
      <c r="VYZ10" s="206" t="s">
        <v>478</v>
      </c>
      <c r="VZA10" s="206">
        <v>23.125</v>
      </c>
      <c r="VZB10" s="206">
        <v>0</v>
      </c>
      <c r="VZC10" s="206" t="s">
        <v>478</v>
      </c>
      <c r="VZD10" s="206">
        <v>23.125</v>
      </c>
      <c r="VZE10" s="206">
        <v>2</v>
      </c>
      <c r="VZF10" s="206" t="s">
        <v>1447</v>
      </c>
      <c r="VZG10" s="206">
        <v>4.6249999999999999E-2</v>
      </c>
      <c r="VZH10" s="206" t="s">
        <v>478</v>
      </c>
      <c r="VZI10" s="206">
        <v>23.125</v>
      </c>
      <c r="VZJ10" s="206">
        <v>0</v>
      </c>
      <c r="VZK10" s="206" t="s">
        <v>478</v>
      </c>
      <c r="VZL10" s="206">
        <v>23.125</v>
      </c>
      <c r="VZM10" s="206">
        <v>2</v>
      </c>
      <c r="VZN10" s="206" t="s">
        <v>1447</v>
      </c>
      <c r="VZO10" s="206">
        <v>4.6249999999999999E-2</v>
      </c>
      <c r="VZP10" s="206" t="s">
        <v>478</v>
      </c>
      <c r="VZQ10" s="206">
        <v>23.125</v>
      </c>
      <c r="VZR10" s="206">
        <v>0</v>
      </c>
      <c r="VZS10" s="206" t="s">
        <v>478</v>
      </c>
      <c r="VZT10" s="206">
        <v>23.125</v>
      </c>
      <c r="VZU10" s="206">
        <v>2</v>
      </c>
      <c r="VZV10" s="206" t="s">
        <v>1447</v>
      </c>
      <c r="VZW10" s="206">
        <v>4.6249999999999999E-2</v>
      </c>
      <c r="VZX10" s="206" t="s">
        <v>478</v>
      </c>
      <c r="VZY10" s="206">
        <v>23.125</v>
      </c>
      <c r="VZZ10" s="206">
        <v>0</v>
      </c>
      <c r="WAA10" s="206" t="s">
        <v>478</v>
      </c>
      <c r="WAB10" s="206">
        <v>23.125</v>
      </c>
      <c r="WAC10" s="206">
        <v>2</v>
      </c>
      <c r="WAD10" s="206" t="s">
        <v>1447</v>
      </c>
      <c r="WAE10" s="206">
        <v>4.6249999999999999E-2</v>
      </c>
      <c r="WAF10" s="206" t="s">
        <v>478</v>
      </c>
      <c r="WAG10" s="206">
        <v>23.125</v>
      </c>
      <c r="WAH10" s="206">
        <v>0</v>
      </c>
      <c r="WAI10" s="206" t="s">
        <v>478</v>
      </c>
      <c r="WAJ10" s="206">
        <v>23.125</v>
      </c>
      <c r="WAK10" s="206">
        <v>2</v>
      </c>
      <c r="WAL10" s="206" t="s">
        <v>1447</v>
      </c>
      <c r="WAM10" s="206">
        <v>4.6249999999999999E-2</v>
      </c>
      <c r="WAN10" s="206" t="s">
        <v>478</v>
      </c>
      <c r="WAO10" s="206">
        <v>23.125</v>
      </c>
      <c r="WAP10" s="206">
        <v>0</v>
      </c>
      <c r="WAQ10" s="206" t="s">
        <v>478</v>
      </c>
      <c r="WAR10" s="206">
        <v>23.125</v>
      </c>
      <c r="WAS10" s="206">
        <v>2</v>
      </c>
      <c r="WAT10" s="206" t="s">
        <v>1447</v>
      </c>
      <c r="WAU10" s="206">
        <v>4.6249999999999999E-2</v>
      </c>
      <c r="WAV10" s="206" t="s">
        <v>478</v>
      </c>
      <c r="WAW10" s="206">
        <v>23.125</v>
      </c>
      <c r="WAX10" s="206">
        <v>0</v>
      </c>
      <c r="WAY10" s="206" t="s">
        <v>478</v>
      </c>
      <c r="WAZ10" s="206">
        <v>23.125</v>
      </c>
      <c r="WBA10" s="206">
        <v>2</v>
      </c>
      <c r="WBB10" s="206" t="s">
        <v>1447</v>
      </c>
      <c r="WBC10" s="206">
        <v>4.6249999999999999E-2</v>
      </c>
      <c r="WBD10" s="206" t="s">
        <v>478</v>
      </c>
      <c r="WBE10" s="206">
        <v>23.125</v>
      </c>
      <c r="WBF10" s="206">
        <v>0</v>
      </c>
      <c r="WBG10" s="206" t="s">
        <v>478</v>
      </c>
      <c r="WBH10" s="206">
        <v>23.125</v>
      </c>
      <c r="WBI10" s="206">
        <v>2</v>
      </c>
      <c r="WBJ10" s="206" t="s">
        <v>1447</v>
      </c>
      <c r="WBK10" s="206">
        <v>4.6249999999999999E-2</v>
      </c>
      <c r="WBL10" s="206" t="s">
        <v>478</v>
      </c>
      <c r="WBM10" s="206">
        <v>23.125</v>
      </c>
      <c r="WBN10" s="206">
        <v>0</v>
      </c>
      <c r="WBO10" s="206" t="s">
        <v>478</v>
      </c>
      <c r="WBP10" s="206">
        <v>23.125</v>
      </c>
      <c r="WBQ10" s="206">
        <v>2</v>
      </c>
      <c r="WBR10" s="206" t="s">
        <v>1447</v>
      </c>
      <c r="WBS10" s="206">
        <v>4.6249999999999999E-2</v>
      </c>
      <c r="WBT10" s="206" t="s">
        <v>478</v>
      </c>
      <c r="WBU10" s="206">
        <v>23.125</v>
      </c>
      <c r="WBV10" s="206">
        <v>0</v>
      </c>
      <c r="WBW10" s="206" t="s">
        <v>478</v>
      </c>
      <c r="WBX10" s="206">
        <v>23.125</v>
      </c>
      <c r="WBY10" s="206">
        <v>2</v>
      </c>
      <c r="WBZ10" s="206" t="s">
        <v>1447</v>
      </c>
      <c r="WCA10" s="206">
        <v>4.6249999999999999E-2</v>
      </c>
      <c r="WCB10" s="206" t="s">
        <v>478</v>
      </c>
      <c r="WCC10" s="206">
        <v>23.125</v>
      </c>
      <c r="WCD10" s="206">
        <v>0</v>
      </c>
      <c r="WCE10" s="206" t="s">
        <v>478</v>
      </c>
      <c r="WCF10" s="206">
        <v>23.125</v>
      </c>
      <c r="WCG10" s="206">
        <v>2</v>
      </c>
      <c r="WCH10" s="206" t="s">
        <v>1447</v>
      </c>
      <c r="WCI10" s="206">
        <v>4.6249999999999999E-2</v>
      </c>
      <c r="WCJ10" s="206" t="s">
        <v>478</v>
      </c>
      <c r="WCK10" s="206">
        <v>23.125</v>
      </c>
      <c r="WCL10" s="206">
        <v>0</v>
      </c>
      <c r="WCM10" s="206" t="s">
        <v>478</v>
      </c>
      <c r="WCN10" s="206">
        <v>23.125</v>
      </c>
      <c r="WCO10" s="206">
        <v>2</v>
      </c>
      <c r="WCP10" s="206" t="s">
        <v>1447</v>
      </c>
      <c r="WCQ10" s="206">
        <v>4.6249999999999999E-2</v>
      </c>
      <c r="WCR10" s="206" t="s">
        <v>478</v>
      </c>
      <c r="WCS10" s="206">
        <v>23.125</v>
      </c>
      <c r="WCT10" s="206">
        <v>0</v>
      </c>
      <c r="WCU10" s="206" t="s">
        <v>478</v>
      </c>
      <c r="WCV10" s="206">
        <v>23.125</v>
      </c>
      <c r="WCW10" s="206">
        <v>2</v>
      </c>
      <c r="WCX10" s="206" t="s">
        <v>1447</v>
      </c>
      <c r="WCY10" s="206">
        <v>4.6249999999999999E-2</v>
      </c>
      <c r="WCZ10" s="206" t="s">
        <v>478</v>
      </c>
      <c r="WDA10" s="206">
        <v>23.125</v>
      </c>
      <c r="WDB10" s="206">
        <v>0</v>
      </c>
      <c r="WDC10" s="206" t="s">
        <v>478</v>
      </c>
      <c r="WDD10" s="206">
        <v>23.125</v>
      </c>
      <c r="WDE10" s="206">
        <v>2</v>
      </c>
      <c r="WDF10" s="206" t="s">
        <v>1447</v>
      </c>
      <c r="WDG10" s="206">
        <v>4.6249999999999999E-2</v>
      </c>
      <c r="WDH10" s="206" t="s">
        <v>478</v>
      </c>
      <c r="WDI10" s="206">
        <v>23.125</v>
      </c>
      <c r="WDJ10" s="206">
        <v>0</v>
      </c>
      <c r="WDK10" s="206" t="s">
        <v>478</v>
      </c>
      <c r="WDL10" s="206">
        <v>23.125</v>
      </c>
      <c r="WDM10" s="206">
        <v>2</v>
      </c>
      <c r="WDN10" s="206" t="s">
        <v>1447</v>
      </c>
      <c r="WDO10" s="206">
        <v>4.6249999999999999E-2</v>
      </c>
      <c r="WDP10" s="206" t="s">
        <v>478</v>
      </c>
      <c r="WDQ10" s="206">
        <v>23.125</v>
      </c>
      <c r="WDR10" s="206">
        <v>0</v>
      </c>
      <c r="WDS10" s="206" t="s">
        <v>478</v>
      </c>
      <c r="WDT10" s="206">
        <v>23.125</v>
      </c>
      <c r="WDU10" s="206">
        <v>2</v>
      </c>
      <c r="WDV10" s="206" t="s">
        <v>1447</v>
      </c>
      <c r="WDW10" s="206">
        <v>4.6249999999999999E-2</v>
      </c>
      <c r="WDX10" s="206" t="s">
        <v>478</v>
      </c>
      <c r="WDY10" s="206">
        <v>23.125</v>
      </c>
      <c r="WDZ10" s="206">
        <v>0</v>
      </c>
      <c r="WEA10" s="206" t="s">
        <v>478</v>
      </c>
      <c r="WEB10" s="206">
        <v>23.125</v>
      </c>
      <c r="WEC10" s="206">
        <v>2</v>
      </c>
      <c r="WED10" s="206" t="s">
        <v>1447</v>
      </c>
      <c r="WEE10" s="206">
        <v>4.6249999999999999E-2</v>
      </c>
      <c r="WEF10" s="206" t="s">
        <v>478</v>
      </c>
      <c r="WEG10" s="206">
        <v>23.125</v>
      </c>
      <c r="WEH10" s="206">
        <v>0</v>
      </c>
      <c r="WEI10" s="206" t="s">
        <v>478</v>
      </c>
      <c r="WEJ10" s="206">
        <v>23.125</v>
      </c>
      <c r="WEK10" s="206">
        <v>2</v>
      </c>
      <c r="WEL10" s="206" t="s">
        <v>1447</v>
      </c>
      <c r="WEM10" s="206">
        <v>4.6249999999999999E-2</v>
      </c>
      <c r="WEN10" s="206" t="s">
        <v>478</v>
      </c>
      <c r="WEO10" s="206">
        <v>23.125</v>
      </c>
      <c r="WEP10" s="206">
        <v>0</v>
      </c>
      <c r="WEQ10" s="206" t="s">
        <v>478</v>
      </c>
      <c r="WER10" s="206">
        <v>23.125</v>
      </c>
      <c r="WES10" s="206">
        <v>2</v>
      </c>
      <c r="WET10" s="206" t="s">
        <v>1447</v>
      </c>
      <c r="WEU10" s="206">
        <v>4.6249999999999999E-2</v>
      </c>
      <c r="WEV10" s="206" t="s">
        <v>478</v>
      </c>
      <c r="WEW10" s="206">
        <v>23.125</v>
      </c>
      <c r="WEX10" s="206">
        <v>0</v>
      </c>
      <c r="WEY10" s="206" t="s">
        <v>478</v>
      </c>
      <c r="WEZ10" s="206">
        <v>23.125</v>
      </c>
      <c r="WFA10" s="206">
        <v>2</v>
      </c>
      <c r="WFB10" s="206" t="s">
        <v>1447</v>
      </c>
      <c r="WFC10" s="206">
        <v>4.6249999999999999E-2</v>
      </c>
      <c r="WFD10" s="206" t="s">
        <v>478</v>
      </c>
      <c r="WFE10" s="206">
        <v>23.125</v>
      </c>
      <c r="WFF10" s="206">
        <v>0</v>
      </c>
      <c r="WFG10" s="206" t="s">
        <v>478</v>
      </c>
      <c r="WFH10" s="206">
        <v>23.125</v>
      </c>
      <c r="WFI10" s="206">
        <v>2</v>
      </c>
      <c r="WFJ10" s="206" t="s">
        <v>1447</v>
      </c>
      <c r="WFK10" s="206">
        <v>4.6249999999999999E-2</v>
      </c>
      <c r="WFL10" s="206" t="s">
        <v>478</v>
      </c>
      <c r="WFM10" s="206">
        <v>23.125</v>
      </c>
      <c r="WFN10" s="206">
        <v>0</v>
      </c>
      <c r="WFO10" s="206" t="s">
        <v>478</v>
      </c>
      <c r="WFP10" s="206">
        <v>23.125</v>
      </c>
      <c r="WFQ10" s="206">
        <v>2</v>
      </c>
      <c r="WFR10" s="206" t="s">
        <v>1447</v>
      </c>
      <c r="WFS10" s="206">
        <v>4.6249999999999999E-2</v>
      </c>
      <c r="WFT10" s="206" t="s">
        <v>478</v>
      </c>
      <c r="WFU10" s="206">
        <v>23.125</v>
      </c>
      <c r="WFV10" s="206">
        <v>0</v>
      </c>
      <c r="WFW10" s="206" t="s">
        <v>478</v>
      </c>
      <c r="WFX10" s="206">
        <v>23.125</v>
      </c>
      <c r="WFY10" s="206">
        <v>2</v>
      </c>
      <c r="WFZ10" s="206" t="s">
        <v>1447</v>
      </c>
      <c r="WGA10" s="206">
        <v>4.6249999999999999E-2</v>
      </c>
      <c r="WGB10" s="206" t="s">
        <v>478</v>
      </c>
      <c r="WGC10" s="206">
        <v>23.125</v>
      </c>
      <c r="WGD10" s="206">
        <v>0</v>
      </c>
      <c r="WGE10" s="206" t="s">
        <v>478</v>
      </c>
      <c r="WGF10" s="206">
        <v>23.125</v>
      </c>
      <c r="WGG10" s="206">
        <v>2</v>
      </c>
      <c r="WGH10" s="206" t="s">
        <v>1447</v>
      </c>
      <c r="WGI10" s="206">
        <v>4.6249999999999999E-2</v>
      </c>
      <c r="WGJ10" s="206" t="s">
        <v>478</v>
      </c>
      <c r="WGK10" s="206">
        <v>23.125</v>
      </c>
      <c r="WGL10" s="206">
        <v>0</v>
      </c>
      <c r="WGM10" s="206" t="s">
        <v>478</v>
      </c>
      <c r="WGN10" s="206">
        <v>23.125</v>
      </c>
      <c r="WGO10" s="206">
        <v>2</v>
      </c>
      <c r="WGP10" s="206" t="s">
        <v>1447</v>
      </c>
      <c r="WGQ10" s="206">
        <v>4.6249999999999999E-2</v>
      </c>
      <c r="WGR10" s="206" t="s">
        <v>478</v>
      </c>
      <c r="WGS10" s="206">
        <v>23.125</v>
      </c>
      <c r="WGT10" s="206">
        <v>0</v>
      </c>
      <c r="WGU10" s="206" t="s">
        <v>478</v>
      </c>
      <c r="WGV10" s="206">
        <v>23.125</v>
      </c>
      <c r="WGW10" s="206">
        <v>2</v>
      </c>
      <c r="WGX10" s="206" t="s">
        <v>1447</v>
      </c>
      <c r="WGY10" s="206">
        <v>4.6249999999999999E-2</v>
      </c>
      <c r="WGZ10" s="206" t="s">
        <v>478</v>
      </c>
      <c r="WHA10" s="206">
        <v>23.125</v>
      </c>
      <c r="WHB10" s="206">
        <v>0</v>
      </c>
      <c r="WHC10" s="206" t="s">
        <v>478</v>
      </c>
      <c r="WHD10" s="206">
        <v>23.125</v>
      </c>
      <c r="WHE10" s="206">
        <v>2</v>
      </c>
      <c r="WHF10" s="206" t="s">
        <v>1447</v>
      </c>
      <c r="WHG10" s="206">
        <v>4.6249999999999999E-2</v>
      </c>
      <c r="WHH10" s="206" t="s">
        <v>478</v>
      </c>
      <c r="WHI10" s="206">
        <v>23.125</v>
      </c>
      <c r="WHJ10" s="206">
        <v>0</v>
      </c>
      <c r="WHK10" s="206" t="s">
        <v>478</v>
      </c>
      <c r="WHL10" s="206">
        <v>23.125</v>
      </c>
      <c r="WHM10" s="206">
        <v>2</v>
      </c>
      <c r="WHN10" s="206" t="s">
        <v>1447</v>
      </c>
      <c r="WHO10" s="206">
        <v>4.6249999999999999E-2</v>
      </c>
      <c r="WHP10" s="206" t="s">
        <v>478</v>
      </c>
      <c r="WHQ10" s="206">
        <v>23.125</v>
      </c>
      <c r="WHR10" s="206">
        <v>0</v>
      </c>
      <c r="WHS10" s="206" t="s">
        <v>478</v>
      </c>
      <c r="WHT10" s="206">
        <v>23.125</v>
      </c>
      <c r="WHU10" s="206">
        <v>2</v>
      </c>
      <c r="WHV10" s="206" t="s">
        <v>1447</v>
      </c>
      <c r="WHW10" s="206">
        <v>4.6249999999999999E-2</v>
      </c>
      <c r="WHX10" s="206" t="s">
        <v>478</v>
      </c>
      <c r="WHY10" s="206">
        <v>23.125</v>
      </c>
      <c r="WHZ10" s="206">
        <v>0</v>
      </c>
      <c r="WIA10" s="206" t="s">
        <v>478</v>
      </c>
      <c r="WIB10" s="206">
        <v>23.125</v>
      </c>
      <c r="WIC10" s="206">
        <v>2</v>
      </c>
      <c r="WID10" s="206" t="s">
        <v>1447</v>
      </c>
      <c r="WIE10" s="206">
        <v>4.6249999999999999E-2</v>
      </c>
      <c r="WIF10" s="206" t="s">
        <v>478</v>
      </c>
      <c r="WIG10" s="206">
        <v>23.125</v>
      </c>
      <c r="WIH10" s="206">
        <v>0</v>
      </c>
      <c r="WII10" s="206" t="s">
        <v>478</v>
      </c>
      <c r="WIJ10" s="206">
        <v>23.125</v>
      </c>
      <c r="WIK10" s="206">
        <v>2</v>
      </c>
      <c r="WIL10" s="206" t="s">
        <v>1447</v>
      </c>
      <c r="WIM10" s="206">
        <v>4.6249999999999999E-2</v>
      </c>
      <c r="WIN10" s="206" t="s">
        <v>478</v>
      </c>
      <c r="WIO10" s="206">
        <v>23.125</v>
      </c>
      <c r="WIP10" s="206">
        <v>0</v>
      </c>
      <c r="WIQ10" s="206" t="s">
        <v>478</v>
      </c>
      <c r="WIR10" s="206">
        <v>23.125</v>
      </c>
      <c r="WIS10" s="206">
        <v>2</v>
      </c>
      <c r="WIT10" s="206" t="s">
        <v>1447</v>
      </c>
      <c r="WIU10" s="206">
        <v>4.6249999999999999E-2</v>
      </c>
      <c r="WIV10" s="206" t="s">
        <v>478</v>
      </c>
      <c r="WIW10" s="206">
        <v>23.125</v>
      </c>
      <c r="WIX10" s="206">
        <v>0</v>
      </c>
      <c r="WIY10" s="206" t="s">
        <v>478</v>
      </c>
      <c r="WIZ10" s="206">
        <v>23.125</v>
      </c>
      <c r="WJA10" s="206">
        <v>2</v>
      </c>
      <c r="WJB10" s="206" t="s">
        <v>1447</v>
      </c>
      <c r="WJC10" s="206">
        <v>4.6249999999999999E-2</v>
      </c>
      <c r="WJD10" s="206" t="s">
        <v>478</v>
      </c>
      <c r="WJE10" s="206">
        <v>23.125</v>
      </c>
      <c r="WJF10" s="206">
        <v>0</v>
      </c>
      <c r="WJG10" s="206" t="s">
        <v>478</v>
      </c>
      <c r="WJH10" s="206">
        <v>23.125</v>
      </c>
      <c r="WJI10" s="206">
        <v>2</v>
      </c>
      <c r="WJJ10" s="206" t="s">
        <v>1447</v>
      </c>
      <c r="WJK10" s="206">
        <v>4.6249999999999999E-2</v>
      </c>
      <c r="WJL10" s="206" t="s">
        <v>478</v>
      </c>
      <c r="WJM10" s="206">
        <v>23.125</v>
      </c>
      <c r="WJN10" s="206">
        <v>0</v>
      </c>
      <c r="WJO10" s="206" t="s">
        <v>478</v>
      </c>
      <c r="WJP10" s="206">
        <v>23.125</v>
      </c>
      <c r="WJQ10" s="206">
        <v>2</v>
      </c>
      <c r="WJR10" s="206" t="s">
        <v>1447</v>
      </c>
      <c r="WJS10" s="206">
        <v>4.6249999999999999E-2</v>
      </c>
      <c r="WJT10" s="206" t="s">
        <v>478</v>
      </c>
      <c r="WJU10" s="206">
        <v>23.125</v>
      </c>
      <c r="WJV10" s="206">
        <v>0</v>
      </c>
      <c r="WJW10" s="206" t="s">
        <v>478</v>
      </c>
      <c r="WJX10" s="206">
        <v>23.125</v>
      </c>
      <c r="WJY10" s="206">
        <v>2</v>
      </c>
      <c r="WJZ10" s="206" t="s">
        <v>1447</v>
      </c>
      <c r="WKA10" s="206">
        <v>4.6249999999999999E-2</v>
      </c>
      <c r="WKB10" s="206" t="s">
        <v>478</v>
      </c>
      <c r="WKC10" s="206">
        <v>23.125</v>
      </c>
      <c r="WKD10" s="206">
        <v>0</v>
      </c>
      <c r="WKE10" s="206" t="s">
        <v>478</v>
      </c>
      <c r="WKF10" s="206">
        <v>23.125</v>
      </c>
      <c r="WKG10" s="206">
        <v>2</v>
      </c>
      <c r="WKH10" s="206" t="s">
        <v>1447</v>
      </c>
      <c r="WKI10" s="206">
        <v>4.6249999999999999E-2</v>
      </c>
      <c r="WKJ10" s="206" t="s">
        <v>478</v>
      </c>
      <c r="WKK10" s="206">
        <v>23.125</v>
      </c>
      <c r="WKL10" s="206">
        <v>0</v>
      </c>
      <c r="WKM10" s="206" t="s">
        <v>478</v>
      </c>
      <c r="WKN10" s="206">
        <v>23.125</v>
      </c>
      <c r="WKO10" s="206">
        <v>2</v>
      </c>
      <c r="WKP10" s="206" t="s">
        <v>1447</v>
      </c>
      <c r="WKQ10" s="206">
        <v>4.6249999999999999E-2</v>
      </c>
      <c r="WKR10" s="206" t="s">
        <v>478</v>
      </c>
      <c r="WKS10" s="206">
        <v>23.125</v>
      </c>
      <c r="WKT10" s="206">
        <v>0</v>
      </c>
      <c r="WKU10" s="206" t="s">
        <v>478</v>
      </c>
      <c r="WKV10" s="206">
        <v>23.125</v>
      </c>
      <c r="WKW10" s="206">
        <v>2</v>
      </c>
      <c r="WKX10" s="206" t="s">
        <v>1447</v>
      </c>
      <c r="WKY10" s="206">
        <v>4.6249999999999999E-2</v>
      </c>
      <c r="WKZ10" s="206" t="s">
        <v>478</v>
      </c>
      <c r="WLA10" s="206">
        <v>23.125</v>
      </c>
      <c r="WLB10" s="206">
        <v>0</v>
      </c>
      <c r="WLC10" s="206" t="s">
        <v>478</v>
      </c>
      <c r="WLD10" s="206">
        <v>23.125</v>
      </c>
      <c r="WLE10" s="206">
        <v>2</v>
      </c>
      <c r="WLF10" s="206" t="s">
        <v>1447</v>
      </c>
      <c r="WLG10" s="206">
        <v>4.6249999999999999E-2</v>
      </c>
      <c r="WLH10" s="206" t="s">
        <v>478</v>
      </c>
      <c r="WLI10" s="206">
        <v>23.125</v>
      </c>
      <c r="WLJ10" s="206">
        <v>0</v>
      </c>
      <c r="WLK10" s="206" t="s">
        <v>478</v>
      </c>
      <c r="WLL10" s="206">
        <v>23.125</v>
      </c>
      <c r="WLM10" s="206">
        <v>2</v>
      </c>
      <c r="WLN10" s="206" t="s">
        <v>1447</v>
      </c>
      <c r="WLO10" s="206">
        <v>4.6249999999999999E-2</v>
      </c>
      <c r="WLP10" s="206" t="s">
        <v>478</v>
      </c>
      <c r="WLQ10" s="206">
        <v>23.125</v>
      </c>
      <c r="WLR10" s="206">
        <v>0</v>
      </c>
      <c r="WLS10" s="206" t="s">
        <v>478</v>
      </c>
      <c r="WLT10" s="206">
        <v>23.125</v>
      </c>
      <c r="WLU10" s="206">
        <v>2</v>
      </c>
      <c r="WLV10" s="206" t="s">
        <v>1447</v>
      </c>
      <c r="WLW10" s="206">
        <v>4.6249999999999999E-2</v>
      </c>
      <c r="WLX10" s="206" t="s">
        <v>478</v>
      </c>
      <c r="WLY10" s="206">
        <v>23.125</v>
      </c>
      <c r="WLZ10" s="206">
        <v>0</v>
      </c>
      <c r="WMA10" s="206" t="s">
        <v>478</v>
      </c>
      <c r="WMB10" s="206">
        <v>23.125</v>
      </c>
      <c r="WMC10" s="206">
        <v>2</v>
      </c>
      <c r="WMD10" s="206" t="s">
        <v>1447</v>
      </c>
      <c r="WME10" s="206">
        <v>4.6249999999999999E-2</v>
      </c>
      <c r="WMF10" s="206" t="s">
        <v>478</v>
      </c>
      <c r="WMG10" s="206">
        <v>23.125</v>
      </c>
      <c r="WMH10" s="206">
        <v>0</v>
      </c>
      <c r="WMI10" s="206" t="s">
        <v>478</v>
      </c>
      <c r="WMJ10" s="206">
        <v>23.125</v>
      </c>
      <c r="WMK10" s="206">
        <v>2</v>
      </c>
      <c r="WML10" s="206" t="s">
        <v>1447</v>
      </c>
      <c r="WMM10" s="206">
        <v>4.6249999999999999E-2</v>
      </c>
      <c r="WMN10" s="206" t="s">
        <v>478</v>
      </c>
      <c r="WMO10" s="206">
        <v>23.125</v>
      </c>
      <c r="WMP10" s="206">
        <v>0</v>
      </c>
      <c r="WMQ10" s="206" t="s">
        <v>478</v>
      </c>
      <c r="WMR10" s="206">
        <v>23.125</v>
      </c>
      <c r="WMS10" s="206">
        <v>2</v>
      </c>
      <c r="WMT10" s="206" t="s">
        <v>1447</v>
      </c>
      <c r="WMU10" s="206">
        <v>4.6249999999999999E-2</v>
      </c>
      <c r="WMV10" s="206" t="s">
        <v>478</v>
      </c>
      <c r="WMW10" s="206">
        <v>23.125</v>
      </c>
      <c r="WMX10" s="206">
        <v>0</v>
      </c>
      <c r="WMY10" s="206" t="s">
        <v>478</v>
      </c>
      <c r="WMZ10" s="206">
        <v>23.125</v>
      </c>
      <c r="WNA10" s="206">
        <v>2</v>
      </c>
      <c r="WNB10" s="206" t="s">
        <v>1447</v>
      </c>
      <c r="WNC10" s="206">
        <v>4.6249999999999999E-2</v>
      </c>
      <c r="WND10" s="206" t="s">
        <v>478</v>
      </c>
      <c r="WNE10" s="206">
        <v>23.125</v>
      </c>
      <c r="WNF10" s="206">
        <v>0</v>
      </c>
      <c r="WNG10" s="206" t="s">
        <v>478</v>
      </c>
      <c r="WNH10" s="206">
        <v>23.125</v>
      </c>
      <c r="WNI10" s="206">
        <v>2</v>
      </c>
      <c r="WNJ10" s="206" t="s">
        <v>1447</v>
      </c>
      <c r="WNK10" s="206">
        <v>4.6249999999999999E-2</v>
      </c>
      <c r="WNL10" s="206" t="s">
        <v>478</v>
      </c>
      <c r="WNM10" s="206">
        <v>23.125</v>
      </c>
      <c r="WNN10" s="206">
        <v>0</v>
      </c>
      <c r="WNO10" s="206" t="s">
        <v>478</v>
      </c>
      <c r="WNP10" s="206">
        <v>23.125</v>
      </c>
      <c r="WNQ10" s="206">
        <v>2</v>
      </c>
      <c r="WNR10" s="206" t="s">
        <v>1447</v>
      </c>
      <c r="WNS10" s="206">
        <v>4.6249999999999999E-2</v>
      </c>
      <c r="WNT10" s="206" t="s">
        <v>478</v>
      </c>
      <c r="WNU10" s="206">
        <v>23.125</v>
      </c>
      <c r="WNV10" s="206">
        <v>0</v>
      </c>
      <c r="WNW10" s="206" t="s">
        <v>478</v>
      </c>
      <c r="WNX10" s="206">
        <v>23.125</v>
      </c>
      <c r="WNY10" s="206">
        <v>2</v>
      </c>
      <c r="WNZ10" s="206" t="s">
        <v>1447</v>
      </c>
      <c r="WOA10" s="206">
        <v>4.6249999999999999E-2</v>
      </c>
      <c r="WOB10" s="206" t="s">
        <v>478</v>
      </c>
      <c r="WOC10" s="206">
        <v>23.125</v>
      </c>
      <c r="WOD10" s="206">
        <v>0</v>
      </c>
      <c r="WOE10" s="206" t="s">
        <v>478</v>
      </c>
      <c r="WOF10" s="206">
        <v>23.125</v>
      </c>
      <c r="WOG10" s="206">
        <v>2</v>
      </c>
      <c r="WOH10" s="206" t="s">
        <v>1447</v>
      </c>
      <c r="WOI10" s="206">
        <v>4.6249999999999999E-2</v>
      </c>
      <c r="WOJ10" s="206" t="s">
        <v>478</v>
      </c>
      <c r="WOK10" s="206">
        <v>23.125</v>
      </c>
      <c r="WOL10" s="206">
        <v>0</v>
      </c>
      <c r="WOM10" s="206" t="s">
        <v>478</v>
      </c>
      <c r="WON10" s="206">
        <v>23.125</v>
      </c>
      <c r="WOO10" s="206">
        <v>2</v>
      </c>
      <c r="WOP10" s="206" t="s">
        <v>1447</v>
      </c>
      <c r="WOQ10" s="206">
        <v>4.6249999999999999E-2</v>
      </c>
      <c r="WOR10" s="206" t="s">
        <v>478</v>
      </c>
      <c r="WOS10" s="206">
        <v>23.125</v>
      </c>
      <c r="WOT10" s="206">
        <v>0</v>
      </c>
      <c r="WOU10" s="206" t="s">
        <v>478</v>
      </c>
      <c r="WOV10" s="206">
        <v>23.125</v>
      </c>
      <c r="WOW10" s="206">
        <v>2</v>
      </c>
      <c r="WOX10" s="206" t="s">
        <v>1447</v>
      </c>
      <c r="WOY10" s="206">
        <v>4.6249999999999999E-2</v>
      </c>
      <c r="WOZ10" s="206" t="s">
        <v>478</v>
      </c>
      <c r="WPA10" s="206">
        <v>23.125</v>
      </c>
      <c r="WPB10" s="206">
        <v>0</v>
      </c>
      <c r="WPC10" s="206" t="s">
        <v>478</v>
      </c>
      <c r="WPD10" s="206">
        <v>23.125</v>
      </c>
      <c r="WPE10" s="206">
        <v>2</v>
      </c>
      <c r="WPF10" s="206" t="s">
        <v>1447</v>
      </c>
      <c r="WPG10" s="206">
        <v>4.6249999999999999E-2</v>
      </c>
      <c r="WPH10" s="206" t="s">
        <v>478</v>
      </c>
      <c r="WPI10" s="206">
        <v>23.125</v>
      </c>
      <c r="WPJ10" s="206">
        <v>0</v>
      </c>
      <c r="WPK10" s="206" t="s">
        <v>478</v>
      </c>
      <c r="WPL10" s="206">
        <v>23.125</v>
      </c>
      <c r="WPM10" s="206">
        <v>2</v>
      </c>
      <c r="WPN10" s="206" t="s">
        <v>1447</v>
      </c>
      <c r="WPO10" s="206">
        <v>4.6249999999999999E-2</v>
      </c>
      <c r="WPP10" s="206" t="s">
        <v>478</v>
      </c>
      <c r="WPQ10" s="206">
        <v>23.125</v>
      </c>
      <c r="WPR10" s="206">
        <v>0</v>
      </c>
      <c r="WPS10" s="206" t="s">
        <v>478</v>
      </c>
      <c r="WPT10" s="206">
        <v>23.125</v>
      </c>
      <c r="WPU10" s="206">
        <v>2</v>
      </c>
      <c r="WPV10" s="206" t="s">
        <v>1447</v>
      </c>
      <c r="WPW10" s="206">
        <v>4.6249999999999999E-2</v>
      </c>
      <c r="WPX10" s="206" t="s">
        <v>478</v>
      </c>
      <c r="WPY10" s="206">
        <v>23.125</v>
      </c>
      <c r="WPZ10" s="206">
        <v>0</v>
      </c>
      <c r="WQA10" s="206" t="s">
        <v>478</v>
      </c>
      <c r="WQB10" s="206">
        <v>23.125</v>
      </c>
      <c r="WQC10" s="206">
        <v>2</v>
      </c>
      <c r="WQD10" s="206" t="s">
        <v>1447</v>
      </c>
      <c r="WQE10" s="206">
        <v>4.6249999999999999E-2</v>
      </c>
      <c r="WQF10" s="206" t="s">
        <v>478</v>
      </c>
      <c r="WQG10" s="206">
        <v>23.125</v>
      </c>
      <c r="WQH10" s="206">
        <v>0</v>
      </c>
      <c r="WQI10" s="206" t="s">
        <v>478</v>
      </c>
      <c r="WQJ10" s="206">
        <v>23.125</v>
      </c>
      <c r="WQK10" s="206">
        <v>2</v>
      </c>
      <c r="WQL10" s="206" t="s">
        <v>1447</v>
      </c>
      <c r="WQM10" s="206">
        <v>4.6249999999999999E-2</v>
      </c>
      <c r="WQN10" s="206" t="s">
        <v>478</v>
      </c>
      <c r="WQO10" s="206">
        <v>23.125</v>
      </c>
      <c r="WQP10" s="206">
        <v>0</v>
      </c>
      <c r="WQQ10" s="206" t="s">
        <v>478</v>
      </c>
      <c r="WQR10" s="206">
        <v>23.125</v>
      </c>
      <c r="WQS10" s="206">
        <v>2</v>
      </c>
      <c r="WQT10" s="206" t="s">
        <v>1447</v>
      </c>
      <c r="WQU10" s="206">
        <v>4.6249999999999999E-2</v>
      </c>
      <c r="WQV10" s="206" t="s">
        <v>478</v>
      </c>
      <c r="WQW10" s="206">
        <v>23.125</v>
      </c>
      <c r="WQX10" s="206">
        <v>0</v>
      </c>
      <c r="WQY10" s="206" t="s">
        <v>478</v>
      </c>
      <c r="WQZ10" s="206">
        <v>23.125</v>
      </c>
      <c r="WRA10" s="206">
        <v>2</v>
      </c>
      <c r="WRB10" s="206" t="s">
        <v>1447</v>
      </c>
      <c r="WRC10" s="206">
        <v>4.6249999999999999E-2</v>
      </c>
      <c r="WRD10" s="206" t="s">
        <v>478</v>
      </c>
      <c r="WRE10" s="206">
        <v>23.125</v>
      </c>
      <c r="WRF10" s="206">
        <v>0</v>
      </c>
      <c r="WRG10" s="206" t="s">
        <v>478</v>
      </c>
      <c r="WRH10" s="206">
        <v>23.125</v>
      </c>
      <c r="WRI10" s="206">
        <v>2</v>
      </c>
      <c r="WRJ10" s="206" t="s">
        <v>1447</v>
      </c>
      <c r="WRK10" s="206">
        <v>4.6249999999999999E-2</v>
      </c>
      <c r="WRL10" s="206" t="s">
        <v>478</v>
      </c>
      <c r="WRM10" s="206">
        <v>23.125</v>
      </c>
      <c r="WRN10" s="206">
        <v>0</v>
      </c>
      <c r="WRO10" s="206" t="s">
        <v>478</v>
      </c>
      <c r="WRP10" s="206">
        <v>23.125</v>
      </c>
      <c r="WRQ10" s="206">
        <v>2</v>
      </c>
      <c r="WRR10" s="206" t="s">
        <v>1447</v>
      </c>
      <c r="WRS10" s="206">
        <v>4.6249999999999999E-2</v>
      </c>
      <c r="WRT10" s="206" t="s">
        <v>478</v>
      </c>
      <c r="WRU10" s="206">
        <v>23.125</v>
      </c>
      <c r="WRV10" s="206">
        <v>0</v>
      </c>
      <c r="WRW10" s="206" t="s">
        <v>478</v>
      </c>
      <c r="WRX10" s="206">
        <v>23.125</v>
      </c>
      <c r="WRY10" s="206">
        <v>2</v>
      </c>
      <c r="WRZ10" s="206" t="s">
        <v>1447</v>
      </c>
      <c r="WSA10" s="206">
        <v>4.6249999999999999E-2</v>
      </c>
      <c r="WSB10" s="206" t="s">
        <v>478</v>
      </c>
      <c r="WSC10" s="206">
        <v>23.125</v>
      </c>
      <c r="WSD10" s="206">
        <v>0</v>
      </c>
      <c r="WSE10" s="206" t="s">
        <v>478</v>
      </c>
      <c r="WSF10" s="206">
        <v>23.125</v>
      </c>
      <c r="WSG10" s="206">
        <v>2</v>
      </c>
      <c r="WSH10" s="206" t="s">
        <v>1447</v>
      </c>
      <c r="WSI10" s="206">
        <v>4.6249999999999999E-2</v>
      </c>
      <c r="WSJ10" s="206" t="s">
        <v>478</v>
      </c>
      <c r="WSK10" s="206">
        <v>23.125</v>
      </c>
      <c r="WSL10" s="206">
        <v>0</v>
      </c>
      <c r="WSM10" s="206" t="s">
        <v>478</v>
      </c>
      <c r="WSN10" s="206">
        <v>23.125</v>
      </c>
      <c r="WSO10" s="206">
        <v>2</v>
      </c>
      <c r="WSP10" s="206" t="s">
        <v>1447</v>
      </c>
      <c r="WSQ10" s="206">
        <v>4.6249999999999999E-2</v>
      </c>
      <c r="WSR10" s="206" t="s">
        <v>478</v>
      </c>
      <c r="WSS10" s="206">
        <v>23.125</v>
      </c>
      <c r="WST10" s="206">
        <v>0</v>
      </c>
      <c r="WSU10" s="206" t="s">
        <v>478</v>
      </c>
      <c r="WSV10" s="206">
        <v>23.125</v>
      </c>
      <c r="WSW10" s="206">
        <v>2</v>
      </c>
      <c r="WSX10" s="206" t="s">
        <v>1447</v>
      </c>
      <c r="WSY10" s="206">
        <v>4.6249999999999999E-2</v>
      </c>
      <c r="WSZ10" s="206" t="s">
        <v>478</v>
      </c>
      <c r="WTA10" s="206">
        <v>23.125</v>
      </c>
      <c r="WTB10" s="206">
        <v>0</v>
      </c>
      <c r="WTC10" s="206" t="s">
        <v>478</v>
      </c>
      <c r="WTD10" s="206">
        <v>23.125</v>
      </c>
      <c r="WTE10" s="206">
        <v>2</v>
      </c>
      <c r="WTF10" s="206" t="s">
        <v>1447</v>
      </c>
      <c r="WTG10" s="206">
        <v>4.6249999999999999E-2</v>
      </c>
      <c r="WTH10" s="206" t="s">
        <v>478</v>
      </c>
      <c r="WTI10" s="206">
        <v>23.125</v>
      </c>
      <c r="WTJ10" s="206">
        <v>0</v>
      </c>
      <c r="WTK10" s="206" t="s">
        <v>478</v>
      </c>
      <c r="WTL10" s="206">
        <v>23.125</v>
      </c>
      <c r="WTM10" s="206">
        <v>2</v>
      </c>
      <c r="WTN10" s="206" t="s">
        <v>1447</v>
      </c>
      <c r="WTO10" s="206">
        <v>4.6249999999999999E-2</v>
      </c>
      <c r="WTP10" s="206" t="s">
        <v>478</v>
      </c>
      <c r="WTQ10" s="206">
        <v>23.125</v>
      </c>
      <c r="WTR10" s="206">
        <v>0</v>
      </c>
      <c r="WTS10" s="206" t="s">
        <v>478</v>
      </c>
      <c r="WTT10" s="206">
        <v>23.125</v>
      </c>
      <c r="WTU10" s="206">
        <v>2</v>
      </c>
      <c r="WTV10" s="206" t="s">
        <v>1447</v>
      </c>
      <c r="WTW10" s="206">
        <v>4.6249999999999999E-2</v>
      </c>
      <c r="WTX10" s="206" t="s">
        <v>478</v>
      </c>
      <c r="WTY10" s="206">
        <v>23.125</v>
      </c>
      <c r="WTZ10" s="206">
        <v>0</v>
      </c>
      <c r="WUA10" s="206" t="s">
        <v>478</v>
      </c>
      <c r="WUB10" s="206">
        <v>23.125</v>
      </c>
      <c r="WUC10" s="206">
        <v>2</v>
      </c>
      <c r="WUD10" s="206" t="s">
        <v>1447</v>
      </c>
      <c r="WUE10" s="206">
        <v>4.6249999999999999E-2</v>
      </c>
      <c r="WUF10" s="206" t="s">
        <v>478</v>
      </c>
      <c r="WUG10" s="206">
        <v>23.125</v>
      </c>
      <c r="WUH10" s="206">
        <v>0</v>
      </c>
      <c r="WUI10" s="206" t="s">
        <v>478</v>
      </c>
      <c r="WUJ10" s="206">
        <v>23.125</v>
      </c>
      <c r="WUK10" s="206">
        <v>2</v>
      </c>
      <c r="WUL10" s="206" t="s">
        <v>1447</v>
      </c>
      <c r="WUM10" s="206">
        <v>4.6249999999999999E-2</v>
      </c>
      <c r="WUN10" s="206" t="s">
        <v>478</v>
      </c>
      <c r="WUO10" s="206">
        <v>23.125</v>
      </c>
      <c r="WUP10" s="206">
        <v>0</v>
      </c>
      <c r="WUQ10" s="206" t="s">
        <v>478</v>
      </c>
      <c r="WUR10" s="206">
        <v>23.125</v>
      </c>
      <c r="WUS10" s="206">
        <v>2</v>
      </c>
      <c r="WUT10" s="206" t="s">
        <v>1447</v>
      </c>
      <c r="WUU10" s="206">
        <v>4.6249999999999999E-2</v>
      </c>
      <c r="WUV10" s="206" t="s">
        <v>478</v>
      </c>
      <c r="WUW10" s="206">
        <v>23.125</v>
      </c>
      <c r="WUX10" s="206">
        <v>0</v>
      </c>
      <c r="WUY10" s="206" t="s">
        <v>478</v>
      </c>
      <c r="WUZ10" s="206">
        <v>23.125</v>
      </c>
      <c r="WVA10" s="206">
        <v>2</v>
      </c>
      <c r="WVB10" s="206" t="s">
        <v>1447</v>
      </c>
      <c r="WVC10" s="206">
        <v>4.6249999999999999E-2</v>
      </c>
      <c r="WVD10" s="206" t="s">
        <v>478</v>
      </c>
      <c r="WVE10" s="206">
        <v>23.125</v>
      </c>
      <c r="WVF10" s="206">
        <v>0</v>
      </c>
      <c r="WVG10" s="206" t="s">
        <v>478</v>
      </c>
      <c r="WVH10" s="206">
        <v>23.125</v>
      </c>
      <c r="WVI10" s="206">
        <v>2</v>
      </c>
      <c r="WVJ10" s="206" t="s">
        <v>1447</v>
      </c>
      <c r="WVK10" s="206">
        <v>4.6249999999999999E-2</v>
      </c>
      <c r="WVL10" s="206" t="s">
        <v>478</v>
      </c>
      <c r="WVM10" s="206">
        <v>23.125</v>
      </c>
      <c r="WVN10" s="206">
        <v>0</v>
      </c>
      <c r="WVO10" s="206" t="s">
        <v>478</v>
      </c>
      <c r="WVP10" s="206">
        <v>23.125</v>
      </c>
      <c r="WVQ10" s="206">
        <v>2</v>
      </c>
      <c r="WVR10" s="206" t="s">
        <v>1447</v>
      </c>
      <c r="WVS10" s="206">
        <v>4.6249999999999999E-2</v>
      </c>
      <c r="WVT10" s="206" t="s">
        <v>478</v>
      </c>
      <c r="WVU10" s="206">
        <v>23.125</v>
      </c>
      <c r="WVV10" s="206">
        <v>0</v>
      </c>
      <c r="WVW10" s="206" t="s">
        <v>478</v>
      </c>
      <c r="WVX10" s="206">
        <v>23.125</v>
      </c>
      <c r="WVY10" s="206">
        <v>2</v>
      </c>
      <c r="WVZ10" s="206" t="s">
        <v>1447</v>
      </c>
      <c r="WWA10" s="206">
        <v>4.6249999999999999E-2</v>
      </c>
      <c r="WWB10" s="206" t="s">
        <v>478</v>
      </c>
      <c r="WWC10" s="206">
        <v>23.125</v>
      </c>
      <c r="WWD10" s="206">
        <v>0</v>
      </c>
      <c r="WWE10" s="206" t="s">
        <v>478</v>
      </c>
      <c r="WWF10" s="206">
        <v>23.125</v>
      </c>
      <c r="WWG10" s="206">
        <v>2</v>
      </c>
      <c r="WWH10" s="206" t="s">
        <v>1447</v>
      </c>
      <c r="WWI10" s="206">
        <v>4.6249999999999999E-2</v>
      </c>
      <c r="WWJ10" s="206" t="s">
        <v>478</v>
      </c>
      <c r="WWK10" s="206">
        <v>23.125</v>
      </c>
      <c r="WWL10" s="206">
        <v>0</v>
      </c>
      <c r="WWM10" s="206" t="s">
        <v>478</v>
      </c>
      <c r="WWN10" s="206">
        <v>23.125</v>
      </c>
      <c r="WWO10" s="206">
        <v>2</v>
      </c>
      <c r="WWP10" s="206" t="s">
        <v>1447</v>
      </c>
      <c r="WWQ10" s="206">
        <v>4.6249999999999999E-2</v>
      </c>
      <c r="WWR10" s="206" t="s">
        <v>478</v>
      </c>
      <c r="WWS10" s="206">
        <v>23.125</v>
      </c>
      <c r="WWT10" s="206">
        <v>0</v>
      </c>
      <c r="WWU10" s="206" t="s">
        <v>478</v>
      </c>
      <c r="WWV10" s="206">
        <v>23.125</v>
      </c>
      <c r="WWW10" s="206">
        <v>2</v>
      </c>
      <c r="WWX10" s="206" t="s">
        <v>1447</v>
      </c>
      <c r="WWY10" s="206">
        <v>4.6249999999999999E-2</v>
      </c>
      <c r="WWZ10" s="206" t="s">
        <v>478</v>
      </c>
      <c r="WXA10" s="206">
        <v>23.125</v>
      </c>
      <c r="WXB10" s="206">
        <v>0</v>
      </c>
      <c r="WXC10" s="206" t="s">
        <v>478</v>
      </c>
      <c r="WXD10" s="206">
        <v>23.125</v>
      </c>
      <c r="WXE10" s="206">
        <v>2</v>
      </c>
      <c r="WXF10" s="206" t="s">
        <v>1447</v>
      </c>
      <c r="WXG10" s="206">
        <v>4.6249999999999999E-2</v>
      </c>
      <c r="WXH10" s="206" t="s">
        <v>478</v>
      </c>
      <c r="WXI10" s="206">
        <v>23.125</v>
      </c>
      <c r="WXJ10" s="206">
        <v>0</v>
      </c>
      <c r="WXK10" s="206" t="s">
        <v>478</v>
      </c>
      <c r="WXL10" s="206">
        <v>23.125</v>
      </c>
      <c r="WXM10" s="206">
        <v>2</v>
      </c>
      <c r="WXN10" s="206" t="s">
        <v>1447</v>
      </c>
      <c r="WXO10" s="206">
        <v>4.6249999999999999E-2</v>
      </c>
      <c r="WXP10" s="206" t="s">
        <v>478</v>
      </c>
      <c r="WXQ10" s="206">
        <v>23.125</v>
      </c>
      <c r="WXR10" s="206">
        <v>0</v>
      </c>
      <c r="WXS10" s="206" t="s">
        <v>478</v>
      </c>
      <c r="WXT10" s="206">
        <v>23.125</v>
      </c>
      <c r="WXU10" s="206">
        <v>2</v>
      </c>
      <c r="WXV10" s="206" t="s">
        <v>1447</v>
      </c>
      <c r="WXW10" s="206">
        <v>4.6249999999999999E-2</v>
      </c>
      <c r="WXX10" s="206" t="s">
        <v>478</v>
      </c>
      <c r="WXY10" s="206">
        <v>23.125</v>
      </c>
      <c r="WXZ10" s="206">
        <v>0</v>
      </c>
      <c r="WYA10" s="206" t="s">
        <v>478</v>
      </c>
      <c r="WYB10" s="206">
        <v>23.125</v>
      </c>
      <c r="WYC10" s="206">
        <v>2</v>
      </c>
      <c r="WYD10" s="206" t="s">
        <v>1447</v>
      </c>
      <c r="WYE10" s="206">
        <v>4.6249999999999999E-2</v>
      </c>
      <c r="WYF10" s="206" t="s">
        <v>478</v>
      </c>
      <c r="WYG10" s="206">
        <v>23.125</v>
      </c>
      <c r="WYH10" s="206">
        <v>0</v>
      </c>
      <c r="WYI10" s="206" t="s">
        <v>478</v>
      </c>
      <c r="WYJ10" s="206">
        <v>23.125</v>
      </c>
      <c r="WYK10" s="206">
        <v>2</v>
      </c>
      <c r="WYL10" s="206" t="s">
        <v>1447</v>
      </c>
      <c r="WYM10" s="206">
        <v>4.6249999999999999E-2</v>
      </c>
      <c r="WYN10" s="206" t="s">
        <v>478</v>
      </c>
      <c r="WYO10" s="206">
        <v>23.125</v>
      </c>
      <c r="WYP10" s="206">
        <v>0</v>
      </c>
      <c r="WYQ10" s="206" t="s">
        <v>478</v>
      </c>
      <c r="WYR10" s="206">
        <v>23.125</v>
      </c>
      <c r="WYS10" s="206">
        <v>2</v>
      </c>
      <c r="WYT10" s="206" t="s">
        <v>1447</v>
      </c>
      <c r="WYU10" s="206">
        <v>4.6249999999999999E-2</v>
      </c>
      <c r="WYV10" s="206" t="s">
        <v>478</v>
      </c>
      <c r="WYW10" s="206">
        <v>23.125</v>
      </c>
      <c r="WYX10" s="206">
        <v>0</v>
      </c>
      <c r="WYY10" s="206" t="s">
        <v>478</v>
      </c>
      <c r="WYZ10" s="206">
        <v>23.125</v>
      </c>
      <c r="WZA10" s="206">
        <v>2</v>
      </c>
      <c r="WZB10" s="206" t="s">
        <v>1447</v>
      </c>
      <c r="WZC10" s="206">
        <v>4.6249999999999999E-2</v>
      </c>
      <c r="WZD10" s="206" t="s">
        <v>478</v>
      </c>
      <c r="WZE10" s="206">
        <v>23.125</v>
      </c>
      <c r="WZF10" s="206">
        <v>0</v>
      </c>
      <c r="WZG10" s="206" t="s">
        <v>478</v>
      </c>
      <c r="WZH10" s="206">
        <v>23.125</v>
      </c>
      <c r="WZI10" s="206">
        <v>2</v>
      </c>
      <c r="WZJ10" s="206" t="s">
        <v>1447</v>
      </c>
      <c r="WZK10" s="206">
        <v>4.6249999999999999E-2</v>
      </c>
      <c r="WZL10" s="206" t="s">
        <v>478</v>
      </c>
      <c r="WZM10" s="206">
        <v>23.125</v>
      </c>
      <c r="WZN10" s="206">
        <v>0</v>
      </c>
      <c r="WZO10" s="206" t="s">
        <v>478</v>
      </c>
      <c r="WZP10" s="206">
        <v>23.125</v>
      </c>
      <c r="WZQ10" s="206">
        <v>2</v>
      </c>
      <c r="WZR10" s="206" t="s">
        <v>1447</v>
      </c>
      <c r="WZS10" s="206">
        <v>4.6249999999999999E-2</v>
      </c>
      <c r="WZT10" s="206" t="s">
        <v>478</v>
      </c>
      <c r="WZU10" s="206">
        <v>23.125</v>
      </c>
      <c r="WZV10" s="206">
        <v>0</v>
      </c>
      <c r="WZW10" s="206" t="s">
        <v>478</v>
      </c>
      <c r="WZX10" s="206">
        <v>23.125</v>
      </c>
      <c r="WZY10" s="206">
        <v>2</v>
      </c>
      <c r="WZZ10" s="206" t="s">
        <v>1447</v>
      </c>
      <c r="XAA10" s="206">
        <v>4.6249999999999999E-2</v>
      </c>
      <c r="XAB10" s="206" t="s">
        <v>478</v>
      </c>
      <c r="XAC10" s="206">
        <v>23.125</v>
      </c>
      <c r="XAD10" s="206">
        <v>0</v>
      </c>
      <c r="XAE10" s="206" t="s">
        <v>478</v>
      </c>
      <c r="XAF10" s="206">
        <v>23.125</v>
      </c>
      <c r="XAG10" s="206">
        <v>2</v>
      </c>
      <c r="XAH10" s="206" t="s">
        <v>1447</v>
      </c>
      <c r="XAI10" s="206">
        <v>4.6249999999999999E-2</v>
      </c>
      <c r="XAJ10" s="206" t="s">
        <v>478</v>
      </c>
      <c r="XAK10" s="206">
        <v>23.125</v>
      </c>
      <c r="XAL10" s="206">
        <v>0</v>
      </c>
      <c r="XAM10" s="206" t="s">
        <v>478</v>
      </c>
      <c r="XAN10" s="206">
        <v>23.125</v>
      </c>
      <c r="XAO10" s="206">
        <v>2</v>
      </c>
      <c r="XAP10" s="206" t="s">
        <v>1447</v>
      </c>
      <c r="XAQ10" s="206">
        <v>4.6249999999999999E-2</v>
      </c>
      <c r="XAR10" s="206" t="s">
        <v>478</v>
      </c>
      <c r="XAS10" s="206">
        <v>23.125</v>
      </c>
      <c r="XAT10" s="206">
        <v>0</v>
      </c>
      <c r="XAU10" s="206" t="s">
        <v>478</v>
      </c>
      <c r="XAV10" s="206">
        <v>23.125</v>
      </c>
      <c r="XAW10" s="206">
        <v>2</v>
      </c>
      <c r="XAX10" s="206" t="s">
        <v>1447</v>
      </c>
      <c r="XAY10" s="206">
        <v>4.6249999999999999E-2</v>
      </c>
      <c r="XAZ10" s="206" t="s">
        <v>478</v>
      </c>
      <c r="XBA10" s="206">
        <v>23.125</v>
      </c>
      <c r="XBB10" s="206">
        <v>0</v>
      </c>
      <c r="XBC10" s="206" t="s">
        <v>478</v>
      </c>
      <c r="XBD10" s="206">
        <v>23.125</v>
      </c>
      <c r="XBE10" s="206">
        <v>2</v>
      </c>
      <c r="XBF10" s="206" t="s">
        <v>1447</v>
      </c>
      <c r="XBG10" s="206">
        <v>4.6249999999999999E-2</v>
      </c>
      <c r="XBH10" s="206" t="s">
        <v>478</v>
      </c>
      <c r="XBI10" s="206">
        <v>23.125</v>
      </c>
      <c r="XBJ10" s="206">
        <v>0</v>
      </c>
      <c r="XBK10" s="206" t="s">
        <v>478</v>
      </c>
      <c r="XBL10" s="206">
        <v>23.125</v>
      </c>
      <c r="XBM10" s="206">
        <v>2</v>
      </c>
      <c r="XBN10" s="206" t="s">
        <v>1447</v>
      </c>
      <c r="XBO10" s="206">
        <v>4.6249999999999999E-2</v>
      </c>
      <c r="XBP10" s="206" t="s">
        <v>478</v>
      </c>
      <c r="XBQ10" s="206">
        <v>23.125</v>
      </c>
      <c r="XBR10" s="206">
        <v>0</v>
      </c>
      <c r="XBS10" s="206" t="s">
        <v>478</v>
      </c>
      <c r="XBT10" s="206">
        <v>23.125</v>
      </c>
      <c r="XBU10" s="206">
        <v>2</v>
      </c>
      <c r="XBV10" s="206" t="s">
        <v>1447</v>
      </c>
      <c r="XBW10" s="206">
        <v>4.6249999999999999E-2</v>
      </c>
      <c r="XBX10" s="206" t="s">
        <v>478</v>
      </c>
      <c r="XBY10" s="206">
        <v>23.125</v>
      </c>
      <c r="XBZ10" s="206">
        <v>0</v>
      </c>
      <c r="XCA10" s="206" t="s">
        <v>478</v>
      </c>
      <c r="XCB10" s="206">
        <v>23.125</v>
      </c>
      <c r="XCC10" s="206">
        <v>2</v>
      </c>
      <c r="XCD10" s="206" t="s">
        <v>1447</v>
      </c>
      <c r="XCE10" s="206">
        <v>4.6249999999999999E-2</v>
      </c>
      <c r="XCF10" s="206" t="s">
        <v>478</v>
      </c>
      <c r="XCG10" s="206">
        <v>23.125</v>
      </c>
      <c r="XCH10" s="206">
        <v>0</v>
      </c>
      <c r="XCI10" s="206" t="s">
        <v>478</v>
      </c>
      <c r="XCJ10" s="206">
        <v>23.125</v>
      </c>
      <c r="XCK10" s="206">
        <v>2</v>
      </c>
      <c r="XCL10" s="206" t="s">
        <v>1447</v>
      </c>
      <c r="XCM10" s="206">
        <v>4.6249999999999999E-2</v>
      </c>
      <c r="XCN10" s="206" t="s">
        <v>478</v>
      </c>
      <c r="XCO10" s="206">
        <v>23.125</v>
      </c>
      <c r="XCP10" s="206">
        <v>0</v>
      </c>
      <c r="XCQ10" s="206" t="s">
        <v>478</v>
      </c>
      <c r="XCR10" s="206">
        <v>23.125</v>
      </c>
      <c r="XCS10" s="206">
        <v>2</v>
      </c>
      <c r="XCT10" s="206" t="s">
        <v>1447</v>
      </c>
      <c r="XCU10" s="206">
        <v>4.6249999999999999E-2</v>
      </c>
      <c r="XCV10" s="206" t="s">
        <v>478</v>
      </c>
      <c r="XCW10" s="206">
        <v>23.125</v>
      </c>
      <c r="XCX10" s="206">
        <v>0</v>
      </c>
      <c r="XCY10" s="206" t="s">
        <v>478</v>
      </c>
      <c r="XCZ10" s="206">
        <v>23.125</v>
      </c>
      <c r="XDA10" s="206">
        <v>2</v>
      </c>
      <c r="XDB10" s="206" t="s">
        <v>1447</v>
      </c>
      <c r="XDC10" s="206">
        <v>4.6249999999999999E-2</v>
      </c>
      <c r="XDD10" s="206" t="s">
        <v>478</v>
      </c>
      <c r="XDE10" s="206">
        <v>23.125</v>
      </c>
      <c r="XDF10" s="206">
        <v>0</v>
      </c>
      <c r="XDG10" s="206" t="s">
        <v>478</v>
      </c>
      <c r="XDH10" s="206">
        <v>23.125</v>
      </c>
      <c r="XDI10" s="206">
        <v>2</v>
      </c>
      <c r="XDJ10" s="206" t="s">
        <v>1447</v>
      </c>
      <c r="XDK10" s="206">
        <v>4.6249999999999999E-2</v>
      </c>
      <c r="XDL10" s="206" t="s">
        <v>478</v>
      </c>
      <c r="XDM10" s="206">
        <v>23.125</v>
      </c>
      <c r="XDN10" s="206">
        <v>0</v>
      </c>
      <c r="XDO10" s="206" t="s">
        <v>478</v>
      </c>
      <c r="XDP10" s="206">
        <v>23.125</v>
      </c>
      <c r="XDQ10" s="206">
        <v>2</v>
      </c>
      <c r="XDR10" s="206" t="s">
        <v>1447</v>
      </c>
      <c r="XDS10" s="206">
        <v>4.6249999999999999E-2</v>
      </c>
      <c r="XDT10" s="206" t="s">
        <v>478</v>
      </c>
      <c r="XDU10" s="206">
        <v>23.125</v>
      </c>
      <c r="XDV10" s="206">
        <v>0</v>
      </c>
      <c r="XDW10" s="206" t="s">
        <v>478</v>
      </c>
      <c r="XDX10" s="206">
        <v>23.125</v>
      </c>
      <c r="XDY10" s="206">
        <v>2</v>
      </c>
      <c r="XDZ10" s="206" t="s">
        <v>1447</v>
      </c>
      <c r="XEA10" s="206">
        <v>4.6249999999999999E-2</v>
      </c>
      <c r="XEB10" s="206" t="s">
        <v>478</v>
      </c>
      <c r="XEC10" s="206">
        <v>23.125</v>
      </c>
      <c r="XED10" s="206">
        <v>0</v>
      </c>
      <c r="XEE10" s="206" t="s">
        <v>478</v>
      </c>
      <c r="XEF10" s="206">
        <v>23.125</v>
      </c>
      <c r="XEG10" s="206">
        <v>2</v>
      </c>
      <c r="XEH10" s="206" t="s">
        <v>1447</v>
      </c>
      <c r="XEI10" s="206">
        <v>4.6249999999999999E-2</v>
      </c>
      <c r="XEJ10" s="206" t="s">
        <v>478</v>
      </c>
      <c r="XEK10" s="206">
        <v>23.125</v>
      </c>
      <c r="XEL10" s="206">
        <v>0</v>
      </c>
      <c r="XEM10" s="206" t="s">
        <v>478</v>
      </c>
      <c r="XEN10" s="206">
        <v>23.125</v>
      </c>
      <c r="XEO10" s="206">
        <v>2</v>
      </c>
      <c r="XEP10" s="206" t="s">
        <v>1447</v>
      </c>
      <c r="XEQ10" s="206">
        <v>4.6249999999999999E-2</v>
      </c>
      <c r="XER10" s="206" t="s">
        <v>478</v>
      </c>
      <c r="XES10" s="206">
        <v>23.125</v>
      </c>
      <c r="XET10" s="206">
        <v>0</v>
      </c>
      <c r="XEU10" s="206" t="s">
        <v>478</v>
      </c>
      <c r="XEV10" s="206">
        <v>23.125</v>
      </c>
      <c r="XEW10" s="206">
        <v>2</v>
      </c>
      <c r="XEX10" s="206" t="s">
        <v>1447</v>
      </c>
      <c r="XEY10" s="206">
        <v>4.6249999999999999E-2</v>
      </c>
      <c r="XEZ10" s="206" t="s">
        <v>478</v>
      </c>
      <c r="XFA10" s="206">
        <v>23.125</v>
      </c>
      <c r="XFB10" s="206">
        <v>0</v>
      </c>
      <c r="XFC10" s="206" t="s">
        <v>478</v>
      </c>
      <c r="XFD10" s="206">
        <v>23.125</v>
      </c>
    </row>
    <row r="14" spans="1:16384" x14ac:dyDescent="0.2">
      <c r="E14" s="437"/>
    </row>
    <row r="15" spans="1:16384" x14ac:dyDescent="0.2">
      <c r="E15"/>
    </row>
  </sheetData>
  <mergeCells count="6">
    <mergeCell ref="B1:G1"/>
    <mergeCell ref="A5:H5"/>
    <mergeCell ref="A7:A8"/>
    <mergeCell ref="B7:B8"/>
    <mergeCell ref="C7:C8"/>
    <mergeCell ref="D7:H7"/>
  </mergeCells>
  <hyperlinks>
    <hyperlink ref="A1" location="Indice!A1" display="Índice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/>
  </sheetViews>
  <sheetFormatPr baseColWidth="10" defaultRowHeight="18" x14ac:dyDescent="0.2"/>
  <cols>
    <col min="1" max="1" width="15.7109375" style="334" customWidth="1"/>
    <col min="2" max="2" width="21.85546875" style="334" bestFit="1" customWidth="1"/>
    <col min="3" max="3" width="15.85546875" style="334" bestFit="1" customWidth="1"/>
    <col min="4" max="4" width="13.5703125" style="334" bestFit="1" customWidth="1"/>
    <col min="5" max="5" width="22.5703125" style="334" bestFit="1" customWidth="1"/>
    <col min="6" max="6" width="24.42578125" style="334" bestFit="1" customWidth="1"/>
    <col min="7" max="16384" width="11.42578125" style="334"/>
  </cols>
  <sheetData>
    <row r="1" spans="1:7" x14ac:dyDescent="0.2">
      <c r="A1" s="333" t="s">
        <v>507</v>
      </c>
      <c r="B1" s="1097" t="s">
        <v>769</v>
      </c>
      <c r="C1" s="1097"/>
      <c r="D1" s="1097"/>
      <c r="E1" s="1097"/>
      <c r="F1" s="1097"/>
      <c r="G1" s="1097"/>
    </row>
    <row r="2" spans="1:7" x14ac:dyDescent="0.2">
      <c r="A2" s="321"/>
      <c r="B2" s="59"/>
      <c r="C2" s="59"/>
      <c r="D2" s="59"/>
      <c r="E2" s="59"/>
      <c r="F2" s="59"/>
      <c r="G2" s="59"/>
    </row>
    <row r="3" spans="1:7" x14ac:dyDescent="0.2">
      <c r="A3" s="396" t="s">
        <v>643</v>
      </c>
      <c r="B3" s="395"/>
      <c r="C3" s="395"/>
      <c r="D3" s="395"/>
      <c r="E3" s="395"/>
      <c r="F3" s="331"/>
    </row>
    <row r="4" spans="1:7" x14ac:dyDescent="0.2">
      <c r="A4" s="396"/>
      <c r="B4" s="395"/>
      <c r="C4" s="395"/>
      <c r="D4" s="395"/>
      <c r="E4" s="395"/>
      <c r="F4" s="331"/>
    </row>
    <row r="5" spans="1:7" x14ac:dyDescent="0.2">
      <c r="A5" s="1070" t="s">
        <v>315</v>
      </c>
      <c r="B5" s="1070"/>
      <c r="C5" s="1070"/>
      <c r="D5" s="1070"/>
      <c r="E5" s="1070"/>
      <c r="F5" s="1070"/>
    </row>
    <row r="6" spans="1:7" ht="18.75" thickBot="1" x14ac:dyDescent="0.25">
      <c r="C6" s="335"/>
    </row>
    <row r="7" spans="1:7" ht="18.75" thickBot="1" x14ac:dyDescent="0.25">
      <c r="A7" s="1098" t="s">
        <v>793</v>
      </c>
      <c r="B7" s="1100" t="s">
        <v>470</v>
      </c>
      <c r="C7" s="1102" t="s">
        <v>471</v>
      </c>
      <c r="D7" s="1103" t="s">
        <v>792</v>
      </c>
      <c r="E7" s="1104"/>
      <c r="F7" s="1105"/>
    </row>
    <row r="8" spans="1:7" ht="36.75" thickBot="1" x14ac:dyDescent="0.25">
      <c r="A8" s="1099"/>
      <c r="B8" s="1101"/>
      <c r="C8" s="1101"/>
      <c r="D8" s="429" t="s">
        <v>473</v>
      </c>
      <c r="E8" s="429" t="s">
        <v>474</v>
      </c>
      <c r="F8" s="430" t="s">
        <v>475</v>
      </c>
    </row>
    <row r="9" spans="1:7" ht="36.75" thickBot="1" x14ac:dyDescent="0.25">
      <c r="A9" s="431">
        <v>1</v>
      </c>
      <c r="B9" s="432" t="s">
        <v>557</v>
      </c>
      <c r="C9" s="433">
        <v>2.5000000000000001E-2</v>
      </c>
      <c r="D9" s="434">
        <v>1.3953800000000001E-2</v>
      </c>
      <c r="E9" s="435">
        <v>0</v>
      </c>
      <c r="F9" s="436">
        <f>+D9+E9</f>
        <v>1.3953800000000001E-2</v>
      </c>
    </row>
    <row r="10" spans="1:7" ht="36.75" thickBot="1" x14ac:dyDescent="0.25">
      <c r="A10" s="75">
        <v>2</v>
      </c>
      <c r="B10" s="432" t="s">
        <v>782</v>
      </c>
      <c r="C10" s="296">
        <v>2.5000000000000001E-2</v>
      </c>
      <c r="D10" s="434">
        <v>1.56238E-2</v>
      </c>
      <c r="E10" s="110">
        <v>0</v>
      </c>
      <c r="F10" s="436">
        <f>+D10+E10</f>
        <v>1.56238E-2</v>
      </c>
    </row>
    <row r="11" spans="1:7" ht="36.75" thickBot="1" x14ac:dyDescent="0.25">
      <c r="A11" s="653">
        <v>3</v>
      </c>
      <c r="B11" s="654" t="s">
        <v>1341</v>
      </c>
      <c r="C11" s="655">
        <v>2.5000000000000001E-2</v>
      </c>
      <c r="D11" s="434">
        <v>1.7094999999999999E-2</v>
      </c>
      <c r="E11" s="656">
        <v>0</v>
      </c>
      <c r="F11" s="436">
        <f>+D11+E11</f>
        <v>1.7094999999999999E-2</v>
      </c>
    </row>
    <row r="12" spans="1:7" ht="21.75" customHeight="1" thickBot="1" x14ac:dyDescent="0.25">
      <c r="A12" s="653">
        <v>4</v>
      </c>
      <c r="B12" s="654" t="s">
        <v>1420</v>
      </c>
      <c r="C12" s="655">
        <v>2.5000000000000001E-2</v>
      </c>
      <c r="D12" s="721">
        <v>1.9653799999999999E-2</v>
      </c>
      <c r="E12" s="656">
        <v>0</v>
      </c>
      <c r="F12" s="722">
        <f>+D12+E12</f>
        <v>1.9653799999999999E-2</v>
      </c>
    </row>
    <row r="13" spans="1:7" x14ac:dyDescent="0.2">
      <c r="A13" s="312"/>
      <c r="B13" s="207"/>
      <c r="C13" s="427"/>
      <c r="D13" s="297"/>
      <c r="E13" s="428"/>
      <c r="F13" s="297"/>
    </row>
    <row r="14" spans="1:7" x14ac:dyDescent="0.2">
      <c r="A14" s="312"/>
      <c r="B14" s="207"/>
      <c r="C14" s="427"/>
      <c r="D14" s="297"/>
      <c r="E14" s="428"/>
      <c r="F14" s="297"/>
    </row>
    <row r="15" spans="1:7" x14ac:dyDescent="0.2">
      <c r="A15" s="387" t="s">
        <v>791</v>
      </c>
    </row>
    <row r="17" spans="2:2" x14ac:dyDescent="0.2">
      <c r="B17" s="334" t="s">
        <v>1518</v>
      </c>
    </row>
  </sheetData>
  <mergeCells count="6">
    <mergeCell ref="B1:G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/>
  </sheetViews>
  <sheetFormatPr baseColWidth="10" defaultColWidth="13.140625" defaultRowHeight="14.25" x14ac:dyDescent="0.2"/>
  <cols>
    <col min="1" max="1" width="15.7109375" style="330" bestFit="1" customWidth="1"/>
    <col min="2" max="2" width="15" style="330" bestFit="1" customWidth="1"/>
    <col min="3" max="3" width="15.28515625" style="330" bestFit="1" customWidth="1"/>
    <col min="4" max="4" width="17.7109375" style="330" bestFit="1" customWidth="1"/>
    <col min="5" max="5" width="14.5703125" style="330" bestFit="1" customWidth="1"/>
    <col min="6" max="6" width="19.42578125" style="330" bestFit="1" customWidth="1"/>
    <col min="7" max="7" width="9" style="330" bestFit="1" customWidth="1"/>
    <col min="8" max="16384" width="13.140625" style="330"/>
  </cols>
  <sheetData>
    <row r="1" spans="1:7" ht="17.25" x14ac:dyDescent="0.2">
      <c r="A1" s="329" t="s">
        <v>507</v>
      </c>
      <c r="B1" s="965" t="s">
        <v>769</v>
      </c>
      <c r="C1" s="965"/>
      <c r="D1" s="965"/>
      <c r="E1" s="965"/>
      <c r="F1" s="965"/>
      <c r="G1" s="965"/>
    </row>
    <row r="2" spans="1:7" ht="17.25" x14ac:dyDescent="0.2">
      <c r="A2" s="321"/>
      <c r="B2" s="55"/>
      <c r="C2" s="55"/>
      <c r="D2" s="55"/>
      <c r="E2" s="55"/>
      <c r="F2" s="55"/>
      <c r="G2" s="55"/>
    </row>
    <row r="3" spans="1:7" ht="15.75" customHeight="1" x14ac:dyDescent="0.2">
      <c r="A3" s="397" t="s">
        <v>643</v>
      </c>
      <c r="B3" s="397"/>
      <c r="C3" s="397"/>
      <c r="D3" s="397"/>
      <c r="E3" s="397"/>
      <c r="F3" s="388"/>
      <c r="G3" s="38"/>
    </row>
    <row r="4" spans="1:7" ht="15.75" customHeight="1" x14ac:dyDescent="0.2">
      <c r="A4" s="397"/>
      <c r="B4" s="397"/>
      <c r="C4" s="397"/>
      <c r="D4" s="397"/>
      <c r="E4" s="397"/>
      <c r="F4" s="388"/>
      <c r="G4" s="38"/>
    </row>
    <row r="5" spans="1:7" ht="15.75" x14ac:dyDescent="0.2">
      <c r="A5" s="1056" t="s">
        <v>314</v>
      </c>
      <c r="B5" s="1056"/>
      <c r="C5" s="1056"/>
      <c r="D5" s="1056"/>
      <c r="E5" s="1056"/>
      <c r="F5" s="1056"/>
      <c r="G5" s="1056"/>
    </row>
    <row r="7" spans="1:7" ht="15" thickBot="1" x14ac:dyDescent="0.25"/>
    <row r="8" spans="1:7" ht="18.75" thickBot="1" x14ac:dyDescent="0.25">
      <c r="A8" s="1098" t="s">
        <v>793</v>
      </c>
      <c r="B8" s="1100" t="s">
        <v>470</v>
      </c>
      <c r="C8" s="1102" t="s">
        <v>471</v>
      </c>
      <c r="D8" s="1103" t="s">
        <v>792</v>
      </c>
      <c r="E8" s="1104"/>
      <c r="F8" s="1105"/>
    </row>
    <row r="9" spans="1:7" ht="54.75" thickBot="1" x14ac:dyDescent="0.25">
      <c r="A9" s="1099"/>
      <c r="B9" s="1101"/>
      <c r="C9" s="1101"/>
      <c r="D9" s="429" t="s">
        <v>473</v>
      </c>
      <c r="E9" s="429" t="s">
        <v>474</v>
      </c>
      <c r="F9" s="430" t="s">
        <v>475</v>
      </c>
    </row>
    <row r="10" spans="1:7" ht="29.25" thickBot="1" x14ac:dyDescent="0.25">
      <c r="A10" s="56">
        <v>1</v>
      </c>
      <c r="B10" s="57" t="s">
        <v>642</v>
      </c>
      <c r="C10" s="58">
        <v>2.2499999999999999E-2</v>
      </c>
      <c r="D10" s="57">
        <v>1.24099E-2</v>
      </c>
      <c r="E10" s="57">
        <v>0</v>
      </c>
      <c r="F10" s="57">
        <v>1.24099E-2</v>
      </c>
    </row>
    <row r="11" spans="1:7" ht="29.25" thickBot="1" x14ac:dyDescent="0.25">
      <c r="A11" s="526">
        <v>2</v>
      </c>
      <c r="B11" s="527" t="s">
        <v>496</v>
      </c>
      <c r="C11" s="528">
        <v>2.2499999999999999E-2</v>
      </c>
      <c r="D11" s="527">
        <v>1.38015E-2</v>
      </c>
      <c r="E11" s="527">
        <v>0</v>
      </c>
      <c r="F11" s="527">
        <f>+D11+E11</f>
        <v>1.38015E-2</v>
      </c>
    </row>
    <row r="12" spans="1:7" ht="29.25" thickBot="1" x14ac:dyDescent="0.25">
      <c r="A12" s="526">
        <v>3</v>
      </c>
      <c r="B12" s="527" t="s">
        <v>1375</v>
      </c>
      <c r="C12" s="528">
        <v>2.2499999999999999E-2</v>
      </c>
      <c r="D12" s="527">
        <v>1.5602599999999999E-2</v>
      </c>
      <c r="E12" s="527">
        <v>0</v>
      </c>
      <c r="F12" s="527">
        <f>+D12+E12</f>
        <v>1.5602599999999999E-2</v>
      </c>
    </row>
    <row r="13" spans="1:7" ht="29.25" thickBot="1" x14ac:dyDescent="0.25">
      <c r="A13" s="526">
        <v>4</v>
      </c>
      <c r="B13" s="527" t="s">
        <v>1421</v>
      </c>
      <c r="C13" s="528">
        <v>2.2499999999999999E-2</v>
      </c>
      <c r="D13" s="527">
        <v>1.85063E-2</v>
      </c>
      <c r="E13" s="527">
        <v>0</v>
      </c>
      <c r="F13" s="527">
        <f>+D13+E13</f>
        <v>1.85063E-2</v>
      </c>
    </row>
  </sheetData>
  <mergeCells count="6">
    <mergeCell ref="A8:A9"/>
    <mergeCell ref="B8:B9"/>
    <mergeCell ref="C8:C9"/>
    <mergeCell ref="D8:F8"/>
    <mergeCell ref="B1:G1"/>
    <mergeCell ref="A5:G5"/>
  </mergeCells>
  <phoneticPr fontId="20" type="noConversion"/>
  <hyperlinks>
    <hyperlink ref="A1" location="Indice!A1" display="Índice"/>
  </hyperlinks>
  <pageMargins left="0.7" right="0.7" top="0.75" bottom="0.75" header="0.3" footer="0.3"/>
  <pageSetup paperSize="9" orientation="portrait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Normal="100" workbookViewId="0"/>
  </sheetViews>
  <sheetFormatPr baseColWidth="10" defaultColWidth="13.140625" defaultRowHeight="14.25" x14ac:dyDescent="0.2"/>
  <cols>
    <col min="1" max="1" width="15.7109375" style="330" bestFit="1" customWidth="1"/>
    <col min="2" max="2" width="15" style="330" bestFit="1" customWidth="1"/>
    <col min="3" max="3" width="15.28515625" style="330" bestFit="1" customWidth="1"/>
    <col min="4" max="4" width="17.7109375" style="330" bestFit="1" customWidth="1"/>
    <col min="5" max="5" width="14.5703125" style="330" bestFit="1" customWidth="1"/>
    <col min="6" max="6" width="19.42578125" style="330" bestFit="1" customWidth="1"/>
    <col min="7" max="7" width="9" style="330" bestFit="1" customWidth="1"/>
    <col min="8" max="16384" width="13.140625" style="330"/>
  </cols>
  <sheetData>
    <row r="1" spans="1:7" ht="17.25" x14ac:dyDescent="0.2">
      <c r="A1" s="329" t="s">
        <v>507</v>
      </c>
      <c r="B1" s="965" t="s">
        <v>769</v>
      </c>
      <c r="C1" s="965"/>
      <c r="D1" s="965"/>
      <c r="E1" s="965"/>
      <c r="F1" s="965"/>
      <c r="G1" s="965"/>
    </row>
    <row r="2" spans="1:7" ht="17.25" x14ac:dyDescent="0.2">
      <c r="A2" s="321"/>
      <c r="B2" s="619"/>
      <c r="C2" s="619"/>
      <c r="D2" s="619"/>
      <c r="E2" s="619"/>
      <c r="F2" s="619"/>
      <c r="G2" s="619"/>
    </row>
    <row r="3" spans="1:7" ht="15.75" customHeight="1" x14ac:dyDescent="0.2">
      <c r="A3" s="397" t="s">
        <v>643</v>
      </c>
      <c r="B3" s="397"/>
      <c r="C3" s="397"/>
      <c r="D3" s="397"/>
      <c r="E3" s="397"/>
      <c r="F3" s="621"/>
      <c r="G3" s="620"/>
    </row>
    <row r="4" spans="1:7" ht="15.75" customHeight="1" x14ac:dyDescent="0.2">
      <c r="A4" s="397"/>
      <c r="B4" s="397"/>
      <c r="C4" s="397"/>
      <c r="D4" s="397"/>
      <c r="E4" s="397"/>
      <c r="F4" s="621"/>
      <c r="G4" s="620"/>
    </row>
    <row r="5" spans="1:7" ht="15.75" x14ac:dyDescent="0.2">
      <c r="A5" s="1056" t="s">
        <v>1405</v>
      </c>
      <c r="B5" s="1056"/>
      <c r="C5" s="1056"/>
      <c r="D5" s="1056"/>
      <c r="E5" s="1056"/>
      <c r="F5" s="1056"/>
      <c r="G5" s="1056"/>
    </row>
    <row r="6" spans="1:7" ht="15" thickBot="1" x14ac:dyDescent="0.25"/>
    <row r="7" spans="1:7" ht="18.75" thickBot="1" x14ac:dyDescent="0.25">
      <c r="A7" s="1098" t="s">
        <v>793</v>
      </c>
      <c r="B7" s="1100" t="s">
        <v>470</v>
      </c>
      <c r="C7" s="1102" t="s">
        <v>471</v>
      </c>
      <c r="D7" s="1103" t="s">
        <v>792</v>
      </c>
      <c r="E7" s="1104"/>
      <c r="F7" s="1105"/>
    </row>
    <row r="8" spans="1:7" ht="54.75" thickBot="1" x14ac:dyDescent="0.25">
      <c r="A8" s="1099"/>
      <c r="B8" s="1101"/>
      <c r="C8" s="1101"/>
      <c r="D8" s="429" t="s">
        <v>473</v>
      </c>
      <c r="E8" s="429" t="s">
        <v>474</v>
      </c>
      <c r="F8" s="430" t="s">
        <v>475</v>
      </c>
    </row>
    <row r="9" spans="1:7" ht="29.25" thickBot="1" x14ac:dyDescent="0.25">
      <c r="A9" s="56">
        <v>1</v>
      </c>
      <c r="B9" s="57" t="s">
        <v>1403</v>
      </c>
      <c r="C9" s="58">
        <v>0.04</v>
      </c>
      <c r="D9" s="57">
        <v>2.3778000000000001E-2</v>
      </c>
      <c r="E9" s="57">
        <v>0</v>
      </c>
      <c r="F9" s="57">
        <v>2.3778000000000001E-2</v>
      </c>
    </row>
  </sheetData>
  <mergeCells count="6">
    <mergeCell ref="A7:A8"/>
    <mergeCell ref="B7:B8"/>
    <mergeCell ref="C7:C8"/>
    <mergeCell ref="D7:F7"/>
    <mergeCell ref="B1:G1"/>
    <mergeCell ref="A5:G5"/>
  </mergeCells>
  <hyperlinks>
    <hyperlink ref="A1" location="Indice!A1" display="Índice"/>
  </hyperlink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131"/>
  <sheetViews>
    <sheetView showGridLines="0" topLeftCell="A124" zoomScaleNormal="100" workbookViewId="0"/>
  </sheetViews>
  <sheetFormatPr baseColWidth="10" defaultColWidth="9.140625" defaultRowHeight="17.25" x14ac:dyDescent="0.2"/>
  <cols>
    <col min="1" max="1" width="15.7109375" style="38" bestFit="1" customWidth="1"/>
    <col min="2" max="2" width="20.28515625" style="38" bestFit="1" customWidth="1"/>
    <col min="3" max="3" width="15.7109375" style="332" bestFit="1" customWidth="1"/>
    <col min="4" max="4" width="13.28515625" style="38" bestFit="1" customWidth="1"/>
    <col min="5" max="5" width="22.42578125" style="38" bestFit="1" customWidth="1"/>
    <col min="6" max="6" width="14.7109375" style="38" bestFit="1" customWidth="1"/>
    <col min="7" max="7" width="20.140625" style="38" customWidth="1"/>
    <col min="8" max="8" width="19.7109375" style="38" customWidth="1"/>
    <col min="9" max="9" width="33" style="38" customWidth="1"/>
    <col min="10" max="10" width="9.140625" style="38" customWidth="1"/>
    <col min="11" max="11" width="13.85546875" style="38" customWidth="1"/>
    <col min="12" max="12" width="13.5703125" style="38" customWidth="1"/>
    <col min="13" max="13" width="13.140625" style="38" customWidth="1"/>
    <col min="14" max="16" width="9.140625" style="38" customWidth="1"/>
    <col min="17" max="17" width="12.140625" style="38" customWidth="1"/>
    <col min="18" max="18" width="14.28515625" style="38" customWidth="1"/>
    <col min="19" max="19" width="14.7109375" style="38" customWidth="1"/>
    <col min="20" max="16384" width="9.140625" style="38"/>
  </cols>
  <sheetData>
    <row r="1" spans="1:14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x14ac:dyDescent="0.2">
      <c r="A3" s="404" t="s">
        <v>795</v>
      </c>
      <c r="B3" s="404"/>
      <c r="C3" s="404"/>
      <c r="D3" s="404"/>
      <c r="E3" s="404"/>
    </row>
    <row r="4" spans="1:14" x14ac:dyDescent="0.2">
      <c r="A4" s="404"/>
      <c r="B4" s="404"/>
      <c r="C4" s="404"/>
      <c r="D4" s="404"/>
      <c r="E4" s="404"/>
    </row>
    <row r="5" spans="1:14" ht="15.75" customHeight="1" x14ac:dyDescent="0.2">
      <c r="A5" s="1041" t="s">
        <v>242</v>
      </c>
      <c r="B5" s="1041"/>
      <c r="C5" s="1041"/>
      <c r="D5" s="1041"/>
      <c r="E5" s="1041"/>
      <c r="F5" s="1041"/>
    </row>
    <row r="6" spans="1:14" ht="18" thickBot="1" x14ac:dyDescent="0.25"/>
    <row r="7" spans="1:14" s="206" customFormat="1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209"/>
    </row>
    <row r="8" spans="1:14" s="206" customFormat="1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  <c r="G8" s="209"/>
      <c r="H8" s="209"/>
      <c r="I8" s="280"/>
    </row>
    <row r="9" spans="1:14" x14ac:dyDescent="0.2">
      <c r="A9" s="194">
        <v>1</v>
      </c>
      <c r="B9" s="71" t="s">
        <v>508</v>
      </c>
      <c r="C9" s="210">
        <v>9.444000000000001E-3</v>
      </c>
      <c r="D9" s="196">
        <v>9.1929999999999996E-4</v>
      </c>
      <c r="E9" s="196">
        <v>9.8119999999999995E-3</v>
      </c>
      <c r="F9" s="115">
        <f t="shared" ref="F9:F22" si="0">D9+E9</f>
        <v>1.0731299999999999E-2</v>
      </c>
      <c r="G9" s="370"/>
      <c r="H9" s="371"/>
    </row>
    <row r="10" spans="1:14" x14ac:dyDescent="0.2">
      <c r="A10" s="211">
        <v>2</v>
      </c>
      <c r="B10" s="201" t="s">
        <v>509</v>
      </c>
      <c r="C10" s="212">
        <v>8.4480000000000006E-3</v>
      </c>
      <c r="D10" s="202">
        <v>8.1539999999999998E-4</v>
      </c>
      <c r="E10" s="202">
        <v>9.8119999999999995E-3</v>
      </c>
      <c r="F10" s="120">
        <f t="shared" si="0"/>
        <v>1.0627399999999999E-2</v>
      </c>
      <c r="G10" s="370"/>
      <c r="H10" s="371"/>
    </row>
    <row r="11" spans="1:14" x14ac:dyDescent="0.2">
      <c r="A11" s="211">
        <v>3</v>
      </c>
      <c r="B11" s="201" t="s">
        <v>510</v>
      </c>
      <c r="C11" s="212">
        <v>9.0720000000000002E-3</v>
      </c>
      <c r="D11" s="202">
        <v>8.6819999999999996E-4</v>
      </c>
      <c r="E11" s="202">
        <v>9.8119999999999995E-3</v>
      </c>
      <c r="F11" s="120">
        <f t="shared" si="0"/>
        <v>1.0680199999999999E-2</v>
      </c>
      <c r="G11" s="370"/>
      <c r="H11" s="371"/>
    </row>
    <row r="12" spans="1:14" x14ac:dyDescent="0.2">
      <c r="A12" s="211">
        <v>4</v>
      </c>
      <c r="B12" s="201" t="s">
        <v>511</v>
      </c>
      <c r="C12" s="212">
        <v>8.4240000000000009E-3</v>
      </c>
      <c r="D12" s="202">
        <v>7.9929999999999997E-4</v>
      </c>
      <c r="E12" s="202">
        <v>9.8119999999999995E-3</v>
      </c>
      <c r="F12" s="120">
        <f t="shared" si="0"/>
        <v>1.0611299999999999E-2</v>
      </c>
      <c r="G12" s="370"/>
      <c r="H12" s="371"/>
    </row>
    <row r="13" spans="1:14" x14ac:dyDescent="0.2">
      <c r="A13" s="211">
        <v>5</v>
      </c>
      <c r="B13" s="201" t="s">
        <v>512</v>
      </c>
      <c r="C13" s="212">
        <v>8.4119999999999993E-3</v>
      </c>
      <c r="D13" s="202">
        <v>7.9129999999999999E-4</v>
      </c>
      <c r="E13" s="202">
        <v>9.8119999999999995E-3</v>
      </c>
      <c r="F13" s="120">
        <f t="shared" si="0"/>
        <v>1.06033E-2</v>
      </c>
      <c r="G13" s="370"/>
      <c r="H13" s="371"/>
    </row>
    <row r="14" spans="1:14" x14ac:dyDescent="0.2">
      <c r="A14" s="211">
        <v>6</v>
      </c>
      <c r="B14" s="201" t="s">
        <v>513</v>
      </c>
      <c r="C14" s="212">
        <v>7.8359999999999992E-3</v>
      </c>
      <c r="D14" s="202">
        <v>7.3070000000000003E-4</v>
      </c>
      <c r="E14" s="202">
        <v>9.8119999999999995E-3</v>
      </c>
      <c r="F14" s="120">
        <f t="shared" si="0"/>
        <v>1.05427E-2</v>
      </c>
      <c r="G14" s="370"/>
      <c r="H14" s="371"/>
    </row>
    <row r="15" spans="1:14" x14ac:dyDescent="0.2">
      <c r="A15" s="211">
        <v>7</v>
      </c>
      <c r="B15" s="201" t="s">
        <v>514</v>
      </c>
      <c r="C15" s="212">
        <v>7.9439999999999997E-3</v>
      </c>
      <c r="D15" s="202">
        <v>7.3430000000000001E-4</v>
      </c>
      <c r="E15" s="202">
        <v>9.8119999999999995E-3</v>
      </c>
      <c r="F15" s="120">
        <f t="shared" si="0"/>
        <v>1.05463E-2</v>
      </c>
      <c r="G15" s="370"/>
      <c r="H15" s="371"/>
    </row>
    <row r="16" spans="1:14" x14ac:dyDescent="0.2">
      <c r="A16" s="211">
        <v>8</v>
      </c>
      <c r="B16" s="201" t="s">
        <v>515</v>
      </c>
      <c r="C16" s="212">
        <v>7.5359999999999993E-3</v>
      </c>
      <c r="D16" s="202">
        <v>6.9039999999999998E-4</v>
      </c>
      <c r="E16" s="202">
        <v>9.8119999999999995E-3</v>
      </c>
      <c r="F16" s="120">
        <f t="shared" si="0"/>
        <v>1.05024E-2</v>
      </c>
      <c r="G16" s="370"/>
      <c r="H16" s="371"/>
    </row>
    <row r="17" spans="1:8" x14ac:dyDescent="0.2">
      <c r="A17" s="211">
        <v>9</v>
      </c>
      <c r="B17" s="201" t="s">
        <v>516</v>
      </c>
      <c r="C17" s="212">
        <v>8.1000000000000013E-3</v>
      </c>
      <c r="D17" s="202">
        <v>7.3550000000000004E-4</v>
      </c>
      <c r="E17" s="202">
        <v>9.8119999999999995E-3</v>
      </c>
      <c r="F17" s="120">
        <f t="shared" si="0"/>
        <v>1.05475E-2</v>
      </c>
      <c r="G17" s="370"/>
      <c r="H17" s="371"/>
    </row>
    <row r="18" spans="1:8" x14ac:dyDescent="0.2">
      <c r="A18" s="211">
        <v>10</v>
      </c>
      <c r="B18" s="201" t="s">
        <v>517</v>
      </c>
      <c r="C18" s="212">
        <v>8.7480000000000006E-3</v>
      </c>
      <c r="D18" s="202">
        <v>7.8720000000000005E-4</v>
      </c>
      <c r="E18" s="202">
        <v>9.8119999999999995E-3</v>
      </c>
      <c r="F18" s="120">
        <f t="shared" si="0"/>
        <v>1.05992E-2</v>
      </c>
      <c r="G18" s="370"/>
      <c r="H18" s="371"/>
    </row>
    <row r="19" spans="1:8" x14ac:dyDescent="0.2">
      <c r="A19" s="211">
        <v>11</v>
      </c>
      <c r="B19" s="201" t="s">
        <v>518</v>
      </c>
      <c r="C19" s="212">
        <v>8.2559999999999995E-3</v>
      </c>
      <c r="D19" s="202">
        <v>7.3609999999999995E-4</v>
      </c>
      <c r="E19" s="202">
        <v>9.8119999999999995E-3</v>
      </c>
      <c r="F19" s="120">
        <f t="shared" si="0"/>
        <v>1.0548099999999999E-2</v>
      </c>
      <c r="G19" s="370"/>
      <c r="H19" s="371"/>
    </row>
    <row r="20" spans="1:8" x14ac:dyDescent="0.2">
      <c r="A20" s="211">
        <v>12</v>
      </c>
      <c r="B20" s="201" t="s">
        <v>519</v>
      </c>
      <c r="C20" s="212">
        <v>8.4480000000000006E-3</v>
      </c>
      <c r="D20" s="202">
        <v>7.4640000000000004E-4</v>
      </c>
      <c r="E20" s="202">
        <v>9.8119999999999995E-3</v>
      </c>
      <c r="F20" s="120">
        <f t="shared" si="0"/>
        <v>1.0558399999999999E-2</v>
      </c>
      <c r="G20" s="370"/>
      <c r="H20" s="371"/>
    </row>
    <row r="21" spans="1:8" x14ac:dyDescent="0.2">
      <c r="A21" s="211">
        <v>13</v>
      </c>
      <c r="B21" s="201" t="s">
        <v>520</v>
      </c>
      <c r="C21" s="212">
        <v>7.9559999999999995E-3</v>
      </c>
      <c r="D21" s="202">
        <v>6.9640000000000001E-4</v>
      </c>
      <c r="E21" s="202">
        <v>9.8119999999999995E-3</v>
      </c>
      <c r="F21" s="120">
        <f t="shared" si="0"/>
        <v>1.0508399999999999E-2</v>
      </c>
      <c r="G21" s="370"/>
      <c r="H21" s="371"/>
    </row>
    <row r="22" spans="1:8" x14ac:dyDescent="0.2">
      <c r="A22" s="211">
        <v>14</v>
      </c>
      <c r="B22" s="201" t="s">
        <v>521</v>
      </c>
      <c r="C22" s="212">
        <v>6.6600000000000001E-3</v>
      </c>
      <c r="D22" s="202">
        <v>5.775E-4</v>
      </c>
      <c r="E22" s="202">
        <v>9.8119999999999995E-3</v>
      </c>
      <c r="F22" s="120">
        <f t="shared" si="0"/>
        <v>1.0389499999999999E-2</v>
      </c>
      <c r="G22" s="370"/>
      <c r="H22" s="371"/>
    </row>
    <row r="23" spans="1:8" x14ac:dyDescent="0.2">
      <c r="A23" s="211">
        <v>15</v>
      </c>
      <c r="B23" s="201" t="s">
        <v>522</v>
      </c>
      <c r="C23" s="212">
        <v>7.2960000000000004E-3</v>
      </c>
      <c r="D23" s="202">
        <v>6.267E-4</v>
      </c>
      <c r="E23" s="202">
        <v>9.8119999999999995E-3</v>
      </c>
      <c r="F23" s="120">
        <f>+E23+D23</f>
        <v>1.0438699999999999E-2</v>
      </c>
      <c r="G23" s="370"/>
      <c r="H23" s="371"/>
    </row>
    <row r="24" spans="1:8" x14ac:dyDescent="0.2">
      <c r="A24" s="211">
        <v>16</v>
      </c>
      <c r="B24" s="201" t="s">
        <v>533</v>
      </c>
      <c r="C24" s="212">
        <v>7.1760000000000001E-3</v>
      </c>
      <c r="D24" s="202">
        <v>6.1050000000000004E-4</v>
      </c>
      <c r="E24" s="202">
        <v>9.8119999999999995E-3</v>
      </c>
      <c r="F24" s="120">
        <f>D24+E24</f>
        <v>1.0422499999999999E-2</v>
      </c>
      <c r="G24" s="370"/>
      <c r="H24" s="371"/>
    </row>
    <row r="25" spans="1:8" x14ac:dyDescent="0.2">
      <c r="A25" s="211">
        <v>17</v>
      </c>
      <c r="B25" s="201" t="s">
        <v>524</v>
      </c>
      <c r="C25" s="212">
        <v>7.487999999999999E-3</v>
      </c>
      <c r="D25" s="202">
        <v>6.3089999999999999E-4</v>
      </c>
      <c r="E25" s="202">
        <v>9.8119999999999995E-3</v>
      </c>
      <c r="F25" s="120">
        <f>D25+E25</f>
        <v>1.04429E-2</v>
      </c>
      <c r="G25" s="370"/>
      <c r="H25" s="371"/>
    </row>
    <row r="26" spans="1:8" x14ac:dyDescent="0.2">
      <c r="A26" s="211">
        <v>18</v>
      </c>
      <c r="B26" s="201" t="s">
        <v>525</v>
      </c>
      <c r="C26" s="212">
        <v>7.5720000000000006E-3</v>
      </c>
      <c r="D26" s="202">
        <v>6.3179999999999996E-4</v>
      </c>
      <c r="E26" s="202">
        <v>9.8119999999999995E-3</v>
      </c>
      <c r="F26" s="120">
        <f>D26+E26</f>
        <v>1.04438E-2</v>
      </c>
      <c r="G26" s="370"/>
      <c r="H26" s="371"/>
    </row>
    <row r="27" spans="1:8" x14ac:dyDescent="0.2">
      <c r="A27" s="211">
        <v>19</v>
      </c>
      <c r="B27" s="201" t="s">
        <v>526</v>
      </c>
      <c r="C27" s="212">
        <v>6.3119999999999999E-3</v>
      </c>
      <c r="D27" s="202">
        <v>5.2150000000000005E-4</v>
      </c>
      <c r="E27" s="202">
        <v>9.8119999999999995E-3</v>
      </c>
      <c r="F27" s="120">
        <f>D27+E27</f>
        <v>1.0333499999999999E-2</v>
      </c>
      <c r="G27" s="370"/>
      <c r="H27" s="371"/>
    </row>
    <row r="28" spans="1:8" x14ac:dyDescent="0.2">
      <c r="A28" s="211">
        <v>20</v>
      </c>
      <c r="B28" s="201" t="s">
        <v>527</v>
      </c>
      <c r="C28" s="212">
        <v>5.0400000000000002E-3</v>
      </c>
      <c r="D28" s="202">
        <v>4.1229999999999999E-4</v>
      </c>
      <c r="E28" s="202">
        <v>9.8119999999999995E-3</v>
      </c>
      <c r="F28" s="120">
        <f>D28+E28</f>
        <v>1.0224299999999999E-2</v>
      </c>
      <c r="G28" s="370"/>
      <c r="H28" s="371"/>
    </row>
    <row r="29" spans="1:8" x14ac:dyDescent="0.2">
      <c r="A29" s="211">
        <v>21</v>
      </c>
      <c r="B29" s="201" t="s">
        <v>528</v>
      </c>
      <c r="C29" s="212">
        <v>4.8719999999999996E-3</v>
      </c>
      <c r="D29" s="202">
        <v>3.946E-4</v>
      </c>
      <c r="E29" s="202">
        <v>9.8119999999999995E-3</v>
      </c>
      <c r="F29" s="120">
        <f>+E29+D29</f>
        <v>1.02066E-2</v>
      </c>
      <c r="G29" s="370"/>
      <c r="H29" s="371"/>
    </row>
    <row r="30" spans="1:8" x14ac:dyDescent="0.2">
      <c r="A30" s="211">
        <v>22</v>
      </c>
      <c r="B30" s="201" t="s">
        <v>529</v>
      </c>
      <c r="C30" s="212">
        <v>5.0400000000000002E-3</v>
      </c>
      <c r="D30" s="202">
        <v>4.0410000000000001E-4</v>
      </c>
      <c r="E30" s="202">
        <v>9.8119999999999995E-3</v>
      </c>
      <c r="F30" s="120">
        <f>D30+E30</f>
        <v>1.0216099999999999E-2</v>
      </c>
      <c r="G30" s="370"/>
      <c r="H30" s="371"/>
    </row>
    <row r="31" spans="1:8" x14ac:dyDescent="0.2">
      <c r="A31" s="211">
        <v>23</v>
      </c>
      <c r="B31" s="201" t="s">
        <v>530</v>
      </c>
      <c r="C31" s="212">
        <v>5.4840000000000002E-3</v>
      </c>
      <c r="D31" s="202">
        <v>4.3520000000000001E-4</v>
      </c>
      <c r="E31" s="202">
        <v>9.8119999999999995E-3</v>
      </c>
      <c r="F31" s="120">
        <f>D31+E31</f>
        <v>1.02472E-2</v>
      </c>
      <c r="G31" s="370"/>
      <c r="H31" s="371"/>
    </row>
    <row r="32" spans="1:8" x14ac:dyDescent="0.2">
      <c r="A32" s="211">
        <v>24</v>
      </c>
      <c r="B32" s="201" t="s">
        <v>531</v>
      </c>
      <c r="C32" s="212">
        <v>6.0480000000000004E-3</v>
      </c>
      <c r="D32" s="202">
        <v>4.75E-4</v>
      </c>
      <c r="E32" s="202">
        <v>9.8119999999999995E-3</v>
      </c>
      <c r="F32" s="120">
        <f>D32+E32</f>
        <v>1.0286999999999999E-2</v>
      </c>
      <c r="G32" s="370"/>
      <c r="H32" s="371"/>
    </row>
    <row r="33" spans="1:8" x14ac:dyDescent="0.2">
      <c r="A33" s="211">
        <v>25</v>
      </c>
      <c r="B33" s="201" t="s">
        <v>532</v>
      </c>
      <c r="C33" s="212">
        <v>6.2040000000000003E-3</v>
      </c>
      <c r="D33" s="202">
        <v>4.8220000000000001E-4</v>
      </c>
      <c r="E33" s="202">
        <v>9.8119999999999995E-3</v>
      </c>
      <c r="F33" s="120">
        <f>D33+E33</f>
        <v>1.02942E-2</v>
      </c>
      <c r="G33" s="370"/>
      <c r="H33" s="371"/>
    </row>
    <row r="34" spans="1:8" x14ac:dyDescent="0.2">
      <c r="A34" s="211">
        <v>26</v>
      </c>
      <c r="B34" s="201" t="s">
        <v>476</v>
      </c>
      <c r="C34" s="212">
        <v>5.0639999999999999E-3</v>
      </c>
      <c r="D34" s="202">
        <v>3.8939999999999998E-4</v>
      </c>
      <c r="E34" s="202">
        <v>9.8119999999999995E-3</v>
      </c>
      <c r="F34" s="120">
        <f>D34+E34</f>
        <v>1.0201399999999999E-2</v>
      </c>
      <c r="G34" s="370"/>
      <c r="H34" s="371"/>
    </row>
    <row r="35" spans="1:8" x14ac:dyDescent="0.2">
      <c r="A35" s="211">
        <v>27</v>
      </c>
      <c r="B35" s="201" t="s">
        <v>798</v>
      </c>
      <c r="C35" s="212">
        <v>5.2680000000000001E-3</v>
      </c>
      <c r="D35" s="202">
        <v>4.0079999999999998E-4</v>
      </c>
      <c r="E35" s="202">
        <v>9.8119999999999995E-3</v>
      </c>
      <c r="F35" s="120">
        <f>+E35+D35</f>
        <v>1.0212799999999999E-2</v>
      </c>
      <c r="G35" s="370"/>
      <c r="H35" s="371"/>
    </row>
    <row r="36" spans="1:8" s="206" customFormat="1" x14ac:dyDescent="0.2">
      <c r="A36" s="211">
        <v>28</v>
      </c>
      <c r="B36" s="201" t="s">
        <v>807</v>
      </c>
      <c r="C36" s="212">
        <v>4.8599999999999997E-3</v>
      </c>
      <c r="D36" s="202">
        <v>3.658E-4</v>
      </c>
      <c r="E36" s="202">
        <v>9.8119999999999995E-3</v>
      </c>
      <c r="F36" s="120">
        <f>+E36+D36</f>
        <v>1.0177799999999999E-2</v>
      </c>
      <c r="G36" s="370"/>
      <c r="H36" s="371"/>
    </row>
    <row r="37" spans="1:8" s="206" customFormat="1" x14ac:dyDescent="0.2">
      <c r="A37" s="211">
        <v>29</v>
      </c>
      <c r="B37" s="201" t="s">
        <v>632</v>
      </c>
      <c r="C37" s="212">
        <v>5.0159999999999996E-3</v>
      </c>
      <c r="D37" s="202">
        <v>3.7340000000000002E-4</v>
      </c>
      <c r="E37" s="202">
        <v>9.8119999999999995E-3</v>
      </c>
      <c r="F37" s="120">
        <f>+E37+D37</f>
        <v>1.0185399999999999E-2</v>
      </c>
      <c r="G37" s="370"/>
      <c r="H37" s="371"/>
    </row>
    <row r="38" spans="1:8" x14ac:dyDescent="0.2">
      <c r="A38" s="211">
        <v>30</v>
      </c>
      <c r="B38" s="201" t="s">
        <v>831</v>
      </c>
      <c r="C38" s="212">
        <v>4.8599999999999997E-3</v>
      </c>
      <c r="D38" s="202">
        <v>3.5780000000000002E-4</v>
      </c>
      <c r="E38" s="202">
        <v>9.8119999999999995E-3</v>
      </c>
      <c r="F38" s="120">
        <f>+E38+D38</f>
        <v>1.01698E-2</v>
      </c>
      <c r="G38" s="370"/>
      <c r="H38" s="371"/>
    </row>
    <row r="39" spans="1:8" x14ac:dyDescent="0.2">
      <c r="A39" s="211">
        <v>31</v>
      </c>
      <c r="B39" s="201" t="s">
        <v>850</v>
      </c>
      <c r="C39" s="212">
        <v>5.1359999999999999E-3</v>
      </c>
      <c r="D39" s="202">
        <v>3.7399999999999998E-4</v>
      </c>
      <c r="E39" s="202">
        <v>9.8119999999999995E-3</v>
      </c>
      <c r="F39" s="120">
        <f>E39+D39</f>
        <v>1.0185999999999999E-2</v>
      </c>
      <c r="G39" s="370"/>
      <c r="H39" s="371"/>
    </row>
    <row r="40" spans="1:8" x14ac:dyDescent="0.2">
      <c r="A40" s="211">
        <v>32</v>
      </c>
      <c r="B40" s="201" t="s">
        <v>851</v>
      </c>
      <c r="C40" s="212">
        <v>6.0600000000000003E-3</v>
      </c>
      <c r="D40" s="202">
        <v>4.3629999999999998E-4</v>
      </c>
      <c r="E40" s="202">
        <v>9.8119999999999995E-3</v>
      </c>
      <c r="F40" s="120">
        <f>+E40+D40</f>
        <v>1.02483E-2</v>
      </c>
      <c r="G40" s="370"/>
      <c r="H40" s="371"/>
    </row>
    <row r="41" spans="1:8" x14ac:dyDescent="0.2">
      <c r="A41" s="211">
        <v>33</v>
      </c>
      <c r="B41" s="201" t="s">
        <v>856</v>
      </c>
      <c r="C41" s="212">
        <v>6.1440000000000002E-3</v>
      </c>
      <c r="D41" s="202">
        <v>4.373E-4</v>
      </c>
      <c r="E41" s="202">
        <v>9.8119999999999995E-3</v>
      </c>
      <c r="F41" s="120">
        <f t="shared" ref="F41:F48" si="1">E41+D41</f>
        <v>1.0249299999999999E-2</v>
      </c>
      <c r="G41" s="370"/>
      <c r="H41" s="371"/>
    </row>
    <row r="42" spans="1:8" x14ac:dyDescent="0.2">
      <c r="A42" s="211">
        <v>34</v>
      </c>
      <c r="B42" s="201" t="s">
        <v>861</v>
      </c>
      <c r="C42" s="212">
        <v>5.9760000000000004E-3</v>
      </c>
      <c r="D42" s="202">
        <v>4.2049999999999998E-4</v>
      </c>
      <c r="E42" s="202">
        <v>9.8119999999999995E-3</v>
      </c>
      <c r="F42" s="120">
        <f t="shared" si="1"/>
        <v>1.02325E-2</v>
      </c>
      <c r="G42" s="370"/>
      <c r="H42" s="371"/>
    </row>
    <row r="43" spans="1:8" x14ac:dyDescent="0.2">
      <c r="A43" s="211">
        <v>35</v>
      </c>
      <c r="B43" s="201" t="s">
        <v>872</v>
      </c>
      <c r="C43" s="212">
        <v>5.496E-3</v>
      </c>
      <c r="D43" s="202">
        <v>3.8220000000000002E-4</v>
      </c>
      <c r="E43" s="202">
        <v>9.8119999999999995E-3</v>
      </c>
      <c r="F43" s="120">
        <f t="shared" si="1"/>
        <v>1.0194199999999999E-2</v>
      </c>
      <c r="G43" s="370"/>
      <c r="H43" s="371"/>
    </row>
    <row r="44" spans="1:8" x14ac:dyDescent="0.2">
      <c r="A44" s="211">
        <v>36</v>
      </c>
      <c r="B44" s="201" t="s">
        <v>878</v>
      </c>
      <c r="C44" s="212">
        <f>+C43</f>
        <v>5.496E-3</v>
      </c>
      <c r="D44" s="202">
        <v>4.6589999999999999E-4</v>
      </c>
      <c r="E44" s="202">
        <v>9.8119999999999995E-3</v>
      </c>
      <c r="F44" s="120">
        <f t="shared" si="1"/>
        <v>1.02779E-2</v>
      </c>
      <c r="G44" s="370"/>
      <c r="H44" s="371"/>
    </row>
    <row r="45" spans="1:8" x14ac:dyDescent="0.2">
      <c r="A45" s="211">
        <v>37</v>
      </c>
      <c r="B45" s="201" t="s">
        <v>905</v>
      </c>
      <c r="C45" s="212">
        <f>+C44</f>
        <v>5.496E-3</v>
      </c>
      <c r="D45" s="202">
        <v>5.3129999999999996E-4</v>
      </c>
      <c r="E45" s="202">
        <v>9.8119999999999995E-3</v>
      </c>
      <c r="F45" s="120">
        <f t="shared" si="1"/>
        <v>1.03433E-2</v>
      </c>
      <c r="G45" s="370"/>
      <c r="H45" s="371"/>
    </row>
    <row r="46" spans="1:8" x14ac:dyDescent="0.2">
      <c r="A46" s="211">
        <v>38</v>
      </c>
      <c r="B46" s="201" t="s">
        <v>906</v>
      </c>
      <c r="C46" s="212">
        <f>+C45</f>
        <v>5.496E-3</v>
      </c>
      <c r="D46" s="202">
        <v>4.5409999999999998E-4</v>
      </c>
      <c r="E46" s="202">
        <v>9.8119999999999995E-3</v>
      </c>
      <c r="F46" s="120">
        <f t="shared" si="1"/>
        <v>1.02661E-2</v>
      </c>
      <c r="G46" s="370"/>
      <c r="H46" s="371"/>
    </row>
    <row r="47" spans="1:8" x14ac:dyDescent="0.2">
      <c r="A47" s="211">
        <v>39</v>
      </c>
      <c r="B47" s="201" t="s">
        <v>907</v>
      </c>
      <c r="C47" s="212">
        <f>+C46</f>
        <v>5.496E-3</v>
      </c>
      <c r="D47" s="202">
        <v>4.3820000000000003E-4</v>
      </c>
      <c r="E47" s="202">
        <v>9.8119999999999995E-3</v>
      </c>
      <c r="F47" s="120">
        <f t="shared" si="1"/>
        <v>1.0250199999999999E-2</v>
      </c>
      <c r="G47" s="370"/>
      <c r="H47" s="371"/>
    </row>
    <row r="48" spans="1:8" x14ac:dyDescent="0.2">
      <c r="A48" s="211">
        <v>40</v>
      </c>
      <c r="B48" s="201" t="s">
        <v>908</v>
      </c>
      <c r="C48" s="212">
        <f>+C47</f>
        <v>5.496E-3</v>
      </c>
      <c r="D48" s="202">
        <v>3.9510000000000001E-4</v>
      </c>
      <c r="E48" s="202">
        <v>9.8119999999999995E-3</v>
      </c>
      <c r="F48" s="120">
        <f t="shared" si="1"/>
        <v>1.02071E-2</v>
      </c>
      <c r="G48" s="370"/>
      <c r="H48" s="371"/>
    </row>
    <row r="49" spans="1:8" x14ac:dyDescent="0.2">
      <c r="A49" s="211">
        <v>41</v>
      </c>
      <c r="B49" s="201" t="s">
        <v>915</v>
      </c>
      <c r="C49" s="212">
        <v>5.5079999999999999E-3</v>
      </c>
      <c r="D49" s="202">
        <v>3.5599999999999998E-4</v>
      </c>
      <c r="E49" s="202">
        <v>9.8119999999999995E-3</v>
      </c>
      <c r="F49" s="120">
        <f t="shared" ref="F49:F56" si="2">E49+D49</f>
        <v>1.0168E-2</v>
      </c>
      <c r="G49" s="370"/>
      <c r="H49" s="371"/>
    </row>
    <row r="50" spans="1:8" x14ac:dyDescent="0.2">
      <c r="A50" s="211">
        <v>42</v>
      </c>
      <c r="B50" s="201" t="s">
        <v>917</v>
      </c>
      <c r="C50" s="212">
        <v>5.2680000000000001E-3</v>
      </c>
      <c r="D50" s="202">
        <v>3.3619999999999999E-4</v>
      </c>
      <c r="E50" s="202">
        <v>9.8119999999999995E-3</v>
      </c>
      <c r="F50" s="120">
        <f t="shared" si="2"/>
        <v>1.01482E-2</v>
      </c>
      <c r="G50" s="370"/>
      <c r="H50" s="371"/>
    </row>
    <row r="51" spans="1:8" x14ac:dyDescent="0.2">
      <c r="A51" s="211">
        <v>43</v>
      </c>
      <c r="B51" s="201" t="s">
        <v>936</v>
      </c>
      <c r="C51" s="212">
        <v>5.1840000000000002E-3</v>
      </c>
      <c r="D51" s="202">
        <v>3.2660000000000002E-4</v>
      </c>
      <c r="E51" s="202">
        <v>9.8119999999999995E-3</v>
      </c>
      <c r="F51" s="120">
        <f t="shared" si="2"/>
        <v>1.0138599999999999E-2</v>
      </c>
      <c r="G51" s="370"/>
      <c r="H51" s="371"/>
    </row>
    <row r="52" spans="1:8" x14ac:dyDescent="0.2">
      <c r="A52" s="211">
        <v>44</v>
      </c>
      <c r="B52" s="201" t="s">
        <v>944</v>
      </c>
      <c r="C52" s="212">
        <v>4.9800000000000001E-3</v>
      </c>
      <c r="D52" s="202">
        <v>3.0969999999999999E-4</v>
      </c>
      <c r="E52" s="202">
        <v>9.8119999999999995E-3</v>
      </c>
      <c r="F52" s="120">
        <f t="shared" si="2"/>
        <v>1.0121699999999999E-2</v>
      </c>
      <c r="G52" s="370"/>
      <c r="H52" s="371"/>
    </row>
    <row r="53" spans="1:8" x14ac:dyDescent="0.2">
      <c r="A53" s="211">
        <v>45</v>
      </c>
      <c r="B53" s="201" t="s">
        <v>953</v>
      </c>
      <c r="C53" s="212">
        <v>4.8240000000000002E-3</v>
      </c>
      <c r="D53" s="202">
        <v>2.9599999999999998E-4</v>
      </c>
      <c r="E53" s="202">
        <v>9.8119999999999995E-3</v>
      </c>
      <c r="F53" s="120">
        <f t="shared" si="2"/>
        <v>1.0107999999999999E-2</v>
      </c>
      <c r="G53" s="370"/>
      <c r="H53" s="371"/>
    </row>
    <row r="54" spans="1:8" x14ac:dyDescent="0.2">
      <c r="A54" s="211">
        <v>46</v>
      </c>
      <c r="B54" s="201" t="s">
        <v>962</v>
      </c>
      <c r="C54" s="212">
        <v>4.9800000000000001E-3</v>
      </c>
      <c r="D54" s="202">
        <v>3.0150000000000001E-4</v>
      </c>
      <c r="E54" s="202">
        <v>9.8119999999999995E-3</v>
      </c>
      <c r="F54" s="120">
        <f t="shared" si="2"/>
        <v>1.0113499999999999E-2</v>
      </c>
      <c r="G54" s="370"/>
      <c r="H54" s="371"/>
    </row>
    <row r="55" spans="1:8" x14ac:dyDescent="0.2">
      <c r="A55" s="211">
        <v>47</v>
      </c>
      <c r="B55" s="201" t="s">
        <v>967</v>
      </c>
      <c r="C55" s="212">
        <v>4.8120000000000003E-3</v>
      </c>
      <c r="D55" s="202">
        <v>2.8739999999999999E-4</v>
      </c>
      <c r="E55" s="202">
        <v>9.8119999999999995E-3</v>
      </c>
      <c r="F55" s="120">
        <f t="shared" si="2"/>
        <v>1.00994E-2</v>
      </c>
      <c r="G55" s="370"/>
      <c r="H55" s="371"/>
    </row>
    <row r="56" spans="1:8" x14ac:dyDescent="0.2">
      <c r="A56" s="211">
        <v>48</v>
      </c>
      <c r="B56" s="201" t="s">
        <v>971</v>
      </c>
      <c r="C56" s="212">
        <v>4.9800000000000001E-3</v>
      </c>
      <c r="D56" s="202">
        <v>2.9339999999999998E-4</v>
      </c>
      <c r="E56" s="202">
        <v>9.8119999999999995E-3</v>
      </c>
      <c r="F56" s="120">
        <f t="shared" si="2"/>
        <v>1.0105399999999999E-2</v>
      </c>
      <c r="G56" s="370"/>
      <c r="H56" s="371"/>
    </row>
    <row r="57" spans="1:8" x14ac:dyDescent="0.2">
      <c r="A57" s="211">
        <v>49</v>
      </c>
      <c r="B57" s="201" t="s">
        <v>983</v>
      </c>
      <c r="C57" s="212">
        <v>4.9680000000000002E-3</v>
      </c>
      <c r="D57" s="202">
        <v>2.8860000000000002E-4</v>
      </c>
      <c r="E57" s="202">
        <v>9.8119999999999995E-3</v>
      </c>
      <c r="F57" s="120">
        <f>E57+D57</f>
        <v>1.01006E-2</v>
      </c>
      <c r="G57" s="370"/>
      <c r="H57" s="371"/>
    </row>
    <row r="58" spans="1:8" x14ac:dyDescent="0.2">
      <c r="A58" s="211">
        <v>50</v>
      </c>
      <c r="B58" s="201" t="s">
        <v>992</v>
      </c>
      <c r="C58" s="212">
        <v>4.4520000000000002E-3</v>
      </c>
      <c r="D58" s="202">
        <v>2.5500000000000002E-4</v>
      </c>
      <c r="E58" s="202">
        <v>9.8119999999999995E-3</v>
      </c>
      <c r="F58" s="120">
        <f>E58+D58</f>
        <v>1.0067E-2</v>
      </c>
      <c r="G58" s="370"/>
      <c r="H58" s="371"/>
    </row>
    <row r="59" spans="1:8" x14ac:dyDescent="0.2">
      <c r="A59" s="211">
        <v>51</v>
      </c>
      <c r="B59" s="201" t="s">
        <v>993</v>
      </c>
      <c r="C59" s="212">
        <v>4.8840000000000003E-3</v>
      </c>
      <c r="D59" s="202">
        <v>2.7569999999999998E-4</v>
      </c>
      <c r="E59" s="202">
        <v>9.8119999999999995E-3</v>
      </c>
      <c r="F59" s="120">
        <f>E59+D59</f>
        <v>1.00877E-2</v>
      </c>
      <c r="G59" s="370"/>
      <c r="H59" s="371"/>
    </row>
    <row r="60" spans="1:8" x14ac:dyDescent="0.2">
      <c r="A60" s="211">
        <v>52</v>
      </c>
      <c r="B60" s="201" t="s">
        <v>1017</v>
      </c>
      <c r="C60" s="212">
        <v>4.4039999999999999E-3</v>
      </c>
      <c r="D60" s="202">
        <v>2.4499999999999999E-4</v>
      </c>
      <c r="E60" s="202">
        <v>9.8119999999999995E-3</v>
      </c>
      <c r="F60" s="120">
        <f>E60+D60</f>
        <v>1.0057E-2</v>
      </c>
      <c r="G60" s="370"/>
      <c r="H60" s="371"/>
    </row>
    <row r="61" spans="1:8" x14ac:dyDescent="0.2">
      <c r="A61" s="211">
        <v>53</v>
      </c>
      <c r="B61" s="201" t="s">
        <v>1033</v>
      </c>
      <c r="C61" s="212">
        <v>4.8840000000000003E-3</v>
      </c>
      <c r="D61" s="202">
        <v>2.678E-4</v>
      </c>
      <c r="E61" s="202">
        <v>9.8119999999999995E-3</v>
      </c>
      <c r="F61" s="120">
        <f>E61+D61</f>
        <v>1.00798E-2</v>
      </c>
      <c r="G61" s="370"/>
      <c r="H61" s="371"/>
    </row>
    <row r="62" spans="1:8" x14ac:dyDescent="0.2">
      <c r="A62" s="211">
        <v>54</v>
      </c>
      <c r="B62" s="201" t="s">
        <v>1034</v>
      </c>
      <c r="C62" s="212">
        <v>3.8400000000000001E-3</v>
      </c>
      <c r="D62" s="202">
        <v>2.074E-4</v>
      </c>
      <c r="E62" s="202">
        <v>9.8119999999999995E-3</v>
      </c>
      <c r="F62" s="120">
        <v>1.0019399999999999E-2</v>
      </c>
      <c r="G62" s="370"/>
      <c r="H62" s="371"/>
    </row>
    <row r="63" spans="1:8" x14ac:dyDescent="0.2">
      <c r="A63" s="211">
        <v>55</v>
      </c>
      <c r="B63" s="201" t="s">
        <v>1038</v>
      </c>
      <c r="C63" s="212">
        <v>3.7200000000000002E-3</v>
      </c>
      <c r="D63" s="202">
        <v>1.9790000000000001E-4</v>
      </c>
      <c r="E63" s="202">
        <v>9.8119999999999995E-3</v>
      </c>
      <c r="F63" s="120">
        <f>E63+D63</f>
        <v>1.00099E-2</v>
      </c>
      <c r="G63" s="370"/>
      <c r="H63" s="371"/>
    </row>
    <row r="64" spans="1:8" x14ac:dyDescent="0.2">
      <c r="A64" s="211">
        <v>56</v>
      </c>
      <c r="B64" s="201" t="s">
        <v>1043</v>
      </c>
      <c r="C64" s="212">
        <v>3.6840000000000002E-3</v>
      </c>
      <c r="D64" s="202">
        <v>1.929E-4</v>
      </c>
      <c r="E64" s="202">
        <v>9.8119999999999995E-3</v>
      </c>
      <c r="F64" s="120">
        <f>E64+D64</f>
        <v>1.0004899999999999E-2</v>
      </c>
      <c r="G64" s="370"/>
      <c r="H64" s="371"/>
    </row>
    <row r="65" spans="1:8" x14ac:dyDescent="0.2">
      <c r="A65" s="211">
        <v>57</v>
      </c>
      <c r="B65" s="201" t="s">
        <v>1060</v>
      </c>
      <c r="C65" s="212">
        <v>3.5999999999999999E-3</v>
      </c>
      <c r="D65" s="202">
        <v>1.8560000000000001E-4</v>
      </c>
      <c r="E65" s="202">
        <v>9.8119999999999995E-3</v>
      </c>
      <c r="F65" s="120">
        <f>E65+D65</f>
        <v>9.9975999999999988E-3</v>
      </c>
      <c r="G65" s="370"/>
      <c r="H65" s="371"/>
    </row>
    <row r="66" spans="1:8" x14ac:dyDescent="0.2">
      <c r="A66" s="211">
        <v>58</v>
      </c>
      <c r="B66" s="201" t="s">
        <v>1072</v>
      </c>
      <c r="C66" s="212">
        <v>3.2399999999999998E-3</v>
      </c>
      <c r="D66" s="202">
        <v>1.6440000000000001E-4</v>
      </c>
      <c r="E66" s="202">
        <v>9.8119999999999995E-3</v>
      </c>
      <c r="F66" s="120">
        <v>9.9763999999999999E-3</v>
      </c>
      <c r="G66" s="370"/>
      <c r="H66" s="371"/>
    </row>
    <row r="67" spans="1:8" x14ac:dyDescent="0.2">
      <c r="A67" s="211">
        <v>59</v>
      </c>
      <c r="B67" s="201" t="s">
        <v>1076</v>
      </c>
      <c r="C67" s="212">
        <v>2.3999999999999998E-3</v>
      </c>
      <c r="D67" s="202">
        <v>1.198E-4</v>
      </c>
      <c r="E67" s="202">
        <v>9.8119999999999995E-3</v>
      </c>
      <c r="F67" s="120">
        <v>9.9317999999999993E-3</v>
      </c>
      <c r="G67" s="370"/>
      <c r="H67" s="371"/>
    </row>
    <row r="68" spans="1:8" x14ac:dyDescent="0.2">
      <c r="A68" s="211">
        <v>60</v>
      </c>
      <c r="B68" s="201" t="s">
        <v>1087</v>
      </c>
      <c r="C68" s="212">
        <v>2.5919999999999997E-3</v>
      </c>
      <c r="D68" s="202">
        <v>1.273E-4</v>
      </c>
      <c r="E68" s="202">
        <v>9.8119999999999995E-3</v>
      </c>
      <c r="F68" s="120">
        <v>9.9392999999999999E-3</v>
      </c>
      <c r="G68" s="370"/>
      <c r="H68" s="371"/>
    </row>
    <row r="69" spans="1:8" x14ac:dyDescent="0.2">
      <c r="A69" s="211">
        <v>61</v>
      </c>
      <c r="B69" s="201" t="s">
        <v>1092</v>
      </c>
      <c r="C69" s="212">
        <v>2.4720000000000002E-3</v>
      </c>
      <c r="D69" s="202">
        <v>1.194E-4</v>
      </c>
      <c r="E69" s="202">
        <v>9.8119999999999995E-3</v>
      </c>
      <c r="F69" s="120">
        <v>9.9314E-3</v>
      </c>
      <c r="G69" s="370"/>
      <c r="H69" s="371"/>
    </row>
    <row r="70" spans="1:8" x14ac:dyDescent="0.2">
      <c r="A70" s="211">
        <v>62</v>
      </c>
      <c r="B70" s="201" t="s">
        <v>1101</v>
      </c>
      <c r="C70" s="212">
        <v>2.232E-3</v>
      </c>
      <c r="D70" s="202">
        <v>1.059E-4</v>
      </c>
      <c r="E70" s="202">
        <v>9.8119999999999995E-3</v>
      </c>
      <c r="F70" s="120">
        <v>9.9179000000000003E-3</v>
      </c>
      <c r="G70" s="370"/>
      <c r="H70" s="371"/>
    </row>
    <row r="71" spans="1:8" x14ac:dyDescent="0.2">
      <c r="A71" s="211">
        <v>63</v>
      </c>
      <c r="B71" s="201" t="s">
        <v>1106</v>
      </c>
      <c r="C71" s="212">
        <v>2.4719999999999998E-3</v>
      </c>
      <c r="D71" s="202">
        <v>1.153E-4</v>
      </c>
      <c r="E71" s="202">
        <v>9.8119999999999995E-3</v>
      </c>
      <c r="F71" s="120">
        <v>9.9273E-3</v>
      </c>
      <c r="G71" s="370"/>
      <c r="H71" s="371"/>
    </row>
    <row r="72" spans="1:8" x14ac:dyDescent="0.2">
      <c r="A72" s="211">
        <v>64</v>
      </c>
      <c r="B72" s="201" t="s">
        <v>1111</v>
      </c>
      <c r="C72" s="212">
        <v>2.3999999999999998E-3</v>
      </c>
      <c r="D72" s="202">
        <v>1.1E-4</v>
      </c>
      <c r="E72" s="202">
        <v>9.8119999999999995E-3</v>
      </c>
      <c r="F72" s="120">
        <f>E72+D72</f>
        <v>9.9220000000000003E-3</v>
      </c>
      <c r="G72" s="370"/>
      <c r="H72" s="371"/>
    </row>
    <row r="73" spans="1:8" x14ac:dyDescent="0.2">
      <c r="A73" s="211">
        <v>65</v>
      </c>
      <c r="B73" s="201" t="s">
        <v>1118</v>
      </c>
      <c r="C73" s="212">
        <v>2.4719999999999998E-3</v>
      </c>
      <c r="D73" s="202">
        <v>1.1129999999999999E-4</v>
      </c>
      <c r="E73" s="202">
        <v>9.8119999999999995E-3</v>
      </c>
      <c r="F73" s="120">
        <v>9.9232999999999995E-3</v>
      </c>
      <c r="G73" s="370"/>
      <c r="H73" s="371"/>
    </row>
    <row r="74" spans="1:8" x14ac:dyDescent="0.2">
      <c r="A74" s="211">
        <v>66</v>
      </c>
      <c r="B74" s="201" t="s">
        <v>1151</v>
      </c>
      <c r="C74" s="212">
        <v>2.3999999999999998E-3</v>
      </c>
      <c r="D74" s="202">
        <v>1.061E-4</v>
      </c>
      <c r="E74" s="202">
        <v>9.8119999999999995E-3</v>
      </c>
      <c r="F74" s="120">
        <v>9.9180999999999991E-3</v>
      </c>
      <c r="G74" s="370"/>
      <c r="H74" s="371"/>
    </row>
    <row r="75" spans="1:8" x14ac:dyDescent="0.2">
      <c r="A75" s="211">
        <v>67</v>
      </c>
      <c r="B75" s="201" t="s">
        <v>1155</v>
      </c>
      <c r="C75" s="212">
        <v>2.4719999999999998E-3</v>
      </c>
      <c r="D75" s="202">
        <v>1.072E-4</v>
      </c>
      <c r="E75" s="202">
        <v>9.8119999999999995E-3</v>
      </c>
      <c r="F75" s="120">
        <f>E75+D75</f>
        <v>9.9191999999999995E-3</v>
      </c>
      <c r="G75" s="370"/>
      <c r="H75" s="371"/>
    </row>
    <row r="76" spans="1:8" x14ac:dyDescent="0.2">
      <c r="A76" s="211">
        <v>68</v>
      </c>
      <c r="B76" s="201" t="s">
        <v>1163</v>
      </c>
      <c r="C76" s="212">
        <v>2.4719999999999998E-3</v>
      </c>
      <c r="D76" s="202">
        <v>1.052E-4</v>
      </c>
      <c r="E76" s="202">
        <v>9.8119999999999995E-3</v>
      </c>
      <c r="F76" s="120">
        <v>9.9171999999999993E-3</v>
      </c>
      <c r="G76" s="370"/>
      <c r="H76" s="371"/>
    </row>
    <row r="77" spans="1:8" x14ac:dyDescent="0.2">
      <c r="A77" s="211">
        <v>69</v>
      </c>
      <c r="B77" s="201" t="s">
        <v>1164</v>
      </c>
      <c r="C77" s="212">
        <v>2.3879999999999999E-3</v>
      </c>
      <c r="D77" s="202">
        <v>9.9699999999999998E-5</v>
      </c>
      <c r="E77" s="202">
        <v>9.8119999999999995E-3</v>
      </c>
      <c r="F77" s="120">
        <v>9.911699999999999E-3</v>
      </c>
      <c r="G77" s="370"/>
      <c r="H77" s="371"/>
    </row>
    <row r="78" spans="1:8" x14ac:dyDescent="0.2">
      <c r="A78" s="211">
        <v>70</v>
      </c>
      <c r="B78" s="201" t="s">
        <v>1176</v>
      </c>
      <c r="C78" s="212">
        <v>2.4719999999999998E-3</v>
      </c>
      <c r="D78" s="202">
        <v>1.0119999999999999E-4</v>
      </c>
      <c r="E78" s="202">
        <v>9.8119999999999995E-3</v>
      </c>
      <c r="F78" s="120">
        <v>9.9131999999999987E-3</v>
      </c>
      <c r="G78" s="370"/>
      <c r="H78" s="371"/>
    </row>
    <row r="79" spans="1:8" x14ac:dyDescent="0.2">
      <c r="A79" s="211">
        <v>71</v>
      </c>
      <c r="B79" s="201" t="s">
        <v>1186</v>
      </c>
      <c r="C79" s="212">
        <v>2.3879999999999999E-3</v>
      </c>
      <c r="D79" s="202">
        <v>9.5799999999999998E-5</v>
      </c>
      <c r="E79" s="202">
        <v>9.8119999999999995E-3</v>
      </c>
      <c r="F79" s="120">
        <v>9.9077999999999996E-3</v>
      </c>
      <c r="G79" s="370"/>
      <c r="H79" s="371"/>
    </row>
    <row r="80" spans="1:8" x14ac:dyDescent="0.2">
      <c r="A80" s="211">
        <v>72</v>
      </c>
      <c r="B80" s="201" t="s">
        <v>1190</v>
      </c>
      <c r="C80" s="212">
        <v>2.4719999999999998E-3</v>
      </c>
      <c r="D80" s="202">
        <v>9.7100000000000002E-5</v>
      </c>
      <c r="E80" s="202">
        <v>9.8119999999999995E-3</v>
      </c>
      <c r="F80" s="120">
        <v>9.9090999999999988E-3</v>
      </c>
      <c r="G80" s="370"/>
      <c r="H80" s="371"/>
    </row>
    <row r="81" spans="1:8" x14ac:dyDescent="0.2">
      <c r="A81" s="211">
        <v>73</v>
      </c>
      <c r="B81" s="201" t="s">
        <v>1203</v>
      </c>
      <c r="C81" s="212">
        <v>2.4719999999999998E-3</v>
      </c>
      <c r="D81" s="202">
        <v>9.5099999999999994E-5</v>
      </c>
      <c r="E81" s="202">
        <v>9.8119999999999995E-3</v>
      </c>
      <c r="F81" s="120">
        <v>9.9071000000000003E-3</v>
      </c>
      <c r="G81" s="370"/>
      <c r="H81" s="371"/>
    </row>
    <row r="82" spans="1:8" x14ac:dyDescent="0.2">
      <c r="A82" s="211">
        <v>74</v>
      </c>
      <c r="B82" s="201" t="s">
        <v>1211</v>
      </c>
      <c r="C82" s="212">
        <v>2.3159999999999999E-3</v>
      </c>
      <c r="D82" s="202">
        <v>8.7200000000000005E-5</v>
      </c>
      <c r="E82" s="202">
        <v>9.8119999999999995E-3</v>
      </c>
      <c r="F82" s="120">
        <v>9.8992000000000004E-3</v>
      </c>
      <c r="G82" s="370"/>
      <c r="H82" s="371"/>
    </row>
    <row r="83" spans="1:8" x14ac:dyDescent="0.2">
      <c r="A83" s="211">
        <v>75</v>
      </c>
      <c r="B83" s="201" t="s">
        <v>1214</v>
      </c>
      <c r="C83" s="212">
        <v>2.4719999999999998E-3</v>
      </c>
      <c r="D83" s="202">
        <v>9.1100000000000005E-5</v>
      </c>
      <c r="E83" s="202">
        <v>9.8119999999999995E-3</v>
      </c>
      <c r="F83" s="120">
        <v>9.9030999999999998E-3</v>
      </c>
      <c r="G83" s="370"/>
      <c r="H83" s="371"/>
    </row>
    <row r="84" spans="1:8" x14ac:dyDescent="0.2">
      <c r="A84" s="211">
        <v>76</v>
      </c>
      <c r="B84" s="201" t="s">
        <v>1220</v>
      </c>
      <c r="C84" s="212">
        <v>2.3879999999999999E-3</v>
      </c>
      <c r="D84" s="202">
        <v>8.6000000000000003E-5</v>
      </c>
      <c r="E84" s="202">
        <v>9.8119999999999995E-3</v>
      </c>
      <c r="F84" s="120">
        <v>9.8979999999999988E-3</v>
      </c>
      <c r="G84" s="370"/>
      <c r="H84" s="371"/>
    </row>
    <row r="85" spans="1:8" x14ac:dyDescent="0.2">
      <c r="A85" s="211">
        <v>77</v>
      </c>
      <c r="B85" s="201" t="s">
        <v>1229</v>
      </c>
      <c r="C85" s="212">
        <v>2.4719999999999998E-3</v>
      </c>
      <c r="D85" s="202">
        <v>8.7000000000000001E-5</v>
      </c>
      <c r="E85" s="202">
        <v>9.8119999999999995E-3</v>
      </c>
      <c r="F85" s="120">
        <v>9.8989999999999998E-3</v>
      </c>
      <c r="G85" s="370"/>
      <c r="H85" s="371"/>
    </row>
    <row r="86" spans="1:8" x14ac:dyDescent="0.2">
      <c r="A86" s="211">
        <v>78</v>
      </c>
      <c r="B86" s="201" t="s">
        <v>1233</v>
      </c>
      <c r="C86" s="212">
        <v>2.3879999999999999E-3</v>
      </c>
      <c r="D86" s="202">
        <v>8.2100000000000003E-5</v>
      </c>
      <c r="E86" s="202">
        <v>9.8119999999999995E-3</v>
      </c>
      <c r="F86" s="120">
        <v>9.8940999999999994E-3</v>
      </c>
      <c r="G86" s="370"/>
      <c r="H86" s="371"/>
    </row>
    <row r="87" spans="1:8" x14ac:dyDescent="0.2">
      <c r="A87" s="211">
        <v>79</v>
      </c>
      <c r="B87" s="201" t="s">
        <v>1238</v>
      </c>
      <c r="C87" s="212">
        <v>2.4719999999999998E-3</v>
      </c>
      <c r="D87" s="202">
        <v>8.2999999999999998E-5</v>
      </c>
      <c r="E87" s="202">
        <v>9.8119999999999995E-3</v>
      </c>
      <c r="F87" s="120">
        <v>9.8949999999999993E-3</v>
      </c>
      <c r="G87" s="370"/>
      <c r="H87" s="371"/>
    </row>
    <row r="88" spans="1:8" x14ac:dyDescent="0.2">
      <c r="A88" s="211">
        <v>80</v>
      </c>
      <c r="B88" s="201" t="s">
        <v>1243</v>
      </c>
      <c r="C88" s="212">
        <v>2.4719999999999998E-3</v>
      </c>
      <c r="D88" s="202">
        <v>8.0900000000000001E-5</v>
      </c>
      <c r="E88" s="202">
        <v>9.8119999999999995E-3</v>
      </c>
      <c r="F88" s="120">
        <v>9.8928999999999996E-3</v>
      </c>
      <c r="G88" s="370"/>
      <c r="H88" s="371"/>
    </row>
    <row r="89" spans="1:8" x14ac:dyDescent="0.2">
      <c r="A89" s="211">
        <v>81</v>
      </c>
      <c r="B89" s="201" t="s">
        <v>1250</v>
      </c>
      <c r="C89" s="212">
        <v>2.3879999999999999E-3</v>
      </c>
      <c r="D89" s="202">
        <v>7.6199999999999995E-5</v>
      </c>
      <c r="E89" s="202">
        <v>9.8119999999999995E-3</v>
      </c>
      <c r="F89" s="120">
        <v>9.8881999999999998E-3</v>
      </c>
      <c r="G89" s="370"/>
      <c r="H89" s="371"/>
    </row>
    <row r="90" spans="1:8" x14ac:dyDescent="0.2">
      <c r="A90" s="211">
        <v>82</v>
      </c>
      <c r="B90" s="201" t="s">
        <v>1261</v>
      </c>
      <c r="C90" s="212">
        <v>2.4719999999999998E-3</v>
      </c>
      <c r="D90" s="202">
        <v>7.6899999999999999E-5</v>
      </c>
      <c r="E90" s="202">
        <v>9.8119999999999995E-3</v>
      </c>
      <c r="F90" s="120">
        <v>9.8888999999999991E-3</v>
      </c>
      <c r="G90" s="370"/>
      <c r="H90" s="371"/>
    </row>
    <row r="91" spans="1:8" x14ac:dyDescent="0.2">
      <c r="A91" s="211">
        <v>83</v>
      </c>
      <c r="B91" s="201" t="s">
        <v>1270</v>
      </c>
      <c r="C91" s="212">
        <v>2.3879999999999999E-3</v>
      </c>
      <c r="D91" s="202">
        <v>7.2299999999999996E-5</v>
      </c>
      <c r="E91" s="202">
        <v>9.8119999999999995E-3</v>
      </c>
      <c r="F91" s="120">
        <v>9.8843000000000004E-3</v>
      </c>
      <c r="G91" s="370"/>
      <c r="H91" s="371"/>
    </row>
    <row r="92" spans="1:8" x14ac:dyDescent="0.2">
      <c r="A92" s="211">
        <v>84</v>
      </c>
      <c r="B92" s="201" t="s">
        <v>1274</v>
      </c>
      <c r="C92" s="212">
        <v>2.4599999999999999E-3</v>
      </c>
      <c r="D92" s="202">
        <v>7.25E-5</v>
      </c>
      <c r="E92" s="202">
        <v>9.8119999999999995E-3</v>
      </c>
      <c r="F92" s="120">
        <v>9.8844999999999992E-3</v>
      </c>
      <c r="G92" s="370"/>
      <c r="H92" s="371"/>
    </row>
    <row r="93" spans="1:8" x14ac:dyDescent="0.2">
      <c r="A93" s="211">
        <v>85</v>
      </c>
      <c r="B93" s="201" t="s">
        <v>1280</v>
      </c>
      <c r="C93" s="212">
        <v>2.4599999999999999E-3</v>
      </c>
      <c r="D93" s="202">
        <v>7.0500000000000006E-5</v>
      </c>
      <c r="E93" s="202">
        <v>9.8119999999999995E-3</v>
      </c>
      <c r="F93" s="120">
        <v>9.8824999999999989E-3</v>
      </c>
      <c r="G93" s="370"/>
      <c r="H93" s="371"/>
    </row>
    <row r="94" spans="1:8" x14ac:dyDescent="0.2">
      <c r="A94" s="211">
        <v>86</v>
      </c>
      <c r="B94" s="201" t="s">
        <v>1285</v>
      </c>
      <c r="C94" s="212">
        <v>2.232E-3</v>
      </c>
      <c r="D94" s="202">
        <v>6.2100000000000005E-5</v>
      </c>
      <c r="E94" s="202">
        <v>9.8119999999999995E-3</v>
      </c>
      <c r="F94" s="120">
        <v>9.8741000000000002E-3</v>
      </c>
      <c r="G94" s="370"/>
      <c r="H94" s="371"/>
    </row>
    <row r="95" spans="1:8" x14ac:dyDescent="0.2">
      <c r="A95" s="211">
        <v>87</v>
      </c>
      <c r="B95" s="201" t="s">
        <v>1290</v>
      </c>
      <c r="C95" s="212">
        <v>2.4599999999999999E-3</v>
      </c>
      <c r="D95" s="202">
        <v>6.6500000000000004E-5</v>
      </c>
      <c r="E95" s="202">
        <v>9.8119999999999995E-3</v>
      </c>
      <c r="F95" s="120">
        <v>9.8785000000000001E-3</v>
      </c>
      <c r="G95" s="370"/>
      <c r="H95" s="371"/>
    </row>
    <row r="96" spans="1:8" x14ac:dyDescent="0.2">
      <c r="A96" s="211">
        <v>88</v>
      </c>
      <c r="B96" s="201" t="s">
        <v>1297</v>
      </c>
      <c r="C96" s="212">
        <v>2.3879999999999999E-3</v>
      </c>
      <c r="D96" s="202">
        <v>6.2600000000000004E-5</v>
      </c>
      <c r="E96" s="202">
        <v>9.8119999999999995E-3</v>
      </c>
      <c r="F96" s="120">
        <v>9.874599999999999E-3</v>
      </c>
      <c r="G96" s="370"/>
      <c r="H96" s="371"/>
    </row>
    <row r="97" spans="1:8" x14ac:dyDescent="0.2">
      <c r="A97" s="211">
        <v>89</v>
      </c>
      <c r="B97" s="201" t="s">
        <v>1306</v>
      </c>
      <c r="C97" s="212">
        <v>2.4599999999999999E-3</v>
      </c>
      <c r="D97" s="202">
        <v>6.2500000000000001E-5</v>
      </c>
      <c r="E97" s="202">
        <v>9.8119999999999995E-3</v>
      </c>
      <c r="F97" s="120">
        <v>9.8744999999999996E-3</v>
      </c>
      <c r="G97" s="370"/>
      <c r="H97" s="371"/>
    </row>
    <row r="98" spans="1:8" x14ac:dyDescent="0.2">
      <c r="A98" s="211">
        <v>90</v>
      </c>
      <c r="B98" s="201" t="s">
        <v>1309</v>
      </c>
      <c r="C98" s="212">
        <v>2.3879999999999999E-3</v>
      </c>
      <c r="D98" s="202">
        <v>5.8699999999999997E-5</v>
      </c>
      <c r="E98" s="202">
        <v>9.8119999999999995E-3</v>
      </c>
      <c r="F98" s="120">
        <v>9.8706999999999996E-3</v>
      </c>
      <c r="G98" s="370"/>
      <c r="H98" s="371"/>
    </row>
    <row r="99" spans="1:8" x14ac:dyDescent="0.2">
      <c r="A99" s="211">
        <v>91</v>
      </c>
      <c r="B99" s="201" t="s">
        <v>2</v>
      </c>
      <c r="C99" s="212">
        <v>2.4599999999999999E-3</v>
      </c>
      <c r="D99" s="202">
        <v>5.8400000000000003E-5</v>
      </c>
      <c r="E99" s="202">
        <v>9.8119999999999995E-3</v>
      </c>
      <c r="F99" s="120">
        <v>9.8703999999999997E-3</v>
      </c>
      <c r="G99" s="370"/>
      <c r="H99" s="371"/>
    </row>
    <row r="100" spans="1:8" x14ac:dyDescent="0.2">
      <c r="A100" s="211">
        <v>92</v>
      </c>
      <c r="B100" s="201" t="s">
        <v>7</v>
      </c>
      <c r="C100" s="212">
        <v>2.4599999999999999E-3</v>
      </c>
      <c r="D100" s="202">
        <v>5.6400000000000002E-5</v>
      </c>
      <c r="E100" s="202">
        <v>9.8119999999999995E-3</v>
      </c>
      <c r="F100" s="120">
        <v>9.8683999999999994E-3</v>
      </c>
      <c r="G100" s="370"/>
      <c r="H100" s="371"/>
    </row>
    <row r="101" spans="1:8" x14ac:dyDescent="0.2">
      <c r="A101" s="211">
        <v>93</v>
      </c>
      <c r="B101" s="201" t="s">
        <v>10</v>
      </c>
      <c r="C101" s="212">
        <v>2.3760000000000001E-3</v>
      </c>
      <c r="D101" s="202">
        <v>5.2500000000000002E-5</v>
      </c>
      <c r="E101" s="202">
        <v>9.8119999999999995E-3</v>
      </c>
      <c r="F101" s="120">
        <v>9.8645E-3</v>
      </c>
      <c r="G101" s="370"/>
      <c r="H101" s="371"/>
    </row>
    <row r="102" spans="1:8" x14ac:dyDescent="0.2">
      <c r="A102" s="211">
        <v>94</v>
      </c>
      <c r="B102" s="201" t="s">
        <v>24</v>
      </c>
      <c r="C102" s="212">
        <v>2.4599999999999999E-3</v>
      </c>
      <c r="D102" s="202">
        <v>5.24E-5</v>
      </c>
      <c r="E102" s="202">
        <v>9.8119999999999995E-3</v>
      </c>
      <c r="F102" s="120">
        <v>9.8643999999999989E-3</v>
      </c>
      <c r="G102" s="370"/>
      <c r="H102" s="371"/>
    </row>
    <row r="103" spans="1:8" x14ac:dyDescent="0.2">
      <c r="A103" s="211">
        <v>95</v>
      </c>
      <c r="B103" s="201" t="s">
        <v>32</v>
      </c>
      <c r="C103" s="212">
        <v>2.3760000000000001E-3</v>
      </c>
      <c r="D103" s="202">
        <v>4.8699999999999998E-5</v>
      </c>
      <c r="E103" s="202">
        <v>9.8119999999999995E-3</v>
      </c>
      <c r="F103" s="120">
        <v>9.8607E-3</v>
      </c>
      <c r="G103" s="370"/>
      <c r="H103" s="371"/>
    </row>
    <row r="104" spans="1:8" x14ac:dyDescent="0.2">
      <c r="A104" s="211">
        <v>96</v>
      </c>
      <c r="B104" s="201" t="s">
        <v>37</v>
      </c>
      <c r="C104" s="212">
        <v>2.4599999999999999E-3</v>
      </c>
      <c r="D104" s="202">
        <v>4.8399999999999997E-5</v>
      </c>
      <c r="E104" s="202">
        <v>9.8119999999999995E-3</v>
      </c>
      <c r="F104" s="120">
        <v>9.8604000000000001E-3</v>
      </c>
      <c r="G104" s="370"/>
      <c r="H104" s="371"/>
    </row>
    <row r="105" spans="1:8" x14ac:dyDescent="0.2">
      <c r="A105" s="211">
        <v>97</v>
      </c>
      <c r="B105" s="201" t="s">
        <v>44</v>
      </c>
      <c r="C105" s="212">
        <v>2.4599999999999999E-3</v>
      </c>
      <c r="D105" s="202">
        <v>4.6400000000000003E-5</v>
      </c>
      <c r="E105" s="202">
        <v>9.8119999999999995E-3</v>
      </c>
      <c r="F105" s="120">
        <v>9.8583999999999998E-3</v>
      </c>
      <c r="G105" s="370"/>
      <c r="H105" s="371"/>
    </row>
    <row r="106" spans="1:8" x14ac:dyDescent="0.2">
      <c r="A106" s="211">
        <v>98</v>
      </c>
      <c r="B106" s="201" t="s">
        <v>53</v>
      </c>
      <c r="C106" s="212">
        <v>2.2200000000000002E-3</v>
      </c>
      <c r="D106" s="202">
        <v>4.0000000000000003E-5</v>
      </c>
      <c r="E106" s="202">
        <v>9.8119999999999995E-3</v>
      </c>
      <c r="F106" s="120">
        <v>9.8519999999999996E-3</v>
      </c>
      <c r="G106" s="370"/>
      <c r="H106" s="371"/>
    </row>
    <row r="107" spans="1:8" x14ac:dyDescent="0.2">
      <c r="A107" s="211">
        <v>99</v>
      </c>
      <c r="B107" s="201" t="s">
        <v>54</v>
      </c>
      <c r="C107" s="212">
        <v>2.4599999999999999E-3</v>
      </c>
      <c r="D107" s="202">
        <v>4.2299999999999998E-5</v>
      </c>
      <c r="E107" s="202">
        <v>9.8119999999999995E-3</v>
      </c>
      <c r="F107" s="120">
        <v>9.8542999999999999E-3</v>
      </c>
      <c r="G107" s="370"/>
      <c r="H107" s="371"/>
    </row>
    <row r="108" spans="1:8" x14ac:dyDescent="0.2">
      <c r="A108" s="211">
        <v>100</v>
      </c>
      <c r="B108" s="201" t="s">
        <v>72</v>
      </c>
      <c r="C108" s="212">
        <v>2.3760000000000001E-3</v>
      </c>
      <c r="D108" s="202">
        <v>3.8899999999999997E-5</v>
      </c>
      <c r="E108" s="202">
        <v>9.8119999999999995E-3</v>
      </c>
      <c r="F108" s="120">
        <v>9.8508999999999992E-3</v>
      </c>
      <c r="G108" s="370"/>
      <c r="H108" s="371"/>
    </row>
    <row r="109" spans="1:8" x14ac:dyDescent="0.2">
      <c r="A109" s="265">
        <v>101</v>
      </c>
      <c r="B109" s="266" t="s">
        <v>80</v>
      </c>
      <c r="C109" s="274">
        <v>2.4599999999999999E-3</v>
      </c>
      <c r="D109" s="268">
        <v>3.8300000000000003E-5</v>
      </c>
      <c r="E109" s="268">
        <v>9.8119999999999995E-3</v>
      </c>
      <c r="F109" s="269">
        <v>9.8502999999999993E-3</v>
      </c>
      <c r="G109" s="370"/>
      <c r="H109" s="371"/>
    </row>
    <row r="110" spans="1:8" x14ac:dyDescent="0.2">
      <c r="A110" s="265">
        <v>102</v>
      </c>
      <c r="B110" s="266" t="s">
        <v>87</v>
      </c>
      <c r="C110" s="274">
        <v>2.3760000000000001E-3</v>
      </c>
      <c r="D110" s="268">
        <v>3.5099999999999999E-5</v>
      </c>
      <c r="E110" s="268">
        <v>9.8119999999999995E-3</v>
      </c>
      <c r="F110" s="269">
        <f>E110+D110</f>
        <v>9.8470999999999993E-3</v>
      </c>
      <c r="G110" s="370"/>
      <c r="H110" s="371"/>
    </row>
    <row r="111" spans="1:8" x14ac:dyDescent="0.2">
      <c r="A111" s="265">
        <v>103</v>
      </c>
      <c r="B111" s="266" t="s">
        <v>101</v>
      </c>
      <c r="C111" s="274">
        <v>2.4599999999999999E-3</v>
      </c>
      <c r="D111" s="268">
        <v>3.43E-5</v>
      </c>
      <c r="E111" s="268">
        <v>9.8119999999999995E-3</v>
      </c>
      <c r="F111" s="269">
        <f>E111+D111</f>
        <v>9.8462999999999988E-3</v>
      </c>
      <c r="G111" s="370"/>
      <c r="H111" s="371"/>
    </row>
    <row r="112" spans="1:8" s="206" customFormat="1" x14ac:dyDescent="0.2">
      <c r="A112" s="211">
        <v>104</v>
      </c>
      <c r="B112" s="201" t="s">
        <v>118</v>
      </c>
      <c r="C112" s="212">
        <v>2.4599999999999999E-3</v>
      </c>
      <c r="D112" s="202">
        <v>3.2299999999999999E-5</v>
      </c>
      <c r="E112" s="202">
        <v>9.8119999999999995E-3</v>
      </c>
      <c r="F112" s="269">
        <f>E112+D112</f>
        <v>9.8443000000000003E-3</v>
      </c>
      <c r="G112" s="311"/>
      <c r="H112" s="371"/>
    </row>
    <row r="113" spans="1:8" x14ac:dyDescent="0.2">
      <c r="A113" s="211">
        <v>105</v>
      </c>
      <c r="B113" s="201" t="s">
        <v>124</v>
      </c>
      <c r="C113" s="212">
        <v>2.3760000000000001E-3</v>
      </c>
      <c r="D113" s="202">
        <v>2.9200000000000002E-5</v>
      </c>
      <c r="E113" s="202">
        <v>9.8119999999999995E-3</v>
      </c>
      <c r="F113" s="120">
        <f>E113+D113</f>
        <v>9.8411999999999996E-3</v>
      </c>
      <c r="G113" s="370"/>
      <c r="H113" s="371"/>
    </row>
    <row r="114" spans="1:8" s="206" customFormat="1" x14ac:dyDescent="0.2">
      <c r="A114" s="265">
        <v>106</v>
      </c>
      <c r="B114" s="266" t="s">
        <v>131</v>
      </c>
      <c r="C114" s="274">
        <v>2.4599999999999999E-3</v>
      </c>
      <c r="D114" s="268">
        <v>2.83E-5</v>
      </c>
      <c r="E114" s="268">
        <v>9.8119999999999995E-3</v>
      </c>
      <c r="F114" s="269">
        <f>+E114+D114</f>
        <v>9.8402999999999997E-3</v>
      </c>
      <c r="G114" s="311"/>
      <c r="H114" s="371"/>
    </row>
    <row r="115" spans="1:8" s="206" customFormat="1" x14ac:dyDescent="0.2">
      <c r="A115" s="265">
        <v>107</v>
      </c>
      <c r="B115" s="266" t="s">
        <v>137</v>
      </c>
      <c r="C115" s="274">
        <v>2.3760000000000001E-3</v>
      </c>
      <c r="D115" s="268">
        <v>2.5299999999999998E-5</v>
      </c>
      <c r="E115" s="268">
        <v>9.8119999999999995E-3</v>
      </c>
      <c r="F115" s="269">
        <f>+E115+D115</f>
        <v>9.8373000000000002E-3</v>
      </c>
      <c r="G115" s="311"/>
      <c r="H115" s="371"/>
    </row>
    <row r="116" spans="1:8" s="206" customFormat="1" x14ac:dyDescent="0.2">
      <c r="A116" s="211">
        <v>108</v>
      </c>
      <c r="B116" s="201" t="s">
        <v>160</v>
      </c>
      <c r="C116" s="212">
        <v>2.4480000000000001E-3</v>
      </c>
      <c r="D116" s="202">
        <v>2.41E-5</v>
      </c>
      <c r="E116" s="202">
        <v>9.8119999999999995E-3</v>
      </c>
      <c r="F116" s="269">
        <f>+E116+D116</f>
        <v>9.8361000000000004E-3</v>
      </c>
      <c r="G116" s="311"/>
      <c r="H116" s="371"/>
    </row>
    <row r="117" spans="1:8" s="206" customFormat="1" x14ac:dyDescent="0.2">
      <c r="A117" s="211">
        <v>109</v>
      </c>
      <c r="B117" s="201" t="s">
        <v>159</v>
      </c>
      <c r="C117" s="212">
        <v>2.4480000000000001E-3</v>
      </c>
      <c r="D117" s="202">
        <v>2.2099999999999998E-5</v>
      </c>
      <c r="E117" s="202">
        <v>9.8119999999999995E-3</v>
      </c>
      <c r="F117" s="269">
        <v>9.8341000000000001E-3</v>
      </c>
      <c r="G117" s="311"/>
      <c r="H117" s="371"/>
    </row>
    <row r="118" spans="1:8" s="206" customFormat="1" x14ac:dyDescent="0.2">
      <c r="A118" s="211">
        <v>110</v>
      </c>
      <c r="B118" s="201" t="s">
        <v>161</v>
      </c>
      <c r="C118" s="212">
        <v>2.2200000000000002E-3</v>
      </c>
      <c r="D118" s="202">
        <v>1.8199999999999999E-5</v>
      </c>
      <c r="E118" s="202">
        <v>9.8119999999999995E-3</v>
      </c>
      <c r="F118" s="269">
        <v>9.830199999999999E-3</v>
      </c>
      <c r="G118" s="311"/>
      <c r="H118" s="371"/>
    </row>
    <row r="119" spans="1:8" s="206" customFormat="1" x14ac:dyDescent="0.2">
      <c r="A119" s="211">
        <v>111</v>
      </c>
      <c r="B119" s="201" t="s">
        <v>175</v>
      </c>
      <c r="C119" s="212">
        <v>2.4480000000000001E-3</v>
      </c>
      <c r="D119" s="202">
        <v>1.8099999999999999E-5</v>
      </c>
      <c r="E119" s="202">
        <v>9.8119999999999995E-3</v>
      </c>
      <c r="F119" s="120">
        <f>+E119+D119</f>
        <v>9.8300999999999996E-3</v>
      </c>
      <c r="G119" s="311"/>
      <c r="H119" s="371"/>
    </row>
    <row r="120" spans="1:8" s="206" customFormat="1" x14ac:dyDescent="0.2">
      <c r="A120" s="211">
        <v>112</v>
      </c>
      <c r="B120" s="201" t="s">
        <v>180</v>
      </c>
      <c r="C120" s="212">
        <v>2.3760000000000001E-3</v>
      </c>
      <c r="D120" s="202">
        <v>1.56E-5</v>
      </c>
      <c r="E120" s="202">
        <v>9.8119999999999995E-3</v>
      </c>
      <c r="F120" s="120">
        <v>9.8275999999999988E-3</v>
      </c>
      <c r="G120" s="311"/>
      <c r="H120" s="371"/>
    </row>
    <row r="121" spans="1:8" s="206" customFormat="1" x14ac:dyDescent="0.2">
      <c r="A121" s="211">
        <v>113</v>
      </c>
      <c r="B121" s="201" t="s">
        <v>318</v>
      </c>
      <c r="C121" s="212">
        <v>2.4480000000000001E-3</v>
      </c>
      <c r="D121" s="202">
        <v>1.4100000000000001E-5</v>
      </c>
      <c r="E121" s="202">
        <v>9.8119999999999995E-3</v>
      </c>
      <c r="F121" s="120">
        <f>+D121+E121</f>
        <v>9.8260999999999991E-3</v>
      </c>
      <c r="G121" s="311"/>
      <c r="H121" s="371"/>
    </row>
    <row r="122" spans="1:8" s="206" customFormat="1" x14ac:dyDescent="0.2">
      <c r="A122" s="211">
        <v>114</v>
      </c>
      <c r="B122" s="201" t="s">
        <v>340</v>
      </c>
      <c r="C122" s="212">
        <v>2.3760000000000001E-3</v>
      </c>
      <c r="D122" s="202">
        <v>1.17E-5</v>
      </c>
      <c r="E122" s="202">
        <v>9.8119999999999995E-3</v>
      </c>
      <c r="F122" s="120">
        <f>+D122+E122</f>
        <v>9.8236999999999994E-3</v>
      </c>
      <c r="G122" s="311"/>
      <c r="H122" s="371"/>
    </row>
    <row r="123" spans="1:8" s="206" customFormat="1" x14ac:dyDescent="0.2">
      <c r="A123" s="211">
        <v>115</v>
      </c>
      <c r="B123" s="201" t="s">
        <v>345</v>
      </c>
      <c r="C123" s="212">
        <v>2.4480000000000001E-3</v>
      </c>
      <c r="D123" s="202">
        <v>1.01E-5</v>
      </c>
      <c r="E123" s="202">
        <v>9.8119999999999995E-3</v>
      </c>
      <c r="F123" s="120">
        <v>9.8221000000000003E-3</v>
      </c>
      <c r="G123" s="311"/>
      <c r="H123" s="371"/>
    </row>
    <row r="124" spans="1:8" x14ac:dyDescent="0.2">
      <c r="A124" s="211">
        <v>116</v>
      </c>
      <c r="B124" s="201" t="s">
        <v>348</v>
      </c>
      <c r="C124" s="212">
        <v>2.4480000000000001E-3</v>
      </c>
      <c r="D124" s="202">
        <v>8.1000000000000004E-6</v>
      </c>
      <c r="E124" s="202">
        <v>9.8119999999999995E-3</v>
      </c>
      <c r="F124" s="120">
        <f>+D124+E124</f>
        <v>9.8201E-3</v>
      </c>
      <c r="G124" s="370"/>
      <c r="H124" s="371"/>
    </row>
    <row r="125" spans="1:8" x14ac:dyDescent="0.2">
      <c r="A125" s="211">
        <v>117</v>
      </c>
      <c r="B125" s="198" t="s">
        <v>357</v>
      </c>
      <c r="C125" s="275">
        <v>2.052E-3</v>
      </c>
      <c r="D125" s="202">
        <v>5.1000000000000003E-6</v>
      </c>
      <c r="E125" s="199">
        <v>9.8119999999999995E-3</v>
      </c>
      <c r="F125" s="200">
        <f>+D125+E125</f>
        <v>9.8170999999999987E-3</v>
      </c>
      <c r="G125" s="370"/>
      <c r="H125" s="371"/>
    </row>
    <row r="126" spans="1:8" x14ac:dyDescent="0.2">
      <c r="A126" s="211">
        <v>118</v>
      </c>
      <c r="B126" s="198" t="s">
        <v>360</v>
      </c>
      <c r="C126" s="275">
        <v>2.4120000000000001E-3</v>
      </c>
      <c r="D126" s="202">
        <v>3.9999999999999998E-6</v>
      </c>
      <c r="E126" s="199">
        <v>9.8119999999999995E-3</v>
      </c>
      <c r="F126" s="200">
        <f>+D126+E126</f>
        <v>9.8160000000000001E-3</v>
      </c>
      <c r="G126" s="370"/>
      <c r="H126" s="371"/>
    </row>
    <row r="127" spans="1:8" x14ac:dyDescent="0.2">
      <c r="A127" s="211">
        <v>119</v>
      </c>
      <c r="B127" s="198" t="s">
        <v>373</v>
      </c>
      <c r="C127" s="275">
        <v>1.3079999999999999E-3</v>
      </c>
      <c r="D127" s="202">
        <v>1.1000000000000001E-6</v>
      </c>
      <c r="E127" s="199">
        <v>9.8119999999999995E-3</v>
      </c>
      <c r="F127" s="200">
        <f>+D127+E127</f>
        <v>9.8130999999999999E-3</v>
      </c>
      <c r="G127" s="370"/>
      <c r="H127" s="371"/>
    </row>
    <row r="128" spans="1:8" ht="18" thickBot="1" x14ac:dyDescent="0.25">
      <c r="A128" s="214">
        <v>120</v>
      </c>
      <c r="B128" s="24" t="s">
        <v>392</v>
      </c>
      <c r="C128" s="272">
        <v>1.3079999999999999E-3</v>
      </c>
      <c r="D128" s="107">
        <v>9.9999999999999995E-8</v>
      </c>
      <c r="E128" s="205">
        <v>4.6720000000000003E-4</v>
      </c>
      <c r="F128" s="37">
        <f>+D128+E128</f>
        <v>4.6730000000000003E-4</v>
      </c>
      <c r="G128" s="370"/>
      <c r="H128" s="371"/>
    </row>
    <row r="131" spans="1:6" x14ac:dyDescent="0.2">
      <c r="A131" s="1039" t="s">
        <v>791</v>
      </c>
      <c r="B131" s="1039"/>
      <c r="C131" s="1039"/>
      <c r="D131" s="1039"/>
      <c r="E131" s="1039"/>
      <c r="F131" s="1039"/>
    </row>
  </sheetData>
  <mergeCells count="7">
    <mergeCell ref="A131:F131"/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  <ignoredErrors>
    <ignoredError sqref="F23:F43" formula="1"/>
  </ignoredError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/>
  </sheetViews>
  <sheetFormatPr baseColWidth="10" defaultRowHeight="18" x14ac:dyDescent="0.2"/>
  <cols>
    <col min="1" max="1" width="15.7109375" style="334" customWidth="1"/>
    <col min="2" max="2" width="21.85546875" style="334" bestFit="1" customWidth="1"/>
    <col min="3" max="3" width="15.85546875" style="334" bestFit="1" customWidth="1"/>
    <col min="4" max="4" width="13.5703125" style="334" bestFit="1" customWidth="1"/>
    <col min="5" max="5" width="22.5703125" style="334" bestFit="1" customWidth="1"/>
    <col min="6" max="6" width="24.42578125" style="334" bestFit="1" customWidth="1"/>
    <col min="7" max="16384" width="11.42578125" style="334"/>
  </cols>
  <sheetData>
    <row r="1" spans="1:7" x14ac:dyDescent="0.2">
      <c r="A1" s="333" t="s">
        <v>507</v>
      </c>
      <c r="B1" s="1097" t="s">
        <v>769</v>
      </c>
      <c r="C1" s="1097"/>
      <c r="D1" s="1097"/>
      <c r="E1" s="1097"/>
      <c r="F1" s="1097"/>
      <c r="G1" s="1097"/>
    </row>
    <row r="2" spans="1:7" x14ac:dyDescent="0.2">
      <c r="A2" s="321"/>
      <c r="B2" s="691"/>
      <c r="C2" s="691"/>
      <c r="D2" s="691"/>
      <c r="E2" s="691"/>
      <c r="F2" s="691"/>
      <c r="G2" s="691"/>
    </row>
    <row r="3" spans="1:7" x14ac:dyDescent="0.2">
      <c r="A3" s="396" t="s">
        <v>643</v>
      </c>
      <c r="B3" s="395"/>
      <c r="C3" s="395"/>
      <c r="D3" s="395"/>
      <c r="E3" s="395"/>
      <c r="F3" s="331"/>
    </row>
    <row r="4" spans="1:7" x14ac:dyDescent="0.2">
      <c r="A4" s="396"/>
      <c r="B4" s="395"/>
      <c r="C4" s="395"/>
      <c r="D4" s="395"/>
      <c r="E4" s="395"/>
      <c r="F4" s="331"/>
    </row>
    <row r="5" spans="1:7" x14ac:dyDescent="0.2">
      <c r="A5" s="1070" t="s">
        <v>1464</v>
      </c>
      <c r="B5" s="1070"/>
      <c r="C5" s="1070"/>
      <c r="D5" s="1070"/>
      <c r="E5" s="1070"/>
      <c r="F5" s="1070"/>
    </row>
    <row r="6" spans="1:7" ht="18.75" thickBot="1" x14ac:dyDescent="0.25">
      <c r="C6" s="335"/>
    </row>
    <row r="7" spans="1:7" ht="18.75" thickBot="1" x14ac:dyDescent="0.25">
      <c r="A7" s="1098" t="s">
        <v>793</v>
      </c>
      <c r="B7" s="1100" t="s">
        <v>470</v>
      </c>
      <c r="C7" s="1102" t="s">
        <v>471</v>
      </c>
      <c r="D7" s="1103" t="s">
        <v>792</v>
      </c>
      <c r="E7" s="1104"/>
      <c r="F7" s="1105"/>
    </row>
    <row r="8" spans="1:7" ht="36.75" thickBot="1" x14ac:dyDescent="0.25">
      <c r="A8" s="1099"/>
      <c r="B8" s="1101"/>
      <c r="C8" s="1101"/>
      <c r="D8" s="429" t="s">
        <v>473</v>
      </c>
      <c r="E8" s="429" t="s">
        <v>474</v>
      </c>
      <c r="F8" s="430" t="s">
        <v>475</v>
      </c>
    </row>
    <row r="9" spans="1:7" ht="36" x14ac:dyDescent="0.2">
      <c r="A9" s="431">
        <v>1</v>
      </c>
      <c r="B9" s="432" t="s">
        <v>1465</v>
      </c>
      <c r="C9" s="433">
        <v>0.04</v>
      </c>
      <c r="D9" s="434">
        <v>2.3306E-2</v>
      </c>
      <c r="E9" s="435">
        <v>0</v>
      </c>
      <c r="F9" s="436">
        <f>+D9+E9</f>
        <v>2.3306E-2</v>
      </c>
    </row>
    <row r="10" spans="1:7" x14ac:dyDescent="0.2">
      <c r="A10" s="312"/>
      <c r="B10" s="207"/>
      <c r="C10" s="427"/>
      <c r="D10" s="297"/>
      <c r="E10" s="428"/>
      <c r="F10" s="297"/>
    </row>
    <row r="11" spans="1:7" x14ac:dyDescent="0.2">
      <c r="A11" s="312"/>
      <c r="B11" s="207"/>
      <c r="C11" s="427"/>
      <c r="D11" s="297"/>
      <c r="E11" s="428"/>
      <c r="F11" s="297"/>
    </row>
    <row r="12" spans="1:7" ht="21.75" customHeight="1" x14ac:dyDescent="0.2">
      <c r="A12" s="387" t="s">
        <v>791</v>
      </c>
    </row>
  </sheetData>
  <mergeCells count="6">
    <mergeCell ref="B1:G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selection activeCell="G16" sqref="G16"/>
    </sheetView>
  </sheetViews>
  <sheetFormatPr baseColWidth="10" defaultRowHeight="18" x14ac:dyDescent="0.2"/>
  <cols>
    <col min="1" max="1" width="15.7109375" style="334" customWidth="1"/>
    <col min="2" max="2" width="21.85546875" style="334" bestFit="1" customWidth="1"/>
    <col min="3" max="3" width="15.85546875" style="334" bestFit="1" customWidth="1"/>
    <col min="4" max="4" width="13.5703125" style="334" bestFit="1" customWidth="1"/>
    <col min="5" max="5" width="22.5703125" style="334" bestFit="1" customWidth="1"/>
    <col min="6" max="6" width="24.42578125" style="334" bestFit="1" customWidth="1"/>
    <col min="7" max="16384" width="11.42578125" style="334"/>
  </cols>
  <sheetData>
    <row r="1" spans="1:7" x14ac:dyDescent="0.2">
      <c r="A1" s="333" t="s">
        <v>507</v>
      </c>
      <c r="B1" s="1097" t="s">
        <v>769</v>
      </c>
      <c r="C1" s="1097"/>
      <c r="D1" s="1097"/>
      <c r="E1" s="1097"/>
      <c r="F1" s="1097"/>
      <c r="G1" s="1097"/>
    </row>
    <row r="2" spans="1:7" x14ac:dyDescent="0.2">
      <c r="A2" s="321"/>
      <c r="B2" s="691"/>
      <c r="C2" s="691"/>
      <c r="D2" s="691"/>
      <c r="E2" s="691"/>
      <c r="F2" s="691"/>
      <c r="G2" s="691"/>
    </row>
    <row r="3" spans="1:7" x14ac:dyDescent="0.2">
      <c r="A3" s="396" t="s">
        <v>643</v>
      </c>
      <c r="B3" s="395"/>
      <c r="C3" s="395"/>
      <c r="D3" s="395"/>
      <c r="E3" s="395"/>
      <c r="F3" s="331"/>
    </row>
    <row r="4" spans="1:7" x14ac:dyDescent="0.2">
      <c r="A4" s="396"/>
      <c r="B4" s="395"/>
      <c r="C4" s="395"/>
      <c r="D4" s="395"/>
      <c r="E4" s="395"/>
      <c r="F4" s="331"/>
    </row>
    <row r="5" spans="1:7" x14ac:dyDescent="0.2">
      <c r="A5" s="1070" t="s">
        <v>1464</v>
      </c>
      <c r="B5" s="1070"/>
      <c r="C5" s="1070"/>
      <c r="D5" s="1070"/>
      <c r="E5" s="1070"/>
      <c r="F5" s="1070"/>
    </row>
    <row r="6" spans="1:7" ht="18.75" thickBot="1" x14ac:dyDescent="0.25">
      <c r="C6" s="335"/>
    </row>
    <row r="7" spans="1:7" ht="18.75" thickBot="1" x14ac:dyDescent="0.25">
      <c r="A7" s="1098" t="s">
        <v>793</v>
      </c>
      <c r="B7" s="1100" t="s">
        <v>470</v>
      </c>
      <c r="C7" s="1102" t="s">
        <v>471</v>
      </c>
      <c r="D7" s="1103" t="s">
        <v>792</v>
      </c>
      <c r="E7" s="1104"/>
      <c r="F7" s="1105"/>
    </row>
    <row r="8" spans="1:7" ht="36.75" thickBot="1" x14ac:dyDescent="0.25">
      <c r="A8" s="1099"/>
      <c r="B8" s="1101"/>
      <c r="C8" s="1101"/>
      <c r="D8" s="429" t="s">
        <v>473</v>
      </c>
      <c r="E8" s="429" t="s">
        <v>474</v>
      </c>
      <c r="F8" s="430" t="s">
        <v>475</v>
      </c>
    </row>
    <row r="9" spans="1:7" ht="36" x14ac:dyDescent="0.2">
      <c r="A9" s="431">
        <v>1</v>
      </c>
      <c r="B9" s="432" t="s">
        <v>1465</v>
      </c>
      <c r="C9" s="433">
        <v>0.04</v>
      </c>
      <c r="D9" s="434">
        <v>2.3306E-2</v>
      </c>
      <c r="E9" s="435">
        <v>0</v>
      </c>
      <c r="F9" s="436">
        <f>+D9+E9</f>
        <v>2.3306E-2</v>
      </c>
    </row>
    <row r="10" spans="1:7" x14ac:dyDescent="0.2">
      <c r="A10" s="312"/>
      <c r="B10" s="207"/>
      <c r="C10" s="427"/>
      <c r="D10" s="297"/>
      <c r="E10" s="428"/>
      <c r="F10" s="297"/>
    </row>
    <row r="11" spans="1:7" x14ac:dyDescent="0.2">
      <c r="A11" s="312"/>
      <c r="B11" s="207"/>
      <c r="C11" s="427"/>
      <c r="D11" s="297"/>
      <c r="E11" s="428"/>
      <c r="F11" s="297"/>
    </row>
    <row r="12" spans="1:7" ht="21.75" customHeight="1" x14ac:dyDescent="0.2">
      <c r="A12" s="387" t="s">
        <v>791</v>
      </c>
    </row>
  </sheetData>
  <mergeCells count="6">
    <mergeCell ref="B1:G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activeCell="E13" sqref="E13"/>
    </sheetView>
  </sheetViews>
  <sheetFormatPr baseColWidth="10" defaultRowHeight="15" x14ac:dyDescent="0.2"/>
  <cols>
    <col min="1" max="1" width="15.7109375" style="325" customWidth="1"/>
    <col min="2" max="2" width="20.28515625" style="325" bestFit="1" customWidth="1"/>
    <col min="3" max="3" width="15.7109375" style="325" bestFit="1" customWidth="1"/>
    <col min="4" max="4" width="26.140625" style="325" bestFit="1" customWidth="1"/>
    <col min="5" max="5" width="22.28515625" style="325" bestFit="1" customWidth="1"/>
    <col min="6" max="6" width="31.42578125" style="325" bestFit="1" customWidth="1"/>
    <col min="7" max="7" width="18.5703125" style="325" bestFit="1" customWidth="1"/>
    <col min="8" max="8" width="16" style="325" bestFit="1" customWidth="1"/>
    <col min="9" max="9" width="14.5703125" style="325" bestFit="1" customWidth="1"/>
    <col min="10" max="16384" width="11.42578125" style="325"/>
  </cols>
  <sheetData>
    <row r="1" spans="1:12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12" ht="17.25" x14ac:dyDescent="0.2">
      <c r="A2" s="321"/>
      <c r="B2" s="677"/>
      <c r="C2" s="677"/>
      <c r="D2" s="677"/>
      <c r="E2" s="677"/>
      <c r="F2" s="677"/>
      <c r="G2" s="677"/>
    </row>
    <row r="3" spans="1:12" ht="15.75" customHeight="1" x14ac:dyDescent="0.2">
      <c r="A3" s="397" t="s">
        <v>203</v>
      </c>
      <c r="B3" s="395"/>
      <c r="C3" s="395"/>
      <c r="D3" s="395"/>
      <c r="E3" s="395"/>
      <c r="F3" s="678"/>
      <c r="G3" s="678"/>
    </row>
    <row r="4" spans="1:12" ht="15.75" customHeight="1" x14ac:dyDescent="0.2">
      <c r="A4" s="395"/>
      <c r="B4" s="395"/>
      <c r="C4" s="395"/>
      <c r="D4" s="395"/>
      <c r="E4" s="395"/>
      <c r="F4" s="678"/>
      <c r="G4" s="678"/>
    </row>
    <row r="5" spans="1:12" ht="15.75" x14ac:dyDescent="0.2">
      <c r="A5" s="1055" t="s">
        <v>1459</v>
      </c>
      <c r="B5" s="1055"/>
      <c r="C5" s="1055"/>
      <c r="D5" s="1055"/>
      <c r="E5" s="1055"/>
      <c r="F5" s="1055"/>
      <c r="G5" s="1055"/>
      <c r="H5" s="1055"/>
    </row>
    <row r="6" spans="1:12" ht="16.5" thickBot="1" x14ac:dyDescent="0.25">
      <c r="A6" s="678"/>
      <c r="B6" s="678"/>
      <c r="C6" s="326"/>
      <c r="D6" s="678"/>
      <c r="E6" s="678"/>
      <c r="F6" s="678"/>
      <c r="G6" s="678"/>
    </row>
    <row r="7" spans="1:12" ht="18" thickBot="1" x14ac:dyDescent="0.25">
      <c r="A7" s="966" t="s">
        <v>191</v>
      </c>
      <c r="B7" s="966" t="s">
        <v>470</v>
      </c>
      <c r="C7" s="1026" t="s">
        <v>471</v>
      </c>
      <c r="D7" s="968" t="s">
        <v>1081</v>
      </c>
      <c r="E7" s="969"/>
      <c r="F7" s="969"/>
      <c r="G7" s="969"/>
      <c r="H7" s="970"/>
    </row>
    <row r="8" spans="1:12" ht="87" thickBot="1" x14ac:dyDescent="0.25">
      <c r="A8" s="967"/>
      <c r="B8" s="967"/>
      <c r="C8" s="1040"/>
      <c r="D8" s="36" t="s">
        <v>0</v>
      </c>
      <c r="E8" s="36" t="s">
        <v>846</v>
      </c>
      <c r="F8" s="36" t="s">
        <v>474</v>
      </c>
      <c r="G8" s="36" t="s">
        <v>646</v>
      </c>
      <c r="H8" s="36" t="s">
        <v>847</v>
      </c>
    </row>
    <row r="9" spans="1:12" ht="18" thickBot="1" x14ac:dyDescent="0.25">
      <c r="A9" s="49">
        <v>1</v>
      </c>
      <c r="B9" s="50" t="s">
        <v>1458</v>
      </c>
      <c r="C9" s="51">
        <v>5.2499999999999998E-2</v>
      </c>
      <c r="D9" s="719">
        <v>963.69862999999998</v>
      </c>
      <c r="E9" s="53">
        <v>9.6369863000000002</v>
      </c>
      <c r="F9" s="52">
        <v>0</v>
      </c>
      <c r="G9" s="53">
        <f>+D9</f>
        <v>963.69862999999998</v>
      </c>
      <c r="H9" s="54">
        <f>+E9</f>
        <v>9.6369863000000002</v>
      </c>
    </row>
    <row r="10" spans="1:12" s="710" customFormat="1" ht="17.25" x14ac:dyDescent="0.2">
      <c r="A10" s="312"/>
      <c r="B10" s="207"/>
      <c r="C10" s="707"/>
      <c r="D10" s="708"/>
      <c r="E10" s="709"/>
      <c r="F10" s="297"/>
      <c r="G10" s="297"/>
      <c r="H10" s="649"/>
      <c r="I10" s="649"/>
      <c r="J10" s="709"/>
    </row>
    <row r="11" spans="1:12" s="710" customFormat="1" x14ac:dyDescent="0.2"/>
    <row r="12" spans="1:12" s="206" customFormat="1" ht="17.25" x14ac:dyDescent="0.2">
      <c r="A12" s="711"/>
      <c r="B12" s="312"/>
      <c r="C12" s="312"/>
      <c r="D12" s="207"/>
      <c r="E12" s="707"/>
      <c r="F12" s="720"/>
      <c r="G12" s="708"/>
      <c r="H12" s="713"/>
      <c r="I12" s="297"/>
      <c r="J12" s="714"/>
      <c r="K12" s="649"/>
      <c r="L12" s="713"/>
    </row>
    <row r="13" spans="1:12" s="206" customFormat="1" ht="17.25" x14ac:dyDescent="0.2">
      <c r="A13" s="711"/>
      <c r="B13" s="312"/>
      <c r="C13" s="312"/>
      <c r="D13" s="207"/>
      <c r="E13" s="707"/>
      <c r="F13" s="712"/>
      <c r="G13" s="708"/>
      <c r="H13" s="713"/>
      <c r="I13" s="297"/>
      <c r="J13" s="714"/>
      <c r="K13" s="649"/>
      <c r="L13" s="713"/>
    </row>
    <row r="14" spans="1:12" s="710" customFormat="1" x14ac:dyDescent="0.2"/>
  </sheetData>
  <mergeCells count="6">
    <mergeCell ref="B1:G1"/>
    <mergeCell ref="A5:H5"/>
    <mergeCell ref="A7:A8"/>
    <mergeCell ref="B7:B8"/>
    <mergeCell ref="C7:C8"/>
    <mergeCell ref="D7:H7"/>
  </mergeCells>
  <hyperlinks>
    <hyperlink ref="A1" location="Indice!A1" display="Índice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>
      <selection activeCell="B12" sqref="B12"/>
    </sheetView>
  </sheetViews>
  <sheetFormatPr baseColWidth="10" defaultRowHeight="15" x14ac:dyDescent="0.2"/>
  <cols>
    <col min="1" max="1" width="15.7109375" style="325" customWidth="1"/>
    <col min="2" max="2" width="20.28515625" style="325" bestFit="1" customWidth="1"/>
    <col min="3" max="3" width="15.7109375" style="325" bestFit="1" customWidth="1"/>
    <col min="4" max="4" width="26.140625" style="325" bestFit="1" customWidth="1"/>
    <col min="5" max="5" width="22.28515625" style="325" bestFit="1" customWidth="1"/>
    <col min="6" max="6" width="31.42578125" style="325" bestFit="1" customWidth="1"/>
    <col min="7" max="7" width="18.5703125" style="325" bestFit="1" customWidth="1"/>
    <col min="8" max="8" width="16" style="325" bestFit="1" customWidth="1"/>
    <col min="9" max="9" width="14.5703125" style="325" bestFit="1" customWidth="1"/>
    <col min="10" max="16384" width="11.42578125" style="325"/>
  </cols>
  <sheetData>
    <row r="1" spans="1:12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12" ht="17.25" x14ac:dyDescent="0.2">
      <c r="A2" s="321"/>
      <c r="B2" s="677"/>
      <c r="C2" s="677"/>
      <c r="D2" s="677"/>
      <c r="E2" s="677"/>
      <c r="F2" s="677"/>
      <c r="G2" s="677"/>
    </row>
    <row r="3" spans="1:12" ht="15.75" customHeight="1" x14ac:dyDescent="0.2">
      <c r="A3" s="397" t="s">
        <v>203</v>
      </c>
      <c r="B3" s="395"/>
      <c r="C3" s="395"/>
      <c r="D3" s="395"/>
      <c r="E3" s="395"/>
      <c r="F3" s="678"/>
      <c r="G3" s="678"/>
    </row>
    <row r="4" spans="1:12" ht="15.75" customHeight="1" x14ac:dyDescent="0.2">
      <c r="A4" s="395"/>
      <c r="B4" s="395"/>
      <c r="C4" s="395"/>
      <c r="D4" s="395"/>
      <c r="E4" s="395"/>
      <c r="F4" s="678"/>
      <c r="G4" s="678"/>
    </row>
    <row r="5" spans="1:12" ht="15.75" x14ac:dyDescent="0.2">
      <c r="A5" s="1055" t="s">
        <v>1457</v>
      </c>
      <c r="B5" s="1055"/>
      <c r="C5" s="1055"/>
      <c r="D5" s="1055"/>
      <c r="E5" s="1055"/>
      <c r="F5" s="1055"/>
      <c r="G5" s="1055"/>
      <c r="H5" s="1055"/>
    </row>
    <row r="6" spans="1:12" ht="16.5" thickBot="1" x14ac:dyDescent="0.25">
      <c r="A6" s="678"/>
      <c r="B6" s="678"/>
      <c r="C6" s="326"/>
      <c r="D6" s="678"/>
      <c r="E6" s="678"/>
      <c r="F6" s="678"/>
      <c r="G6" s="678"/>
    </row>
    <row r="7" spans="1:12" ht="18" thickBot="1" x14ac:dyDescent="0.25">
      <c r="A7" s="966" t="s">
        <v>191</v>
      </c>
      <c r="B7" s="966" t="s">
        <v>470</v>
      </c>
      <c r="C7" s="1026" t="s">
        <v>471</v>
      </c>
      <c r="D7" s="968" t="s">
        <v>1081</v>
      </c>
      <c r="E7" s="969"/>
      <c r="F7" s="969"/>
      <c r="G7" s="969"/>
      <c r="H7" s="970"/>
    </row>
    <row r="8" spans="1:12" ht="87" thickBot="1" x14ac:dyDescent="0.25">
      <c r="A8" s="967"/>
      <c r="B8" s="967"/>
      <c r="C8" s="1040"/>
      <c r="D8" s="36" t="s">
        <v>0</v>
      </c>
      <c r="E8" s="36" t="s">
        <v>846</v>
      </c>
      <c r="F8" s="36" t="s">
        <v>474</v>
      </c>
      <c r="G8" s="36" t="s">
        <v>646</v>
      </c>
      <c r="H8" s="36" t="s">
        <v>847</v>
      </c>
    </row>
    <row r="9" spans="1:12" ht="18" thickBot="1" x14ac:dyDescent="0.25">
      <c r="A9" s="25">
        <v>1</v>
      </c>
      <c r="B9" s="24" t="s">
        <v>1456</v>
      </c>
      <c r="C9" s="413">
        <v>3.3750000000000002E-2</v>
      </c>
      <c r="D9" s="715">
        <v>619.52054799999996</v>
      </c>
      <c r="E9" s="716">
        <v>6.1952054800000003</v>
      </c>
      <c r="F9" s="717">
        <v>0</v>
      </c>
      <c r="G9" s="716">
        <f>+D9</f>
        <v>619.52054799999996</v>
      </c>
      <c r="H9" s="718">
        <f>+E9</f>
        <v>6.1952054800000003</v>
      </c>
    </row>
    <row r="10" spans="1:12" s="710" customFormat="1" ht="17.25" x14ac:dyDescent="0.2">
      <c r="A10" s="312"/>
      <c r="B10" s="207"/>
      <c r="C10" s="707"/>
      <c r="D10" s="708"/>
      <c r="E10" s="709"/>
      <c r="F10" s="297"/>
      <c r="G10" s="297"/>
      <c r="H10" s="649"/>
      <c r="I10" s="649"/>
      <c r="J10" s="709"/>
    </row>
    <row r="12" spans="1:12" s="710" customFormat="1" x14ac:dyDescent="0.2"/>
    <row r="13" spans="1:12" s="206" customFormat="1" ht="17.25" x14ac:dyDescent="0.2">
      <c r="A13" s="711"/>
      <c r="B13" s="312"/>
      <c r="C13" s="312"/>
      <c r="D13" s="207"/>
      <c r="E13" s="707"/>
      <c r="F13" s="712"/>
      <c r="G13" s="708"/>
      <c r="H13" s="713"/>
      <c r="I13" s="297"/>
      <c r="J13" s="714"/>
      <c r="K13" s="649"/>
      <c r="L13" s="713"/>
    </row>
    <row r="14" spans="1:12" s="710" customFormat="1" x14ac:dyDescent="0.2"/>
  </sheetData>
  <mergeCells count="6">
    <mergeCell ref="B1:G1"/>
    <mergeCell ref="A5:H5"/>
    <mergeCell ref="A7:A8"/>
    <mergeCell ref="B7:B8"/>
    <mergeCell ref="C7:C8"/>
    <mergeCell ref="D7:H7"/>
  </mergeCells>
  <hyperlinks>
    <hyperlink ref="A1" location="Indice!A1" display="Índice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G14" sqref="G14"/>
    </sheetView>
  </sheetViews>
  <sheetFormatPr baseColWidth="10" defaultRowHeight="15" x14ac:dyDescent="0.2"/>
  <cols>
    <col min="1" max="1" width="15.7109375" style="325" customWidth="1"/>
    <col min="2" max="2" width="20.28515625" style="325" bestFit="1" customWidth="1"/>
    <col min="3" max="3" width="15.7109375" style="325" bestFit="1" customWidth="1"/>
    <col min="4" max="4" width="26.140625" style="325" bestFit="1" customWidth="1"/>
    <col min="5" max="5" width="22.28515625" style="325" bestFit="1" customWidth="1"/>
    <col min="6" max="6" width="31.42578125" style="325" bestFit="1" customWidth="1"/>
    <col min="7" max="7" width="18.5703125" style="325" bestFit="1" customWidth="1"/>
    <col min="8" max="8" width="16" style="325" bestFit="1" customWidth="1"/>
    <col min="9" max="9" width="14.5703125" style="325" bestFit="1" customWidth="1"/>
    <col min="10" max="16384" width="11.42578125" style="325"/>
  </cols>
  <sheetData>
    <row r="1" spans="1:10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10" ht="17.25" x14ac:dyDescent="0.2">
      <c r="A2" s="321"/>
      <c r="B2" s="48"/>
      <c r="C2" s="48"/>
      <c r="D2" s="48"/>
      <c r="E2" s="48"/>
      <c r="F2" s="48"/>
      <c r="G2" s="48"/>
    </row>
    <row r="3" spans="1:10" ht="15.75" customHeight="1" x14ac:dyDescent="0.2">
      <c r="A3" s="397" t="s">
        <v>203</v>
      </c>
      <c r="B3" s="395"/>
      <c r="C3" s="395"/>
      <c r="D3" s="395"/>
      <c r="E3" s="395"/>
      <c r="F3" s="144"/>
      <c r="G3" s="144"/>
    </row>
    <row r="4" spans="1:10" ht="15.75" customHeight="1" x14ac:dyDescent="0.2">
      <c r="A4" s="395"/>
      <c r="B4" s="395"/>
      <c r="C4" s="395"/>
      <c r="D4" s="395"/>
      <c r="E4" s="395"/>
      <c r="F4" s="144"/>
      <c r="G4" s="144"/>
    </row>
    <row r="5" spans="1:10" ht="15.75" x14ac:dyDescent="0.2">
      <c r="A5" s="1055" t="s">
        <v>237</v>
      </c>
      <c r="B5" s="1055"/>
      <c r="C5" s="1055"/>
      <c r="D5" s="1055"/>
      <c r="E5" s="1055"/>
      <c r="F5" s="1055"/>
      <c r="G5" s="1055"/>
      <c r="H5" s="1055"/>
    </row>
    <row r="6" spans="1:10" ht="16.5" thickBot="1" x14ac:dyDescent="0.25">
      <c r="A6" s="144"/>
      <c r="B6" s="144"/>
      <c r="C6" s="326"/>
      <c r="D6" s="144"/>
      <c r="E6" s="144"/>
      <c r="F6" s="144"/>
      <c r="G6" s="144"/>
    </row>
    <row r="7" spans="1:10" ht="18" thickBot="1" x14ac:dyDescent="0.25">
      <c r="A7" s="966" t="s">
        <v>191</v>
      </c>
      <c r="B7" s="966" t="s">
        <v>470</v>
      </c>
      <c r="C7" s="1026" t="s">
        <v>471</v>
      </c>
      <c r="D7" s="968" t="s">
        <v>1081</v>
      </c>
      <c r="E7" s="969"/>
      <c r="F7" s="969"/>
      <c r="G7" s="969"/>
      <c r="H7" s="970"/>
    </row>
    <row r="8" spans="1:10" ht="87" thickBot="1" x14ac:dyDescent="0.25">
      <c r="A8" s="1025"/>
      <c r="B8" s="1025"/>
      <c r="C8" s="1027"/>
      <c r="D8" s="26" t="s">
        <v>0</v>
      </c>
      <c r="E8" s="26" t="s">
        <v>846</v>
      </c>
      <c r="F8" s="26" t="s">
        <v>474</v>
      </c>
      <c r="G8" s="26" t="s">
        <v>646</v>
      </c>
      <c r="H8" s="26" t="s">
        <v>847</v>
      </c>
    </row>
    <row r="9" spans="1:10" ht="17.25" x14ac:dyDescent="0.2">
      <c r="A9" s="702">
        <v>1</v>
      </c>
      <c r="B9" s="693" t="s">
        <v>645</v>
      </c>
      <c r="C9" s="703">
        <v>3.875E-2</v>
      </c>
      <c r="D9" s="704">
        <v>1005.806011</v>
      </c>
      <c r="E9" s="705">
        <v>10.05806011</v>
      </c>
      <c r="F9" s="704">
        <v>0</v>
      </c>
      <c r="G9" s="705">
        <f>+D9</f>
        <v>1005.806011</v>
      </c>
      <c r="H9" s="706">
        <f>+E9</f>
        <v>10.05806011</v>
      </c>
    </row>
    <row r="10" spans="1:10" ht="18" thickBot="1" x14ac:dyDescent="0.25">
      <c r="A10" s="289">
        <v>2</v>
      </c>
      <c r="B10" s="76" t="s">
        <v>1452</v>
      </c>
      <c r="C10" s="290">
        <v>3.875E-2</v>
      </c>
      <c r="D10" s="291">
        <v>3875</v>
      </c>
      <c r="E10" s="292">
        <v>38.75</v>
      </c>
      <c r="F10" s="109">
        <v>0</v>
      </c>
      <c r="G10" s="109">
        <f>+D10</f>
        <v>3875</v>
      </c>
      <c r="H10" s="652">
        <f>+E10</f>
        <v>38.75</v>
      </c>
      <c r="I10" s="649"/>
      <c r="J10" s="709"/>
    </row>
  </sheetData>
  <mergeCells count="6">
    <mergeCell ref="B1:G1"/>
    <mergeCell ref="A7:A8"/>
    <mergeCell ref="B7:B8"/>
    <mergeCell ref="C7:C8"/>
    <mergeCell ref="D7:H7"/>
    <mergeCell ref="A5:H5"/>
  </mergeCells>
  <phoneticPr fontId="19" type="noConversion"/>
  <hyperlinks>
    <hyperlink ref="A1" location="Indice!A1" display="Índice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="85" zoomScaleNormal="100" workbookViewId="0">
      <selection activeCell="F18" sqref="F18"/>
    </sheetView>
  </sheetViews>
  <sheetFormatPr baseColWidth="10" defaultColWidth="27.85546875" defaultRowHeight="18" x14ac:dyDescent="0.2"/>
  <cols>
    <col min="1" max="1" width="15.7109375" style="320" customWidth="1"/>
    <col min="2" max="2" width="22.140625" style="320" bestFit="1" customWidth="1"/>
    <col min="3" max="3" width="18.5703125" style="320" bestFit="1" customWidth="1"/>
    <col min="4" max="4" width="34.85546875" style="320" bestFit="1" customWidth="1"/>
    <col min="5" max="5" width="24.42578125" style="320" bestFit="1" customWidth="1"/>
    <col min="6" max="6" width="34.5703125" style="320" bestFit="1" customWidth="1"/>
    <col min="7" max="7" width="36.42578125" style="320" bestFit="1" customWidth="1"/>
    <col min="8" max="8" width="49.140625" style="320" bestFit="1" customWidth="1"/>
    <col min="9" max="16384" width="27.85546875" style="320"/>
  </cols>
  <sheetData>
    <row r="1" spans="1:8" ht="18.75" x14ac:dyDescent="0.2">
      <c r="A1" s="319" t="s">
        <v>507</v>
      </c>
      <c r="B1" s="1106" t="s">
        <v>769</v>
      </c>
      <c r="C1" s="1106"/>
      <c r="D1" s="1106"/>
      <c r="E1" s="1106"/>
      <c r="F1" s="1106"/>
      <c r="G1" s="1106"/>
    </row>
    <row r="2" spans="1:8" ht="18.75" x14ac:dyDescent="0.2">
      <c r="A2" s="321"/>
      <c r="B2" s="41"/>
      <c r="C2" s="41"/>
      <c r="D2" s="41"/>
      <c r="E2" s="41"/>
      <c r="F2" s="41"/>
      <c r="G2" s="41"/>
    </row>
    <row r="3" spans="1:8" ht="18.75" customHeight="1" x14ac:dyDescent="0.2">
      <c r="A3" s="399" t="s">
        <v>203</v>
      </c>
      <c r="B3" s="398"/>
      <c r="C3" s="398"/>
      <c r="D3" s="398"/>
      <c r="E3" s="398"/>
      <c r="F3" s="322"/>
      <c r="G3" s="322"/>
    </row>
    <row r="4" spans="1:8" ht="18.75" x14ac:dyDescent="0.2">
      <c r="A4" s="399"/>
      <c r="B4" s="398"/>
      <c r="C4" s="398"/>
      <c r="D4" s="398"/>
      <c r="E4" s="398"/>
      <c r="F4" s="322"/>
      <c r="G4" s="322"/>
    </row>
    <row r="5" spans="1:8" ht="18.75" x14ac:dyDescent="0.2">
      <c r="A5" s="1114" t="s">
        <v>238</v>
      </c>
      <c r="B5" s="1114"/>
      <c r="C5" s="1114"/>
      <c r="D5" s="1114"/>
      <c r="E5" s="1114"/>
      <c r="F5" s="1114"/>
      <c r="G5" s="1114"/>
      <c r="H5" s="1114"/>
    </row>
    <row r="6" spans="1:8" ht="19.5" thickBot="1" x14ac:dyDescent="0.25">
      <c r="A6" s="322"/>
      <c r="B6" s="322"/>
      <c r="C6" s="323"/>
      <c r="D6" s="322"/>
      <c r="E6" s="322"/>
      <c r="F6" s="322"/>
      <c r="G6" s="322"/>
    </row>
    <row r="7" spans="1:8" ht="21" thickBot="1" x14ac:dyDescent="0.25">
      <c r="A7" s="1107" t="s">
        <v>190</v>
      </c>
      <c r="B7" s="1107" t="s">
        <v>470</v>
      </c>
      <c r="C7" s="1109" t="s">
        <v>471</v>
      </c>
      <c r="D7" s="1111" t="s">
        <v>1081</v>
      </c>
      <c r="E7" s="1112"/>
      <c r="F7" s="1112"/>
      <c r="G7" s="1112"/>
      <c r="H7" s="1113"/>
    </row>
    <row r="8" spans="1:8" ht="81" x14ac:dyDescent="0.2">
      <c r="A8" s="1108"/>
      <c r="B8" s="1108"/>
      <c r="C8" s="1110"/>
      <c r="D8" s="27" t="s">
        <v>294</v>
      </c>
      <c r="E8" s="27" t="s">
        <v>846</v>
      </c>
      <c r="F8" s="27" t="s">
        <v>474</v>
      </c>
      <c r="G8" s="27" t="s">
        <v>646</v>
      </c>
      <c r="H8" s="27" t="s">
        <v>847</v>
      </c>
    </row>
    <row r="9" spans="1:8" ht="41.25" thickBot="1" x14ac:dyDescent="0.25">
      <c r="A9" s="42">
        <v>1</v>
      </c>
      <c r="B9" s="43" t="s">
        <v>645</v>
      </c>
      <c r="C9" s="44">
        <v>0.05</v>
      </c>
      <c r="D9" s="45">
        <v>1297.814208</v>
      </c>
      <c r="E9" s="46">
        <v>12.97814208</v>
      </c>
      <c r="F9" s="45">
        <v>0</v>
      </c>
      <c r="G9" s="46">
        <f>+D9</f>
        <v>1297.814208</v>
      </c>
      <c r="H9" s="47">
        <f>+E9</f>
        <v>12.97814208</v>
      </c>
    </row>
    <row r="10" spans="1:8" ht="41.25" thickBot="1" x14ac:dyDescent="0.25">
      <c r="A10" s="42">
        <v>2</v>
      </c>
      <c r="B10" s="43" t="s">
        <v>1453</v>
      </c>
      <c r="C10" s="44">
        <v>0.05</v>
      </c>
      <c r="D10" s="45">
        <v>5000</v>
      </c>
      <c r="E10" s="46">
        <v>50</v>
      </c>
      <c r="F10" s="45">
        <v>0</v>
      </c>
      <c r="G10" s="46">
        <f>+D10</f>
        <v>5000</v>
      </c>
      <c r="H10" s="47">
        <f>+E10</f>
        <v>50</v>
      </c>
    </row>
  </sheetData>
  <mergeCells count="6">
    <mergeCell ref="B1:G1"/>
    <mergeCell ref="A7:A8"/>
    <mergeCell ref="B7:B8"/>
    <mergeCell ref="C7:C8"/>
    <mergeCell ref="D7:H7"/>
    <mergeCell ref="A5:H5"/>
  </mergeCells>
  <phoneticPr fontId="19" type="noConversion"/>
  <hyperlinks>
    <hyperlink ref="A1" location="Indice!A1" display="Índice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="85" zoomScaleNormal="100" workbookViewId="0"/>
  </sheetViews>
  <sheetFormatPr baseColWidth="10" defaultColWidth="27.85546875" defaultRowHeight="18" x14ac:dyDescent="0.2"/>
  <cols>
    <col min="1" max="1" width="15.7109375" style="320" customWidth="1"/>
    <col min="2" max="2" width="30" style="320" customWidth="1"/>
    <col min="3" max="3" width="18.5703125" style="320" bestFit="1" customWidth="1"/>
    <col min="4" max="4" width="34.85546875" style="320" bestFit="1" customWidth="1"/>
    <col min="5" max="5" width="34.5703125" style="320" bestFit="1" customWidth="1"/>
    <col min="6" max="6" width="36.42578125" style="320" bestFit="1" customWidth="1"/>
    <col min="7" max="16384" width="27.85546875" style="320"/>
  </cols>
  <sheetData>
    <row r="1" spans="1:6" ht="18.75" x14ac:dyDescent="0.2">
      <c r="A1" s="319" t="s">
        <v>507</v>
      </c>
      <c r="B1" s="1106" t="s">
        <v>769</v>
      </c>
      <c r="C1" s="1106"/>
      <c r="D1" s="1106"/>
      <c r="E1" s="1106"/>
      <c r="F1" s="1106"/>
    </row>
    <row r="2" spans="1:6" ht="18.75" x14ac:dyDescent="0.2">
      <c r="A2" s="321"/>
      <c r="B2" s="41"/>
      <c r="C2" s="41"/>
      <c r="D2" s="41"/>
      <c r="E2" s="41"/>
      <c r="F2" s="41"/>
    </row>
    <row r="3" spans="1:6" ht="18.75" customHeight="1" x14ac:dyDescent="0.2">
      <c r="A3" s="399" t="s">
        <v>203</v>
      </c>
      <c r="B3" s="398"/>
      <c r="C3" s="398"/>
      <c r="D3" s="398"/>
      <c r="E3" s="322"/>
      <c r="F3" s="322"/>
    </row>
    <row r="4" spans="1:6" ht="18.75" x14ac:dyDescent="0.2">
      <c r="A4" s="399"/>
      <c r="B4" s="398"/>
      <c r="C4" s="398"/>
      <c r="D4" s="398"/>
      <c r="E4" s="322"/>
      <c r="F4" s="322"/>
    </row>
    <row r="5" spans="1:6" ht="18.75" x14ac:dyDescent="0.2">
      <c r="A5" s="1114" t="s">
        <v>293</v>
      </c>
      <c r="B5" s="1114"/>
      <c r="C5" s="1114"/>
      <c r="D5" s="1114"/>
      <c r="E5" s="1114"/>
      <c r="F5" s="1114"/>
    </row>
    <row r="6" spans="1:6" ht="19.5" thickBot="1" x14ac:dyDescent="0.25">
      <c r="A6" s="322"/>
      <c r="B6" s="322"/>
      <c r="C6" s="323"/>
      <c r="D6" s="322"/>
      <c r="E6" s="322"/>
      <c r="F6" s="322"/>
    </row>
    <row r="7" spans="1:6" ht="21" thickBot="1" x14ac:dyDescent="0.25">
      <c r="A7" s="1115" t="s">
        <v>190</v>
      </c>
      <c r="B7" s="1117" t="s">
        <v>470</v>
      </c>
      <c r="C7" s="1119" t="s">
        <v>471</v>
      </c>
      <c r="D7" s="1120" t="s">
        <v>1081</v>
      </c>
      <c r="E7" s="1121"/>
      <c r="F7" s="1122"/>
    </row>
    <row r="8" spans="1:6" ht="61.5" thickBot="1" x14ac:dyDescent="0.25">
      <c r="A8" s="1116"/>
      <c r="B8" s="1118"/>
      <c r="C8" s="1118"/>
      <c r="D8" s="415" t="s">
        <v>231</v>
      </c>
      <c r="E8" s="415" t="s">
        <v>474</v>
      </c>
      <c r="F8" s="416" t="s">
        <v>296</v>
      </c>
    </row>
    <row r="9" spans="1:6" ht="18.75" thickBot="1" x14ac:dyDescent="0.25">
      <c r="A9" s="25">
        <v>1</v>
      </c>
      <c r="B9" s="24" t="s">
        <v>94</v>
      </c>
      <c r="C9" s="413">
        <v>3.3750000000000002E-2</v>
      </c>
      <c r="D9" s="452">
        <v>84.375</v>
      </c>
      <c r="E9" s="414">
        <v>0</v>
      </c>
      <c r="F9" s="453">
        <f>+D9</f>
        <v>84.375</v>
      </c>
    </row>
  </sheetData>
  <mergeCells count="6">
    <mergeCell ref="B1:F1"/>
    <mergeCell ref="A7:A8"/>
    <mergeCell ref="B7:B8"/>
    <mergeCell ref="C7:C8"/>
    <mergeCell ref="A5:F5"/>
    <mergeCell ref="D7:F7"/>
  </mergeCells>
  <phoneticPr fontId="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58"/>
  <sheetViews>
    <sheetView showGridLines="0" topLeftCell="A7" zoomScaleNormal="100" workbookViewId="0"/>
  </sheetViews>
  <sheetFormatPr baseColWidth="10" defaultColWidth="9.140625" defaultRowHeight="17.25" x14ac:dyDescent="0.2"/>
  <cols>
    <col min="1" max="1" width="15.7109375" style="38" bestFit="1" customWidth="1"/>
    <col min="2" max="2" width="20.28515625" style="38" bestFit="1" customWidth="1"/>
    <col min="3" max="3" width="15.7109375" style="332" bestFit="1" customWidth="1"/>
    <col min="4" max="4" width="13.28515625" style="38" bestFit="1" customWidth="1"/>
    <col min="5" max="5" width="22.42578125" style="38" bestFit="1" customWidth="1"/>
    <col min="6" max="6" width="14.7109375" style="38" bestFit="1" customWidth="1"/>
    <col min="7" max="7" width="20.140625" style="38" customWidth="1"/>
    <col min="8" max="8" width="19.7109375" style="38" customWidth="1"/>
    <col min="9" max="9" width="33" style="38" customWidth="1"/>
    <col min="10" max="10" width="9.140625" style="38" customWidth="1"/>
    <col min="11" max="11" width="13.85546875" style="38" customWidth="1"/>
    <col min="12" max="12" width="13.5703125" style="38" customWidth="1"/>
    <col min="13" max="13" width="13.140625" style="38" customWidth="1"/>
    <col min="14" max="16" width="9.140625" style="38" customWidth="1"/>
    <col min="17" max="17" width="12.140625" style="38" customWidth="1"/>
    <col min="18" max="18" width="14.28515625" style="38" customWidth="1"/>
    <col min="19" max="19" width="14.7109375" style="38" customWidth="1"/>
    <col min="20" max="16384" width="9.140625" style="38"/>
  </cols>
  <sheetData>
    <row r="1" spans="1:14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x14ac:dyDescent="0.2">
      <c r="A3" s="404" t="s">
        <v>795</v>
      </c>
      <c r="B3" s="404"/>
      <c r="C3" s="404"/>
      <c r="D3" s="404"/>
      <c r="E3" s="404"/>
    </row>
    <row r="4" spans="1:14" x14ac:dyDescent="0.2">
      <c r="A4" s="404"/>
      <c r="B4" s="404"/>
      <c r="C4" s="404"/>
      <c r="D4" s="404"/>
      <c r="E4" s="404"/>
    </row>
    <row r="5" spans="1:14" x14ac:dyDescent="0.2">
      <c r="A5" s="1041" t="s">
        <v>240</v>
      </c>
      <c r="B5" s="1041"/>
      <c r="C5" s="1041"/>
      <c r="D5" s="1041"/>
      <c r="E5" s="1041"/>
      <c r="F5" s="1041"/>
    </row>
    <row r="6" spans="1:14" ht="18" thickBot="1" x14ac:dyDescent="0.25"/>
    <row r="7" spans="1:14" s="206" customFormat="1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209"/>
    </row>
    <row r="8" spans="1:14" s="206" customFormat="1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  <c r="G8" s="209"/>
      <c r="H8" s="209"/>
      <c r="I8" s="280"/>
    </row>
    <row r="9" spans="1:14" x14ac:dyDescent="0.2">
      <c r="A9" s="194">
        <v>1</v>
      </c>
      <c r="B9" s="71" t="s">
        <v>534</v>
      </c>
      <c r="C9" s="210">
        <v>0.02</v>
      </c>
      <c r="D9" s="196">
        <v>3.1180000000000001E-3</v>
      </c>
      <c r="E9" s="196">
        <v>3.8911300000000003E-2</v>
      </c>
      <c r="F9" s="115">
        <f t="shared" ref="F9:F23" si="0">D9+E9</f>
        <v>4.2029300000000006E-2</v>
      </c>
    </row>
    <row r="10" spans="1:14" x14ac:dyDescent="0.2">
      <c r="A10" s="211">
        <v>2</v>
      </c>
      <c r="B10" s="201" t="s">
        <v>535</v>
      </c>
      <c r="C10" s="212">
        <v>0.02</v>
      </c>
      <c r="D10" s="202">
        <v>3.0877000000000001E-3</v>
      </c>
      <c r="E10" s="202">
        <v>3.9352199999999997E-2</v>
      </c>
      <c r="F10" s="120">
        <f t="shared" si="0"/>
        <v>4.2439899999999996E-2</v>
      </c>
    </row>
    <row r="11" spans="1:14" x14ac:dyDescent="0.2">
      <c r="A11" s="211">
        <v>3</v>
      </c>
      <c r="B11" s="201" t="s">
        <v>536</v>
      </c>
      <c r="C11" s="212">
        <v>0.02</v>
      </c>
      <c r="D11" s="202">
        <v>3.0490000000000001E-3</v>
      </c>
      <c r="E11" s="202">
        <v>3.9703099999999998E-2</v>
      </c>
      <c r="F11" s="120">
        <f t="shared" si="0"/>
        <v>4.2752100000000001E-2</v>
      </c>
    </row>
    <row r="12" spans="1:14" x14ac:dyDescent="0.2">
      <c r="A12" s="211">
        <v>4</v>
      </c>
      <c r="B12" s="201" t="s">
        <v>537</v>
      </c>
      <c r="C12" s="212">
        <v>0.02</v>
      </c>
      <c r="D12" s="202">
        <v>3.0048000000000002E-3</v>
      </c>
      <c r="E12" s="202">
        <v>3.9995500000000003E-2</v>
      </c>
      <c r="F12" s="120">
        <f t="shared" si="0"/>
        <v>4.3000300000000005E-2</v>
      </c>
    </row>
    <row r="13" spans="1:14" x14ac:dyDescent="0.2">
      <c r="A13" s="211">
        <v>5</v>
      </c>
      <c r="B13" s="201" t="s">
        <v>538</v>
      </c>
      <c r="C13" s="212">
        <v>0.02</v>
      </c>
      <c r="D13" s="202">
        <v>2.9710000000000001E-3</v>
      </c>
      <c r="E13" s="202">
        <v>4.0443100000000003E-2</v>
      </c>
      <c r="F13" s="120">
        <f t="shared" si="0"/>
        <v>4.3414100000000004E-2</v>
      </c>
    </row>
    <row r="14" spans="1:14" x14ac:dyDescent="0.2">
      <c r="A14" s="211">
        <v>6</v>
      </c>
      <c r="B14" s="201" t="s">
        <v>539</v>
      </c>
      <c r="C14" s="212">
        <v>0.02</v>
      </c>
      <c r="D14" s="202">
        <v>2.9247000000000001E-3</v>
      </c>
      <c r="E14" s="202">
        <v>4.0737799999999998E-2</v>
      </c>
      <c r="F14" s="120">
        <f t="shared" si="0"/>
        <v>4.36625E-2</v>
      </c>
    </row>
    <row r="15" spans="1:14" x14ac:dyDescent="0.2">
      <c r="A15" s="211">
        <v>7</v>
      </c>
      <c r="B15" s="201" t="s">
        <v>540</v>
      </c>
      <c r="C15" s="212">
        <v>0.02</v>
      </c>
      <c r="D15" s="202">
        <v>2.872E-3</v>
      </c>
      <c r="E15" s="202">
        <v>4.0953700000000003E-2</v>
      </c>
      <c r="F15" s="120">
        <f t="shared" si="0"/>
        <v>4.3825700000000002E-2</v>
      </c>
    </row>
    <row r="16" spans="1:14" x14ac:dyDescent="0.2">
      <c r="A16" s="211">
        <v>8</v>
      </c>
      <c r="B16" s="201" t="s">
        <v>541</v>
      </c>
      <c r="C16" s="212">
        <v>0.02</v>
      </c>
      <c r="D16" s="202">
        <v>2.8178999999999999E-3</v>
      </c>
      <c r="E16" s="202">
        <v>4.1160700000000001E-2</v>
      </c>
      <c r="F16" s="120">
        <f t="shared" si="0"/>
        <v>4.39786E-2</v>
      </c>
    </row>
    <row r="17" spans="1:7" x14ac:dyDescent="0.2">
      <c r="A17" s="211">
        <v>9</v>
      </c>
      <c r="B17" s="201" t="s">
        <v>542</v>
      </c>
      <c r="C17" s="212">
        <v>0.02</v>
      </c>
      <c r="D17" s="202">
        <v>2.7664E-3</v>
      </c>
      <c r="E17" s="202">
        <v>4.1417099999999998E-2</v>
      </c>
      <c r="F17" s="120">
        <f t="shared" si="0"/>
        <v>4.4183500000000001E-2</v>
      </c>
    </row>
    <row r="18" spans="1:7" x14ac:dyDescent="0.2">
      <c r="A18" s="211">
        <v>10</v>
      </c>
      <c r="B18" s="201" t="s">
        <v>543</v>
      </c>
      <c r="C18" s="212">
        <v>0.02</v>
      </c>
      <c r="D18" s="202">
        <v>2.7169999999999998E-3</v>
      </c>
      <c r="E18" s="202">
        <v>4.1716299999999998E-2</v>
      </c>
      <c r="F18" s="120">
        <f t="shared" si="0"/>
        <v>4.4433299999999995E-2</v>
      </c>
    </row>
    <row r="19" spans="1:7" x14ac:dyDescent="0.2">
      <c r="A19" s="211">
        <v>11</v>
      </c>
      <c r="B19" s="201" t="s">
        <v>544</v>
      </c>
      <c r="C19" s="212">
        <v>0.02</v>
      </c>
      <c r="D19" s="202">
        <v>2.6713000000000002E-3</v>
      </c>
      <c r="E19" s="202">
        <v>4.2091900000000002E-2</v>
      </c>
      <c r="F19" s="120">
        <f t="shared" si="0"/>
        <v>4.4763200000000003E-2</v>
      </c>
    </row>
    <row r="20" spans="1:7" x14ac:dyDescent="0.2">
      <c r="A20" s="211">
        <v>12</v>
      </c>
      <c r="B20" s="201" t="s">
        <v>545</v>
      </c>
      <c r="C20" s="212">
        <v>0.02</v>
      </c>
      <c r="D20" s="202">
        <v>2.6199999999999999E-3</v>
      </c>
      <c r="E20" s="202">
        <v>4.2397799999999999E-2</v>
      </c>
      <c r="F20" s="120">
        <f t="shared" si="0"/>
        <v>4.5017799999999997E-2</v>
      </c>
    </row>
    <row r="21" spans="1:7" x14ac:dyDescent="0.2">
      <c r="A21" s="211">
        <v>13</v>
      </c>
      <c r="B21" s="201" t="s">
        <v>546</v>
      </c>
      <c r="C21" s="212">
        <v>0.02</v>
      </c>
      <c r="D21" s="202">
        <v>2.5733000000000002E-3</v>
      </c>
      <c r="E21" s="202">
        <v>4.2795899999999998E-2</v>
      </c>
      <c r="F21" s="120">
        <f t="shared" si="0"/>
        <v>4.5369199999999998E-2</v>
      </c>
    </row>
    <row r="22" spans="1:7" x14ac:dyDescent="0.2">
      <c r="A22" s="211">
        <v>14</v>
      </c>
      <c r="B22" s="201" t="s">
        <v>547</v>
      </c>
      <c r="C22" s="212">
        <v>0.02</v>
      </c>
      <c r="D22" s="202">
        <v>2.5276000000000001E-3</v>
      </c>
      <c r="E22" s="202">
        <v>4.3234599999999998E-2</v>
      </c>
      <c r="F22" s="120">
        <f t="shared" si="0"/>
        <v>4.5762199999999996E-2</v>
      </c>
    </row>
    <row r="23" spans="1:7" x14ac:dyDescent="0.2">
      <c r="A23" s="211">
        <v>15</v>
      </c>
      <c r="B23" s="201" t="s">
        <v>548</v>
      </c>
      <c r="C23" s="212">
        <v>0.02</v>
      </c>
      <c r="D23" s="202">
        <v>2.4731000000000002E-3</v>
      </c>
      <c r="E23" s="202">
        <v>4.3545E-2</v>
      </c>
      <c r="F23" s="120">
        <f t="shared" si="0"/>
        <v>4.6018099999999999E-2</v>
      </c>
      <c r="G23" s="369"/>
    </row>
    <row r="24" spans="1:7" x14ac:dyDescent="0.2">
      <c r="A24" s="211">
        <v>16</v>
      </c>
      <c r="B24" s="201" t="s">
        <v>549</v>
      </c>
      <c r="C24" s="212">
        <v>0.02</v>
      </c>
      <c r="D24" s="202">
        <v>2.4120000000000001E-3</v>
      </c>
      <c r="E24" s="202">
        <v>4.37542E-2</v>
      </c>
      <c r="F24" s="120">
        <f>D24+E24</f>
        <v>4.6166199999999998E-2</v>
      </c>
    </row>
    <row r="25" spans="1:7" x14ac:dyDescent="0.2">
      <c r="A25" s="211">
        <v>17</v>
      </c>
      <c r="B25" s="201" t="s">
        <v>550</v>
      </c>
      <c r="C25" s="212">
        <v>0.02</v>
      </c>
      <c r="D25" s="202">
        <v>2.3563999999999998E-3</v>
      </c>
      <c r="E25" s="202">
        <v>4.4078100000000002E-2</v>
      </c>
      <c r="F25" s="120">
        <f>D25+E25</f>
        <v>4.6434500000000004E-2</v>
      </c>
    </row>
    <row r="26" spans="1:7" x14ac:dyDescent="0.2">
      <c r="A26" s="211">
        <v>18</v>
      </c>
      <c r="B26" s="201" t="s">
        <v>551</v>
      </c>
      <c r="C26" s="212">
        <v>0.02</v>
      </c>
      <c r="D26" s="202">
        <v>2.2975999999999999E-3</v>
      </c>
      <c r="E26" s="202">
        <v>4.4361499999999998E-2</v>
      </c>
      <c r="F26" s="120">
        <f>D26+E26</f>
        <v>4.6659099999999995E-2</v>
      </c>
    </row>
    <row r="27" spans="1:7" x14ac:dyDescent="0.2">
      <c r="A27" s="211">
        <v>19</v>
      </c>
      <c r="B27" s="201" t="s">
        <v>552</v>
      </c>
      <c r="C27" s="212">
        <v>0.02</v>
      </c>
      <c r="D27" s="202">
        <v>2.2334E-3</v>
      </c>
      <c r="E27" s="202">
        <v>4.4552700000000001E-2</v>
      </c>
      <c r="F27" s="120">
        <f>D27+E27</f>
        <v>4.6786099999999997E-2</v>
      </c>
    </row>
    <row r="28" spans="1:7" x14ac:dyDescent="0.2">
      <c r="A28" s="211">
        <v>20</v>
      </c>
      <c r="B28" s="201" t="s">
        <v>553</v>
      </c>
      <c r="C28" s="212">
        <v>0.02</v>
      </c>
      <c r="D28" s="202">
        <v>2.1681999999999999E-3</v>
      </c>
      <c r="E28" s="202">
        <v>4.4739399999999999E-2</v>
      </c>
      <c r="F28" s="120">
        <f>D28+E28</f>
        <v>4.6907600000000001E-2</v>
      </c>
      <c r="G28" s="369"/>
    </row>
    <row r="29" spans="1:7" x14ac:dyDescent="0.2">
      <c r="A29" s="211">
        <v>21</v>
      </c>
      <c r="B29" s="201" t="s">
        <v>554</v>
      </c>
      <c r="C29" s="212">
        <v>0.02</v>
      </c>
      <c r="D29" s="202">
        <v>2.1058000000000001E-3</v>
      </c>
      <c r="E29" s="202">
        <v>4.50003E-2</v>
      </c>
      <c r="F29" s="120">
        <f t="shared" ref="F29:F38" si="1">D29+E29</f>
        <v>4.7106099999999998E-2</v>
      </c>
    </row>
    <row r="30" spans="1:7" x14ac:dyDescent="0.2">
      <c r="A30" s="211">
        <v>22</v>
      </c>
      <c r="B30" s="201" t="s">
        <v>555</v>
      </c>
      <c r="C30" s="212">
        <v>0.02</v>
      </c>
      <c r="D30" s="202">
        <v>2.0458E-3</v>
      </c>
      <c r="E30" s="202">
        <v>4.5333199999999997E-2</v>
      </c>
      <c r="F30" s="120">
        <f t="shared" si="1"/>
        <v>4.7378999999999998E-2</v>
      </c>
    </row>
    <row r="31" spans="1:7" x14ac:dyDescent="0.2">
      <c r="A31" s="211">
        <v>23</v>
      </c>
      <c r="B31" s="201" t="s">
        <v>556</v>
      </c>
      <c r="C31" s="212">
        <v>0.02</v>
      </c>
      <c r="D31" s="202">
        <v>1.9838E-3</v>
      </c>
      <c r="E31" s="202">
        <v>4.5645900000000003E-2</v>
      </c>
      <c r="F31" s="120">
        <f t="shared" si="1"/>
        <v>4.7629700000000004E-2</v>
      </c>
    </row>
    <row r="32" spans="1:7" x14ac:dyDescent="0.2">
      <c r="A32" s="211">
        <v>24</v>
      </c>
      <c r="B32" s="201" t="s">
        <v>559</v>
      </c>
      <c r="C32" s="212">
        <v>0.02</v>
      </c>
      <c r="D32" s="202">
        <v>1.9212999999999999E-3</v>
      </c>
      <c r="E32" s="202">
        <v>4.5969799999999998E-2</v>
      </c>
      <c r="F32" s="120">
        <f t="shared" si="1"/>
        <v>4.7891099999999999E-2</v>
      </c>
    </row>
    <row r="33" spans="1:7" x14ac:dyDescent="0.2">
      <c r="A33" s="211">
        <v>25</v>
      </c>
      <c r="B33" s="201" t="s">
        <v>560</v>
      </c>
      <c r="C33" s="212">
        <v>0.02</v>
      </c>
      <c r="D33" s="202">
        <v>1.8626000000000001E-3</v>
      </c>
      <c r="E33" s="202">
        <v>4.6417399999999998E-2</v>
      </c>
      <c r="F33" s="120">
        <f t="shared" si="1"/>
        <v>4.8279999999999997E-2</v>
      </c>
    </row>
    <row r="34" spans="1:7" x14ac:dyDescent="0.2">
      <c r="A34" s="211">
        <v>26</v>
      </c>
      <c r="B34" s="201" t="s">
        <v>477</v>
      </c>
      <c r="C34" s="212">
        <v>0.02</v>
      </c>
      <c r="D34" s="202">
        <v>1.8009E-3</v>
      </c>
      <c r="E34" s="202">
        <v>4.6824499999999998E-2</v>
      </c>
      <c r="F34" s="120">
        <f t="shared" si="1"/>
        <v>4.8625399999999999E-2</v>
      </c>
    </row>
    <row r="35" spans="1:7" x14ac:dyDescent="0.2">
      <c r="A35" s="211">
        <v>27</v>
      </c>
      <c r="B35" s="201" t="s">
        <v>799</v>
      </c>
      <c r="C35" s="212">
        <v>2.000004E-2</v>
      </c>
      <c r="D35" s="202">
        <v>1.7340999999999999E-3</v>
      </c>
      <c r="E35" s="202">
        <v>4.7130400000000003E-2</v>
      </c>
      <c r="F35" s="120">
        <f t="shared" si="1"/>
        <v>4.8864500000000005E-2</v>
      </c>
      <c r="G35" s="369"/>
    </row>
    <row r="36" spans="1:7" x14ac:dyDescent="0.2">
      <c r="A36" s="211">
        <v>28</v>
      </c>
      <c r="B36" s="201" t="s">
        <v>806</v>
      </c>
      <c r="C36" s="212">
        <v>2.000004E-2</v>
      </c>
      <c r="D36" s="202">
        <v>1.6689999999999999E-3</v>
      </c>
      <c r="E36" s="202">
        <v>4.7508300000000003E-2</v>
      </c>
      <c r="F36" s="120">
        <f t="shared" si="1"/>
        <v>4.91773E-2</v>
      </c>
      <c r="G36" s="369"/>
    </row>
    <row r="37" spans="1:7" x14ac:dyDescent="0.2">
      <c r="A37" s="211">
        <v>29</v>
      </c>
      <c r="B37" s="201" t="s">
        <v>809</v>
      </c>
      <c r="C37" s="212">
        <v>2.000004E-2</v>
      </c>
      <c r="D37" s="202">
        <v>1.6064E-3</v>
      </c>
      <c r="E37" s="202">
        <v>4.8005399999999997E-2</v>
      </c>
      <c r="F37" s="120">
        <f t="shared" si="1"/>
        <v>4.9611799999999998E-2</v>
      </c>
      <c r="G37" s="369"/>
    </row>
    <row r="38" spans="1:7" x14ac:dyDescent="0.2">
      <c r="A38" s="211">
        <v>30</v>
      </c>
      <c r="B38" s="201" t="s">
        <v>811</v>
      </c>
      <c r="C38" s="212">
        <v>0.02</v>
      </c>
      <c r="D38" s="202">
        <v>1.537E-3</v>
      </c>
      <c r="E38" s="202">
        <v>4.8340599999999997E-2</v>
      </c>
      <c r="F38" s="120">
        <f t="shared" si="1"/>
        <v>4.9877599999999994E-2</v>
      </c>
      <c r="G38" s="369"/>
    </row>
    <row r="39" spans="1:7" x14ac:dyDescent="0.2">
      <c r="A39" s="211">
        <v>31</v>
      </c>
      <c r="B39" s="201" t="s">
        <v>832</v>
      </c>
      <c r="C39" s="212">
        <v>2.000004E-2</v>
      </c>
      <c r="D39" s="202">
        <v>1.4655E-3</v>
      </c>
      <c r="E39" s="202">
        <v>4.8641999999999998E-2</v>
      </c>
      <c r="F39" s="120">
        <f t="shared" ref="F39:F48" si="2">E39+D39</f>
        <v>5.0107499999999999E-2</v>
      </c>
      <c r="G39" s="369"/>
    </row>
    <row r="40" spans="1:7" x14ac:dyDescent="0.2">
      <c r="A40" s="211">
        <v>32</v>
      </c>
      <c r="B40" s="201" t="s">
        <v>852</v>
      </c>
      <c r="C40" s="212">
        <v>2.000004E-2</v>
      </c>
      <c r="D40" s="202">
        <v>1.3913E-3</v>
      </c>
      <c r="E40" s="202">
        <v>4.8882700000000001E-2</v>
      </c>
      <c r="F40" s="120">
        <f t="shared" si="2"/>
        <v>5.0273999999999999E-2</v>
      </c>
      <c r="G40" s="369"/>
    </row>
    <row r="41" spans="1:7" x14ac:dyDescent="0.2">
      <c r="A41" s="211">
        <v>33</v>
      </c>
      <c r="B41" s="201" t="s">
        <v>857</v>
      </c>
      <c r="C41" s="212">
        <v>2.000004E-2</v>
      </c>
      <c r="D41" s="202">
        <v>1.3151E-3</v>
      </c>
      <c r="E41" s="202">
        <v>4.9080600000000002E-2</v>
      </c>
      <c r="F41" s="120">
        <f t="shared" si="2"/>
        <v>5.0395700000000002E-2</v>
      </c>
      <c r="G41" s="369"/>
    </row>
    <row r="42" spans="1:7" x14ac:dyDescent="0.2">
      <c r="A42" s="211">
        <v>34</v>
      </c>
      <c r="B42" s="201" t="s">
        <v>862</v>
      </c>
      <c r="C42" s="212">
        <v>2.000004E-2</v>
      </c>
      <c r="D42" s="202">
        <v>1.2394000000000001E-3</v>
      </c>
      <c r="E42" s="202">
        <v>4.9323499999999999E-2</v>
      </c>
      <c r="F42" s="120">
        <f t="shared" si="2"/>
        <v>5.0562900000000001E-2</v>
      </c>
      <c r="G42" s="369"/>
    </row>
    <row r="43" spans="1:7" x14ac:dyDescent="0.2">
      <c r="A43" s="211">
        <v>35</v>
      </c>
      <c r="B43" s="201" t="s">
        <v>873</v>
      </c>
      <c r="C43" s="212">
        <v>2.000004E-2</v>
      </c>
      <c r="D43" s="202">
        <v>1.1626E-3</v>
      </c>
      <c r="E43" s="202">
        <v>4.9555200000000001E-2</v>
      </c>
      <c r="F43" s="120">
        <f t="shared" si="2"/>
        <v>5.07178E-2</v>
      </c>
      <c r="G43" s="369"/>
    </row>
    <row r="44" spans="1:7" x14ac:dyDescent="0.2">
      <c r="A44" s="211">
        <v>36</v>
      </c>
      <c r="B44" s="201" t="s">
        <v>879</v>
      </c>
      <c r="C44" s="212">
        <v>2.000004E-2</v>
      </c>
      <c r="D44" s="202">
        <v>1.0839999999999999E-3</v>
      </c>
      <c r="E44" s="202">
        <v>4.9739699999999998E-2</v>
      </c>
      <c r="F44" s="120">
        <f t="shared" si="2"/>
        <v>5.0823699999999999E-2</v>
      </c>
      <c r="G44" s="369"/>
    </row>
    <row r="45" spans="1:7" x14ac:dyDescent="0.2">
      <c r="A45" s="211">
        <v>37</v>
      </c>
      <c r="B45" s="201" t="s">
        <v>909</v>
      </c>
      <c r="C45" s="212">
        <v>2.000004E-2</v>
      </c>
      <c r="D45" s="202">
        <v>1.0049E-3</v>
      </c>
      <c r="E45" s="202">
        <v>4.9919600000000001E-2</v>
      </c>
      <c r="F45" s="120">
        <f t="shared" si="2"/>
        <v>5.0924500000000004E-2</v>
      </c>
      <c r="G45" s="369"/>
    </row>
    <row r="46" spans="1:7" x14ac:dyDescent="0.2">
      <c r="A46" s="211">
        <v>38</v>
      </c>
      <c r="B46" s="201" t="s">
        <v>910</v>
      </c>
      <c r="C46" s="212">
        <v>2.000004E-2</v>
      </c>
      <c r="D46" s="202">
        <v>9.2540000000000005E-4</v>
      </c>
      <c r="E46" s="202">
        <v>5.0119799999999999E-2</v>
      </c>
      <c r="F46" s="120">
        <f t="shared" si="2"/>
        <v>5.1045199999999999E-2</v>
      </c>
      <c r="G46" s="369"/>
    </row>
    <row r="47" spans="1:7" x14ac:dyDescent="0.2">
      <c r="A47" s="211">
        <v>39</v>
      </c>
      <c r="B47" s="201" t="s">
        <v>911</v>
      </c>
      <c r="C47" s="212">
        <v>2.000004E-2</v>
      </c>
      <c r="D47" s="202">
        <v>8.4579999999999996E-4</v>
      </c>
      <c r="E47" s="202">
        <v>5.0358199999999999E-2</v>
      </c>
      <c r="F47" s="120">
        <f t="shared" si="2"/>
        <v>5.1204E-2</v>
      </c>
      <c r="G47" s="369"/>
    </row>
    <row r="48" spans="1:7" x14ac:dyDescent="0.2">
      <c r="A48" s="211">
        <v>40</v>
      </c>
      <c r="B48" s="201" t="s">
        <v>912</v>
      </c>
      <c r="C48" s="212">
        <v>2.000004E-2</v>
      </c>
      <c r="D48" s="202">
        <v>7.6570000000000002E-4</v>
      </c>
      <c r="E48" s="202">
        <v>5.0612400000000002E-2</v>
      </c>
      <c r="F48" s="120">
        <f t="shared" si="2"/>
        <v>5.1378100000000003E-2</v>
      </c>
      <c r="G48" s="369"/>
    </row>
    <row r="49" spans="1:7" x14ac:dyDescent="0.2">
      <c r="A49" s="211">
        <v>41</v>
      </c>
      <c r="B49" s="201" t="s">
        <v>920</v>
      </c>
      <c r="C49" s="212">
        <v>2.000004E-2</v>
      </c>
      <c r="D49" s="202">
        <v>6.8499999999999995E-4</v>
      </c>
      <c r="E49" s="202">
        <v>5.0884600000000002E-2</v>
      </c>
      <c r="F49" s="120">
        <f t="shared" ref="F49:F56" si="3">E49+D49</f>
        <v>5.15696E-2</v>
      </c>
      <c r="G49" s="369"/>
    </row>
    <row r="50" spans="1:7" x14ac:dyDescent="0.2">
      <c r="A50" s="211">
        <v>42</v>
      </c>
      <c r="B50" s="201" t="s">
        <v>918</v>
      </c>
      <c r="C50" s="212">
        <v>2.000004E-2</v>
      </c>
      <c r="D50" s="202">
        <v>6.022E-4</v>
      </c>
      <c r="E50" s="202">
        <v>5.10578E-2</v>
      </c>
      <c r="F50" s="120">
        <f t="shared" si="3"/>
        <v>5.1659999999999998E-2</v>
      </c>
      <c r="G50" s="369"/>
    </row>
    <row r="51" spans="1:7" x14ac:dyDescent="0.2">
      <c r="A51" s="211">
        <v>43</v>
      </c>
      <c r="B51" s="201" t="s">
        <v>937</v>
      </c>
      <c r="C51" s="212">
        <v>2.000004E-2</v>
      </c>
      <c r="D51" s="202">
        <v>5.1900000000000004E-4</v>
      </c>
      <c r="E51" s="202">
        <v>5.1249000000000003E-2</v>
      </c>
      <c r="F51" s="120">
        <f t="shared" si="3"/>
        <v>5.1768000000000002E-2</v>
      </c>
      <c r="G51" s="369"/>
    </row>
    <row r="52" spans="1:7" x14ac:dyDescent="0.2">
      <c r="A52" s="211">
        <v>44</v>
      </c>
      <c r="B52" s="201" t="s">
        <v>943</v>
      </c>
      <c r="C52" s="212">
        <v>2.000004E-2</v>
      </c>
      <c r="D52" s="202">
        <v>4.3580000000000002E-4</v>
      </c>
      <c r="E52" s="202">
        <v>5.1512099999999998E-2</v>
      </c>
      <c r="F52" s="120">
        <f t="shared" si="3"/>
        <v>5.1947899999999998E-2</v>
      </c>
      <c r="G52" s="369"/>
    </row>
    <row r="53" spans="1:7" x14ac:dyDescent="0.2">
      <c r="A53" s="211">
        <v>45</v>
      </c>
      <c r="B53" s="201" t="s">
        <v>954</v>
      </c>
      <c r="C53" s="212">
        <v>2.000004E-2</v>
      </c>
      <c r="D53" s="202">
        <v>3.5260000000000001E-4</v>
      </c>
      <c r="E53" s="202">
        <v>5.1903499999999998E-2</v>
      </c>
      <c r="F53" s="120">
        <f t="shared" si="3"/>
        <v>5.22561E-2</v>
      </c>
      <c r="G53" s="369"/>
    </row>
    <row r="54" spans="1:7" x14ac:dyDescent="0.2">
      <c r="A54" s="211">
        <v>46</v>
      </c>
      <c r="B54" s="201" t="s">
        <v>963</v>
      </c>
      <c r="C54" s="212">
        <v>2.000004E-2</v>
      </c>
      <c r="D54" s="202">
        <v>2.6830000000000002E-4</v>
      </c>
      <c r="E54" s="202">
        <v>5.2290400000000001E-2</v>
      </c>
      <c r="F54" s="120">
        <f t="shared" si="3"/>
        <v>5.25587E-2</v>
      </c>
      <c r="G54" s="369"/>
    </row>
    <row r="55" spans="1:7" x14ac:dyDescent="0.2">
      <c r="A55" s="211">
        <v>47</v>
      </c>
      <c r="B55" s="201" t="s">
        <v>969</v>
      </c>
      <c r="C55" s="212">
        <v>2.000004E-2</v>
      </c>
      <c r="D55" s="202">
        <v>1.8249999999999999E-4</v>
      </c>
      <c r="E55" s="202">
        <v>5.2686299999999998E-2</v>
      </c>
      <c r="F55" s="120">
        <f t="shared" si="3"/>
        <v>5.2868800000000001E-2</v>
      </c>
      <c r="G55" s="369"/>
    </row>
    <row r="56" spans="1:7" ht="18" thickBot="1" x14ac:dyDescent="0.25">
      <c r="A56" s="214">
        <v>48</v>
      </c>
      <c r="B56" s="76" t="s">
        <v>972</v>
      </c>
      <c r="C56" s="204">
        <v>2.000004E-2</v>
      </c>
      <c r="D56" s="107">
        <v>9.5299999999999999E-5</v>
      </c>
      <c r="E56" s="107">
        <v>5.7125599999999999E-2</v>
      </c>
      <c r="F56" s="108">
        <f t="shared" si="3"/>
        <v>5.7220899999999998E-2</v>
      </c>
      <c r="G56" s="369"/>
    </row>
    <row r="58" spans="1:7" x14ac:dyDescent="0.2">
      <c r="A58" s="1039" t="s">
        <v>791</v>
      </c>
      <c r="B58" s="1039"/>
      <c r="C58" s="1039"/>
      <c r="D58" s="1039"/>
      <c r="E58" s="1039"/>
      <c r="F58" s="1039"/>
      <c r="G58" s="1039"/>
    </row>
  </sheetData>
  <mergeCells count="7">
    <mergeCell ref="A58:G58"/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16"/>
  <sheetViews>
    <sheetView showGridLines="0" topLeftCell="A100" zoomScaleNormal="100" workbookViewId="0">
      <selection activeCell="A3" sqref="A3"/>
    </sheetView>
  </sheetViews>
  <sheetFormatPr baseColWidth="10" defaultColWidth="9.140625" defaultRowHeight="17.25" x14ac:dyDescent="0.2"/>
  <cols>
    <col min="1" max="1" width="15.7109375" style="38" bestFit="1" customWidth="1"/>
    <col min="2" max="2" width="19.140625" style="38" bestFit="1" customWidth="1"/>
    <col min="3" max="3" width="15.28515625" style="332" bestFit="1" customWidth="1"/>
    <col min="4" max="4" width="11" style="38" bestFit="1" customWidth="1"/>
    <col min="5" max="5" width="21.7109375" style="38" bestFit="1" customWidth="1"/>
    <col min="6" max="6" width="22.85546875" style="38" bestFit="1" customWidth="1"/>
    <col min="7" max="7" width="20.140625" style="38" customWidth="1"/>
    <col min="8" max="8" width="19.7109375" style="38" customWidth="1"/>
    <col min="9" max="9" width="33" style="38" customWidth="1"/>
    <col min="10" max="10" width="11.42578125" style="38" bestFit="1" customWidth="1"/>
    <col min="11" max="11" width="13.85546875" style="38" customWidth="1"/>
    <col min="12" max="12" width="13.5703125" style="38" customWidth="1"/>
    <col min="13" max="13" width="13.140625" style="38" customWidth="1"/>
    <col min="14" max="16" width="9.140625" style="38" customWidth="1"/>
    <col min="17" max="17" width="12.140625" style="38" customWidth="1"/>
    <col min="18" max="18" width="14.28515625" style="38" customWidth="1"/>
    <col min="19" max="19" width="14.7109375" style="38" customWidth="1"/>
    <col min="20" max="16384" width="9.140625" style="38"/>
  </cols>
  <sheetData>
    <row r="1" spans="1:14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x14ac:dyDescent="0.2">
      <c r="A3" s="404" t="s">
        <v>795</v>
      </c>
      <c r="B3" s="404"/>
      <c r="C3" s="404"/>
      <c r="D3" s="404"/>
      <c r="E3" s="404"/>
    </row>
    <row r="4" spans="1:14" x14ac:dyDescent="0.2">
      <c r="A4" s="404"/>
      <c r="B4" s="404"/>
      <c r="C4" s="404"/>
      <c r="D4" s="404"/>
      <c r="E4" s="404"/>
    </row>
    <row r="5" spans="1:14" ht="15.75" customHeight="1" x14ac:dyDescent="0.2">
      <c r="A5" s="1041" t="s">
        <v>243</v>
      </c>
      <c r="B5" s="1041"/>
      <c r="C5" s="1041"/>
      <c r="D5" s="1041"/>
      <c r="E5" s="1041"/>
      <c r="F5" s="1041"/>
    </row>
    <row r="6" spans="1:14" ht="18" thickBot="1" x14ac:dyDescent="0.25"/>
    <row r="7" spans="1:14" s="206" customFormat="1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209"/>
    </row>
    <row r="8" spans="1:14" s="206" customFormat="1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  <c r="G8" s="209"/>
      <c r="H8" s="209"/>
      <c r="I8" s="280"/>
    </row>
    <row r="9" spans="1:14" ht="34.5" x14ac:dyDescent="0.2">
      <c r="A9" s="194">
        <v>1</v>
      </c>
      <c r="B9" s="71" t="s">
        <v>561</v>
      </c>
      <c r="C9" s="210">
        <v>0.02</v>
      </c>
      <c r="D9" s="196">
        <v>1.683E-3</v>
      </c>
      <c r="E9" s="196">
        <v>9.5899999999999996E-3</v>
      </c>
      <c r="F9" s="115">
        <f t="shared" ref="F9:F40" si="0">D9+E9</f>
        <v>1.1273E-2</v>
      </c>
      <c r="H9" s="369"/>
      <c r="I9" s="369"/>
      <c r="J9" s="369"/>
    </row>
    <row r="10" spans="1:14" ht="34.5" x14ac:dyDescent="0.2">
      <c r="A10" s="211">
        <v>2</v>
      </c>
      <c r="B10" s="201" t="s">
        <v>562</v>
      </c>
      <c r="C10" s="212">
        <v>0.02</v>
      </c>
      <c r="D10" s="202">
        <v>1.7030000000000001E-3</v>
      </c>
      <c r="E10" s="202">
        <v>9.7999999999999997E-3</v>
      </c>
      <c r="F10" s="120">
        <f t="shared" si="0"/>
        <v>1.1502999999999999E-2</v>
      </c>
      <c r="I10" s="369"/>
      <c r="J10" s="369"/>
    </row>
    <row r="11" spans="1:14" ht="34.5" x14ac:dyDescent="0.2">
      <c r="A11" s="211">
        <v>3</v>
      </c>
      <c r="B11" s="201" t="s">
        <v>563</v>
      </c>
      <c r="C11" s="212">
        <v>0.02</v>
      </c>
      <c r="D11" s="202">
        <v>1.751E-3</v>
      </c>
      <c r="E11" s="202">
        <v>1.018E-2</v>
      </c>
      <c r="F11" s="120">
        <f t="shared" si="0"/>
        <v>1.1931000000000001E-2</v>
      </c>
      <c r="I11" s="369"/>
      <c r="J11" s="369"/>
    </row>
    <row r="12" spans="1:14" ht="34.5" x14ac:dyDescent="0.2">
      <c r="A12" s="211">
        <v>4</v>
      </c>
      <c r="B12" s="201" t="s">
        <v>564</v>
      </c>
      <c r="C12" s="212">
        <v>0.02</v>
      </c>
      <c r="D12" s="202">
        <v>1.856E-3</v>
      </c>
      <c r="E12" s="202">
        <v>1.089E-2</v>
      </c>
      <c r="F12" s="120">
        <f t="shared" si="0"/>
        <v>1.2746E-2</v>
      </c>
      <c r="I12" s="369"/>
      <c r="J12" s="369"/>
    </row>
    <row r="13" spans="1:14" ht="34.5" x14ac:dyDescent="0.2">
      <c r="A13" s="211">
        <v>5</v>
      </c>
      <c r="B13" s="201" t="s">
        <v>565</v>
      </c>
      <c r="C13" s="212">
        <v>0.02</v>
      </c>
      <c r="D13" s="202">
        <v>1.9740000000000001E-3</v>
      </c>
      <c r="E13" s="202">
        <v>1.17E-2</v>
      </c>
      <c r="F13" s="120">
        <f t="shared" si="0"/>
        <v>1.3674E-2</v>
      </c>
      <c r="I13" s="369"/>
      <c r="J13" s="369"/>
    </row>
    <row r="14" spans="1:14" ht="34.5" x14ac:dyDescent="0.2">
      <c r="A14" s="211">
        <v>6</v>
      </c>
      <c r="B14" s="201" t="s">
        <v>566</v>
      </c>
      <c r="C14" s="212">
        <v>0.02</v>
      </c>
      <c r="D14" s="202">
        <v>2.036E-3</v>
      </c>
      <c r="E14" s="202">
        <v>1.218E-2</v>
      </c>
      <c r="F14" s="120">
        <f t="shared" si="0"/>
        <v>1.4215999999999999E-2</v>
      </c>
      <c r="I14" s="369"/>
      <c r="J14" s="369"/>
    </row>
    <row r="15" spans="1:14" ht="34.5" x14ac:dyDescent="0.2">
      <c r="A15" s="211">
        <v>7</v>
      </c>
      <c r="B15" s="201" t="s">
        <v>567</v>
      </c>
      <c r="C15" s="212">
        <v>0.02</v>
      </c>
      <c r="D15" s="202">
        <v>2.0799999999999998E-3</v>
      </c>
      <c r="E15" s="202">
        <v>1.257E-2</v>
      </c>
      <c r="F15" s="120">
        <f t="shared" si="0"/>
        <v>1.465E-2</v>
      </c>
      <c r="I15" s="369"/>
      <c r="J15" s="369"/>
    </row>
    <row r="16" spans="1:14" ht="34.5" x14ac:dyDescent="0.2">
      <c r="A16" s="211">
        <v>8</v>
      </c>
      <c r="B16" s="201" t="s">
        <v>568</v>
      </c>
      <c r="C16" s="212">
        <v>0.02</v>
      </c>
      <c r="D16" s="202">
        <v>2.1159999999999998E-3</v>
      </c>
      <c r="E16" s="202">
        <v>1.2919999999999999E-2</v>
      </c>
      <c r="F16" s="120">
        <f t="shared" si="0"/>
        <v>1.5035999999999999E-2</v>
      </c>
      <c r="I16" s="369"/>
      <c r="J16" s="369"/>
    </row>
    <row r="17" spans="1:10" ht="34.5" x14ac:dyDescent="0.2">
      <c r="A17" s="211">
        <v>9</v>
      </c>
      <c r="B17" s="201" t="s">
        <v>569</v>
      </c>
      <c r="C17" s="212">
        <v>0.02</v>
      </c>
      <c r="D17" s="202">
        <v>2.1359999999999999E-3</v>
      </c>
      <c r="E17" s="202">
        <v>1.3169999999999999E-2</v>
      </c>
      <c r="F17" s="120">
        <f t="shared" si="0"/>
        <v>1.5306E-2</v>
      </c>
      <c r="I17" s="369"/>
      <c r="J17" s="369"/>
    </row>
    <row r="18" spans="1:10" ht="34.5" x14ac:dyDescent="0.2">
      <c r="A18" s="211">
        <v>10</v>
      </c>
      <c r="B18" s="201" t="s">
        <v>570</v>
      </c>
      <c r="C18" s="212">
        <v>0.02</v>
      </c>
      <c r="D18" s="202">
        <v>2.1299999999999999E-3</v>
      </c>
      <c r="E18" s="202">
        <v>1.328E-2</v>
      </c>
      <c r="F18" s="120">
        <f t="shared" si="0"/>
        <v>1.541E-2</v>
      </c>
      <c r="I18" s="369"/>
      <c r="J18" s="369"/>
    </row>
    <row r="19" spans="1:10" ht="34.5" x14ac:dyDescent="0.2">
      <c r="A19" s="211">
        <v>11</v>
      </c>
      <c r="B19" s="201" t="s">
        <v>571</v>
      </c>
      <c r="C19" s="212">
        <v>0.02</v>
      </c>
      <c r="D19" s="202">
        <v>2.1150000000000001E-3</v>
      </c>
      <c r="E19" s="202">
        <v>1.332E-2</v>
      </c>
      <c r="F19" s="120">
        <f t="shared" si="0"/>
        <v>1.5435000000000001E-2</v>
      </c>
      <c r="I19" s="369"/>
      <c r="J19" s="369"/>
    </row>
    <row r="20" spans="1:10" ht="34.5" x14ac:dyDescent="0.2">
      <c r="A20" s="211">
        <v>12</v>
      </c>
      <c r="B20" s="201" t="s">
        <v>572</v>
      </c>
      <c r="C20" s="212">
        <v>0.02</v>
      </c>
      <c r="D20" s="202">
        <v>2.1020000000000001E-3</v>
      </c>
      <c r="E20" s="202">
        <v>1.338E-2</v>
      </c>
      <c r="F20" s="120">
        <f t="shared" si="0"/>
        <v>1.5481999999999999E-2</v>
      </c>
      <c r="I20" s="369"/>
      <c r="J20" s="369"/>
    </row>
    <row r="21" spans="1:10" ht="34.5" x14ac:dyDescent="0.2">
      <c r="A21" s="211">
        <v>13</v>
      </c>
      <c r="B21" s="201" t="s">
        <v>573</v>
      </c>
      <c r="C21" s="212">
        <v>0.02</v>
      </c>
      <c r="D21" s="202">
        <v>2.0920000000000001E-3</v>
      </c>
      <c r="E21" s="202">
        <v>1.346E-2</v>
      </c>
      <c r="F21" s="120">
        <f t="shared" si="0"/>
        <v>1.5552E-2</v>
      </c>
      <c r="I21" s="369"/>
      <c r="J21" s="369"/>
    </row>
    <row r="22" spans="1:10" ht="34.5" x14ac:dyDescent="0.2">
      <c r="A22" s="211">
        <v>14</v>
      </c>
      <c r="B22" s="201" t="s">
        <v>574</v>
      </c>
      <c r="C22" s="212">
        <v>0.02</v>
      </c>
      <c r="D22" s="202">
        <v>2.091E-3</v>
      </c>
      <c r="E22" s="202">
        <v>1.359E-2</v>
      </c>
      <c r="F22" s="120">
        <f t="shared" si="0"/>
        <v>1.5681E-2</v>
      </c>
      <c r="I22" s="369"/>
      <c r="J22" s="369"/>
    </row>
    <row r="23" spans="1:10" ht="34.5" x14ac:dyDescent="0.2">
      <c r="A23" s="211">
        <v>15</v>
      </c>
      <c r="B23" s="201" t="s">
        <v>575</v>
      </c>
      <c r="C23" s="212">
        <v>0.02</v>
      </c>
      <c r="D23" s="202">
        <v>2.0790000000000001E-3</v>
      </c>
      <c r="E23" s="202">
        <v>1.367E-2</v>
      </c>
      <c r="F23" s="120">
        <f t="shared" si="0"/>
        <v>1.5748999999999999E-2</v>
      </c>
      <c r="I23" s="369"/>
      <c r="J23" s="369"/>
    </row>
    <row r="24" spans="1:10" ht="34.5" x14ac:dyDescent="0.2">
      <c r="A24" s="211">
        <v>16</v>
      </c>
      <c r="B24" s="201" t="s">
        <v>576</v>
      </c>
      <c r="C24" s="212">
        <v>0.02</v>
      </c>
      <c r="D24" s="202">
        <v>2.0639999999999999E-3</v>
      </c>
      <c r="E24" s="202">
        <v>1.372E-2</v>
      </c>
      <c r="F24" s="120">
        <f t="shared" si="0"/>
        <v>1.5783999999999999E-2</v>
      </c>
      <c r="I24" s="369"/>
      <c r="J24" s="369"/>
    </row>
    <row r="25" spans="1:10" ht="34.5" x14ac:dyDescent="0.2">
      <c r="A25" s="211">
        <v>17</v>
      </c>
      <c r="B25" s="201" t="s">
        <v>577</v>
      </c>
      <c r="C25" s="212">
        <v>0.02</v>
      </c>
      <c r="D25" s="202">
        <v>2.0379999999999999E-3</v>
      </c>
      <c r="E25" s="202">
        <v>1.37E-2</v>
      </c>
      <c r="F25" s="120">
        <f t="shared" si="0"/>
        <v>1.5738000000000002E-2</v>
      </c>
      <c r="I25" s="369"/>
      <c r="J25" s="369"/>
    </row>
    <row r="26" spans="1:10" ht="34.5" x14ac:dyDescent="0.2">
      <c r="A26" s="211">
        <v>18</v>
      </c>
      <c r="B26" s="201" t="s">
        <v>578</v>
      </c>
      <c r="C26" s="212">
        <v>0.02</v>
      </c>
      <c r="D26" s="202">
        <v>2.0110000000000002E-3</v>
      </c>
      <c r="E26" s="202">
        <v>1.367E-2</v>
      </c>
      <c r="F26" s="120">
        <f t="shared" si="0"/>
        <v>1.5681E-2</v>
      </c>
      <c r="I26" s="369"/>
      <c r="J26" s="369"/>
    </row>
    <row r="27" spans="1:10" ht="34.5" x14ac:dyDescent="0.2">
      <c r="A27" s="211">
        <v>19</v>
      </c>
      <c r="B27" s="201" t="s">
        <v>579</v>
      </c>
      <c r="C27" s="212">
        <v>0.02</v>
      </c>
      <c r="D27" s="202">
        <v>1.9910000000000001E-3</v>
      </c>
      <c r="E27" s="202">
        <v>1.3690000000000001E-2</v>
      </c>
      <c r="F27" s="120">
        <f t="shared" si="0"/>
        <v>1.5681E-2</v>
      </c>
      <c r="I27" s="369"/>
      <c r="J27" s="369"/>
    </row>
    <row r="28" spans="1:10" ht="34.5" x14ac:dyDescent="0.2">
      <c r="A28" s="211">
        <v>20</v>
      </c>
      <c r="B28" s="201" t="s">
        <v>580</v>
      </c>
      <c r="C28" s="212">
        <v>0.02</v>
      </c>
      <c r="D28" s="202">
        <v>1.9729999999999999E-3</v>
      </c>
      <c r="E28" s="202">
        <v>1.372E-2</v>
      </c>
      <c r="F28" s="120">
        <f t="shared" si="0"/>
        <v>1.5692999999999999E-2</v>
      </c>
      <c r="I28" s="369"/>
      <c r="J28" s="369"/>
    </row>
    <row r="29" spans="1:10" ht="34.5" x14ac:dyDescent="0.2">
      <c r="A29" s="211">
        <v>21</v>
      </c>
      <c r="B29" s="201" t="s">
        <v>581</v>
      </c>
      <c r="C29" s="212">
        <v>0.02</v>
      </c>
      <c r="D29" s="202">
        <v>1.951E-3</v>
      </c>
      <c r="E29" s="202">
        <v>1.3729999999999999E-2</v>
      </c>
      <c r="F29" s="120">
        <f t="shared" si="0"/>
        <v>1.5681E-2</v>
      </c>
      <c r="I29" s="369"/>
      <c r="J29" s="369"/>
    </row>
    <row r="30" spans="1:10" ht="34.5" x14ac:dyDescent="0.2">
      <c r="A30" s="211">
        <v>22</v>
      </c>
      <c r="B30" s="201" t="s">
        <v>582</v>
      </c>
      <c r="C30" s="212">
        <v>0.02</v>
      </c>
      <c r="D30" s="202">
        <v>1.933E-3</v>
      </c>
      <c r="E30" s="202">
        <v>1.3769999999999999E-2</v>
      </c>
      <c r="F30" s="120">
        <f t="shared" si="0"/>
        <v>1.5702999999999998E-2</v>
      </c>
      <c r="I30" s="369"/>
      <c r="J30" s="369"/>
    </row>
    <row r="31" spans="1:10" ht="34.5" x14ac:dyDescent="0.2">
      <c r="A31" s="211">
        <v>23</v>
      </c>
      <c r="B31" s="201" t="s">
        <v>583</v>
      </c>
      <c r="C31" s="212">
        <v>0.02</v>
      </c>
      <c r="D31" s="202">
        <v>1.918E-3</v>
      </c>
      <c r="E31" s="202">
        <v>1.3820000000000001E-2</v>
      </c>
      <c r="F31" s="120">
        <f t="shared" si="0"/>
        <v>1.5738000000000002E-2</v>
      </c>
      <c r="I31" s="369"/>
      <c r="J31" s="369"/>
    </row>
    <row r="32" spans="1:10" ht="34.5" x14ac:dyDescent="0.2">
      <c r="A32" s="211">
        <v>24</v>
      </c>
      <c r="B32" s="201" t="s">
        <v>584</v>
      </c>
      <c r="C32" s="212">
        <v>0.02</v>
      </c>
      <c r="D32" s="202">
        <v>1.9009999999999999E-3</v>
      </c>
      <c r="E32" s="202">
        <v>1.3860000000000001E-2</v>
      </c>
      <c r="F32" s="120">
        <f t="shared" si="0"/>
        <v>1.5761000000000001E-2</v>
      </c>
      <c r="I32" s="369"/>
      <c r="J32" s="369"/>
    </row>
    <row r="33" spans="1:10" ht="34.5" x14ac:dyDescent="0.2">
      <c r="A33" s="211">
        <v>25</v>
      </c>
      <c r="B33" s="201" t="s">
        <v>585</v>
      </c>
      <c r="C33" s="212">
        <v>0.02</v>
      </c>
      <c r="D33" s="202">
        <v>1.8829999999999999E-3</v>
      </c>
      <c r="E33" s="202">
        <v>1.3899999999999999E-2</v>
      </c>
      <c r="F33" s="120">
        <f t="shared" si="0"/>
        <v>1.5782999999999998E-2</v>
      </c>
      <c r="I33" s="369"/>
      <c r="J33" s="369"/>
    </row>
    <row r="34" spans="1:10" ht="34.5" x14ac:dyDescent="0.2">
      <c r="A34" s="211">
        <v>26</v>
      </c>
      <c r="B34" s="201" t="s">
        <v>586</v>
      </c>
      <c r="C34" s="212">
        <v>0.02</v>
      </c>
      <c r="D34" s="202">
        <v>1.8649999999999999E-3</v>
      </c>
      <c r="E34" s="202">
        <v>1.3939999999999999E-2</v>
      </c>
      <c r="F34" s="120">
        <f t="shared" si="0"/>
        <v>1.5805E-2</v>
      </c>
      <c r="I34" s="369"/>
      <c r="J34" s="369"/>
    </row>
    <row r="35" spans="1:10" ht="34.5" x14ac:dyDescent="0.2">
      <c r="A35" s="211">
        <v>27</v>
      </c>
      <c r="B35" s="201" t="s">
        <v>587</v>
      </c>
      <c r="C35" s="212">
        <v>0.02</v>
      </c>
      <c r="D35" s="202">
        <v>1.8469999999999999E-3</v>
      </c>
      <c r="E35" s="202">
        <v>1.3979999999999999E-2</v>
      </c>
      <c r="F35" s="120">
        <f t="shared" si="0"/>
        <v>1.5827000000000001E-2</v>
      </c>
      <c r="I35" s="369"/>
      <c r="J35" s="369"/>
    </row>
    <row r="36" spans="1:10" ht="34.5" x14ac:dyDescent="0.2">
      <c r="A36" s="211">
        <v>28</v>
      </c>
      <c r="B36" s="201" t="s">
        <v>588</v>
      </c>
      <c r="C36" s="212">
        <v>0.02</v>
      </c>
      <c r="D36" s="202">
        <v>1.836E-3</v>
      </c>
      <c r="E36" s="202">
        <v>1.4080000000000001E-2</v>
      </c>
      <c r="F36" s="120">
        <f t="shared" si="0"/>
        <v>1.5916E-2</v>
      </c>
      <c r="I36" s="369"/>
      <c r="J36" s="369"/>
    </row>
    <row r="37" spans="1:10" ht="34.5" x14ac:dyDescent="0.2">
      <c r="A37" s="211">
        <v>29</v>
      </c>
      <c r="B37" s="201" t="s">
        <v>589</v>
      </c>
      <c r="C37" s="212">
        <v>0.02</v>
      </c>
      <c r="D37" s="202">
        <v>1.8270000000000001E-3</v>
      </c>
      <c r="E37" s="202">
        <v>1.4189999999999999E-2</v>
      </c>
      <c r="F37" s="120">
        <f t="shared" si="0"/>
        <v>1.6017E-2</v>
      </c>
      <c r="I37" s="369"/>
      <c r="J37" s="369"/>
    </row>
    <row r="38" spans="1:10" ht="34.5" x14ac:dyDescent="0.2">
      <c r="A38" s="211">
        <v>30</v>
      </c>
      <c r="B38" s="201" t="s">
        <v>590</v>
      </c>
      <c r="C38" s="212">
        <v>0.02</v>
      </c>
      <c r="D38" s="202">
        <v>1.817E-3</v>
      </c>
      <c r="E38" s="202">
        <v>1.4290000000000001E-2</v>
      </c>
      <c r="F38" s="120">
        <f t="shared" si="0"/>
        <v>1.6107E-2</v>
      </c>
      <c r="I38" s="369"/>
      <c r="J38" s="369"/>
    </row>
    <row r="39" spans="1:10" ht="34.5" x14ac:dyDescent="0.2">
      <c r="A39" s="211">
        <v>31</v>
      </c>
      <c r="B39" s="201" t="s">
        <v>591</v>
      </c>
      <c r="C39" s="212">
        <v>0.02</v>
      </c>
      <c r="D39" s="202">
        <v>1.802E-3</v>
      </c>
      <c r="E39" s="202">
        <v>1.436E-2</v>
      </c>
      <c r="F39" s="120">
        <f t="shared" si="0"/>
        <v>1.6161999999999999E-2</v>
      </c>
      <c r="I39" s="369"/>
      <c r="J39" s="369"/>
    </row>
    <row r="40" spans="1:10" ht="34.5" x14ac:dyDescent="0.2">
      <c r="A40" s="211">
        <v>32</v>
      </c>
      <c r="B40" s="201" t="s">
        <v>592</v>
      </c>
      <c r="C40" s="212">
        <v>0.02</v>
      </c>
      <c r="D40" s="202">
        <v>1.786E-3</v>
      </c>
      <c r="E40" s="202">
        <v>1.4420000000000001E-2</v>
      </c>
      <c r="F40" s="120">
        <f t="shared" si="0"/>
        <v>1.6206000000000002E-2</v>
      </c>
      <c r="I40" s="369"/>
      <c r="J40" s="369"/>
    </row>
    <row r="41" spans="1:10" ht="34.5" x14ac:dyDescent="0.2">
      <c r="A41" s="211">
        <v>33</v>
      </c>
      <c r="B41" s="201" t="s">
        <v>593</v>
      </c>
      <c r="C41" s="212">
        <v>0.02</v>
      </c>
      <c r="D41" s="202">
        <v>1.769E-3</v>
      </c>
      <c r="E41" s="202">
        <v>1.4489999999999999E-2</v>
      </c>
      <c r="F41" s="120">
        <f t="shared" ref="F41:F70" si="1">D41+E41</f>
        <v>1.6258999999999999E-2</v>
      </c>
      <c r="I41" s="369"/>
      <c r="J41" s="369"/>
    </row>
    <row r="42" spans="1:10" ht="34.5" x14ac:dyDescent="0.2">
      <c r="A42" s="211">
        <v>34</v>
      </c>
      <c r="B42" s="201" t="s">
        <v>594</v>
      </c>
      <c r="C42" s="212">
        <v>0.02</v>
      </c>
      <c r="D42" s="202">
        <v>1.7539999999999999E-3</v>
      </c>
      <c r="E42" s="202">
        <v>1.457E-2</v>
      </c>
      <c r="F42" s="120">
        <f t="shared" si="1"/>
        <v>1.6323999999999998E-2</v>
      </c>
      <c r="I42" s="369"/>
      <c r="J42" s="369"/>
    </row>
    <row r="43" spans="1:10" ht="34.5" x14ac:dyDescent="0.2">
      <c r="A43" s="211">
        <v>35</v>
      </c>
      <c r="B43" s="201" t="s">
        <v>595</v>
      </c>
      <c r="C43" s="212">
        <v>0.02</v>
      </c>
      <c r="D43" s="202">
        <v>1.7329999999999999E-3</v>
      </c>
      <c r="E43" s="202">
        <v>1.46E-2</v>
      </c>
      <c r="F43" s="120">
        <f t="shared" si="1"/>
        <v>1.6333E-2</v>
      </c>
      <c r="I43" s="369"/>
      <c r="J43" s="369"/>
    </row>
    <row r="44" spans="1:10" ht="34.5" x14ac:dyDescent="0.2">
      <c r="A44" s="211">
        <v>36</v>
      </c>
      <c r="B44" s="201" t="s">
        <v>596</v>
      </c>
      <c r="C44" s="212">
        <v>0.02</v>
      </c>
      <c r="D44" s="202">
        <v>1.717E-3</v>
      </c>
      <c r="E44" s="202">
        <v>1.465E-2</v>
      </c>
      <c r="F44" s="120">
        <f t="shared" si="1"/>
        <v>1.6367E-2</v>
      </c>
      <c r="I44" s="369"/>
      <c r="J44" s="369"/>
    </row>
    <row r="45" spans="1:10" ht="34.5" x14ac:dyDescent="0.2">
      <c r="A45" s="211">
        <v>37</v>
      </c>
      <c r="B45" s="201" t="s">
        <v>597</v>
      </c>
      <c r="C45" s="212">
        <v>0.02</v>
      </c>
      <c r="D45" s="202">
        <v>1.7099999999999999E-3</v>
      </c>
      <c r="E45" s="202">
        <v>1.481E-2</v>
      </c>
      <c r="F45" s="120">
        <f t="shared" si="1"/>
        <v>1.652E-2</v>
      </c>
      <c r="I45" s="369"/>
      <c r="J45" s="369"/>
    </row>
    <row r="46" spans="1:10" ht="34.5" x14ac:dyDescent="0.2">
      <c r="A46" s="211">
        <v>38</v>
      </c>
      <c r="B46" s="201" t="s">
        <v>598</v>
      </c>
      <c r="C46" s="212">
        <v>0.02</v>
      </c>
      <c r="D46" s="202">
        <v>1.7049999999999999E-3</v>
      </c>
      <c r="E46" s="202">
        <v>1.499E-2</v>
      </c>
      <c r="F46" s="120">
        <f t="shared" si="1"/>
        <v>1.6695000000000002E-2</v>
      </c>
    </row>
    <row r="47" spans="1:10" ht="34.5" x14ac:dyDescent="0.2">
      <c r="A47" s="211">
        <v>39</v>
      </c>
      <c r="B47" s="201" t="s">
        <v>599</v>
      </c>
      <c r="C47" s="212">
        <v>0.02</v>
      </c>
      <c r="D47" s="202">
        <v>1.702E-3</v>
      </c>
      <c r="E47" s="202">
        <v>1.5180000000000001E-2</v>
      </c>
      <c r="F47" s="120">
        <f t="shared" si="1"/>
        <v>1.6882000000000001E-2</v>
      </c>
    </row>
    <row r="48" spans="1:10" ht="34.5" x14ac:dyDescent="0.2">
      <c r="A48" s="211">
        <v>40</v>
      </c>
      <c r="B48" s="201" t="s">
        <v>600</v>
      </c>
      <c r="C48" s="212">
        <v>0.02</v>
      </c>
      <c r="D48" s="202">
        <v>1.694E-3</v>
      </c>
      <c r="E48" s="202">
        <v>1.5339999999999999E-2</v>
      </c>
      <c r="F48" s="120">
        <f t="shared" si="1"/>
        <v>1.7034000000000001E-2</v>
      </c>
    </row>
    <row r="49" spans="1:8" ht="34.5" x14ac:dyDescent="0.2">
      <c r="A49" s="211">
        <v>41</v>
      </c>
      <c r="B49" s="201" t="s">
        <v>601</v>
      </c>
      <c r="C49" s="212">
        <v>0.02</v>
      </c>
      <c r="D49" s="202">
        <v>1.6770000000000001E-3</v>
      </c>
      <c r="E49" s="202">
        <v>1.542E-2</v>
      </c>
      <c r="F49" s="120">
        <f t="shared" si="1"/>
        <v>1.7097000000000001E-2</v>
      </c>
    </row>
    <row r="50" spans="1:8" ht="34.5" x14ac:dyDescent="0.2">
      <c r="A50" s="211">
        <v>42</v>
      </c>
      <c r="B50" s="201" t="s">
        <v>602</v>
      </c>
      <c r="C50" s="212">
        <v>0.02</v>
      </c>
      <c r="D50" s="202">
        <v>1.665E-3</v>
      </c>
      <c r="E50" s="202">
        <v>1.554E-2</v>
      </c>
      <c r="F50" s="120">
        <f t="shared" si="1"/>
        <v>1.7205000000000002E-2</v>
      </c>
    </row>
    <row r="51" spans="1:8" ht="34.5" x14ac:dyDescent="0.2">
      <c r="A51" s="211">
        <v>43</v>
      </c>
      <c r="B51" s="201" t="s">
        <v>603</v>
      </c>
      <c r="C51" s="212">
        <v>0.02</v>
      </c>
      <c r="D51" s="202">
        <v>1.6559999999999999E-3</v>
      </c>
      <c r="E51" s="202">
        <v>1.5699999999999999E-2</v>
      </c>
      <c r="F51" s="120">
        <f t="shared" si="1"/>
        <v>1.7356E-2</v>
      </c>
    </row>
    <row r="52" spans="1:8" ht="34.5" x14ac:dyDescent="0.2">
      <c r="A52" s="211">
        <v>44</v>
      </c>
      <c r="B52" s="201" t="s">
        <v>604</v>
      </c>
      <c r="C52" s="212">
        <v>0.02</v>
      </c>
      <c r="D52" s="202">
        <v>1.6410000000000001E-3</v>
      </c>
      <c r="E52" s="202">
        <v>1.5810000000000001E-2</v>
      </c>
      <c r="F52" s="120">
        <f t="shared" si="1"/>
        <v>1.7451000000000001E-2</v>
      </c>
    </row>
    <row r="53" spans="1:8" ht="34.5" x14ac:dyDescent="0.2">
      <c r="A53" s="211">
        <v>45</v>
      </c>
      <c r="B53" s="201" t="s">
        <v>605</v>
      </c>
      <c r="C53" s="212">
        <v>0.02</v>
      </c>
      <c r="D53" s="202">
        <v>1.6260000000000001E-3</v>
      </c>
      <c r="E53" s="202">
        <v>1.593E-2</v>
      </c>
      <c r="F53" s="120">
        <f t="shared" si="1"/>
        <v>1.7555999999999999E-2</v>
      </c>
    </row>
    <row r="54" spans="1:8" ht="34.5" x14ac:dyDescent="0.2">
      <c r="A54" s="211">
        <v>46</v>
      </c>
      <c r="B54" s="201" t="s">
        <v>606</v>
      </c>
      <c r="C54" s="212">
        <v>0.02</v>
      </c>
      <c r="D54" s="202">
        <v>1.616E-3</v>
      </c>
      <c r="E54" s="202">
        <v>1.609E-2</v>
      </c>
      <c r="F54" s="120">
        <f t="shared" si="1"/>
        <v>1.7706E-2</v>
      </c>
    </row>
    <row r="55" spans="1:8" ht="34.5" x14ac:dyDescent="0.2">
      <c r="A55" s="211">
        <v>47</v>
      </c>
      <c r="B55" s="201" t="s">
        <v>607</v>
      </c>
      <c r="C55" s="212">
        <v>0.02</v>
      </c>
      <c r="D55" s="202">
        <v>1.604E-3</v>
      </c>
      <c r="E55" s="202">
        <v>1.6250000000000001E-2</v>
      </c>
      <c r="F55" s="120">
        <f t="shared" si="1"/>
        <v>1.7854000000000002E-2</v>
      </c>
    </row>
    <row r="56" spans="1:8" ht="34.5" x14ac:dyDescent="0.2">
      <c r="A56" s="211">
        <v>48</v>
      </c>
      <c r="B56" s="201" t="s">
        <v>534</v>
      </c>
      <c r="C56" s="212">
        <v>0.02</v>
      </c>
      <c r="D56" s="202">
        <v>1.5969999999999999E-3</v>
      </c>
      <c r="E56" s="202">
        <v>1.643E-2</v>
      </c>
      <c r="F56" s="120">
        <f t="shared" si="1"/>
        <v>1.8027000000000001E-2</v>
      </c>
      <c r="H56" s="39"/>
    </row>
    <row r="57" spans="1:8" ht="34.5" x14ac:dyDescent="0.2">
      <c r="A57" s="211">
        <v>49</v>
      </c>
      <c r="B57" s="201" t="s">
        <v>535</v>
      </c>
      <c r="C57" s="212">
        <v>0.02</v>
      </c>
      <c r="D57" s="202">
        <v>1.5870000000000001E-3</v>
      </c>
      <c r="E57" s="202">
        <v>1.6619999999999999E-2</v>
      </c>
      <c r="F57" s="120">
        <f t="shared" si="1"/>
        <v>1.8207000000000001E-2</v>
      </c>
      <c r="H57" s="39"/>
    </row>
    <row r="58" spans="1:8" ht="34.5" x14ac:dyDescent="0.2">
      <c r="A58" s="211">
        <v>50</v>
      </c>
      <c r="B58" s="201" t="s">
        <v>536</v>
      </c>
      <c r="C58" s="212">
        <v>0.02</v>
      </c>
      <c r="D58" s="202">
        <v>1.573E-3</v>
      </c>
      <c r="E58" s="202">
        <v>1.677E-2</v>
      </c>
      <c r="F58" s="120">
        <f t="shared" si="1"/>
        <v>1.8343000000000002E-2</v>
      </c>
      <c r="H58" s="39"/>
    </row>
    <row r="59" spans="1:8" ht="34.5" x14ac:dyDescent="0.2">
      <c r="A59" s="211">
        <v>51</v>
      </c>
      <c r="B59" s="201" t="s">
        <v>537</v>
      </c>
      <c r="C59" s="212">
        <v>0.02</v>
      </c>
      <c r="D59" s="202">
        <v>1.5560000000000001E-3</v>
      </c>
      <c r="E59" s="202">
        <v>1.6889999999999999E-2</v>
      </c>
      <c r="F59" s="120">
        <f t="shared" si="1"/>
        <v>1.8445999999999997E-2</v>
      </c>
      <c r="H59" s="39"/>
    </row>
    <row r="60" spans="1:8" ht="34.5" x14ac:dyDescent="0.2">
      <c r="A60" s="211">
        <v>52</v>
      </c>
      <c r="B60" s="201" t="s">
        <v>538</v>
      </c>
      <c r="C60" s="212">
        <v>0.02</v>
      </c>
      <c r="D60" s="202">
        <v>1.544E-3</v>
      </c>
      <c r="E60" s="202">
        <v>1.7080000000000001E-2</v>
      </c>
      <c r="F60" s="120">
        <f t="shared" si="1"/>
        <v>1.8624000000000002E-2</v>
      </c>
      <c r="H60" s="39"/>
    </row>
    <row r="61" spans="1:8" ht="34.5" x14ac:dyDescent="0.2">
      <c r="A61" s="211">
        <v>53</v>
      </c>
      <c r="B61" s="201" t="s">
        <v>539</v>
      </c>
      <c r="C61" s="212">
        <v>0.02</v>
      </c>
      <c r="D61" s="202">
        <v>1.5269999999999999E-3</v>
      </c>
      <c r="E61" s="202">
        <v>1.721E-2</v>
      </c>
      <c r="F61" s="120">
        <f t="shared" si="1"/>
        <v>1.8737E-2</v>
      </c>
      <c r="H61" s="39"/>
    </row>
    <row r="62" spans="1:8" ht="34.5" x14ac:dyDescent="0.2">
      <c r="A62" s="211">
        <v>54</v>
      </c>
      <c r="B62" s="201" t="s">
        <v>540</v>
      </c>
      <c r="C62" s="212">
        <v>0.02</v>
      </c>
      <c r="D62" s="202">
        <v>1.508E-3</v>
      </c>
      <c r="E62" s="202">
        <v>1.7299999999999999E-2</v>
      </c>
      <c r="F62" s="120">
        <f t="shared" si="1"/>
        <v>1.8807999999999998E-2</v>
      </c>
      <c r="H62" s="39"/>
    </row>
    <row r="63" spans="1:8" ht="34.5" x14ac:dyDescent="0.2">
      <c r="A63" s="211">
        <v>55</v>
      </c>
      <c r="B63" s="201" t="s">
        <v>541</v>
      </c>
      <c r="C63" s="212">
        <v>0.02</v>
      </c>
      <c r="D63" s="202">
        <v>1.4859999999999999E-3</v>
      </c>
      <c r="E63" s="202">
        <v>1.738E-2</v>
      </c>
      <c r="F63" s="120">
        <f t="shared" si="1"/>
        <v>1.8866000000000001E-2</v>
      </c>
      <c r="H63" s="39"/>
    </row>
    <row r="64" spans="1:8" ht="34.5" x14ac:dyDescent="0.2">
      <c r="A64" s="211">
        <v>56</v>
      </c>
      <c r="B64" s="201" t="s">
        <v>542</v>
      </c>
      <c r="C64" s="212">
        <v>0.02</v>
      </c>
      <c r="D64" s="202">
        <v>1.4660000000000001E-3</v>
      </c>
      <c r="E64" s="202">
        <v>1.7489999999999999E-2</v>
      </c>
      <c r="F64" s="120">
        <f t="shared" si="1"/>
        <v>1.8955999999999997E-2</v>
      </c>
      <c r="H64" s="39"/>
    </row>
    <row r="65" spans="1:8" ht="34.5" x14ac:dyDescent="0.2">
      <c r="A65" s="211">
        <v>57</v>
      </c>
      <c r="B65" s="201" t="s">
        <v>543</v>
      </c>
      <c r="C65" s="212">
        <v>0.02</v>
      </c>
      <c r="D65" s="202">
        <v>1.4469999999999999E-3</v>
      </c>
      <c r="E65" s="202">
        <v>1.762E-2</v>
      </c>
      <c r="F65" s="120">
        <f t="shared" si="1"/>
        <v>1.9067000000000001E-2</v>
      </c>
      <c r="H65" s="39"/>
    </row>
    <row r="66" spans="1:8" ht="34.5" x14ac:dyDescent="0.2">
      <c r="A66" s="211">
        <v>58</v>
      </c>
      <c r="B66" s="201" t="s">
        <v>544</v>
      </c>
      <c r="C66" s="212">
        <v>0.02</v>
      </c>
      <c r="D66" s="202">
        <v>1.4300000000000001E-3</v>
      </c>
      <c r="E66" s="202">
        <v>1.7780000000000001E-2</v>
      </c>
      <c r="F66" s="120">
        <f t="shared" si="1"/>
        <v>1.9210000000000001E-2</v>
      </c>
      <c r="H66" s="39"/>
    </row>
    <row r="67" spans="1:8" ht="34.5" x14ac:dyDescent="0.2">
      <c r="A67" s="211">
        <v>59</v>
      </c>
      <c r="B67" s="201" t="s">
        <v>545</v>
      </c>
      <c r="C67" s="212">
        <v>0.02</v>
      </c>
      <c r="D67" s="202">
        <v>1.41E-3</v>
      </c>
      <c r="E67" s="202">
        <v>1.7909999999999999E-2</v>
      </c>
      <c r="F67" s="120">
        <f t="shared" si="1"/>
        <v>1.932E-2</v>
      </c>
      <c r="H67" s="39"/>
    </row>
    <row r="68" spans="1:8" ht="34.5" x14ac:dyDescent="0.2">
      <c r="A68" s="211">
        <v>60</v>
      </c>
      <c r="B68" s="201" t="s">
        <v>546</v>
      </c>
      <c r="C68" s="212">
        <v>0.02</v>
      </c>
      <c r="D68" s="202">
        <v>1.395E-3</v>
      </c>
      <c r="E68" s="202">
        <v>1.8069999999999999E-2</v>
      </c>
      <c r="F68" s="120">
        <f t="shared" si="1"/>
        <v>1.9465E-2</v>
      </c>
      <c r="H68" s="39"/>
    </row>
    <row r="69" spans="1:8" ht="34.5" x14ac:dyDescent="0.2">
      <c r="A69" s="211">
        <v>61</v>
      </c>
      <c r="B69" s="201" t="s">
        <v>547</v>
      </c>
      <c r="C69" s="212">
        <v>0.02</v>
      </c>
      <c r="D69" s="202">
        <v>1.3780000000000001E-3</v>
      </c>
      <c r="E69" s="202">
        <v>1.8259999999999998E-2</v>
      </c>
      <c r="F69" s="120">
        <f t="shared" si="1"/>
        <v>1.9637999999999999E-2</v>
      </c>
      <c r="H69" s="39"/>
    </row>
    <row r="70" spans="1:8" ht="34.5" x14ac:dyDescent="0.2">
      <c r="A70" s="211">
        <v>62</v>
      </c>
      <c r="B70" s="201" t="s">
        <v>548</v>
      </c>
      <c r="C70" s="212">
        <v>0.02</v>
      </c>
      <c r="D70" s="202">
        <v>1.3569999999999999E-3</v>
      </c>
      <c r="E70" s="202">
        <v>1.839E-2</v>
      </c>
      <c r="F70" s="120">
        <f t="shared" si="1"/>
        <v>1.9747000000000001E-2</v>
      </c>
      <c r="H70" s="39"/>
    </row>
    <row r="71" spans="1:8" ht="34.5" x14ac:dyDescent="0.2">
      <c r="A71" s="211">
        <v>63</v>
      </c>
      <c r="B71" s="201" t="s">
        <v>549</v>
      </c>
      <c r="C71" s="212">
        <v>0.02</v>
      </c>
      <c r="D71" s="202">
        <v>1.3320000000000001E-3</v>
      </c>
      <c r="E71" s="202">
        <v>1.848E-2</v>
      </c>
      <c r="F71" s="120">
        <f t="shared" ref="F71:F78" si="2">D71+E71</f>
        <v>1.9812E-2</v>
      </c>
      <c r="H71" s="39"/>
    </row>
    <row r="72" spans="1:8" ht="34.5" x14ac:dyDescent="0.2">
      <c r="A72" s="211">
        <v>64</v>
      </c>
      <c r="B72" s="201" t="s">
        <v>550</v>
      </c>
      <c r="C72" s="212">
        <v>0.02</v>
      </c>
      <c r="D72" s="202">
        <v>1.3110000000000001E-3</v>
      </c>
      <c r="E72" s="202">
        <v>1.8620000000000001E-2</v>
      </c>
      <c r="F72" s="120">
        <f t="shared" si="2"/>
        <v>1.9931000000000001E-2</v>
      </c>
      <c r="H72" s="39"/>
    </row>
    <row r="73" spans="1:8" ht="34.5" x14ac:dyDescent="0.2">
      <c r="A73" s="211">
        <v>65</v>
      </c>
      <c r="B73" s="201" t="s">
        <v>551</v>
      </c>
      <c r="C73" s="212">
        <v>0.02</v>
      </c>
      <c r="D73" s="202">
        <v>1.2880000000000001E-3</v>
      </c>
      <c r="E73" s="202">
        <v>1.874E-2</v>
      </c>
      <c r="F73" s="120">
        <f t="shared" si="2"/>
        <v>2.0028000000000001E-2</v>
      </c>
      <c r="H73" s="39"/>
    </row>
    <row r="74" spans="1:8" ht="34.5" x14ac:dyDescent="0.2">
      <c r="A74" s="211">
        <v>66</v>
      </c>
      <c r="B74" s="201" t="s">
        <v>552</v>
      </c>
      <c r="C74" s="212">
        <v>0.02</v>
      </c>
      <c r="D74" s="202">
        <v>1.2639999999999999E-3</v>
      </c>
      <c r="E74" s="202">
        <v>1.882E-2</v>
      </c>
      <c r="F74" s="120">
        <f t="shared" si="2"/>
        <v>2.0084000000000001E-2</v>
      </c>
      <c r="H74" s="39"/>
    </row>
    <row r="75" spans="1:8" ht="34.5" x14ac:dyDescent="0.2">
      <c r="A75" s="211">
        <v>67</v>
      </c>
      <c r="B75" s="201" t="s">
        <v>553</v>
      </c>
      <c r="C75" s="212">
        <v>0.02</v>
      </c>
      <c r="D75" s="202">
        <v>1.237E-3</v>
      </c>
      <c r="E75" s="202">
        <v>1.89E-2</v>
      </c>
      <c r="F75" s="120">
        <f t="shared" si="2"/>
        <v>2.0136999999999999E-2</v>
      </c>
      <c r="H75" s="39"/>
    </row>
    <row r="76" spans="1:8" ht="34.5" x14ac:dyDescent="0.2">
      <c r="A76" s="211">
        <v>68</v>
      </c>
      <c r="B76" s="201" t="s">
        <v>554</v>
      </c>
      <c r="C76" s="212">
        <v>0.02</v>
      </c>
      <c r="D76" s="202">
        <v>1.212E-3</v>
      </c>
      <c r="E76" s="202">
        <v>1.9009999999999999E-2</v>
      </c>
      <c r="F76" s="120">
        <f t="shared" si="2"/>
        <v>2.0222E-2</v>
      </c>
      <c r="H76" s="39"/>
    </row>
    <row r="77" spans="1:8" ht="34.5" x14ac:dyDescent="0.2">
      <c r="A77" s="211">
        <v>69</v>
      </c>
      <c r="B77" s="201" t="s">
        <v>555</v>
      </c>
      <c r="C77" s="212">
        <v>0.02</v>
      </c>
      <c r="D77" s="202">
        <v>1.189E-3</v>
      </c>
      <c r="E77" s="202">
        <v>1.915E-2</v>
      </c>
      <c r="F77" s="120">
        <f t="shared" si="2"/>
        <v>2.0338999999999999E-2</v>
      </c>
      <c r="H77" s="39"/>
    </row>
    <row r="78" spans="1:8" ht="34.5" x14ac:dyDescent="0.2">
      <c r="A78" s="211">
        <v>70</v>
      </c>
      <c r="B78" s="201" t="s">
        <v>556</v>
      </c>
      <c r="C78" s="212">
        <v>0.02</v>
      </c>
      <c r="D78" s="202">
        <v>1.165E-3</v>
      </c>
      <c r="E78" s="202">
        <v>1.9279999999999999E-2</v>
      </c>
      <c r="F78" s="120">
        <f t="shared" si="2"/>
        <v>2.0444999999999998E-2</v>
      </c>
      <c r="H78" s="39"/>
    </row>
    <row r="79" spans="1:8" ht="34.5" x14ac:dyDescent="0.2">
      <c r="A79" s="211">
        <v>71</v>
      </c>
      <c r="B79" s="201" t="s">
        <v>559</v>
      </c>
      <c r="C79" s="212">
        <v>0.02</v>
      </c>
      <c r="D79" s="202">
        <v>1.14E-3</v>
      </c>
      <c r="E79" s="202">
        <v>1.942E-2</v>
      </c>
      <c r="F79" s="120">
        <f>D79+E79</f>
        <v>2.0559999999999998E-2</v>
      </c>
      <c r="H79" s="39"/>
    </row>
    <row r="80" spans="1:8" ht="34.5" x14ac:dyDescent="0.2">
      <c r="A80" s="211">
        <v>72</v>
      </c>
      <c r="B80" s="201" t="s">
        <v>560</v>
      </c>
      <c r="C80" s="212">
        <v>0.02</v>
      </c>
      <c r="D80" s="202">
        <v>1.121E-3</v>
      </c>
      <c r="E80" s="202">
        <v>1.9599999999999999E-2</v>
      </c>
      <c r="F80" s="120">
        <f>D80+E80</f>
        <v>2.0721E-2</v>
      </c>
      <c r="H80" s="39"/>
    </row>
    <row r="81" spans="1:8" ht="34.5" x14ac:dyDescent="0.2">
      <c r="A81" s="211">
        <v>73</v>
      </c>
      <c r="B81" s="201" t="s">
        <v>477</v>
      </c>
      <c r="C81" s="212">
        <v>0.02</v>
      </c>
      <c r="D81" s="202">
        <v>1.0970000000000001E-3</v>
      </c>
      <c r="E81" s="202">
        <v>1.9779999999999999E-2</v>
      </c>
      <c r="F81" s="120">
        <f>E81+D81</f>
        <v>2.0877E-2</v>
      </c>
      <c r="H81" s="39"/>
    </row>
    <row r="82" spans="1:8" ht="34.5" x14ac:dyDescent="0.2">
      <c r="A82" s="211">
        <v>74</v>
      </c>
      <c r="B82" s="201" t="s">
        <v>806</v>
      </c>
      <c r="C82" s="212">
        <v>0.02</v>
      </c>
      <c r="D82" s="202">
        <v>1.0709999999999999E-3</v>
      </c>
      <c r="E82" s="202">
        <v>1.9910000000000001E-2</v>
      </c>
      <c r="F82" s="120">
        <f>E82+D82</f>
        <v>2.0981E-2</v>
      </c>
      <c r="H82" s="39"/>
    </row>
    <row r="83" spans="1:8" ht="34.5" x14ac:dyDescent="0.2">
      <c r="A83" s="211">
        <v>75</v>
      </c>
      <c r="B83" s="201" t="s">
        <v>806</v>
      </c>
      <c r="C83" s="212">
        <v>2.000004E-2</v>
      </c>
      <c r="D83" s="202">
        <v>1.0449999999999999E-3</v>
      </c>
      <c r="E83" s="202">
        <v>2.0060000000000001E-2</v>
      </c>
      <c r="F83" s="120">
        <f>E83+D83</f>
        <v>2.1105000000000002E-2</v>
      </c>
      <c r="H83" s="39"/>
    </row>
    <row r="84" spans="1:8" ht="34.5" x14ac:dyDescent="0.2">
      <c r="A84" s="211">
        <v>76</v>
      </c>
      <c r="B84" s="201" t="s">
        <v>809</v>
      </c>
      <c r="C84" s="212">
        <v>2.000004E-2</v>
      </c>
      <c r="D84" s="202">
        <v>1.0219999999999999E-3</v>
      </c>
      <c r="E84" s="202">
        <v>2.027E-2</v>
      </c>
      <c r="F84" s="120">
        <f>E84+D84</f>
        <v>2.1291999999999998E-2</v>
      </c>
      <c r="H84" s="39"/>
    </row>
    <row r="85" spans="1:8" s="206" customFormat="1" ht="34.5" x14ac:dyDescent="0.2">
      <c r="A85" s="211">
        <v>77</v>
      </c>
      <c r="B85" s="201" t="s">
        <v>811</v>
      </c>
      <c r="C85" s="212">
        <v>0.02</v>
      </c>
      <c r="D85" s="202">
        <v>9.9500000000000001E-4</v>
      </c>
      <c r="E85" s="202">
        <v>2.0420000000000001E-2</v>
      </c>
      <c r="F85" s="120">
        <f>E85+D85</f>
        <v>2.1415E-2</v>
      </c>
      <c r="G85" s="38"/>
      <c r="H85" s="39"/>
    </row>
    <row r="86" spans="1:8" s="206" customFormat="1" ht="34.5" x14ac:dyDescent="0.2">
      <c r="A86" s="211">
        <v>78</v>
      </c>
      <c r="B86" s="201" t="s">
        <v>832</v>
      </c>
      <c r="C86" s="212">
        <v>2.000004E-2</v>
      </c>
      <c r="D86" s="202">
        <v>9.6900000000000003E-4</v>
      </c>
      <c r="E86" s="202">
        <v>2.0539999999999999E-2</v>
      </c>
      <c r="F86" s="120">
        <f t="shared" ref="F86:F97" si="3">E86+D86</f>
        <v>2.1509E-2</v>
      </c>
      <c r="G86" s="38"/>
      <c r="H86" s="39"/>
    </row>
    <row r="87" spans="1:8" s="206" customFormat="1" ht="34.5" x14ac:dyDescent="0.2">
      <c r="A87" s="211">
        <v>79</v>
      </c>
      <c r="B87" s="201" t="s">
        <v>852</v>
      </c>
      <c r="C87" s="212">
        <v>2.000004E-2</v>
      </c>
      <c r="D87" s="202">
        <v>9.3899999999999995E-4</v>
      </c>
      <c r="E87" s="202">
        <v>2.0650000000000002E-2</v>
      </c>
      <c r="F87" s="120">
        <f t="shared" si="3"/>
        <v>2.1589000000000001E-2</v>
      </c>
      <c r="G87" s="38"/>
      <c r="H87" s="39"/>
    </row>
    <row r="88" spans="1:8" s="206" customFormat="1" ht="34.5" x14ac:dyDescent="0.2">
      <c r="A88" s="211">
        <v>80</v>
      </c>
      <c r="B88" s="201" t="s">
        <v>857</v>
      </c>
      <c r="C88" s="212">
        <v>2.000004E-2</v>
      </c>
      <c r="D88" s="202">
        <v>9.0799999999999995E-4</v>
      </c>
      <c r="E88" s="202">
        <v>2.0729999999999998E-2</v>
      </c>
      <c r="F88" s="120">
        <f t="shared" si="3"/>
        <v>2.1637999999999998E-2</v>
      </c>
      <c r="G88" s="38"/>
      <c r="H88" s="39"/>
    </row>
    <row r="89" spans="1:8" s="206" customFormat="1" ht="34.5" x14ac:dyDescent="0.2">
      <c r="A89" s="211">
        <v>81</v>
      </c>
      <c r="B89" s="201" t="s">
        <v>862</v>
      </c>
      <c r="C89" s="212">
        <v>2.000004E-2</v>
      </c>
      <c r="D89" s="202">
        <v>8.7699999999999996E-4</v>
      </c>
      <c r="E89" s="202">
        <v>2.0830000000000001E-2</v>
      </c>
      <c r="F89" s="120">
        <f t="shared" si="3"/>
        <v>2.1707000000000001E-2</v>
      </c>
      <c r="G89" s="38"/>
      <c r="H89" s="39"/>
    </row>
    <row r="90" spans="1:8" s="206" customFormat="1" ht="34.5" x14ac:dyDescent="0.2">
      <c r="A90" s="211">
        <v>82</v>
      </c>
      <c r="B90" s="201" t="s">
        <v>873</v>
      </c>
      <c r="C90" s="212">
        <v>2.000004E-2</v>
      </c>
      <c r="D90" s="202">
        <v>8.4599999999999996E-4</v>
      </c>
      <c r="E90" s="202">
        <v>2.0930000000000001E-2</v>
      </c>
      <c r="F90" s="120">
        <f t="shared" si="3"/>
        <v>2.1776E-2</v>
      </c>
      <c r="G90" s="38"/>
      <c r="H90" s="39"/>
    </row>
    <row r="91" spans="1:8" s="206" customFormat="1" ht="34.5" x14ac:dyDescent="0.2">
      <c r="A91" s="211">
        <v>83</v>
      </c>
      <c r="B91" s="201" t="s">
        <v>879</v>
      </c>
      <c r="C91" s="212">
        <v>2.000004E-2</v>
      </c>
      <c r="D91" s="202">
        <v>8.1400000000000005E-4</v>
      </c>
      <c r="E91" s="202">
        <v>2.1010000000000001E-2</v>
      </c>
      <c r="F91" s="120">
        <f t="shared" si="3"/>
        <v>2.1824E-2</v>
      </c>
      <c r="G91" s="38"/>
      <c r="H91" s="39"/>
    </row>
    <row r="92" spans="1:8" s="206" customFormat="1" ht="34.5" x14ac:dyDescent="0.2">
      <c r="A92" s="211">
        <v>84</v>
      </c>
      <c r="B92" s="201" t="s">
        <v>909</v>
      </c>
      <c r="C92" s="212">
        <v>2.000004E-2</v>
      </c>
      <c r="D92" s="202">
        <v>7.8299999999999995E-4</v>
      </c>
      <c r="E92" s="202">
        <v>2.1080000000000002E-2</v>
      </c>
      <c r="F92" s="120">
        <f t="shared" si="3"/>
        <v>2.1863E-2</v>
      </c>
      <c r="G92" s="38"/>
      <c r="H92" s="39"/>
    </row>
    <row r="93" spans="1:8" s="206" customFormat="1" ht="34.5" x14ac:dyDescent="0.2">
      <c r="A93" s="211">
        <v>85</v>
      </c>
      <c r="B93" s="201" t="s">
        <v>910</v>
      </c>
      <c r="C93" s="212">
        <v>2.000004E-2</v>
      </c>
      <c r="D93" s="202">
        <v>7.5100000000000004E-4</v>
      </c>
      <c r="E93" s="202">
        <v>2.1170000000000001E-2</v>
      </c>
      <c r="F93" s="120">
        <f t="shared" si="3"/>
        <v>2.1921000000000003E-2</v>
      </c>
      <c r="G93" s="38"/>
      <c r="H93" s="39"/>
    </row>
    <row r="94" spans="1:8" s="206" customFormat="1" ht="34.5" x14ac:dyDescent="0.2">
      <c r="A94" s="211">
        <v>86</v>
      </c>
      <c r="B94" s="201" t="s">
        <v>911</v>
      </c>
      <c r="C94" s="212">
        <v>2.000004E-2</v>
      </c>
      <c r="D94" s="202">
        <v>7.1900000000000002E-4</v>
      </c>
      <c r="E94" s="202">
        <v>2.1270000000000001E-2</v>
      </c>
      <c r="F94" s="120">
        <f t="shared" si="3"/>
        <v>2.1989000000000002E-2</v>
      </c>
      <c r="G94" s="38"/>
      <c r="H94" s="39"/>
    </row>
    <row r="95" spans="1:8" s="206" customFormat="1" ht="34.5" x14ac:dyDescent="0.2">
      <c r="A95" s="211">
        <v>87</v>
      </c>
      <c r="B95" s="201" t="s">
        <v>912</v>
      </c>
      <c r="C95" s="212">
        <v>2.000004E-2</v>
      </c>
      <c r="D95" s="202">
        <v>6.8599999999999998E-4</v>
      </c>
      <c r="E95" s="202">
        <v>2.138E-2</v>
      </c>
      <c r="F95" s="120">
        <f t="shared" si="3"/>
        <v>2.2065999999999999E-2</v>
      </c>
      <c r="G95" s="38"/>
      <c r="H95" s="39"/>
    </row>
    <row r="96" spans="1:8" s="206" customFormat="1" ht="34.5" x14ac:dyDescent="0.2">
      <c r="A96" s="211">
        <v>88</v>
      </c>
      <c r="B96" s="201" t="s">
        <v>920</v>
      </c>
      <c r="C96" s="212">
        <v>2.000004E-2</v>
      </c>
      <c r="D96" s="202">
        <v>6.5399999999999996E-4</v>
      </c>
      <c r="E96" s="202">
        <v>2.1489999999999999E-2</v>
      </c>
      <c r="F96" s="120">
        <f t="shared" si="3"/>
        <v>2.2143999999999997E-2</v>
      </c>
      <c r="G96" s="38"/>
      <c r="H96" s="39"/>
    </row>
    <row r="97" spans="1:8" s="206" customFormat="1" ht="34.5" x14ac:dyDescent="0.2">
      <c r="A97" s="211">
        <v>89</v>
      </c>
      <c r="B97" s="201" t="s">
        <v>918</v>
      </c>
      <c r="C97" s="212">
        <v>2.000004E-2</v>
      </c>
      <c r="D97" s="202">
        <v>6.2E-4</v>
      </c>
      <c r="E97" s="202">
        <v>2.1559999999999999E-2</v>
      </c>
      <c r="F97" s="120">
        <f t="shared" si="3"/>
        <v>2.2179999999999998E-2</v>
      </c>
      <c r="G97" s="38"/>
      <c r="H97" s="39"/>
    </row>
    <row r="98" spans="1:8" s="206" customFormat="1" ht="34.5" x14ac:dyDescent="0.2">
      <c r="A98" s="211">
        <v>90</v>
      </c>
      <c r="B98" s="201" t="s">
        <v>937</v>
      </c>
      <c r="C98" s="212">
        <v>2.000004E-2</v>
      </c>
      <c r="D98" s="202">
        <v>5.8799999999999998E-4</v>
      </c>
      <c r="E98" s="202">
        <v>2.164E-2</v>
      </c>
      <c r="F98" s="120">
        <f t="shared" ref="F98:F103" si="4">E98+D98</f>
        <v>2.2227999999999998E-2</v>
      </c>
      <c r="G98" s="38"/>
      <c r="H98" s="39"/>
    </row>
    <row r="99" spans="1:8" s="206" customFormat="1" ht="34.5" x14ac:dyDescent="0.2">
      <c r="A99" s="211">
        <v>91</v>
      </c>
      <c r="B99" s="201" t="s">
        <v>943</v>
      </c>
      <c r="C99" s="212">
        <v>2.000004E-2</v>
      </c>
      <c r="D99" s="202">
        <v>5.5400000000000002E-4</v>
      </c>
      <c r="E99" s="202">
        <v>2.1760000000000002E-2</v>
      </c>
      <c r="F99" s="120">
        <f t="shared" si="4"/>
        <v>2.2314000000000001E-2</v>
      </c>
      <c r="G99" s="38"/>
      <c r="H99" s="39"/>
    </row>
    <row r="100" spans="1:8" s="206" customFormat="1" ht="34.5" x14ac:dyDescent="0.2">
      <c r="A100" s="211">
        <v>92</v>
      </c>
      <c r="B100" s="201" t="s">
        <v>954</v>
      </c>
      <c r="C100" s="212">
        <v>2.000004E-2</v>
      </c>
      <c r="D100" s="202">
        <v>5.2099999999999998E-4</v>
      </c>
      <c r="E100" s="202">
        <v>2.1919999999999999E-2</v>
      </c>
      <c r="F100" s="120">
        <f t="shared" si="4"/>
        <v>2.2440999999999999E-2</v>
      </c>
      <c r="G100" s="38"/>
      <c r="H100" s="39"/>
    </row>
    <row r="101" spans="1:8" s="206" customFormat="1" ht="34.5" x14ac:dyDescent="0.2">
      <c r="A101" s="211">
        <v>93</v>
      </c>
      <c r="B101" s="201" t="s">
        <v>963</v>
      </c>
      <c r="C101" s="212">
        <v>2.000004E-2</v>
      </c>
      <c r="D101" s="202">
        <v>4.8799999999999999E-4</v>
      </c>
      <c r="E101" s="202">
        <v>2.2079999999999999E-2</v>
      </c>
      <c r="F101" s="120">
        <f t="shared" si="4"/>
        <v>2.2567999999999998E-2</v>
      </c>
      <c r="G101" s="38"/>
      <c r="H101" s="39"/>
    </row>
    <row r="102" spans="1:8" s="206" customFormat="1" ht="34.5" x14ac:dyDescent="0.2">
      <c r="A102" s="211">
        <v>94</v>
      </c>
      <c r="B102" s="201" t="s">
        <v>969</v>
      </c>
      <c r="C102" s="212">
        <v>2.000004E-2</v>
      </c>
      <c r="D102" s="202">
        <v>4.5399999999999998E-4</v>
      </c>
      <c r="E102" s="202">
        <v>2.2249999999999999E-2</v>
      </c>
      <c r="F102" s="120">
        <f t="shared" si="4"/>
        <v>2.2703999999999998E-2</v>
      </c>
      <c r="G102" s="38"/>
      <c r="H102" s="39"/>
    </row>
    <row r="103" spans="1:8" s="206" customFormat="1" ht="34.5" x14ac:dyDescent="0.2">
      <c r="A103" s="211">
        <v>95</v>
      </c>
      <c r="B103" s="201" t="s">
        <v>972</v>
      </c>
      <c r="C103" s="212">
        <v>2.000004E-2</v>
      </c>
      <c r="D103" s="202">
        <v>4.2000000000000002E-4</v>
      </c>
      <c r="E103" s="202">
        <v>2.24E-2</v>
      </c>
      <c r="F103" s="120">
        <f t="shared" si="4"/>
        <v>2.282E-2</v>
      </c>
      <c r="G103" s="38"/>
      <c r="H103" s="39"/>
    </row>
    <row r="104" spans="1:8" ht="34.5" x14ac:dyDescent="0.2">
      <c r="A104" s="211">
        <v>96</v>
      </c>
      <c r="B104" s="201" t="s">
        <v>984</v>
      </c>
      <c r="C104" s="212">
        <v>2.000004E-2</v>
      </c>
      <c r="D104" s="202">
        <v>3.88E-4</v>
      </c>
      <c r="E104" s="202">
        <v>2.2630000000000001E-2</v>
      </c>
      <c r="F104" s="120">
        <v>2.3018E-2</v>
      </c>
      <c r="H104" s="39"/>
    </row>
    <row r="105" spans="1:8" ht="34.5" x14ac:dyDescent="0.2">
      <c r="A105" s="211">
        <v>97</v>
      </c>
      <c r="B105" s="201" t="s">
        <v>990</v>
      </c>
      <c r="C105" s="212">
        <v>2.000004E-2</v>
      </c>
      <c r="D105" s="202">
        <v>3.5300000000000002E-4</v>
      </c>
      <c r="E105" s="202">
        <v>2.2839999999999999E-2</v>
      </c>
      <c r="F105" s="120">
        <f>E105+D105</f>
        <v>2.3192999999999998E-2</v>
      </c>
      <c r="H105" s="39"/>
    </row>
    <row r="106" spans="1:8" ht="34.5" x14ac:dyDescent="0.2">
      <c r="A106" s="211">
        <v>98</v>
      </c>
      <c r="B106" s="201" t="s">
        <v>994</v>
      </c>
      <c r="C106" s="212">
        <v>2.000004E-2</v>
      </c>
      <c r="D106" s="202">
        <v>3.1799999999999998E-4</v>
      </c>
      <c r="E106" s="202">
        <v>2.308E-2</v>
      </c>
      <c r="F106" s="120">
        <f>E106+D106</f>
        <v>2.3397999999999999E-2</v>
      </c>
      <c r="H106" s="39"/>
    </row>
    <row r="107" spans="1:8" ht="34.5" x14ac:dyDescent="0.2">
      <c r="A107" s="211">
        <v>99</v>
      </c>
      <c r="B107" s="201" t="s">
        <v>1014</v>
      </c>
      <c r="C107" s="212">
        <v>2.000004E-2</v>
      </c>
      <c r="D107" s="202">
        <v>2.8299999999999999E-4</v>
      </c>
      <c r="E107" s="202">
        <v>2.3380000000000001E-2</v>
      </c>
      <c r="F107" s="120">
        <v>2.3663E-2</v>
      </c>
      <c r="H107" s="39"/>
    </row>
    <row r="108" spans="1:8" ht="34.5" x14ac:dyDescent="0.2">
      <c r="A108" s="211">
        <v>100</v>
      </c>
      <c r="B108" s="201" t="s">
        <v>1019</v>
      </c>
      <c r="C108" s="212">
        <v>2.000004E-2</v>
      </c>
      <c r="D108" s="202">
        <v>2.4600000000000002E-4</v>
      </c>
      <c r="E108" s="202">
        <v>2.3609999999999999E-2</v>
      </c>
      <c r="F108" s="120">
        <f>E108+D108</f>
        <v>2.3855999999999999E-2</v>
      </c>
      <c r="H108" s="39"/>
    </row>
    <row r="109" spans="1:8" ht="34.5" x14ac:dyDescent="0.2">
      <c r="A109" s="211">
        <v>101</v>
      </c>
      <c r="B109" s="201" t="s">
        <v>1032</v>
      </c>
      <c r="C109" s="212">
        <v>2.000004E-2</v>
      </c>
      <c r="D109" s="202">
        <v>2.0799999999999999E-4</v>
      </c>
      <c r="E109" s="202">
        <v>2.3800000000000002E-2</v>
      </c>
      <c r="F109" s="120">
        <v>2.4008000000000002E-2</v>
      </c>
      <c r="H109" s="39"/>
    </row>
    <row r="110" spans="1:8" ht="34.5" x14ac:dyDescent="0.2">
      <c r="A110" s="211">
        <v>102</v>
      </c>
      <c r="B110" s="201" t="s">
        <v>1037</v>
      </c>
      <c r="C110" s="212">
        <v>2.000004E-2</v>
      </c>
      <c r="D110" s="202">
        <v>1.7200000000000001E-4</v>
      </c>
      <c r="E110" s="202">
        <v>2.3990000000000001E-2</v>
      </c>
      <c r="F110" s="120">
        <v>2.4161999999999999E-2</v>
      </c>
      <c r="H110" s="39"/>
    </row>
    <row r="111" spans="1:8" ht="34.5" x14ac:dyDescent="0.2">
      <c r="A111" s="211">
        <v>103</v>
      </c>
      <c r="B111" s="201" t="s">
        <v>1044</v>
      </c>
      <c r="C111" s="212">
        <v>2.000004E-2</v>
      </c>
      <c r="D111" s="202">
        <v>1.3200000000000001E-4</v>
      </c>
      <c r="E111" s="202">
        <v>2.4170000000000001E-2</v>
      </c>
      <c r="F111" s="120">
        <f>E111+D111</f>
        <v>2.4302000000000001E-2</v>
      </c>
      <c r="H111" s="39"/>
    </row>
    <row r="112" spans="1:8" ht="34.5" x14ac:dyDescent="0.2">
      <c r="A112" s="211">
        <v>104</v>
      </c>
      <c r="B112" s="201" t="s">
        <v>1059</v>
      </c>
      <c r="C112" s="212">
        <v>2.000004E-2</v>
      </c>
      <c r="D112" s="202">
        <v>9.2E-5</v>
      </c>
      <c r="E112" s="202">
        <v>2.436E-2</v>
      </c>
      <c r="F112" s="120">
        <f>E112+D112</f>
        <v>2.4451999999999998E-2</v>
      </c>
      <c r="H112" s="39"/>
    </row>
    <row r="113" spans="1:8" ht="34.5" x14ac:dyDescent="0.2">
      <c r="A113" s="211">
        <v>105</v>
      </c>
      <c r="B113" s="201" t="s">
        <v>1070</v>
      </c>
      <c r="C113" s="212">
        <v>2.000004E-2</v>
      </c>
      <c r="D113" s="202">
        <v>5.1999999999999997E-5</v>
      </c>
      <c r="E113" s="202">
        <v>2.453E-2</v>
      </c>
      <c r="F113" s="120">
        <v>2.4582E-2</v>
      </c>
      <c r="H113" s="39"/>
    </row>
    <row r="114" spans="1:8" ht="35.25" thickBot="1" x14ac:dyDescent="0.25">
      <c r="A114" s="214">
        <v>106</v>
      </c>
      <c r="B114" s="76" t="s">
        <v>1077</v>
      </c>
      <c r="C114" s="204">
        <v>2.000004E-2</v>
      </c>
      <c r="D114" s="107">
        <v>1.0000000000000001E-5</v>
      </c>
      <c r="E114" s="107">
        <v>6.4999999999999997E-3</v>
      </c>
      <c r="F114" s="108">
        <v>6.5099999999999993E-3</v>
      </c>
      <c r="H114" s="39"/>
    </row>
    <row r="115" spans="1:8" x14ac:dyDescent="0.2">
      <c r="A115" s="206"/>
      <c r="B115" s="207"/>
      <c r="C115" s="273"/>
      <c r="D115" s="208"/>
      <c r="E115" s="208"/>
      <c r="F115" s="208"/>
    </row>
    <row r="116" spans="1:8" x14ac:dyDescent="0.2">
      <c r="A116" s="1039" t="s">
        <v>791</v>
      </c>
      <c r="B116" s="1039"/>
      <c r="C116" s="1039"/>
      <c r="D116" s="1039"/>
      <c r="E116" s="1039"/>
      <c r="F116" s="1039"/>
      <c r="G116" s="1039"/>
    </row>
  </sheetData>
  <mergeCells count="7">
    <mergeCell ref="A116:G116"/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130"/>
  <sheetViews>
    <sheetView showGridLines="0" zoomScaleNormal="100" workbookViewId="0">
      <selection activeCell="A3" sqref="A3"/>
    </sheetView>
  </sheetViews>
  <sheetFormatPr baseColWidth="10" defaultColWidth="16.7109375" defaultRowHeight="17.25" x14ac:dyDescent="0.2"/>
  <cols>
    <col min="1" max="1" width="15.7109375" style="38" bestFit="1" customWidth="1"/>
    <col min="2" max="2" width="19.140625" style="38" bestFit="1" customWidth="1"/>
    <col min="3" max="3" width="15.28515625" style="332" bestFit="1" customWidth="1"/>
    <col min="4" max="4" width="13" style="38" bestFit="1" customWidth="1"/>
    <col min="5" max="5" width="19.42578125" style="38" bestFit="1" customWidth="1"/>
    <col min="6" max="6" width="14.140625" style="38" bestFit="1" customWidth="1"/>
    <col min="7" max="16384" width="16.7109375" style="38"/>
  </cols>
  <sheetData>
    <row r="1" spans="1:14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x14ac:dyDescent="0.2">
      <c r="A3" s="404" t="s">
        <v>795</v>
      </c>
      <c r="B3" s="403"/>
      <c r="C3" s="403"/>
      <c r="D3" s="403"/>
      <c r="E3" s="403"/>
    </row>
    <row r="4" spans="1:14" x14ac:dyDescent="0.2">
      <c r="A4" s="403"/>
      <c r="B4" s="403"/>
      <c r="C4" s="403"/>
      <c r="D4" s="403"/>
      <c r="E4" s="403"/>
    </row>
    <row r="5" spans="1:14" ht="15.75" customHeight="1" x14ac:dyDescent="0.2">
      <c r="A5" s="1041" t="s">
        <v>241</v>
      </c>
      <c r="B5" s="1041"/>
      <c r="C5" s="1041"/>
      <c r="D5" s="1041"/>
      <c r="E5" s="1041"/>
      <c r="F5" s="1041"/>
    </row>
    <row r="6" spans="1:14" ht="18" thickBot="1" x14ac:dyDescent="0.25"/>
    <row r="7" spans="1:14" s="206" customFormat="1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209"/>
    </row>
    <row r="8" spans="1:14" s="206" customFormat="1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  <c r="G8" s="209"/>
      <c r="H8" s="209"/>
      <c r="I8" s="280"/>
    </row>
    <row r="9" spans="1:14" ht="34.5" x14ac:dyDescent="0.2">
      <c r="A9" s="194">
        <v>1</v>
      </c>
      <c r="B9" s="71" t="s">
        <v>534</v>
      </c>
      <c r="C9" s="210">
        <v>0.02</v>
      </c>
      <c r="D9" s="196">
        <v>3.1180000000000001E-3</v>
      </c>
      <c r="E9" s="196">
        <v>1.5714200000000001E-2</v>
      </c>
      <c r="F9" s="115">
        <f t="shared" ref="F9:F32" si="0">D9+E9</f>
        <v>1.88322E-2</v>
      </c>
      <c r="H9" s="39"/>
    </row>
    <row r="10" spans="1:14" ht="34.5" x14ac:dyDescent="0.2">
      <c r="A10" s="211">
        <v>2</v>
      </c>
      <c r="B10" s="201" t="s">
        <v>535</v>
      </c>
      <c r="C10" s="212">
        <v>0.02</v>
      </c>
      <c r="D10" s="202">
        <v>3.1267000000000001E-3</v>
      </c>
      <c r="E10" s="202">
        <v>1.5892300000000002E-2</v>
      </c>
      <c r="F10" s="120">
        <f t="shared" si="0"/>
        <v>1.9019000000000001E-2</v>
      </c>
      <c r="H10" s="39"/>
    </row>
    <row r="11" spans="1:14" ht="34.5" x14ac:dyDescent="0.2">
      <c r="A11" s="211">
        <v>3</v>
      </c>
      <c r="B11" s="201" t="s">
        <v>536</v>
      </c>
      <c r="C11" s="212">
        <v>0.02</v>
      </c>
      <c r="D11" s="202">
        <v>3.1278999999999999E-3</v>
      </c>
      <c r="E11" s="202">
        <v>1.6034E-2</v>
      </c>
      <c r="F11" s="120">
        <f t="shared" si="0"/>
        <v>1.9161899999999999E-2</v>
      </c>
      <c r="H11" s="39"/>
    </row>
    <row r="12" spans="1:14" ht="34.5" x14ac:dyDescent="0.2">
      <c r="A12" s="211">
        <v>4</v>
      </c>
      <c r="B12" s="201" t="s">
        <v>537</v>
      </c>
      <c r="C12" s="212">
        <v>0.02</v>
      </c>
      <c r="D12" s="202">
        <v>3.1239000000000002E-3</v>
      </c>
      <c r="E12" s="202">
        <v>1.6152099999999999E-2</v>
      </c>
      <c r="F12" s="120">
        <f t="shared" si="0"/>
        <v>1.9275999999999998E-2</v>
      </c>
      <c r="H12" s="39"/>
    </row>
    <row r="13" spans="1:14" ht="34.5" x14ac:dyDescent="0.2">
      <c r="A13" s="211">
        <v>5</v>
      </c>
      <c r="B13" s="201" t="s">
        <v>538</v>
      </c>
      <c r="C13" s="212">
        <v>0.02</v>
      </c>
      <c r="D13" s="202">
        <v>3.1318000000000001E-3</v>
      </c>
      <c r="E13" s="202">
        <v>1.6332900000000001E-2</v>
      </c>
      <c r="F13" s="120">
        <f t="shared" si="0"/>
        <v>1.9464700000000001E-2</v>
      </c>
      <c r="H13" s="39"/>
    </row>
    <row r="14" spans="1:14" ht="34.5" x14ac:dyDescent="0.2">
      <c r="A14" s="211">
        <v>6</v>
      </c>
      <c r="B14" s="201" t="s">
        <v>539</v>
      </c>
      <c r="C14" s="212">
        <v>0.02</v>
      </c>
      <c r="D14" s="202">
        <v>3.1272000000000001E-3</v>
      </c>
      <c r="E14" s="202">
        <v>1.6451899999999998E-2</v>
      </c>
      <c r="F14" s="120">
        <f t="shared" si="0"/>
        <v>1.9579099999999999E-2</v>
      </c>
      <c r="H14" s="39"/>
    </row>
    <row r="15" spans="1:14" ht="34.5" x14ac:dyDescent="0.2">
      <c r="A15" s="211">
        <v>7</v>
      </c>
      <c r="B15" s="201" t="s">
        <v>540</v>
      </c>
      <c r="C15" s="212">
        <v>0.02</v>
      </c>
      <c r="D15" s="202">
        <v>3.1161000000000001E-3</v>
      </c>
      <c r="E15" s="202">
        <v>1.6539100000000001E-2</v>
      </c>
      <c r="F15" s="120">
        <f t="shared" si="0"/>
        <v>1.9655200000000001E-2</v>
      </c>
      <c r="H15" s="39"/>
    </row>
    <row r="16" spans="1:14" ht="34.5" x14ac:dyDescent="0.2">
      <c r="A16" s="211">
        <v>8</v>
      </c>
      <c r="B16" s="201" t="s">
        <v>541</v>
      </c>
      <c r="C16" s="212">
        <v>0.02</v>
      </c>
      <c r="D16" s="202">
        <v>3.1042000000000001E-3</v>
      </c>
      <c r="E16" s="202">
        <v>1.6622600000000001E-2</v>
      </c>
      <c r="F16" s="120">
        <f t="shared" si="0"/>
        <v>1.9726800000000003E-2</v>
      </c>
      <c r="H16" s="39"/>
    </row>
    <row r="17" spans="1:8" ht="34.5" x14ac:dyDescent="0.2">
      <c r="A17" s="211">
        <v>9</v>
      </c>
      <c r="B17" s="201" t="s">
        <v>542</v>
      </c>
      <c r="C17" s="212">
        <v>0.02</v>
      </c>
      <c r="D17" s="202">
        <v>3.0956E-3</v>
      </c>
      <c r="E17" s="202">
        <v>1.67262E-2</v>
      </c>
      <c r="F17" s="120">
        <f t="shared" si="0"/>
        <v>1.9821800000000001E-2</v>
      </c>
      <c r="H17" s="39"/>
    </row>
    <row r="18" spans="1:8" ht="34.5" x14ac:dyDescent="0.2">
      <c r="A18" s="211">
        <v>10</v>
      </c>
      <c r="B18" s="201" t="s">
        <v>543</v>
      </c>
      <c r="C18" s="212">
        <v>0.02</v>
      </c>
      <c r="D18" s="202">
        <v>3.0899E-3</v>
      </c>
      <c r="E18" s="202">
        <v>1.6847000000000001E-2</v>
      </c>
      <c r="F18" s="120">
        <f t="shared" si="0"/>
        <v>1.99369E-2</v>
      </c>
      <c r="H18" s="39"/>
    </row>
    <row r="19" spans="1:8" ht="34.5" x14ac:dyDescent="0.2">
      <c r="A19" s="211">
        <v>11</v>
      </c>
      <c r="B19" s="201" t="s">
        <v>544</v>
      </c>
      <c r="C19" s="212">
        <v>0.02</v>
      </c>
      <c r="D19" s="202">
        <v>3.0894999999999998E-3</v>
      </c>
      <c r="E19" s="202">
        <v>1.6998699999999999E-2</v>
      </c>
      <c r="F19" s="120">
        <f t="shared" si="0"/>
        <v>2.0088199999999997E-2</v>
      </c>
      <c r="H19" s="39"/>
    </row>
    <row r="20" spans="1:8" ht="34.5" x14ac:dyDescent="0.2">
      <c r="A20" s="211">
        <v>12</v>
      </c>
      <c r="B20" s="201" t="s">
        <v>545</v>
      </c>
      <c r="C20" s="212">
        <v>0.02</v>
      </c>
      <c r="D20" s="202">
        <v>3.0833000000000002E-3</v>
      </c>
      <c r="E20" s="202">
        <v>1.7122200000000001E-2</v>
      </c>
      <c r="F20" s="120">
        <f t="shared" si="0"/>
        <v>2.0205500000000001E-2</v>
      </c>
      <c r="H20" s="39"/>
    </row>
    <row r="21" spans="1:8" ht="34.5" x14ac:dyDescent="0.2">
      <c r="A21" s="211">
        <v>13</v>
      </c>
      <c r="B21" s="201" t="s">
        <v>546</v>
      </c>
      <c r="C21" s="212">
        <v>0.02</v>
      </c>
      <c r="D21" s="202">
        <v>3.0834999999999999E-3</v>
      </c>
      <c r="E21" s="202">
        <v>1.7283E-2</v>
      </c>
      <c r="F21" s="120">
        <f t="shared" si="0"/>
        <v>2.0366499999999999E-2</v>
      </c>
      <c r="H21" s="39"/>
    </row>
    <row r="22" spans="1:8" ht="34.5" x14ac:dyDescent="0.2">
      <c r="A22" s="211">
        <v>14</v>
      </c>
      <c r="B22" s="201" t="s">
        <v>547</v>
      </c>
      <c r="C22" s="212">
        <v>0.02</v>
      </c>
      <c r="D22" s="202">
        <v>3.0858999999999999E-3</v>
      </c>
      <c r="E22" s="202">
        <v>1.7460199999999999E-2</v>
      </c>
      <c r="F22" s="120">
        <f t="shared" si="0"/>
        <v>2.0546099999999998E-2</v>
      </c>
      <c r="H22" s="39"/>
    </row>
    <row r="23" spans="1:8" ht="34.5" x14ac:dyDescent="0.2">
      <c r="A23" s="211">
        <v>15</v>
      </c>
      <c r="B23" s="201" t="s">
        <v>548</v>
      </c>
      <c r="C23" s="212">
        <v>0.02</v>
      </c>
      <c r="D23" s="202">
        <v>3.0788999999999999E-3</v>
      </c>
      <c r="E23" s="202">
        <v>1.75855E-2</v>
      </c>
      <c r="F23" s="120">
        <f t="shared" si="0"/>
        <v>2.0664399999999999E-2</v>
      </c>
      <c r="H23" s="39"/>
    </row>
    <row r="24" spans="1:8" ht="34.5" x14ac:dyDescent="0.2">
      <c r="A24" s="211">
        <v>16</v>
      </c>
      <c r="B24" s="201" t="s">
        <v>549</v>
      </c>
      <c r="C24" s="212">
        <v>0.02</v>
      </c>
      <c r="D24" s="202">
        <v>3.0642999999999998E-3</v>
      </c>
      <c r="E24" s="202">
        <v>1.7670000000000002E-2</v>
      </c>
      <c r="F24" s="120">
        <f t="shared" si="0"/>
        <v>2.0734300000000001E-2</v>
      </c>
      <c r="H24" s="39"/>
    </row>
    <row r="25" spans="1:8" ht="34.5" x14ac:dyDescent="0.2">
      <c r="A25" s="211">
        <v>17</v>
      </c>
      <c r="B25" s="201" t="s">
        <v>550</v>
      </c>
      <c r="C25" s="212">
        <v>0.02</v>
      </c>
      <c r="D25" s="202">
        <v>3.0571999999999999E-3</v>
      </c>
      <c r="E25" s="202">
        <v>1.7800799999999999E-2</v>
      </c>
      <c r="F25" s="120">
        <f t="shared" si="0"/>
        <v>2.0857999999999998E-2</v>
      </c>
      <c r="H25" s="39"/>
    </row>
    <row r="26" spans="1:8" ht="34.5" x14ac:dyDescent="0.2">
      <c r="A26" s="211">
        <v>18</v>
      </c>
      <c r="B26" s="201" t="s">
        <v>551</v>
      </c>
      <c r="C26" s="212">
        <v>0.02</v>
      </c>
      <c r="D26" s="202">
        <v>3.0469999999999998E-3</v>
      </c>
      <c r="E26" s="202">
        <v>1.7915299999999999E-2</v>
      </c>
      <c r="F26" s="120">
        <f t="shared" si="0"/>
        <v>2.09623E-2</v>
      </c>
      <c r="H26" s="39"/>
    </row>
    <row r="27" spans="1:8" ht="34.5" x14ac:dyDescent="0.2">
      <c r="A27" s="211">
        <v>19</v>
      </c>
      <c r="B27" s="201" t="s">
        <v>552</v>
      </c>
      <c r="C27" s="212">
        <v>0.02</v>
      </c>
      <c r="D27" s="202">
        <v>3.0301E-3</v>
      </c>
      <c r="E27" s="202">
        <v>1.7992500000000002E-2</v>
      </c>
      <c r="F27" s="120">
        <f t="shared" si="0"/>
        <v>2.1022600000000002E-2</v>
      </c>
      <c r="H27" s="39"/>
    </row>
    <row r="28" spans="1:8" ht="34.5" x14ac:dyDescent="0.2">
      <c r="A28" s="211">
        <v>20</v>
      </c>
      <c r="B28" s="201" t="s">
        <v>553</v>
      </c>
      <c r="C28" s="212">
        <v>0.02</v>
      </c>
      <c r="D28" s="202">
        <v>3.0127000000000001E-3</v>
      </c>
      <c r="E28" s="202">
        <v>1.8067900000000001E-2</v>
      </c>
      <c r="F28" s="120">
        <f t="shared" si="0"/>
        <v>2.1080600000000001E-2</v>
      </c>
      <c r="H28" s="39"/>
    </row>
    <row r="29" spans="1:8" ht="34.5" x14ac:dyDescent="0.2">
      <c r="A29" s="211">
        <v>21</v>
      </c>
      <c r="B29" s="201" t="s">
        <v>554</v>
      </c>
      <c r="C29" s="212">
        <v>0.02</v>
      </c>
      <c r="D29" s="202">
        <v>3.0000999999999999E-3</v>
      </c>
      <c r="E29" s="202">
        <v>1.81733E-2</v>
      </c>
      <c r="F29" s="120">
        <f t="shared" si="0"/>
        <v>2.1173399999999998E-2</v>
      </c>
      <c r="H29" s="39"/>
    </row>
    <row r="30" spans="1:8" ht="34.5" x14ac:dyDescent="0.2">
      <c r="A30" s="211">
        <v>22</v>
      </c>
      <c r="B30" s="201" t="s">
        <v>555</v>
      </c>
      <c r="C30" s="212">
        <v>0.02</v>
      </c>
      <c r="D30" s="202">
        <v>2.9916999999999999E-3</v>
      </c>
      <c r="E30" s="202">
        <v>1.83077E-2</v>
      </c>
      <c r="F30" s="120">
        <f t="shared" si="0"/>
        <v>2.12994E-2</v>
      </c>
      <c r="H30" s="39"/>
    </row>
    <row r="31" spans="1:8" ht="34.5" x14ac:dyDescent="0.2">
      <c r="A31" s="211">
        <v>23</v>
      </c>
      <c r="B31" s="201" t="s">
        <v>556</v>
      </c>
      <c r="C31" s="212">
        <v>0.02</v>
      </c>
      <c r="D31" s="202">
        <v>2.9816999999999999E-3</v>
      </c>
      <c r="E31" s="202">
        <v>1.8433999999999999E-2</v>
      </c>
      <c r="F31" s="120">
        <f t="shared" si="0"/>
        <v>2.1415699999999999E-2</v>
      </c>
      <c r="H31" s="39"/>
    </row>
    <row r="32" spans="1:8" ht="34.5" x14ac:dyDescent="0.2">
      <c r="A32" s="211">
        <v>24</v>
      </c>
      <c r="B32" s="201" t="s">
        <v>559</v>
      </c>
      <c r="C32" s="212">
        <v>0.02</v>
      </c>
      <c r="D32" s="202">
        <v>2.9716999999999999E-3</v>
      </c>
      <c r="E32" s="202">
        <v>1.8564799999999999E-2</v>
      </c>
      <c r="F32" s="120">
        <f t="shared" si="0"/>
        <v>2.15365E-2</v>
      </c>
      <c r="H32" s="39"/>
    </row>
    <row r="33" spans="1:8" ht="34.5" x14ac:dyDescent="0.2">
      <c r="A33" s="211">
        <v>25</v>
      </c>
      <c r="B33" s="201" t="s">
        <v>560</v>
      </c>
      <c r="C33" s="212">
        <v>0.02</v>
      </c>
      <c r="D33" s="202">
        <v>2.9694999999999999E-3</v>
      </c>
      <c r="E33" s="202">
        <v>1.8745499999999998E-2</v>
      </c>
      <c r="F33" s="120">
        <f t="shared" ref="F33:F39" si="1">+E33+D33</f>
        <v>2.1714999999999998E-2</v>
      </c>
      <c r="H33" s="39"/>
    </row>
    <row r="34" spans="1:8" ht="34.5" x14ac:dyDescent="0.2">
      <c r="A34" s="211">
        <v>26</v>
      </c>
      <c r="B34" s="201" t="s">
        <v>477</v>
      </c>
      <c r="C34" s="212">
        <v>0.02</v>
      </c>
      <c r="D34" s="202">
        <v>2.9640999999999999E-3</v>
      </c>
      <c r="E34" s="202">
        <v>1.891E-2</v>
      </c>
      <c r="F34" s="120">
        <f t="shared" si="1"/>
        <v>2.18741E-2</v>
      </c>
      <c r="H34" s="39"/>
    </row>
    <row r="35" spans="1:8" ht="34.5" x14ac:dyDescent="0.2">
      <c r="A35" s="211">
        <v>27</v>
      </c>
      <c r="B35" s="201" t="s">
        <v>799</v>
      </c>
      <c r="C35" s="212">
        <v>0.02</v>
      </c>
      <c r="D35" s="202">
        <v>2.9516E-3</v>
      </c>
      <c r="E35" s="202">
        <v>1.9033499999999998E-2</v>
      </c>
      <c r="F35" s="120">
        <f t="shared" si="1"/>
        <v>2.1985099999999997E-2</v>
      </c>
      <c r="H35" s="39"/>
    </row>
    <row r="36" spans="1:8" ht="34.5" x14ac:dyDescent="0.2">
      <c r="A36" s="211">
        <v>28</v>
      </c>
      <c r="B36" s="201" t="s">
        <v>806</v>
      </c>
      <c r="C36" s="212">
        <v>2.000004E-2</v>
      </c>
      <c r="D36" s="202">
        <v>2.9434000000000001E-3</v>
      </c>
      <c r="E36" s="202">
        <v>1.9186100000000001E-2</v>
      </c>
      <c r="F36" s="120">
        <f t="shared" si="1"/>
        <v>2.21295E-2</v>
      </c>
      <c r="H36" s="39"/>
    </row>
    <row r="37" spans="1:8" ht="34.5" x14ac:dyDescent="0.2">
      <c r="A37" s="211">
        <v>29</v>
      </c>
      <c r="B37" s="201" t="s">
        <v>809</v>
      </c>
      <c r="C37" s="212">
        <v>2.000004E-2</v>
      </c>
      <c r="D37" s="202">
        <v>2.9418000000000001E-3</v>
      </c>
      <c r="E37" s="202">
        <v>1.9386899999999999E-2</v>
      </c>
      <c r="F37" s="120">
        <f t="shared" si="1"/>
        <v>2.23287E-2</v>
      </c>
      <c r="H37" s="39"/>
    </row>
    <row r="38" spans="1:8" ht="34.5" x14ac:dyDescent="0.2">
      <c r="A38" s="211">
        <v>30</v>
      </c>
      <c r="B38" s="201" t="s">
        <v>811</v>
      </c>
      <c r="C38" s="212">
        <v>0.02</v>
      </c>
      <c r="D38" s="202">
        <v>2.9299E-3</v>
      </c>
      <c r="E38" s="202">
        <v>1.95222E-2</v>
      </c>
      <c r="F38" s="120">
        <f t="shared" si="1"/>
        <v>2.2452099999999999E-2</v>
      </c>
      <c r="H38" s="39"/>
    </row>
    <row r="39" spans="1:8" ht="34.5" x14ac:dyDescent="0.2">
      <c r="A39" s="211">
        <v>31</v>
      </c>
      <c r="B39" s="201" t="s">
        <v>832</v>
      </c>
      <c r="C39" s="212">
        <v>0.02</v>
      </c>
      <c r="D39" s="202">
        <v>2.9155000000000001E-3</v>
      </c>
      <c r="E39" s="202">
        <v>1.9643899999999999E-2</v>
      </c>
      <c r="F39" s="120">
        <f t="shared" si="1"/>
        <v>2.25594E-2</v>
      </c>
      <c r="H39" s="39"/>
    </row>
    <row r="40" spans="1:8" ht="34.5" x14ac:dyDescent="0.2">
      <c r="A40" s="211">
        <v>32</v>
      </c>
      <c r="B40" s="201" t="s">
        <v>852</v>
      </c>
      <c r="C40" s="212">
        <v>2.000004E-2</v>
      </c>
      <c r="D40" s="202">
        <v>2.8969E-3</v>
      </c>
      <c r="E40" s="202">
        <v>1.9741100000000001E-2</v>
      </c>
      <c r="F40" s="120">
        <f t="shared" ref="F40:F56" si="2">E40+D40</f>
        <v>2.2638000000000002E-2</v>
      </c>
      <c r="H40" s="39"/>
    </row>
    <row r="41" spans="1:8" ht="34.5" x14ac:dyDescent="0.2">
      <c r="A41" s="211">
        <v>33</v>
      </c>
      <c r="B41" s="201" t="s">
        <v>857</v>
      </c>
      <c r="C41" s="212">
        <v>2.000004E-2</v>
      </c>
      <c r="D41" s="202">
        <v>2.8757000000000001E-3</v>
      </c>
      <c r="E41" s="202">
        <v>1.9821100000000001E-2</v>
      </c>
      <c r="F41" s="120">
        <f t="shared" si="2"/>
        <v>2.2696800000000003E-2</v>
      </c>
      <c r="H41" s="39"/>
    </row>
    <row r="42" spans="1:8" ht="34.5" x14ac:dyDescent="0.2">
      <c r="A42" s="211">
        <v>34</v>
      </c>
      <c r="B42" s="201" t="s">
        <v>862</v>
      </c>
      <c r="C42" s="212">
        <v>2.000004E-2</v>
      </c>
      <c r="D42" s="202">
        <v>2.8565999999999999E-3</v>
      </c>
      <c r="E42" s="202">
        <v>1.9919200000000001E-2</v>
      </c>
      <c r="F42" s="120">
        <f t="shared" si="2"/>
        <v>2.2775800000000002E-2</v>
      </c>
      <c r="H42" s="39"/>
    </row>
    <row r="43" spans="1:8" ht="34.5" x14ac:dyDescent="0.2">
      <c r="A43" s="211">
        <v>35</v>
      </c>
      <c r="B43" s="201" t="s">
        <v>873</v>
      </c>
      <c r="C43" s="212">
        <v>2.000004E-2</v>
      </c>
      <c r="D43" s="202">
        <v>2.8367000000000002E-3</v>
      </c>
      <c r="E43" s="202">
        <v>2.0012700000000001E-2</v>
      </c>
      <c r="F43" s="120">
        <f t="shared" si="2"/>
        <v>2.2849400000000002E-2</v>
      </c>
      <c r="H43" s="39"/>
    </row>
    <row r="44" spans="1:8" ht="34.5" x14ac:dyDescent="0.2">
      <c r="A44" s="211">
        <v>36</v>
      </c>
      <c r="B44" s="201" t="s">
        <v>913</v>
      </c>
      <c r="C44" s="212">
        <v>2.000004E-2</v>
      </c>
      <c r="D44" s="202">
        <v>2.8138999999999998E-3</v>
      </c>
      <c r="E44" s="202">
        <v>2.00872E-2</v>
      </c>
      <c r="F44" s="120">
        <f t="shared" si="2"/>
        <v>2.2901100000000001E-2</v>
      </c>
      <c r="H44" s="39"/>
    </row>
    <row r="45" spans="1:8" ht="34.5" x14ac:dyDescent="0.2">
      <c r="A45" s="211">
        <v>37</v>
      </c>
      <c r="B45" s="201" t="s">
        <v>909</v>
      </c>
      <c r="C45" s="212">
        <v>2.000004E-2</v>
      </c>
      <c r="D45" s="202">
        <v>2.7902999999999999E-3</v>
      </c>
      <c r="E45" s="202">
        <v>2.0159900000000001E-2</v>
      </c>
      <c r="F45" s="120">
        <f t="shared" si="2"/>
        <v>2.29502E-2</v>
      </c>
      <c r="H45" s="39"/>
    </row>
    <row r="46" spans="1:8" ht="34.5" x14ac:dyDescent="0.2">
      <c r="A46" s="211">
        <v>38</v>
      </c>
      <c r="B46" s="201" t="s">
        <v>910</v>
      </c>
      <c r="C46" s="212">
        <v>2.000004E-2</v>
      </c>
      <c r="D46" s="202">
        <v>2.7678999999999998E-3</v>
      </c>
      <c r="E46" s="202">
        <v>2.02407E-2</v>
      </c>
      <c r="F46" s="120">
        <f t="shared" si="2"/>
        <v>2.3008600000000001E-2</v>
      </c>
      <c r="H46" s="39"/>
    </row>
    <row r="47" spans="1:8" ht="34.5" x14ac:dyDescent="0.2">
      <c r="A47" s="211">
        <v>39</v>
      </c>
      <c r="B47" s="201" t="s">
        <v>911</v>
      </c>
      <c r="C47" s="212">
        <v>2.000004E-2</v>
      </c>
      <c r="D47" s="202">
        <v>2.7469999999999999E-3</v>
      </c>
      <c r="E47" s="202">
        <v>2.0337000000000001E-2</v>
      </c>
      <c r="F47" s="120">
        <f t="shared" si="2"/>
        <v>2.3084E-2</v>
      </c>
      <c r="H47" s="39"/>
    </row>
    <row r="48" spans="1:8" ht="34.5" x14ac:dyDescent="0.2">
      <c r="A48" s="211">
        <v>40</v>
      </c>
      <c r="B48" s="201" t="s">
        <v>912</v>
      </c>
      <c r="C48" s="212">
        <v>2.000004E-2</v>
      </c>
      <c r="D48" s="202">
        <v>2.7269E-3</v>
      </c>
      <c r="E48" s="202">
        <v>2.0439700000000002E-2</v>
      </c>
      <c r="F48" s="120">
        <f t="shared" si="2"/>
        <v>2.3166600000000002E-2</v>
      </c>
      <c r="H48" s="39"/>
    </row>
    <row r="49" spans="1:8" ht="34.5" x14ac:dyDescent="0.2">
      <c r="A49" s="211">
        <v>41</v>
      </c>
      <c r="B49" s="201" t="s">
        <v>920</v>
      </c>
      <c r="C49" s="212">
        <v>2.000004E-2</v>
      </c>
      <c r="D49" s="202">
        <v>2.7074E-3</v>
      </c>
      <c r="E49" s="202">
        <v>2.0549600000000001E-2</v>
      </c>
      <c r="F49" s="120">
        <f t="shared" si="2"/>
        <v>2.3257E-2</v>
      </c>
      <c r="G49" s="369"/>
      <c r="H49" s="39"/>
    </row>
    <row r="50" spans="1:8" ht="34.5" x14ac:dyDescent="0.2">
      <c r="A50" s="211">
        <v>42</v>
      </c>
      <c r="B50" s="201" t="s">
        <v>918</v>
      </c>
      <c r="C50" s="212">
        <v>2.000004E-2</v>
      </c>
      <c r="D50" s="202">
        <v>2.6821000000000002E-3</v>
      </c>
      <c r="E50" s="202">
        <v>2.0619499999999999E-2</v>
      </c>
      <c r="F50" s="120">
        <f t="shared" si="2"/>
        <v>2.3301599999999999E-2</v>
      </c>
      <c r="G50" s="369"/>
      <c r="H50" s="39"/>
    </row>
    <row r="51" spans="1:8" ht="34.5" x14ac:dyDescent="0.2">
      <c r="A51" s="211">
        <v>43</v>
      </c>
      <c r="B51" s="201" t="s">
        <v>937</v>
      </c>
      <c r="C51" s="212">
        <v>2.000004E-2</v>
      </c>
      <c r="D51" s="202">
        <v>2.6578000000000001E-3</v>
      </c>
      <c r="E51" s="202">
        <v>2.0696800000000001E-2</v>
      </c>
      <c r="F51" s="120">
        <f t="shared" si="2"/>
        <v>2.3354600000000003E-2</v>
      </c>
      <c r="G51" s="369"/>
      <c r="H51" s="39"/>
    </row>
    <row r="52" spans="1:8" ht="34.5" x14ac:dyDescent="0.2">
      <c r="A52" s="211">
        <v>44</v>
      </c>
      <c r="B52" s="201" t="s">
        <v>943</v>
      </c>
      <c r="C52" s="212">
        <v>2.000004E-2</v>
      </c>
      <c r="D52" s="202">
        <v>2.6365999999999998E-3</v>
      </c>
      <c r="E52" s="202">
        <v>2.0802999999999999E-2</v>
      </c>
      <c r="F52" s="120">
        <f t="shared" si="2"/>
        <v>2.3439599999999998E-2</v>
      </c>
      <c r="G52" s="369"/>
      <c r="H52" s="39"/>
    </row>
    <row r="53" spans="1:8" ht="34.5" x14ac:dyDescent="0.2">
      <c r="A53" s="211">
        <v>45</v>
      </c>
      <c r="B53" s="201" t="s">
        <v>954</v>
      </c>
      <c r="C53" s="212">
        <v>2.000004E-2</v>
      </c>
      <c r="D53" s="202">
        <v>2.6218000000000001E-3</v>
      </c>
      <c r="E53" s="202">
        <v>2.09611E-2</v>
      </c>
      <c r="F53" s="120">
        <f t="shared" si="2"/>
        <v>2.35829E-2</v>
      </c>
      <c r="G53" s="369"/>
      <c r="H53" s="39"/>
    </row>
    <row r="54" spans="1:8" ht="34.5" x14ac:dyDescent="0.2">
      <c r="A54" s="211">
        <v>46</v>
      </c>
      <c r="B54" s="201" t="s">
        <v>963</v>
      </c>
      <c r="C54" s="212">
        <v>2.000004E-2</v>
      </c>
      <c r="D54" s="202">
        <v>2.6061999999999999E-3</v>
      </c>
      <c r="E54" s="202">
        <v>2.1117299999999999E-2</v>
      </c>
      <c r="F54" s="120">
        <f t="shared" si="2"/>
        <v>2.3723499999999998E-2</v>
      </c>
      <c r="G54" s="369"/>
      <c r="H54" s="39"/>
    </row>
    <row r="55" spans="1:8" ht="34.5" x14ac:dyDescent="0.2">
      <c r="A55" s="211">
        <v>47</v>
      </c>
      <c r="B55" s="201" t="s">
        <v>969</v>
      </c>
      <c r="C55" s="212">
        <v>2.000004E-2</v>
      </c>
      <c r="D55" s="202">
        <v>2.5902999999999998E-3</v>
      </c>
      <c r="E55" s="202">
        <v>2.12772E-2</v>
      </c>
      <c r="F55" s="120">
        <f t="shared" si="2"/>
        <v>2.38675E-2</v>
      </c>
      <c r="G55" s="369"/>
      <c r="H55" s="39"/>
    </row>
    <row r="56" spans="1:8" ht="34.5" x14ac:dyDescent="0.2">
      <c r="A56" s="211">
        <v>48</v>
      </c>
      <c r="B56" s="201" t="s">
        <v>972</v>
      </c>
      <c r="C56" s="212">
        <v>2.000004E-2</v>
      </c>
      <c r="D56" s="202">
        <v>2.5725000000000001E-3</v>
      </c>
      <c r="E56" s="202">
        <v>2.1423500000000002E-2</v>
      </c>
      <c r="F56" s="120">
        <f t="shared" si="2"/>
        <v>2.3996000000000003E-2</v>
      </c>
      <c r="G56" s="369"/>
      <c r="H56" s="39"/>
    </row>
    <row r="57" spans="1:8" ht="34.5" x14ac:dyDescent="0.2">
      <c r="A57" s="211">
        <v>49</v>
      </c>
      <c r="B57" s="201" t="s">
        <v>984</v>
      </c>
      <c r="C57" s="212">
        <v>2.000004E-2</v>
      </c>
      <c r="D57" s="202">
        <v>2.5623E-3</v>
      </c>
      <c r="E57" s="202">
        <v>2.1639700000000001E-2</v>
      </c>
      <c r="F57" s="120">
        <v>2.4202000000000001E-2</v>
      </c>
      <c r="H57" s="39"/>
    </row>
    <row r="58" spans="1:8" ht="34.5" x14ac:dyDescent="0.2">
      <c r="A58" s="211">
        <v>50</v>
      </c>
      <c r="B58" s="201" t="s">
        <v>990</v>
      </c>
      <c r="C58" s="212">
        <v>2.000004E-2</v>
      </c>
      <c r="D58" s="202">
        <v>2.5500000000000002E-3</v>
      </c>
      <c r="E58" s="202">
        <v>2.1842199999999999E-2</v>
      </c>
      <c r="F58" s="120">
        <f>E58+D58</f>
        <v>2.4392199999999999E-2</v>
      </c>
      <c r="H58" s="39"/>
    </row>
    <row r="59" spans="1:8" ht="34.5" x14ac:dyDescent="0.2">
      <c r="A59" s="211">
        <v>51</v>
      </c>
      <c r="B59" s="201" t="s">
        <v>994</v>
      </c>
      <c r="C59" s="212">
        <v>2.000004E-2</v>
      </c>
      <c r="D59" s="202">
        <v>2.5400000000000002E-3</v>
      </c>
      <c r="E59" s="202">
        <v>2.2071199999999999E-2</v>
      </c>
      <c r="F59" s="120">
        <f>E59+D59</f>
        <v>2.46112E-2</v>
      </c>
      <c r="H59" s="39"/>
    </row>
    <row r="60" spans="1:8" ht="34.5" x14ac:dyDescent="0.2">
      <c r="A60" s="211">
        <v>52</v>
      </c>
      <c r="B60" s="201" t="s">
        <v>1014</v>
      </c>
      <c r="C60" s="212">
        <v>2.000004E-2</v>
      </c>
      <c r="D60" s="202">
        <v>2.5357999999999999E-3</v>
      </c>
      <c r="E60" s="202">
        <v>2.2360000000000001E-2</v>
      </c>
      <c r="F60" s="120">
        <f>E60+D60</f>
        <v>2.4895800000000003E-2</v>
      </c>
      <c r="H60" s="39"/>
    </row>
    <row r="61" spans="1:8" ht="34.5" x14ac:dyDescent="0.2">
      <c r="A61" s="211">
        <v>53</v>
      </c>
      <c r="B61" s="201" t="s">
        <v>1019</v>
      </c>
      <c r="C61" s="212">
        <v>2.000004E-2</v>
      </c>
      <c r="D61" s="202">
        <v>2.5227000000000001E-3</v>
      </c>
      <c r="E61" s="202">
        <v>2.25753E-2</v>
      </c>
      <c r="F61" s="120">
        <f>E61+D61</f>
        <v>2.5097999999999999E-2</v>
      </c>
      <c r="H61" s="39"/>
    </row>
    <row r="62" spans="1:8" ht="34.5" x14ac:dyDescent="0.2">
      <c r="A62" s="211">
        <v>54</v>
      </c>
      <c r="B62" s="201" t="s">
        <v>1032</v>
      </c>
      <c r="C62" s="212">
        <v>2.000004E-2</v>
      </c>
      <c r="D62" s="202">
        <v>2.5051000000000001E-3</v>
      </c>
      <c r="E62" s="202">
        <v>2.2758799999999999E-2</v>
      </c>
      <c r="F62" s="120">
        <v>2.5263899999999999E-2</v>
      </c>
      <c r="H62" s="39"/>
    </row>
    <row r="63" spans="1:8" ht="34.5" x14ac:dyDescent="0.2">
      <c r="A63" s="211">
        <v>55</v>
      </c>
      <c r="B63" s="201" t="s">
        <v>1037</v>
      </c>
      <c r="C63" s="212">
        <v>2.000004E-2</v>
      </c>
      <c r="D63" s="202">
        <v>2.4864000000000002E-3</v>
      </c>
      <c r="E63" s="202">
        <v>2.2935000000000001E-2</v>
      </c>
      <c r="F63" s="120">
        <v>2.54214E-2</v>
      </c>
      <c r="H63" s="39"/>
    </row>
    <row r="64" spans="1:8" ht="34.5" x14ac:dyDescent="0.2">
      <c r="A64" s="211">
        <v>56</v>
      </c>
      <c r="B64" s="201" t="s">
        <v>1044</v>
      </c>
      <c r="C64" s="212">
        <v>2.000004E-2</v>
      </c>
      <c r="D64" s="202">
        <v>2.467E-3</v>
      </c>
      <c r="E64" s="202">
        <v>2.31103E-2</v>
      </c>
      <c r="F64" s="120">
        <f>E64+D64</f>
        <v>2.5577300000000001E-2</v>
      </c>
      <c r="H64" s="39"/>
    </row>
    <row r="65" spans="1:8" ht="34.5" x14ac:dyDescent="0.2">
      <c r="A65" s="211">
        <v>57</v>
      </c>
      <c r="B65" s="201" t="s">
        <v>1059</v>
      </c>
      <c r="C65" s="212">
        <v>2.000004E-2</v>
      </c>
      <c r="D65" s="202">
        <v>2.4475E-3</v>
      </c>
      <c r="E65" s="202">
        <v>2.3292899999999998E-2</v>
      </c>
      <c r="F65" s="120">
        <f>E65+D65</f>
        <v>2.5740399999999997E-2</v>
      </c>
      <c r="H65" s="39"/>
    </row>
    <row r="66" spans="1:8" ht="34.5" x14ac:dyDescent="0.2">
      <c r="A66" s="211">
        <v>58</v>
      </c>
      <c r="B66" s="201" t="s">
        <v>1070</v>
      </c>
      <c r="C66" s="212">
        <v>2.000004E-2</v>
      </c>
      <c r="D66" s="202">
        <v>2.4255000000000001E-3</v>
      </c>
      <c r="E66" s="202">
        <v>2.3454599999999999E-2</v>
      </c>
      <c r="F66" s="120">
        <v>2.58801E-2</v>
      </c>
      <c r="H66" s="39"/>
    </row>
    <row r="67" spans="1:8" ht="34.5" x14ac:dyDescent="0.2">
      <c r="A67" s="211">
        <v>59</v>
      </c>
      <c r="B67" s="201" t="s">
        <v>1077</v>
      </c>
      <c r="C67" s="212">
        <v>2.000004E-2</v>
      </c>
      <c r="D67" s="202">
        <v>2.4045E-3</v>
      </c>
      <c r="E67" s="202">
        <v>2.3633600000000001E-2</v>
      </c>
      <c r="F67" s="120">
        <v>2.6038100000000002E-2</v>
      </c>
      <c r="H67" s="39"/>
    </row>
    <row r="68" spans="1:8" ht="34.5" x14ac:dyDescent="0.2">
      <c r="A68" s="211">
        <v>60</v>
      </c>
      <c r="B68" s="201" t="s">
        <v>1088</v>
      </c>
      <c r="C68" s="212">
        <v>2.000004E-2</v>
      </c>
      <c r="D68" s="202">
        <v>2.3825999999999999E-3</v>
      </c>
      <c r="E68" s="202">
        <v>2.3807100000000001E-2</v>
      </c>
      <c r="F68" s="120">
        <v>2.61897E-2</v>
      </c>
      <c r="H68" s="39"/>
    </row>
    <row r="69" spans="1:8" ht="34.5" x14ac:dyDescent="0.2">
      <c r="A69" s="211">
        <v>61</v>
      </c>
      <c r="B69" s="201" t="s">
        <v>1093</v>
      </c>
      <c r="C69" s="212">
        <v>2.000004E-2</v>
      </c>
      <c r="D69" s="202">
        <v>2.3635000000000001E-3</v>
      </c>
      <c r="E69" s="202">
        <v>2.4015100000000001E-2</v>
      </c>
      <c r="F69" s="120">
        <v>2.6378600000000002E-2</v>
      </c>
      <c r="H69" s="39"/>
    </row>
    <row r="70" spans="1:8" ht="34.5" x14ac:dyDescent="0.2">
      <c r="A70" s="211">
        <v>62</v>
      </c>
      <c r="B70" s="201" t="s">
        <v>1099</v>
      </c>
      <c r="C70" s="212">
        <v>2.000004E-2</v>
      </c>
      <c r="D70" s="202">
        <v>2.3408999999999999E-3</v>
      </c>
      <c r="E70" s="202">
        <v>2.4197699999999999E-2</v>
      </c>
      <c r="F70" s="120">
        <v>2.6538599999999999E-2</v>
      </c>
      <c r="H70" s="39"/>
    </row>
    <row r="71" spans="1:8" ht="34.5" x14ac:dyDescent="0.2">
      <c r="A71" s="211">
        <v>63</v>
      </c>
      <c r="B71" s="201" t="s">
        <v>1104</v>
      </c>
      <c r="C71" s="212">
        <v>2.000004E-2</v>
      </c>
      <c r="D71" s="202">
        <v>2.3165E-3</v>
      </c>
      <c r="E71" s="202">
        <v>2.4363900000000001E-2</v>
      </c>
      <c r="F71" s="120">
        <v>2.66804E-2</v>
      </c>
      <c r="H71" s="39"/>
    </row>
    <row r="72" spans="1:8" ht="34.5" x14ac:dyDescent="0.2">
      <c r="A72" s="211">
        <v>64</v>
      </c>
      <c r="B72" s="201" t="s">
        <v>1112</v>
      </c>
      <c r="C72" s="212">
        <v>2.000004E-2</v>
      </c>
      <c r="D72" s="202">
        <v>2.2924999999999998E-3</v>
      </c>
      <c r="E72" s="202">
        <v>2.4542899999999999E-2</v>
      </c>
      <c r="F72" s="120">
        <v>2.6835399999999999E-2</v>
      </c>
      <c r="H72" s="39"/>
    </row>
    <row r="73" spans="1:8" ht="34.5" x14ac:dyDescent="0.2">
      <c r="A73" s="211">
        <v>65</v>
      </c>
      <c r="B73" s="201" t="s">
        <v>1119</v>
      </c>
      <c r="C73" s="212">
        <v>2.000004E-2</v>
      </c>
      <c r="D73" s="202">
        <v>2.2728000000000002E-3</v>
      </c>
      <c r="E73" s="202">
        <v>2.4772700000000002E-2</v>
      </c>
      <c r="F73" s="120">
        <v>2.70455E-2</v>
      </c>
      <c r="H73" s="39"/>
    </row>
    <row r="74" spans="1:8" ht="34.5" x14ac:dyDescent="0.2">
      <c r="A74" s="211">
        <v>66</v>
      </c>
      <c r="B74" s="201" t="s">
        <v>1152</v>
      </c>
      <c r="C74" s="212">
        <v>2.000004E-2</v>
      </c>
      <c r="D74" s="202">
        <v>2.2485000000000001E-3</v>
      </c>
      <c r="E74" s="202">
        <v>2.4960699999999999E-2</v>
      </c>
      <c r="F74" s="120">
        <v>2.7209199999999999E-2</v>
      </c>
      <c r="H74" s="39"/>
    </row>
    <row r="75" spans="1:8" ht="34.5" x14ac:dyDescent="0.2">
      <c r="A75" s="211">
        <v>67</v>
      </c>
      <c r="B75" s="201" t="s">
        <v>1156</v>
      </c>
      <c r="C75" s="212">
        <v>2.000004E-2</v>
      </c>
      <c r="D75" s="202">
        <v>2.2241000000000001E-3</v>
      </c>
      <c r="E75" s="202">
        <v>2.5156999999999999E-2</v>
      </c>
      <c r="F75" s="120">
        <f>E75+D75</f>
        <v>2.7381099999999998E-2</v>
      </c>
      <c r="H75" s="39"/>
    </row>
    <row r="76" spans="1:8" ht="34.5" x14ac:dyDescent="0.2">
      <c r="A76" s="211">
        <v>68</v>
      </c>
      <c r="B76" s="201" t="s">
        <v>1161</v>
      </c>
      <c r="C76" s="212">
        <v>2.000004E-2</v>
      </c>
      <c r="D76" s="202">
        <v>2.1979999999999999E-3</v>
      </c>
      <c r="E76" s="202">
        <v>2.5338599999999999E-2</v>
      </c>
      <c r="F76" s="120">
        <f>E76+D76</f>
        <v>2.7536599999999998E-2</v>
      </c>
      <c r="H76" s="39"/>
    </row>
    <row r="77" spans="1:8" ht="34.5" x14ac:dyDescent="0.2">
      <c r="A77" s="211">
        <v>69</v>
      </c>
      <c r="B77" s="201" t="s">
        <v>1170</v>
      </c>
      <c r="C77" s="212">
        <v>2.000004E-2</v>
      </c>
      <c r="D77" s="202">
        <v>2.1738E-3</v>
      </c>
      <c r="E77" s="202">
        <v>2.5548499999999998E-2</v>
      </c>
      <c r="F77" s="120">
        <f>E77+D77</f>
        <v>2.7722299999999998E-2</v>
      </c>
      <c r="H77" s="39"/>
    </row>
    <row r="78" spans="1:8" ht="34.5" x14ac:dyDescent="0.2">
      <c r="A78" s="211">
        <v>70</v>
      </c>
      <c r="B78" s="201" t="s">
        <v>1183</v>
      </c>
      <c r="C78" s="212">
        <v>2.000004E-2</v>
      </c>
      <c r="D78" s="202">
        <v>2.1491000000000001E-3</v>
      </c>
      <c r="E78" s="202">
        <v>2.5764700000000001E-2</v>
      </c>
      <c r="F78" s="120">
        <v>2.7913800000000002E-2</v>
      </c>
      <c r="H78" s="39"/>
    </row>
    <row r="79" spans="1:8" ht="34.5" x14ac:dyDescent="0.2">
      <c r="A79" s="211">
        <v>71</v>
      </c>
      <c r="B79" s="201" t="s">
        <v>1188</v>
      </c>
      <c r="C79" s="212">
        <v>2.000004E-2</v>
      </c>
      <c r="D79" s="202">
        <v>2.1213E-3</v>
      </c>
      <c r="E79" s="202">
        <v>2.5949099999999999E-2</v>
      </c>
      <c r="F79" s="120">
        <v>2.8070399999999999E-2</v>
      </c>
      <c r="H79" s="39"/>
    </row>
    <row r="80" spans="1:8" ht="34.5" x14ac:dyDescent="0.2">
      <c r="A80" s="211">
        <v>72</v>
      </c>
      <c r="B80" s="201" t="s">
        <v>1200</v>
      </c>
      <c r="C80" s="212">
        <v>2.000004E-2</v>
      </c>
      <c r="D80" s="202">
        <v>2.0896000000000001E-3</v>
      </c>
      <c r="E80" s="202">
        <v>2.6095299999999998E-2</v>
      </c>
      <c r="F80" s="120">
        <f>E80+D80</f>
        <v>2.8184899999999999E-2</v>
      </c>
      <c r="H80" s="39"/>
    </row>
    <row r="81" spans="1:8" ht="34.5" x14ac:dyDescent="0.2">
      <c r="A81" s="211">
        <v>73</v>
      </c>
      <c r="B81" s="201" t="s">
        <v>1206</v>
      </c>
      <c r="C81" s="212">
        <v>2.000004E-2</v>
      </c>
      <c r="D81" s="202">
        <v>2.0622000000000001E-3</v>
      </c>
      <c r="E81" s="202">
        <v>2.6298800000000001E-2</v>
      </c>
      <c r="F81" s="120">
        <v>2.8361000000000001E-2</v>
      </c>
      <c r="H81" s="39"/>
    </row>
    <row r="82" spans="1:8" ht="34.5" x14ac:dyDescent="0.2">
      <c r="A82" s="211">
        <v>74</v>
      </c>
      <c r="B82" s="201" t="s">
        <v>1212</v>
      </c>
      <c r="C82" s="212">
        <v>2.000004E-2</v>
      </c>
      <c r="D82" s="202">
        <v>2.0336999999999998E-3</v>
      </c>
      <c r="E82" s="202">
        <v>2.6497699999999999E-2</v>
      </c>
      <c r="F82" s="120">
        <v>2.8531399999999998E-2</v>
      </c>
      <c r="H82" s="39"/>
    </row>
    <row r="83" spans="1:8" ht="34.5" x14ac:dyDescent="0.2">
      <c r="A83" s="211">
        <v>75</v>
      </c>
      <c r="B83" s="201" t="s">
        <v>1217</v>
      </c>
      <c r="C83" s="212">
        <v>2.000004E-2</v>
      </c>
      <c r="D83" s="202">
        <v>2.0078000000000001E-3</v>
      </c>
      <c r="E83" s="202">
        <v>2.6742999999999999E-2</v>
      </c>
      <c r="F83" s="120">
        <f>E83+D83</f>
        <v>2.87508E-2</v>
      </c>
      <c r="H83" s="39"/>
    </row>
    <row r="84" spans="1:8" ht="34.5" x14ac:dyDescent="0.2">
      <c r="A84" s="211">
        <v>76</v>
      </c>
      <c r="B84" s="201" t="s">
        <v>1224</v>
      </c>
      <c r="C84" s="212">
        <v>2.000004E-2</v>
      </c>
      <c r="D84" s="202">
        <v>1.9786000000000001E-3</v>
      </c>
      <c r="E84" s="202">
        <v>2.6950999999999999E-2</v>
      </c>
      <c r="F84" s="120">
        <v>2.89296E-2</v>
      </c>
      <c r="H84" s="39"/>
    </row>
    <row r="85" spans="1:8" ht="34.5" x14ac:dyDescent="0.2">
      <c r="A85" s="211">
        <v>77</v>
      </c>
      <c r="B85" s="201" t="s">
        <v>1230</v>
      </c>
      <c r="C85" s="212">
        <v>2.000004E-2</v>
      </c>
      <c r="D85" s="202">
        <v>1.9511000000000001E-3</v>
      </c>
      <c r="E85" s="202">
        <v>2.71963E-2</v>
      </c>
      <c r="F85" s="120">
        <v>2.91474E-2</v>
      </c>
      <c r="H85" s="39"/>
    </row>
    <row r="86" spans="1:8" ht="34.5" x14ac:dyDescent="0.2">
      <c r="A86" s="211">
        <v>78</v>
      </c>
      <c r="B86" s="201" t="s">
        <v>1236</v>
      </c>
      <c r="C86" s="212">
        <v>2.000004E-2</v>
      </c>
      <c r="D86" s="202">
        <v>1.9219E-3</v>
      </c>
      <c r="E86" s="202">
        <v>2.7424299999999999E-2</v>
      </c>
      <c r="F86" s="120">
        <v>2.9346199999999999E-2</v>
      </c>
      <c r="H86" s="39"/>
    </row>
    <row r="87" spans="1:8" ht="34.5" x14ac:dyDescent="0.2">
      <c r="A87" s="211">
        <v>79</v>
      </c>
      <c r="B87" s="201" t="s">
        <v>1240</v>
      </c>
      <c r="C87" s="212">
        <v>2.000004E-2</v>
      </c>
      <c r="D87" s="202">
        <v>1.8915E-3</v>
      </c>
      <c r="E87" s="202">
        <v>2.7645900000000001E-2</v>
      </c>
      <c r="F87" s="120">
        <v>2.9537400000000002E-2</v>
      </c>
      <c r="H87" s="39"/>
    </row>
    <row r="88" spans="1:8" ht="34.5" x14ac:dyDescent="0.2">
      <c r="A88" s="211">
        <v>80</v>
      </c>
      <c r="B88" s="201" t="s">
        <v>1245</v>
      </c>
      <c r="C88" s="212">
        <v>2.000004E-2</v>
      </c>
      <c r="D88" s="202">
        <v>1.8577000000000001E-3</v>
      </c>
      <c r="E88" s="202">
        <v>2.78331E-2</v>
      </c>
      <c r="F88" s="120">
        <v>2.96908E-2</v>
      </c>
      <c r="H88" s="39"/>
    </row>
    <row r="89" spans="1:8" ht="34.5" x14ac:dyDescent="0.2">
      <c r="A89" s="211">
        <v>81</v>
      </c>
      <c r="B89" s="201" t="s">
        <v>1251</v>
      </c>
      <c r="C89" s="212">
        <v>2.000004E-2</v>
      </c>
      <c r="D89" s="202">
        <v>1.8273E-3</v>
      </c>
      <c r="E89" s="202">
        <v>2.8076500000000001E-2</v>
      </c>
      <c r="F89" s="120">
        <v>2.9903800000000001E-2</v>
      </c>
      <c r="H89" s="39"/>
    </row>
    <row r="90" spans="1:8" ht="34.5" x14ac:dyDescent="0.2">
      <c r="A90" s="211">
        <v>82</v>
      </c>
      <c r="B90" s="201" t="s">
        <v>1265</v>
      </c>
      <c r="C90" s="212">
        <v>2.000004E-2</v>
      </c>
      <c r="D90" s="202">
        <v>1.7978E-3</v>
      </c>
      <c r="E90" s="202">
        <v>2.8352700000000002E-2</v>
      </c>
      <c r="F90" s="120">
        <v>3.01505E-2</v>
      </c>
      <c r="H90" s="39"/>
    </row>
    <row r="91" spans="1:8" ht="34.5" x14ac:dyDescent="0.2">
      <c r="A91" s="211">
        <v>83</v>
      </c>
      <c r="B91" s="201" t="s">
        <v>1271</v>
      </c>
      <c r="C91" s="212">
        <v>2.000004E-2</v>
      </c>
      <c r="D91" s="202">
        <v>1.7631999999999999E-3</v>
      </c>
      <c r="E91" s="202">
        <v>2.8555199999999999E-2</v>
      </c>
      <c r="F91" s="120">
        <v>3.0318399999999999E-2</v>
      </c>
      <c r="H91" s="39"/>
    </row>
    <row r="92" spans="1:8" ht="34.5" x14ac:dyDescent="0.2">
      <c r="A92" s="211">
        <v>84</v>
      </c>
      <c r="B92" s="201" t="s">
        <v>1278</v>
      </c>
      <c r="C92" s="212">
        <v>2.000004E-2</v>
      </c>
      <c r="D92" s="202">
        <v>1.7294000000000001E-3</v>
      </c>
      <c r="E92" s="202">
        <v>2.87823E-2</v>
      </c>
      <c r="F92" s="120">
        <v>3.0511699999999999E-2</v>
      </c>
      <c r="H92" s="39"/>
    </row>
    <row r="93" spans="1:8" ht="34.5" x14ac:dyDescent="0.2">
      <c r="A93" s="211">
        <v>85</v>
      </c>
      <c r="B93" s="201" t="s">
        <v>1281</v>
      </c>
      <c r="C93" s="212">
        <v>2.000004E-2</v>
      </c>
      <c r="D93" s="202">
        <v>1.6997E-3</v>
      </c>
      <c r="E93" s="202">
        <v>2.9098499999999999E-2</v>
      </c>
      <c r="F93" s="120">
        <v>3.0798199999999998E-2</v>
      </c>
      <c r="H93" s="39"/>
    </row>
    <row r="94" spans="1:8" ht="34.5" x14ac:dyDescent="0.2">
      <c r="A94" s="211">
        <v>86</v>
      </c>
      <c r="B94" s="201" t="s">
        <v>1286</v>
      </c>
      <c r="C94" s="212">
        <v>2.000004E-2</v>
      </c>
      <c r="D94" s="202">
        <v>1.6682000000000001E-3</v>
      </c>
      <c r="E94" s="202">
        <v>2.93964E-2</v>
      </c>
      <c r="F94" s="120">
        <v>3.1064600000000001E-2</v>
      </c>
      <c r="H94" s="39"/>
    </row>
    <row r="95" spans="1:8" ht="34.5" x14ac:dyDescent="0.2">
      <c r="A95" s="211">
        <v>87</v>
      </c>
      <c r="B95" s="201" t="s">
        <v>1291</v>
      </c>
      <c r="C95" s="212">
        <v>2.000004E-2</v>
      </c>
      <c r="D95" s="202">
        <v>1.6332E-3</v>
      </c>
      <c r="E95" s="202">
        <v>2.9653499999999999E-2</v>
      </c>
      <c r="F95" s="120">
        <v>3.1286700000000001E-2</v>
      </c>
      <c r="H95" s="39"/>
    </row>
    <row r="96" spans="1:8" ht="34.5" x14ac:dyDescent="0.2">
      <c r="A96" s="211">
        <v>88</v>
      </c>
      <c r="B96" s="201" t="s">
        <v>1298</v>
      </c>
      <c r="C96" s="212">
        <v>2.000004E-2</v>
      </c>
      <c r="D96" s="202">
        <v>1.5943999999999999E-3</v>
      </c>
      <c r="E96" s="202">
        <v>2.98497E-2</v>
      </c>
      <c r="F96" s="120">
        <v>3.1444100000000003E-2</v>
      </c>
      <c r="H96" s="39"/>
    </row>
    <row r="97" spans="1:8" ht="34.5" x14ac:dyDescent="0.2">
      <c r="A97" s="211">
        <v>89</v>
      </c>
      <c r="B97" s="201" t="s">
        <v>1307</v>
      </c>
      <c r="C97" s="212">
        <v>2.000004E-2</v>
      </c>
      <c r="D97" s="202">
        <v>1.5564999999999999E-3</v>
      </c>
      <c r="E97" s="202">
        <v>3.0075899999999999E-2</v>
      </c>
      <c r="F97" s="120">
        <v>3.1632399999999998E-2</v>
      </c>
      <c r="H97" s="39"/>
    </row>
    <row r="98" spans="1:8" ht="34.5" x14ac:dyDescent="0.2">
      <c r="A98" s="211">
        <v>90</v>
      </c>
      <c r="B98" s="201" t="s">
        <v>1313</v>
      </c>
      <c r="C98" s="212">
        <v>2.000004E-2</v>
      </c>
      <c r="D98" s="202">
        <v>1.516E-3</v>
      </c>
      <c r="E98" s="202">
        <v>3.0273899999999999E-2</v>
      </c>
      <c r="F98" s="120">
        <v>3.1789899999999996E-2</v>
      </c>
      <c r="H98" s="39"/>
    </row>
    <row r="99" spans="1:8" ht="34.5" x14ac:dyDescent="0.2">
      <c r="A99" s="211">
        <v>91</v>
      </c>
      <c r="B99" s="201" t="s">
        <v>4</v>
      </c>
      <c r="C99" s="212">
        <v>2.000004E-2</v>
      </c>
      <c r="D99" s="202">
        <v>1.4783000000000001E-3</v>
      </c>
      <c r="E99" s="202">
        <v>3.0534599999999999E-2</v>
      </c>
      <c r="F99" s="120">
        <v>3.2012899999999997E-2</v>
      </c>
      <c r="H99" s="39"/>
    </row>
    <row r="100" spans="1:8" ht="34.5" x14ac:dyDescent="0.2">
      <c r="A100" s="211">
        <v>92</v>
      </c>
      <c r="B100" s="201" t="s">
        <v>8</v>
      </c>
      <c r="C100" s="212">
        <v>2.000004E-2</v>
      </c>
      <c r="D100" s="202">
        <v>1.439E-3</v>
      </c>
      <c r="E100" s="202">
        <v>3.0785300000000002E-2</v>
      </c>
      <c r="F100" s="120">
        <v>3.2224300000000004E-2</v>
      </c>
      <c r="H100" s="39"/>
    </row>
    <row r="101" spans="1:8" ht="34.5" x14ac:dyDescent="0.2">
      <c r="A101" s="211">
        <v>93</v>
      </c>
      <c r="B101" s="201" t="s">
        <v>20</v>
      </c>
      <c r="C101" s="212">
        <v>2.000004E-2</v>
      </c>
      <c r="D101" s="202">
        <v>1.4E-3</v>
      </c>
      <c r="E101" s="202">
        <v>3.1056E-2</v>
      </c>
      <c r="F101" s="120">
        <v>3.2455999999999999E-2</v>
      </c>
      <c r="H101" s="39"/>
    </row>
    <row r="102" spans="1:8" ht="34.5" x14ac:dyDescent="0.2">
      <c r="A102" s="211">
        <v>94</v>
      </c>
      <c r="B102" s="201" t="s">
        <v>28</v>
      </c>
      <c r="C102" s="212">
        <v>2.000004E-2</v>
      </c>
      <c r="D102" s="202">
        <v>1.3600999999999999E-3</v>
      </c>
      <c r="E102" s="202">
        <v>3.1325800000000001E-2</v>
      </c>
      <c r="F102" s="120">
        <v>3.2685900000000004E-2</v>
      </c>
      <c r="H102" s="39"/>
    </row>
    <row r="103" spans="1:8" ht="34.5" x14ac:dyDescent="0.2">
      <c r="A103" s="211">
        <v>95</v>
      </c>
      <c r="B103" s="201" t="s">
        <v>33</v>
      </c>
      <c r="C103" s="212">
        <v>0.02</v>
      </c>
      <c r="D103" s="202">
        <v>1.3179999999999999E-3</v>
      </c>
      <c r="E103" s="202">
        <v>3.1573799999999999E-2</v>
      </c>
      <c r="F103" s="120">
        <v>3.2891799999999999E-2</v>
      </c>
      <c r="H103" s="39"/>
    </row>
    <row r="104" spans="1:8" ht="34.5" x14ac:dyDescent="0.2">
      <c r="A104" s="211">
        <v>96</v>
      </c>
      <c r="B104" s="201" t="s">
        <v>40</v>
      </c>
      <c r="C104" s="212">
        <v>0.02</v>
      </c>
      <c r="D104" s="202">
        <v>1.2745E-3</v>
      </c>
      <c r="E104" s="202">
        <v>3.1797300000000001E-2</v>
      </c>
      <c r="F104" s="120">
        <v>3.3071799999999998E-2</v>
      </c>
      <c r="H104" s="39"/>
    </row>
    <row r="105" spans="1:8" ht="34.5" x14ac:dyDescent="0.2">
      <c r="A105" s="211">
        <v>97</v>
      </c>
      <c r="B105" s="201" t="s">
        <v>50</v>
      </c>
      <c r="C105" s="212">
        <v>0.02</v>
      </c>
      <c r="D105" s="202">
        <v>1.2382000000000001E-3</v>
      </c>
      <c r="E105" s="202">
        <v>3.2238799999999998E-2</v>
      </c>
      <c r="F105" s="120">
        <v>3.3477E-2</v>
      </c>
      <c r="H105" s="39"/>
    </row>
    <row r="106" spans="1:8" ht="34.5" x14ac:dyDescent="0.2">
      <c r="A106" s="211">
        <v>98</v>
      </c>
      <c r="B106" s="201" t="s">
        <v>55</v>
      </c>
      <c r="C106" s="212">
        <v>0.02</v>
      </c>
      <c r="D106" s="202">
        <v>1.2110999999999999E-3</v>
      </c>
      <c r="E106" s="202">
        <v>3.29582E-2</v>
      </c>
      <c r="F106" s="120">
        <v>3.41693E-2</v>
      </c>
      <c r="H106" s="39"/>
    </row>
    <row r="107" spans="1:8" ht="34.5" x14ac:dyDescent="0.2">
      <c r="A107" s="211">
        <v>99</v>
      </c>
      <c r="B107" s="201" t="s">
        <v>68</v>
      </c>
      <c r="C107" s="212">
        <v>0.02</v>
      </c>
      <c r="D107" s="202">
        <v>1.1963E-3</v>
      </c>
      <c r="E107" s="202">
        <v>3.40991E-2</v>
      </c>
      <c r="F107" s="120">
        <v>3.5295399999999998E-2</v>
      </c>
      <c r="H107" s="39"/>
    </row>
    <row r="108" spans="1:8" ht="34.5" x14ac:dyDescent="0.2">
      <c r="A108" s="211">
        <v>100</v>
      </c>
      <c r="B108" s="201" t="s">
        <v>76</v>
      </c>
      <c r="C108" s="212">
        <v>0.02</v>
      </c>
      <c r="D108" s="202">
        <v>1.1722E-3</v>
      </c>
      <c r="E108" s="202">
        <v>3.5084700000000003E-2</v>
      </c>
      <c r="F108" s="120">
        <v>3.6256900000000002E-2</v>
      </c>
      <c r="H108" s="39"/>
    </row>
    <row r="109" spans="1:8" ht="34.5" x14ac:dyDescent="0.2">
      <c r="A109" s="211">
        <v>101</v>
      </c>
      <c r="B109" s="266" t="s">
        <v>81</v>
      </c>
      <c r="C109" s="274">
        <v>0.02</v>
      </c>
      <c r="D109" s="268">
        <v>1.1429999999999999E-3</v>
      </c>
      <c r="E109" s="268">
        <v>3.6000400000000002E-2</v>
      </c>
      <c r="F109" s="269">
        <f>E109+D109</f>
        <v>3.71434E-2</v>
      </c>
      <c r="H109" s="39"/>
    </row>
    <row r="110" spans="1:8" ht="34.5" x14ac:dyDescent="0.2">
      <c r="A110" s="211">
        <v>102</v>
      </c>
      <c r="B110" s="201" t="s">
        <v>100</v>
      </c>
      <c r="C110" s="212">
        <v>0.02</v>
      </c>
      <c r="D110" s="202">
        <v>1.0991E-3</v>
      </c>
      <c r="E110" s="202">
        <v>3.6546299999999997E-2</v>
      </c>
      <c r="F110" s="120">
        <f>E110+D110</f>
        <v>3.7645399999999996E-2</v>
      </c>
      <c r="H110" s="39"/>
    </row>
    <row r="111" spans="1:8" s="206" customFormat="1" ht="34.5" x14ac:dyDescent="0.2">
      <c r="A111" s="211">
        <v>103</v>
      </c>
      <c r="B111" s="201" t="s">
        <v>105</v>
      </c>
      <c r="C111" s="212">
        <v>0.02</v>
      </c>
      <c r="D111" s="202">
        <v>1.0541999999999999E-3</v>
      </c>
      <c r="E111" s="202">
        <v>3.7104100000000001E-2</v>
      </c>
      <c r="F111" s="120">
        <v>3.8158299999999999E-2</v>
      </c>
      <c r="H111" s="39"/>
    </row>
    <row r="112" spans="1:8" s="206" customFormat="1" ht="34.5" x14ac:dyDescent="0.2">
      <c r="A112" s="211">
        <v>104</v>
      </c>
      <c r="B112" s="201" t="s">
        <v>120</v>
      </c>
      <c r="C112" s="212">
        <v>0.02</v>
      </c>
      <c r="D112" s="202">
        <v>1.0055999999999999E-3</v>
      </c>
      <c r="E112" s="202">
        <v>3.7591899999999998E-2</v>
      </c>
      <c r="F112" s="120">
        <v>3.85975E-2</v>
      </c>
      <c r="H112" s="39"/>
    </row>
    <row r="113" spans="1:8" s="206" customFormat="1" ht="34.5" x14ac:dyDescent="0.2">
      <c r="A113" s="211">
        <v>105</v>
      </c>
      <c r="B113" s="201" t="s">
        <v>127</v>
      </c>
      <c r="C113" s="212">
        <v>0.02</v>
      </c>
      <c r="D113" s="202">
        <v>9.5560000000000003E-4</v>
      </c>
      <c r="E113" s="202">
        <v>3.8107000000000002E-2</v>
      </c>
      <c r="F113" s="120">
        <f>+E113+D113</f>
        <v>3.9062600000000003E-2</v>
      </c>
      <c r="H113" s="39"/>
    </row>
    <row r="114" spans="1:8" ht="34.5" x14ac:dyDescent="0.2">
      <c r="A114" s="211">
        <v>106</v>
      </c>
      <c r="B114" s="201" t="s">
        <v>134</v>
      </c>
      <c r="C114" s="212">
        <v>0.02</v>
      </c>
      <c r="D114" s="202">
        <v>9.0450000000000003E-4</v>
      </c>
      <c r="E114" s="202">
        <v>3.86284E-2</v>
      </c>
      <c r="F114" s="120">
        <f>+E114+D114</f>
        <v>3.9532900000000003E-2</v>
      </c>
      <c r="H114" s="39"/>
    </row>
    <row r="115" spans="1:8" ht="34.5" x14ac:dyDescent="0.2">
      <c r="A115" s="211">
        <v>107</v>
      </c>
      <c r="B115" s="201" t="s">
        <v>138</v>
      </c>
      <c r="C115" s="212">
        <v>0.02</v>
      </c>
      <c r="D115" s="202">
        <v>8.5039999999999996E-4</v>
      </c>
      <c r="E115" s="202">
        <v>3.9114400000000001E-2</v>
      </c>
      <c r="F115" s="120">
        <f>+E115+D115</f>
        <v>3.9964800000000002E-2</v>
      </c>
      <c r="H115" s="39"/>
    </row>
    <row r="116" spans="1:8" ht="34.5" x14ac:dyDescent="0.2">
      <c r="A116" s="211">
        <v>108</v>
      </c>
      <c r="B116" s="201" t="s">
        <v>156</v>
      </c>
      <c r="C116" s="212">
        <v>0.02</v>
      </c>
      <c r="D116" s="202">
        <v>7.938E-4</v>
      </c>
      <c r="E116" s="202">
        <v>3.95304E-2</v>
      </c>
      <c r="F116" s="120">
        <f>+E116+D116</f>
        <v>4.0324199999999998E-2</v>
      </c>
      <c r="H116" s="39"/>
    </row>
    <row r="117" spans="1:8" ht="34.5" x14ac:dyDescent="0.2">
      <c r="A117" s="211">
        <v>109</v>
      </c>
      <c r="B117" s="201" t="s">
        <v>155</v>
      </c>
      <c r="C117" s="212">
        <v>0.02</v>
      </c>
      <c r="D117" s="202">
        <v>7.3709999999999997E-4</v>
      </c>
      <c r="E117" s="202">
        <v>4.00246E-2</v>
      </c>
      <c r="F117" s="120">
        <f>+E117+D117</f>
        <v>4.0761699999999998E-2</v>
      </c>
      <c r="H117" s="39"/>
    </row>
    <row r="118" spans="1:8" ht="34.5" x14ac:dyDescent="0.2">
      <c r="A118" s="211">
        <v>110</v>
      </c>
      <c r="B118" s="201" t="s">
        <v>164</v>
      </c>
      <c r="C118" s="212">
        <v>0.02</v>
      </c>
      <c r="D118" s="202">
        <v>6.759E-4</v>
      </c>
      <c r="E118" s="202">
        <v>4.0364299999999999E-2</v>
      </c>
      <c r="F118" s="120">
        <f>E118+D118</f>
        <v>4.1040199999999999E-2</v>
      </c>
      <c r="H118" s="39"/>
    </row>
    <row r="119" spans="1:8" ht="34.5" x14ac:dyDescent="0.2">
      <c r="A119" s="211">
        <v>111</v>
      </c>
      <c r="B119" s="201" t="s">
        <v>176</v>
      </c>
      <c r="C119" s="212">
        <v>0.02</v>
      </c>
      <c r="D119" s="202">
        <v>6.1580000000000001E-4</v>
      </c>
      <c r="E119" s="202">
        <v>4.08303E-2</v>
      </c>
      <c r="F119" s="120">
        <f>E119+D119</f>
        <v>4.14461E-2</v>
      </c>
      <c r="H119" s="39"/>
    </row>
    <row r="120" spans="1:8" ht="34.5" x14ac:dyDescent="0.2">
      <c r="A120" s="211">
        <v>112</v>
      </c>
      <c r="B120" s="201" t="s">
        <v>181</v>
      </c>
      <c r="C120" s="212">
        <v>0.02</v>
      </c>
      <c r="D120" s="202">
        <v>5.5349999999999996E-4</v>
      </c>
      <c r="E120" s="202">
        <v>4.12772E-2</v>
      </c>
      <c r="F120" s="120">
        <f>E120+D120</f>
        <v>4.1830699999999998E-2</v>
      </c>
      <c r="H120" s="39"/>
    </row>
    <row r="121" spans="1:8" ht="34.5" x14ac:dyDescent="0.2">
      <c r="A121" s="211">
        <v>113</v>
      </c>
      <c r="B121" s="201" t="s">
        <v>320</v>
      </c>
      <c r="C121" s="212">
        <v>0.02</v>
      </c>
      <c r="D121" s="202">
        <v>4.9120000000000001E-4</v>
      </c>
      <c r="E121" s="202">
        <v>4.1816800000000001E-2</v>
      </c>
      <c r="F121" s="120">
        <f>E121+D121</f>
        <v>4.2307999999999998E-2</v>
      </c>
      <c r="H121" s="39"/>
    </row>
    <row r="122" spans="1:8" ht="34.5" x14ac:dyDescent="0.2">
      <c r="A122" s="211">
        <v>114</v>
      </c>
      <c r="B122" s="201" t="s">
        <v>341</v>
      </c>
      <c r="C122" s="212">
        <v>0.02</v>
      </c>
      <c r="D122" s="202">
        <v>4.2640000000000001E-4</v>
      </c>
      <c r="E122" s="202">
        <v>4.22837E-2</v>
      </c>
      <c r="F122" s="120">
        <f>E122+D122</f>
        <v>4.2710100000000001E-2</v>
      </c>
      <c r="H122" s="39"/>
    </row>
    <row r="123" spans="1:8" ht="34.5" x14ac:dyDescent="0.2">
      <c r="A123" s="211">
        <v>115</v>
      </c>
      <c r="B123" s="201" t="s">
        <v>344</v>
      </c>
      <c r="C123" s="212">
        <v>0.02</v>
      </c>
      <c r="D123" s="202">
        <v>3.592E-4</v>
      </c>
      <c r="E123" s="202">
        <v>4.27125E-2</v>
      </c>
      <c r="F123" s="120">
        <v>4.3071699999999997E-2</v>
      </c>
      <c r="H123" s="39"/>
    </row>
    <row r="124" spans="1:8" ht="34.5" x14ac:dyDescent="0.2">
      <c r="A124" s="211">
        <v>116</v>
      </c>
      <c r="B124" s="201" t="s">
        <v>350</v>
      </c>
      <c r="C124" s="212">
        <v>0.02</v>
      </c>
      <c r="D124" s="202">
        <v>2.9149999999999998E-4</v>
      </c>
      <c r="E124" s="202">
        <v>4.3195799999999999E-2</v>
      </c>
      <c r="F124" s="120">
        <f>+D124+E124</f>
        <v>4.34873E-2</v>
      </c>
      <c r="H124" s="39"/>
    </row>
    <row r="125" spans="1:8" ht="34.5" x14ac:dyDescent="0.2">
      <c r="A125" s="211">
        <v>117</v>
      </c>
      <c r="B125" s="201" t="s">
        <v>354</v>
      </c>
      <c r="C125" s="212">
        <v>0.02</v>
      </c>
      <c r="D125" s="202">
        <v>2.221E-4</v>
      </c>
      <c r="E125" s="202">
        <v>4.3769000000000002E-2</v>
      </c>
      <c r="F125" s="200">
        <f>+D125+E125</f>
        <v>4.3991100000000005E-2</v>
      </c>
      <c r="G125" s="318"/>
      <c r="H125" s="39"/>
    </row>
    <row r="126" spans="1:8" ht="34.5" x14ac:dyDescent="0.2">
      <c r="A126" s="211">
        <v>118</v>
      </c>
      <c r="B126" s="201" t="s">
        <v>358</v>
      </c>
      <c r="C126" s="212">
        <v>0.02</v>
      </c>
      <c r="D126" s="202">
        <v>1.5100000000000001E-4</v>
      </c>
      <c r="E126" s="202">
        <v>4.42549E-2</v>
      </c>
      <c r="F126" s="200">
        <f>+D126+E126</f>
        <v>4.4405899999999998E-2</v>
      </c>
      <c r="G126" s="318"/>
      <c r="H126" s="39"/>
    </row>
    <row r="127" spans="1:8" ht="34.5" x14ac:dyDescent="0.2">
      <c r="A127" s="211">
        <v>119</v>
      </c>
      <c r="B127" s="201" t="s">
        <v>378</v>
      </c>
      <c r="C127" s="212">
        <v>0.02</v>
      </c>
      <c r="D127" s="202">
        <v>7.8300000000000006E-5</v>
      </c>
      <c r="E127" s="202">
        <v>4.4740000000000002E-2</v>
      </c>
      <c r="F127" s="200">
        <f>+D127+E127</f>
        <v>4.4818300000000005E-2</v>
      </c>
      <c r="G127" s="318"/>
      <c r="H127" s="39"/>
    </row>
    <row r="128" spans="1:8" ht="35.25" thickBot="1" x14ac:dyDescent="0.25">
      <c r="A128" s="214">
        <v>120</v>
      </c>
      <c r="B128" s="76" t="s">
        <v>224</v>
      </c>
      <c r="C128" s="204">
        <v>0.02</v>
      </c>
      <c r="D128" s="107">
        <v>3.4999999999999999E-6</v>
      </c>
      <c r="E128" s="107">
        <v>2.1446E-3</v>
      </c>
      <c r="F128" s="37">
        <f>+D128+E128</f>
        <v>2.1481E-3</v>
      </c>
      <c r="G128" s="318"/>
      <c r="H128" s="39"/>
    </row>
    <row r="130" spans="1:6" x14ac:dyDescent="0.2">
      <c r="A130" s="1039" t="s">
        <v>791</v>
      </c>
      <c r="B130" s="1039"/>
      <c r="C130" s="1039"/>
      <c r="D130" s="1039"/>
      <c r="E130" s="1039"/>
      <c r="F130" s="1039"/>
    </row>
  </sheetData>
  <mergeCells count="7">
    <mergeCell ref="A130:F130"/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85"/>
  <sheetViews>
    <sheetView showGridLines="0" topLeftCell="A70" zoomScaleNormal="100" workbookViewId="0">
      <selection activeCell="A3" sqref="A3"/>
    </sheetView>
  </sheetViews>
  <sheetFormatPr baseColWidth="10" defaultColWidth="17.5703125" defaultRowHeight="17.25" x14ac:dyDescent="0.2"/>
  <cols>
    <col min="1" max="1" width="15.7109375" style="38" bestFit="1" customWidth="1"/>
    <col min="2" max="2" width="20.28515625" style="38" bestFit="1" customWidth="1"/>
    <col min="3" max="3" width="15.7109375" style="332" bestFit="1" customWidth="1"/>
    <col min="4" max="4" width="13.28515625" style="38" bestFit="1" customWidth="1"/>
    <col min="5" max="5" width="22.42578125" style="38" bestFit="1" customWidth="1"/>
    <col min="6" max="6" width="14.7109375" style="38" bestFit="1" customWidth="1"/>
    <col min="7" max="16384" width="17.5703125" style="38"/>
  </cols>
  <sheetData>
    <row r="1" spans="1:14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x14ac:dyDescent="0.2">
      <c r="A3" s="404" t="s">
        <v>795</v>
      </c>
      <c r="B3" s="403"/>
      <c r="C3" s="403"/>
      <c r="D3" s="403"/>
      <c r="E3" s="403"/>
    </row>
    <row r="4" spans="1:14" x14ac:dyDescent="0.2">
      <c r="A4" s="403"/>
      <c r="B4" s="403"/>
      <c r="C4" s="403"/>
      <c r="D4" s="403"/>
      <c r="E4" s="403"/>
    </row>
    <row r="5" spans="1:14" x14ac:dyDescent="0.2">
      <c r="A5" s="1041" t="s">
        <v>247</v>
      </c>
      <c r="B5" s="1041"/>
      <c r="C5" s="1041"/>
      <c r="D5" s="1041"/>
      <c r="E5" s="1041"/>
      <c r="F5" s="1041"/>
    </row>
    <row r="6" spans="1:14" ht="18" thickBot="1" x14ac:dyDescent="0.25"/>
    <row r="7" spans="1:14" s="206" customFormat="1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209"/>
    </row>
    <row r="8" spans="1:14" s="206" customFormat="1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  <c r="G8" s="209"/>
      <c r="H8" s="209"/>
      <c r="I8" s="280"/>
    </row>
    <row r="9" spans="1:14" x14ac:dyDescent="0.2">
      <c r="A9" s="194">
        <v>1</v>
      </c>
      <c r="B9" s="71" t="s">
        <v>803</v>
      </c>
      <c r="C9" s="210">
        <v>0.02</v>
      </c>
      <c r="D9" s="196">
        <v>2.5874000000000001E-3</v>
      </c>
      <c r="E9" s="196">
        <v>2.0957799999999999E-2</v>
      </c>
      <c r="F9" s="115">
        <f>+E9+D9</f>
        <v>2.3545199999999999E-2</v>
      </c>
      <c r="G9" s="369"/>
      <c r="H9" s="39"/>
    </row>
    <row r="10" spans="1:14" x14ac:dyDescent="0.2">
      <c r="A10" s="211">
        <v>2</v>
      </c>
      <c r="B10" s="201" t="s">
        <v>808</v>
      </c>
      <c r="C10" s="212">
        <v>0.02</v>
      </c>
      <c r="D10" s="202">
        <v>2.578E-3</v>
      </c>
      <c r="E10" s="202">
        <v>2.1167399999999999E-2</v>
      </c>
      <c r="F10" s="120">
        <f t="shared" ref="F10:F18" si="0">+E10+D10</f>
        <v>2.37454E-2</v>
      </c>
      <c r="G10" s="369"/>
      <c r="H10" s="39"/>
    </row>
    <row r="11" spans="1:14" x14ac:dyDescent="0.2">
      <c r="A11" s="211">
        <v>3</v>
      </c>
      <c r="B11" s="201" t="s">
        <v>817</v>
      </c>
      <c r="C11" s="212">
        <v>0.02</v>
      </c>
      <c r="D11" s="202">
        <v>2.5666E-3</v>
      </c>
      <c r="E11" s="202">
        <v>2.1366799999999998E-2</v>
      </c>
      <c r="F11" s="120">
        <f t="shared" si="0"/>
        <v>2.3933399999999997E-2</v>
      </c>
      <c r="G11" s="369"/>
      <c r="H11" s="39"/>
    </row>
    <row r="12" spans="1:14" x14ac:dyDescent="0.2">
      <c r="A12" s="211">
        <v>4</v>
      </c>
      <c r="B12" s="201" t="s">
        <v>828</v>
      </c>
      <c r="C12" s="212">
        <v>0.02</v>
      </c>
      <c r="D12" s="202">
        <v>2.5450999999999998E-3</v>
      </c>
      <c r="E12" s="202">
        <v>2.1485600000000001E-2</v>
      </c>
      <c r="F12" s="120">
        <f t="shared" si="0"/>
        <v>2.4030700000000002E-2</v>
      </c>
      <c r="G12" s="369"/>
      <c r="H12" s="39"/>
    </row>
    <row r="13" spans="1:14" x14ac:dyDescent="0.2">
      <c r="A13" s="211">
        <v>5</v>
      </c>
      <c r="B13" s="201" t="s">
        <v>853</v>
      </c>
      <c r="C13" s="212">
        <v>0.02</v>
      </c>
      <c r="D13" s="202">
        <v>2.5255999999999998E-3</v>
      </c>
      <c r="E13" s="202">
        <v>2.1624399999999998E-2</v>
      </c>
      <c r="F13" s="120">
        <f t="shared" si="0"/>
        <v>2.4149999999999998E-2</v>
      </c>
      <c r="G13" s="369"/>
      <c r="H13" s="39"/>
    </row>
    <row r="14" spans="1:14" x14ac:dyDescent="0.2">
      <c r="A14" s="211">
        <v>6</v>
      </c>
      <c r="B14" s="201" t="s">
        <v>854</v>
      </c>
      <c r="C14" s="212">
        <v>0.02</v>
      </c>
      <c r="D14" s="202">
        <v>2.4997000000000001E-3</v>
      </c>
      <c r="E14" s="202">
        <v>2.1713099999999999E-2</v>
      </c>
      <c r="F14" s="120">
        <f t="shared" si="0"/>
        <v>2.42128E-2</v>
      </c>
      <c r="G14" s="369"/>
      <c r="H14" s="39"/>
    </row>
    <row r="15" spans="1:14" x14ac:dyDescent="0.2">
      <c r="A15" s="211">
        <v>7</v>
      </c>
      <c r="B15" s="201" t="s">
        <v>858</v>
      </c>
      <c r="C15" s="212">
        <v>0.02</v>
      </c>
      <c r="D15" s="202">
        <v>2.4742000000000002E-3</v>
      </c>
      <c r="E15" s="202">
        <v>2.1807900000000002E-2</v>
      </c>
      <c r="F15" s="120">
        <f t="shared" si="0"/>
        <v>2.4282100000000001E-2</v>
      </c>
      <c r="G15" s="369"/>
      <c r="H15" s="39"/>
    </row>
    <row r="16" spans="1:14" x14ac:dyDescent="0.2">
      <c r="A16" s="211">
        <v>8</v>
      </c>
      <c r="B16" s="201" t="s">
        <v>863</v>
      </c>
      <c r="C16" s="212">
        <v>0.02</v>
      </c>
      <c r="D16" s="202">
        <v>2.4515000000000001E-3</v>
      </c>
      <c r="E16" s="202">
        <v>2.1928699999999999E-2</v>
      </c>
      <c r="F16" s="120">
        <f t="shared" si="0"/>
        <v>2.4380199999999998E-2</v>
      </c>
      <c r="G16" s="369"/>
      <c r="H16" s="39"/>
    </row>
    <row r="17" spans="1:8" x14ac:dyDescent="0.2">
      <c r="A17" s="211">
        <v>9</v>
      </c>
      <c r="B17" s="201" t="s">
        <v>874</v>
      </c>
      <c r="C17" s="212">
        <v>0.02</v>
      </c>
      <c r="D17" s="202">
        <v>2.4237E-3</v>
      </c>
      <c r="E17" s="202">
        <v>2.2008400000000001E-2</v>
      </c>
      <c r="F17" s="120">
        <f t="shared" si="0"/>
        <v>2.4432100000000002E-2</v>
      </c>
      <c r="G17" s="369"/>
      <c r="H17" s="39"/>
    </row>
    <row r="18" spans="1:8" x14ac:dyDescent="0.2">
      <c r="A18" s="211">
        <v>10</v>
      </c>
      <c r="B18" s="201" t="s">
        <v>880</v>
      </c>
      <c r="C18" s="212">
        <v>0.02</v>
      </c>
      <c r="D18" s="202">
        <v>2.3961E-3</v>
      </c>
      <c r="E18" s="202">
        <v>2.20932E-2</v>
      </c>
      <c r="F18" s="120">
        <f t="shared" si="0"/>
        <v>2.4489299999999999E-2</v>
      </c>
      <c r="G18" s="369"/>
      <c r="H18" s="39"/>
    </row>
    <row r="19" spans="1:8" x14ac:dyDescent="0.2">
      <c r="A19" s="211">
        <v>11</v>
      </c>
      <c r="B19" s="201" t="s">
        <v>1000</v>
      </c>
      <c r="C19" s="212">
        <v>0.02</v>
      </c>
      <c r="D19" s="202">
        <v>2.3679E-3</v>
      </c>
      <c r="E19" s="202">
        <v>2.2173999999999999E-2</v>
      </c>
      <c r="F19" s="120">
        <f>+D19+E19</f>
        <v>2.4541899999999998E-2</v>
      </c>
      <c r="G19" s="369"/>
      <c r="H19" s="39"/>
    </row>
    <row r="20" spans="1:8" x14ac:dyDescent="0.2">
      <c r="A20" s="211">
        <v>12</v>
      </c>
      <c r="B20" s="201" t="s">
        <v>914</v>
      </c>
      <c r="C20" s="212">
        <v>0.02</v>
      </c>
      <c r="D20" s="202">
        <v>2.3427000000000001E-3</v>
      </c>
      <c r="E20" s="202">
        <v>2.2284700000000001E-2</v>
      </c>
      <c r="F20" s="120">
        <f t="shared" ref="F20:F26" si="1">+D20+E20</f>
        <v>2.4627400000000001E-2</v>
      </c>
      <c r="G20" s="369"/>
      <c r="H20" s="39"/>
    </row>
    <row r="21" spans="1:8" x14ac:dyDescent="0.2">
      <c r="A21" s="211">
        <v>13</v>
      </c>
      <c r="B21" s="201" t="s">
        <v>922</v>
      </c>
      <c r="C21" s="212">
        <v>0.02</v>
      </c>
      <c r="D21" s="202">
        <v>2.3138E-3</v>
      </c>
      <c r="E21" s="202">
        <v>2.2364599999999998E-2</v>
      </c>
      <c r="F21" s="120">
        <f t="shared" si="1"/>
        <v>2.46784E-2</v>
      </c>
      <c r="G21" s="369"/>
      <c r="H21" s="39"/>
    </row>
    <row r="22" spans="1:8" x14ac:dyDescent="0.2">
      <c r="A22" s="211">
        <v>14</v>
      </c>
      <c r="B22" s="201" t="s">
        <v>897</v>
      </c>
      <c r="C22" s="212">
        <v>0.02</v>
      </c>
      <c r="D22" s="202">
        <v>2.2913999999999999E-3</v>
      </c>
      <c r="E22" s="202">
        <v>2.2511300000000001E-2</v>
      </c>
      <c r="F22" s="120">
        <f t="shared" si="1"/>
        <v>2.48027E-2</v>
      </c>
      <c r="G22" s="369"/>
      <c r="H22" s="39"/>
    </row>
    <row r="23" spans="1:8" x14ac:dyDescent="0.2">
      <c r="A23" s="211">
        <v>15</v>
      </c>
      <c r="B23" s="201" t="s">
        <v>921</v>
      </c>
      <c r="C23" s="212">
        <v>0.02</v>
      </c>
      <c r="D23" s="202">
        <v>2.2629E-3</v>
      </c>
      <c r="E23" s="202">
        <v>2.26021E-2</v>
      </c>
      <c r="F23" s="120">
        <f t="shared" si="1"/>
        <v>2.4864999999999998E-2</v>
      </c>
      <c r="G23" s="369"/>
      <c r="H23" s="39"/>
    </row>
    <row r="24" spans="1:8" x14ac:dyDescent="0.2">
      <c r="A24" s="211">
        <v>16</v>
      </c>
      <c r="B24" s="201" t="s">
        <v>919</v>
      </c>
      <c r="C24" s="212">
        <v>0.02</v>
      </c>
      <c r="D24" s="202">
        <v>2.2323999999999998E-3</v>
      </c>
      <c r="E24" s="202">
        <v>2.26739E-2</v>
      </c>
      <c r="F24" s="120">
        <f t="shared" si="1"/>
        <v>2.4906299999999999E-2</v>
      </c>
      <c r="G24" s="369"/>
      <c r="H24" s="39"/>
    </row>
    <row r="25" spans="1:8" x14ac:dyDescent="0.2">
      <c r="A25" s="211">
        <v>17</v>
      </c>
      <c r="B25" s="201" t="s">
        <v>938</v>
      </c>
      <c r="C25" s="212">
        <v>0.02</v>
      </c>
      <c r="D25" s="202">
        <v>2.2044999999999999E-3</v>
      </c>
      <c r="E25" s="202">
        <v>2.2775699999999999E-2</v>
      </c>
      <c r="F25" s="120">
        <f t="shared" si="1"/>
        <v>2.4980200000000001E-2</v>
      </c>
      <c r="G25" s="369"/>
      <c r="H25" s="39"/>
    </row>
    <row r="26" spans="1:8" x14ac:dyDescent="0.2">
      <c r="A26" s="211">
        <v>18</v>
      </c>
      <c r="B26" s="201" t="s">
        <v>942</v>
      </c>
      <c r="C26" s="212">
        <v>0.02</v>
      </c>
      <c r="D26" s="202">
        <v>2.1786000000000002E-3</v>
      </c>
      <c r="E26" s="202">
        <v>2.2903300000000001E-2</v>
      </c>
      <c r="F26" s="120">
        <f t="shared" si="1"/>
        <v>2.5081900000000001E-2</v>
      </c>
      <c r="G26" s="369"/>
      <c r="H26" s="39"/>
    </row>
    <row r="27" spans="1:8" x14ac:dyDescent="0.2">
      <c r="A27" s="211">
        <v>19</v>
      </c>
      <c r="B27" s="201" t="s">
        <v>955</v>
      </c>
      <c r="C27" s="212">
        <v>0.02</v>
      </c>
      <c r="D27" s="202">
        <v>2.1570000000000001E-3</v>
      </c>
      <c r="E27" s="202">
        <v>2.3078899999999999E-2</v>
      </c>
      <c r="F27" s="120">
        <f>E27+D27</f>
        <v>2.5235899999999999E-2</v>
      </c>
      <c r="G27" s="369"/>
      <c r="H27" s="39"/>
    </row>
    <row r="28" spans="1:8" x14ac:dyDescent="0.2">
      <c r="A28" s="211">
        <v>20</v>
      </c>
      <c r="B28" s="201" t="s">
        <v>964</v>
      </c>
      <c r="C28" s="212">
        <v>0.02</v>
      </c>
      <c r="D28" s="202">
        <v>2.1356000000000001E-3</v>
      </c>
      <c r="E28" s="202">
        <v>2.3265500000000001E-2</v>
      </c>
      <c r="F28" s="120">
        <f>E28+D28</f>
        <v>2.5401100000000003E-2</v>
      </c>
      <c r="G28" s="369"/>
      <c r="H28" s="39"/>
    </row>
    <row r="29" spans="1:8" x14ac:dyDescent="0.2">
      <c r="A29" s="211">
        <v>21</v>
      </c>
      <c r="B29" s="201" t="s">
        <v>970</v>
      </c>
      <c r="C29" s="212">
        <v>0.02</v>
      </c>
      <c r="D29" s="202">
        <v>2.1121999999999998E-3</v>
      </c>
      <c r="E29" s="202">
        <v>2.3437199999999998E-2</v>
      </c>
      <c r="F29" s="120">
        <f>E29+D29</f>
        <v>2.55494E-2</v>
      </c>
      <c r="G29" s="369"/>
      <c r="H29" s="39"/>
    </row>
    <row r="30" spans="1:8" x14ac:dyDescent="0.2">
      <c r="A30" s="211">
        <v>22</v>
      </c>
      <c r="B30" s="201" t="s">
        <v>973</v>
      </c>
      <c r="C30" s="212">
        <v>0.02</v>
      </c>
      <c r="D30" s="202">
        <v>2.0896000000000001E-3</v>
      </c>
      <c r="E30" s="202">
        <v>2.3623700000000001E-2</v>
      </c>
      <c r="F30" s="120">
        <f>E30+D30</f>
        <v>2.5713300000000001E-2</v>
      </c>
      <c r="G30" s="369"/>
      <c r="H30" s="39"/>
    </row>
    <row r="31" spans="1:8" x14ac:dyDescent="0.2">
      <c r="A31" s="211">
        <v>23</v>
      </c>
      <c r="B31" s="201" t="s">
        <v>985</v>
      </c>
      <c r="C31" s="212">
        <v>0.02</v>
      </c>
      <c r="D31" s="202">
        <v>2.0703000000000002E-3</v>
      </c>
      <c r="E31" s="202">
        <v>2.3853300000000001E-2</v>
      </c>
      <c r="F31" s="120">
        <v>2.5923600000000002E-2</v>
      </c>
      <c r="H31" s="39"/>
    </row>
    <row r="32" spans="1:8" x14ac:dyDescent="0.2">
      <c r="A32" s="211">
        <v>24</v>
      </c>
      <c r="B32" s="201" t="s">
        <v>989</v>
      </c>
      <c r="C32" s="212">
        <v>0.02</v>
      </c>
      <c r="D32" s="202">
        <v>2.0511000000000001E-3</v>
      </c>
      <c r="E32" s="202">
        <v>2.4095700000000001E-2</v>
      </c>
      <c r="F32" s="120">
        <f>E32+D32</f>
        <v>2.6146800000000001E-2</v>
      </c>
      <c r="H32" s="39"/>
    </row>
    <row r="33" spans="1:8" x14ac:dyDescent="0.2">
      <c r="A33" s="211">
        <v>25</v>
      </c>
      <c r="B33" s="201" t="s">
        <v>995</v>
      </c>
      <c r="C33" s="212">
        <v>0.02</v>
      </c>
      <c r="D33" s="202">
        <v>2.0336E-3</v>
      </c>
      <c r="E33" s="202">
        <v>2.4367E-2</v>
      </c>
      <c r="F33" s="120">
        <f>E33+D33</f>
        <v>2.64006E-2</v>
      </c>
      <c r="H33" s="39"/>
    </row>
    <row r="34" spans="1:8" x14ac:dyDescent="0.2">
      <c r="A34" s="211">
        <v>26</v>
      </c>
      <c r="B34" s="201" t="s">
        <v>1030</v>
      </c>
      <c r="C34" s="212">
        <v>0.02</v>
      </c>
      <c r="D34" s="202">
        <v>2.0192999999999999E-3</v>
      </c>
      <c r="E34" s="202">
        <v>2.46882E-2</v>
      </c>
      <c r="F34" s="120">
        <f>E34+D34</f>
        <v>2.6707500000000002E-2</v>
      </c>
      <c r="H34" s="39"/>
    </row>
    <row r="35" spans="1:8" x14ac:dyDescent="0.2">
      <c r="A35" s="211">
        <v>27</v>
      </c>
      <c r="B35" s="201" t="s">
        <v>1020</v>
      </c>
      <c r="C35" s="212">
        <v>0.02</v>
      </c>
      <c r="D35" s="202">
        <v>1.9941E-3</v>
      </c>
      <c r="E35" s="202">
        <v>2.4887900000000001E-2</v>
      </c>
      <c r="F35" s="120">
        <v>2.6882E-2</v>
      </c>
      <c r="H35" s="39"/>
    </row>
    <row r="36" spans="1:8" x14ac:dyDescent="0.2">
      <c r="A36" s="211">
        <v>28</v>
      </c>
      <c r="B36" s="201" t="s">
        <v>1031</v>
      </c>
      <c r="C36" s="212">
        <v>0.02</v>
      </c>
      <c r="D36" s="202">
        <v>1.967E-3</v>
      </c>
      <c r="E36" s="202">
        <v>2.5071400000000001E-2</v>
      </c>
      <c r="F36" s="120">
        <v>2.7038400000000001E-2</v>
      </c>
      <c r="H36" s="39"/>
    </row>
    <row r="37" spans="1:8" x14ac:dyDescent="0.2">
      <c r="A37" s="211">
        <v>29</v>
      </c>
      <c r="B37" s="201" t="s">
        <v>1036</v>
      </c>
      <c r="C37" s="212">
        <v>0.02</v>
      </c>
      <c r="D37" s="202">
        <v>1.9402E-3</v>
      </c>
      <c r="E37" s="202">
        <v>2.5266899999999998E-2</v>
      </c>
      <c r="F37" s="120">
        <v>2.7207099999999998E-2</v>
      </c>
      <c r="H37" s="39"/>
    </row>
    <row r="38" spans="1:8" x14ac:dyDescent="0.2">
      <c r="A38" s="211">
        <v>30</v>
      </c>
      <c r="B38" s="201" t="s">
        <v>1045</v>
      </c>
      <c r="C38" s="212">
        <v>0.02</v>
      </c>
      <c r="D38" s="202">
        <v>1.9128000000000001E-3</v>
      </c>
      <c r="E38" s="202">
        <v>2.5461500000000001E-2</v>
      </c>
      <c r="F38" s="120">
        <f>E38+D38</f>
        <v>2.7374300000000001E-2</v>
      </c>
      <c r="H38" s="39"/>
    </row>
    <row r="39" spans="1:8" x14ac:dyDescent="0.2">
      <c r="A39" s="211">
        <v>31</v>
      </c>
      <c r="B39" s="201" t="s">
        <v>1061</v>
      </c>
      <c r="C39" s="212">
        <v>0.02</v>
      </c>
      <c r="D39" s="202">
        <v>1.8839E-3</v>
      </c>
      <c r="E39" s="202">
        <v>2.5646100000000002E-2</v>
      </c>
      <c r="F39" s="120">
        <f>E39+D39</f>
        <v>2.7530000000000002E-2</v>
      </c>
      <c r="H39" s="39"/>
    </row>
    <row r="40" spans="1:8" x14ac:dyDescent="0.2">
      <c r="A40" s="211">
        <v>32</v>
      </c>
      <c r="B40" s="201" t="s">
        <v>1071</v>
      </c>
      <c r="C40" s="212">
        <v>0.02</v>
      </c>
      <c r="D40" s="202">
        <v>1.8549E-3</v>
      </c>
      <c r="E40" s="202">
        <v>2.5838699999999999E-2</v>
      </c>
      <c r="F40" s="120">
        <v>2.7693599999999999E-2</v>
      </c>
      <c r="H40" s="39"/>
    </row>
    <row r="41" spans="1:8" x14ac:dyDescent="0.2">
      <c r="A41" s="211">
        <v>33</v>
      </c>
      <c r="B41" s="201" t="s">
        <v>1078</v>
      </c>
      <c r="C41" s="212">
        <v>0.02</v>
      </c>
      <c r="D41" s="202">
        <v>1.8262E-3</v>
      </c>
      <c r="E41" s="202">
        <v>2.6044100000000001E-2</v>
      </c>
      <c r="F41" s="120">
        <v>2.7870300000000001E-2</v>
      </c>
      <c r="H41" s="39"/>
    </row>
    <row r="42" spans="1:8" x14ac:dyDescent="0.2">
      <c r="A42" s="211">
        <v>34</v>
      </c>
      <c r="B42" s="201" t="s">
        <v>1086</v>
      </c>
      <c r="C42" s="212">
        <v>0.02</v>
      </c>
      <c r="D42" s="202">
        <v>1.7975999999999999E-3</v>
      </c>
      <c r="E42" s="202">
        <v>2.6258699999999999E-2</v>
      </c>
      <c r="F42" s="120">
        <v>2.8056299999999999E-2</v>
      </c>
      <c r="H42" s="39"/>
    </row>
    <row r="43" spans="1:8" x14ac:dyDescent="0.2">
      <c r="A43" s="211">
        <v>35</v>
      </c>
      <c r="B43" s="201" t="s">
        <v>1094</v>
      </c>
      <c r="C43" s="212">
        <v>0.02</v>
      </c>
      <c r="D43" s="202">
        <v>1.7673999999999999E-3</v>
      </c>
      <c r="E43" s="202">
        <v>2.6462200000000002E-2</v>
      </c>
      <c r="F43" s="120">
        <f>E43+D43</f>
        <v>2.8229600000000001E-2</v>
      </c>
      <c r="H43" s="39"/>
    </row>
    <row r="44" spans="1:8" x14ac:dyDescent="0.2">
      <c r="A44" s="211">
        <v>36</v>
      </c>
      <c r="B44" s="201" t="s">
        <v>1100</v>
      </c>
      <c r="C44" s="212">
        <v>0.02</v>
      </c>
      <c r="D44" s="202">
        <v>1.7344000000000001E-3</v>
      </c>
      <c r="E44" s="202">
        <v>2.6632900000000001E-2</v>
      </c>
      <c r="F44" s="120">
        <v>2.8367300000000002E-2</v>
      </c>
      <c r="H44" s="39"/>
    </row>
    <row r="45" spans="1:8" x14ac:dyDescent="0.2">
      <c r="A45" s="211">
        <v>37</v>
      </c>
      <c r="B45" s="201" t="s">
        <v>1105</v>
      </c>
      <c r="C45" s="212">
        <v>0.02</v>
      </c>
      <c r="D45" s="202">
        <v>1.7041999999999999E-3</v>
      </c>
      <c r="E45" s="202">
        <v>2.6855299999999999E-2</v>
      </c>
      <c r="F45" s="120">
        <v>2.8559499999999998E-2</v>
      </c>
      <c r="H45" s="39"/>
    </row>
    <row r="46" spans="1:8" x14ac:dyDescent="0.2">
      <c r="A46" s="211">
        <v>38</v>
      </c>
      <c r="B46" s="201" t="s">
        <v>1113</v>
      </c>
      <c r="C46" s="212">
        <v>0.02</v>
      </c>
      <c r="D46" s="202">
        <v>1.6735999999999999E-3</v>
      </c>
      <c r="E46" s="202">
        <v>2.70847E-2</v>
      </c>
      <c r="F46" s="120">
        <v>2.8758300000000001E-2</v>
      </c>
      <c r="H46" s="39"/>
    </row>
    <row r="47" spans="1:8" x14ac:dyDescent="0.2">
      <c r="A47" s="211">
        <v>39</v>
      </c>
      <c r="B47" s="201" t="s">
        <v>1120</v>
      </c>
      <c r="C47" s="212">
        <v>0.02</v>
      </c>
      <c r="D47" s="202">
        <v>1.6416E-3</v>
      </c>
      <c r="E47" s="202">
        <v>2.7304200000000001E-2</v>
      </c>
      <c r="F47" s="120">
        <v>2.8945800000000001E-2</v>
      </c>
      <c r="H47" s="39"/>
    </row>
    <row r="48" spans="1:8" x14ac:dyDescent="0.2">
      <c r="A48" s="211">
        <v>40</v>
      </c>
      <c r="B48" s="201" t="s">
        <v>1153</v>
      </c>
      <c r="C48" s="212">
        <v>0.02</v>
      </c>
      <c r="D48" s="202">
        <v>1.6080000000000001E-3</v>
      </c>
      <c r="E48" s="202">
        <v>2.75088E-2</v>
      </c>
      <c r="F48" s="120">
        <v>2.9116799999999998E-2</v>
      </c>
      <c r="H48" s="39"/>
    </row>
    <row r="49" spans="1:8" x14ac:dyDescent="0.2">
      <c r="A49" s="211">
        <v>41</v>
      </c>
      <c r="B49" s="201" t="s">
        <v>1157</v>
      </c>
      <c r="C49" s="212">
        <v>0.02</v>
      </c>
      <c r="D49" s="202">
        <v>1.5735E-3</v>
      </c>
      <c r="E49" s="202">
        <v>2.7706399999999999E-2</v>
      </c>
      <c r="F49" s="120">
        <f>E49+D49</f>
        <v>2.9279899999999998E-2</v>
      </c>
      <c r="H49" s="39"/>
    </row>
    <row r="50" spans="1:8" x14ac:dyDescent="0.2">
      <c r="A50" s="211">
        <v>42</v>
      </c>
      <c r="B50" s="201" t="s">
        <v>1162</v>
      </c>
      <c r="C50" s="212">
        <v>0.02</v>
      </c>
      <c r="D50" s="202">
        <v>1.5391999999999999E-3</v>
      </c>
      <c r="E50" s="202">
        <v>2.7922800000000001E-2</v>
      </c>
      <c r="F50" s="120">
        <f>E50+D50</f>
        <v>2.9462000000000002E-2</v>
      </c>
      <c r="H50" s="39"/>
    </row>
    <row r="51" spans="1:8" x14ac:dyDescent="0.2">
      <c r="A51" s="211">
        <v>43</v>
      </c>
      <c r="B51" s="201" t="s">
        <v>1169</v>
      </c>
      <c r="C51" s="212">
        <v>0.02</v>
      </c>
      <c r="D51" s="202">
        <v>1.5046E-3</v>
      </c>
      <c r="E51" s="202">
        <v>2.8146399999999999E-2</v>
      </c>
      <c r="F51" s="120">
        <f>E51+D51</f>
        <v>2.9650999999999997E-2</v>
      </c>
      <c r="H51" s="39"/>
    </row>
    <row r="52" spans="1:8" x14ac:dyDescent="0.2">
      <c r="A52" s="211">
        <v>44</v>
      </c>
      <c r="B52" s="201" t="s">
        <v>1182</v>
      </c>
      <c r="C52" s="212">
        <v>0.02</v>
      </c>
      <c r="D52" s="202">
        <v>1.4702000000000001E-3</v>
      </c>
      <c r="E52" s="202">
        <v>2.8388699999999999E-2</v>
      </c>
      <c r="F52" s="120">
        <v>2.9858900000000001E-2</v>
      </c>
      <c r="H52" s="39"/>
    </row>
    <row r="53" spans="1:8" x14ac:dyDescent="0.2">
      <c r="A53" s="211">
        <v>45</v>
      </c>
      <c r="B53" s="201" t="s">
        <v>1189</v>
      </c>
      <c r="C53" s="212">
        <v>0.02</v>
      </c>
      <c r="D53" s="202">
        <v>1.4319000000000001E-3</v>
      </c>
      <c r="E53" s="202">
        <v>2.8566399999999999E-2</v>
      </c>
      <c r="F53" s="120">
        <v>2.9998299999999999E-2</v>
      </c>
      <c r="H53" s="39"/>
    </row>
    <row r="54" spans="1:8" x14ac:dyDescent="0.2">
      <c r="A54" s="211">
        <v>46</v>
      </c>
      <c r="B54" s="201" t="s">
        <v>1202</v>
      </c>
      <c r="C54" s="212">
        <v>0.02</v>
      </c>
      <c r="D54" s="202">
        <v>1.3925000000000001E-3</v>
      </c>
      <c r="E54" s="202">
        <v>2.87379E-2</v>
      </c>
      <c r="F54" s="120">
        <f>E54+D54</f>
        <v>3.0130400000000002E-2</v>
      </c>
      <c r="H54" s="39"/>
    </row>
    <row r="55" spans="1:8" x14ac:dyDescent="0.2">
      <c r="A55" s="211">
        <v>47</v>
      </c>
      <c r="B55" s="201" t="s">
        <v>1207</v>
      </c>
      <c r="C55" s="212">
        <v>0.02</v>
      </c>
      <c r="D55" s="202">
        <v>1.3558999999999999E-3</v>
      </c>
      <c r="E55" s="202">
        <v>2.8979499999999998E-2</v>
      </c>
      <c r="F55" s="120">
        <f t="shared" ref="F55:F80" si="2">E55+D55</f>
        <v>3.0335399999999998E-2</v>
      </c>
      <c r="H55" s="39"/>
    </row>
    <row r="56" spans="1:8" x14ac:dyDescent="0.2">
      <c r="A56" s="211">
        <v>48</v>
      </c>
      <c r="B56" s="201" t="s">
        <v>1210</v>
      </c>
      <c r="C56" s="212">
        <v>0.02</v>
      </c>
      <c r="D56" s="202">
        <v>1.3194999999999999E-3</v>
      </c>
      <c r="E56" s="202">
        <v>2.92398E-2</v>
      </c>
      <c r="F56" s="120">
        <f t="shared" si="2"/>
        <v>3.0559300000000001E-2</v>
      </c>
      <c r="G56" s="318"/>
      <c r="H56" s="39"/>
    </row>
    <row r="57" spans="1:8" x14ac:dyDescent="0.2">
      <c r="A57" s="211">
        <v>49</v>
      </c>
      <c r="B57" s="201" t="s">
        <v>1218</v>
      </c>
      <c r="C57" s="212">
        <v>0.02</v>
      </c>
      <c r="D57" s="202">
        <v>1.2792000000000001E-3</v>
      </c>
      <c r="E57" s="202">
        <v>2.9435300000000001E-2</v>
      </c>
      <c r="F57" s="120">
        <f t="shared" si="2"/>
        <v>3.0714500000000002E-2</v>
      </c>
      <c r="G57" s="318"/>
      <c r="H57" s="39"/>
    </row>
    <row r="58" spans="1:8" x14ac:dyDescent="0.2">
      <c r="A58" s="211">
        <v>50</v>
      </c>
      <c r="B58" s="201" t="s">
        <v>1225</v>
      </c>
      <c r="C58" s="212">
        <v>0.02</v>
      </c>
      <c r="D58" s="202">
        <v>1.2408E-3</v>
      </c>
      <c r="E58" s="202">
        <v>2.9692799999999998E-2</v>
      </c>
      <c r="F58" s="120">
        <f t="shared" si="2"/>
        <v>3.0933599999999999E-2</v>
      </c>
      <c r="G58" s="318"/>
      <c r="H58" s="39"/>
    </row>
    <row r="59" spans="1:8" x14ac:dyDescent="0.2">
      <c r="A59" s="211">
        <v>51</v>
      </c>
      <c r="B59" s="201" t="s">
        <v>1231</v>
      </c>
      <c r="C59" s="212">
        <v>0.02</v>
      </c>
      <c r="D59" s="202">
        <v>1.2029E-3</v>
      </c>
      <c r="E59" s="202">
        <v>2.9982100000000001E-2</v>
      </c>
      <c r="F59" s="120">
        <f t="shared" si="2"/>
        <v>3.1185000000000001E-2</v>
      </c>
      <c r="G59" s="318"/>
      <c r="H59" s="39"/>
    </row>
    <row r="60" spans="1:8" x14ac:dyDescent="0.2">
      <c r="A60" s="211">
        <v>52</v>
      </c>
      <c r="B60" s="201" t="s">
        <v>1237</v>
      </c>
      <c r="C60" s="212">
        <v>0.02</v>
      </c>
      <c r="D60" s="202">
        <v>1.1619E-3</v>
      </c>
      <c r="E60" s="202">
        <v>3.0210600000000001E-2</v>
      </c>
      <c r="F60" s="120">
        <f t="shared" si="2"/>
        <v>3.1372499999999998E-2</v>
      </c>
      <c r="G60" s="318"/>
      <c r="H60" s="39"/>
    </row>
    <row r="61" spans="1:8" x14ac:dyDescent="0.2">
      <c r="A61" s="211">
        <v>53</v>
      </c>
      <c r="B61" s="201" t="s">
        <v>1241</v>
      </c>
      <c r="C61" s="212">
        <v>0.02</v>
      </c>
      <c r="D61" s="202">
        <v>1.1202E-3</v>
      </c>
      <c r="E61" s="202">
        <v>3.0449E-2</v>
      </c>
      <c r="F61" s="120">
        <f t="shared" si="2"/>
        <v>3.1569199999999999E-2</v>
      </c>
      <c r="G61" s="318"/>
      <c r="H61" s="39"/>
    </row>
    <row r="62" spans="1:8" x14ac:dyDescent="0.2">
      <c r="A62" s="211">
        <v>54</v>
      </c>
      <c r="B62" s="201" t="s">
        <v>1244</v>
      </c>
      <c r="C62" s="212">
        <v>0.02</v>
      </c>
      <c r="D62" s="202">
        <v>1.0784E-3</v>
      </c>
      <c r="E62" s="202">
        <v>3.0703399999999999E-2</v>
      </c>
      <c r="F62" s="120">
        <f t="shared" si="2"/>
        <v>3.1781799999999999E-2</v>
      </c>
      <c r="G62" s="318"/>
      <c r="H62" s="39"/>
    </row>
    <row r="63" spans="1:8" x14ac:dyDescent="0.2">
      <c r="A63" s="211">
        <v>55</v>
      </c>
      <c r="B63" s="201" t="s">
        <v>1252</v>
      </c>
      <c r="C63" s="212">
        <v>0.02</v>
      </c>
      <c r="D63" s="202">
        <v>1.0348E-3</v>
      </c>
      <c r="E63" s="202">
        <v>3.0927900000000001E-2</v>
      </c>
      <c r="F63" s="120">
        <f t="shared" si="2"/>
        <v>3.1962700000000004E-2</v>
      </c>
      <c r="G63" s="318"/>
      <c r="H63" s="39"/>
    </row>
    <row r="64" spans="1:8" x14ac:dyDescent="0.2">
      <c r="A64" s="211">
        <v>56</v>
      </c>
      <c r="B64" s="201" t="s">
        <v>1266</v>
      </c>
      <c r="C64" s="212">
        <v>0.02</v>
      </c>
      <c r="D64" s="202">
        <v>9.9280000000000006E-4</v>
      </c>
      <c r="E64" s="202">
        <v>3.1229300000000002E-2</v>
      </c>
      <c r="F64" s="120">
        <f t="shared" si="2"/>
        <v>3.2222100000000004E-2</v>
      </c>
      <c r="G64" s="318"/>
      <c r="H64" s="39"/>
    </row>
    <row r="65" spans="1:8" x14ac:dyDescent="0.2">
      <c r="A65" s="211">
        <v>57</v>
      </c>
      <c r="B65" s="201" t="s">
        <v>1272</v>
      </c>
      <c r="C65" s="212">
        <v>0.02</v>
      </c>
      <c r="D65" s="202">
        <v>9.4919999999999998E-4</v>
      </c>
      <c r="E65" s="202">
        <v>3.15106E-2</v>
      </c>
      <c r="F65" s="120">
        <f t="shared" si="2"/>
        <v>3.2459799999999997E-2</v>
      </c>
      <c r="G65" s="318"/>
      <c r="H65" s="39"/>
    </row>
    <row r="66" spans="1:8" x14ac:dyDescent="0.2">
      <c r="A66" s="211">
        <v>58</v>
      </c>
      <c r="B66" s="201" t="s">
        <v>1279</v>
      </c>
      <c r="C66" s="212">
        <v>0.02</v>
      </c>
      <c r="D66" s="202">
        <v>9.033E-4</v>
      </c>
      <c r="E66" s="202">
        <v>3.1746099999999999E-2</v>
      </c>
      <c r="F66" s="120">
        <f t="shared" si="2"/>
        <v>3.2649400000000002E-2</v>
      </c>
      <c r="G66" s="318"/>
      <c r="H66" s="39"/>
    </row>
    <row r="67" spans="1:8" x14ac:dyDescent="0.2">
      <c r="A67" s="211">
        <v>59</v>
      </c>
      <c r="B67" s="201" t="s">
        <v>1282</v>
      </c>
      <c r="C67" s="212">
        <v>0.02</v>
      </c>
      <c r="D67" s="202">
        <v>8.5939999999999996E-4</v>
      </c>
      <c r="E67" s="202">
        <v>3.2077300000000003E-2</v>
      </c>
      <c r="F67" s="120">
        <f t="shared" si="2"/>
        <v>3.2936700000000006E-2</v>
      </c>
      <c r="G67" s="318"/>
      <c r="H67" s="39"/>
    </row>
    <row r="68" spans="1:8" x14ac:dyDescent="0.2">
      <c r="A68" s="211">
        <v>60</v>
      </c>
      <c r="B68" s="201" t="s">
        <v>1287</v>
      </c>
      <c r="C68" s="212">
        <v>0.02</v>
      </c>
      <c r="D68" s="202">
        <v>8.1579999999999999E-4</v>
      </c>
      <c r="E68" s="202">
        <v>3.2469400000000002E-2</v>
      </c>
      <c r="F68" s="120">
        <f t="shared" si="2"/>
        <v>3.3285200000000001E-2</v>
      </c>
      <c r="G68" s="318"/>
      <c r="H68" s="39"/>
    </row>
    <row r="69" spans="1:8" x14ac:dyDescent="0.2">
      <c r="A69" s="211">
        <v>61</v>
      </c>
      <c r="B69" s="201" t="s">
        <v>1292</v>
      </c>
      <c r="C69" s="212">
        <v>0.02</v>
      </c>
      <c r="D69" s="202">
        <v>7.6539999999999996E-4</v>
      </c>
      <c r="E69" s="202">
        <v>3.2632000000000001E-2</v>
      </c>
      <c r="F69" s="120">
        <f t="shared" si="2"/>
        <v>3.3397400000000001E-2</v>
      </c>
      <c r="G69" s="318"/>
      <c r="H69" s="39"/>
    </row>
    <row r="70" spans="1:8" x14ac:dyDescent="0.2">
      <c r="A70" s="211">
        <v>62</v>
      </c>
      <c r="B70" s="201" t="s">
        <v>1299</v>
      </c>
      <c r="C70" s="212">
        <v>0.02</v>
      </c>
      <c r="D70" s="202">
        <v>7.1630000000000001E-4</v>
      </c>
      <c r="E70" s="202">
        <v>3.2879400000000003E-2</v>
      </c>
      <c r="F70" s="120">
        <f t="shared" si="2"/>
        <v>3.3595700000000006E-2</v>
      </c>
      <c r="G70" s="318"/>
      <c r="H70" s="39"/>
    </row>
    <row r="71" spans="1:8" x14ac:dyDescent="0.2">
      <c r="A71" s="211">
        <v>63</v>
      </c>
      <c r="B71" s="201" t="s">
        <v>1308</v>
      </c>
      <c r="C71" s="212">
        <v>0.02</v>
      </c>
      <c r="D71" s="202">
        <v>6.6699999999999995E-4</v>
      </c>
      <c r="E71" s="202">
        <v>3.3142900000000003E-2</v>
      </c>
      <c r="F71" s="120">
        <f t="shared" si="2"/>
        <v>3.3809900000000004E-2</v>
      </c>
      <c r="G71" s="318"/>
      <c r="H71" s="39"/>
    </row>
    <row r="72" spans="1:8" x14ac:dyDescent="0.2">
      <c r="A72" s="211">
        <v>64</v>
      </c>
      <c r="B72" s="201" t="s">
        <v>1</v>
      </c>
      <c r="C72" s="212">
        <v>0.02</v>
      </c>
      <c r="D72" s="202">
        <v>6.1519999999999999E-4</v>
      </c>
      <c r="E72" s="202">
        <v>3.3334500000000003E-2</v>
      </c>
      <c r="F72" s="120">
        <f t="shared" si="2"/>
        <v>3.3949700000000006E-2</v>
      </c>
      <c r="G72" s="318"/>
      <c r="H72" s="39"/>
    </row>
    <row r="73" spans="1:8" x14ac:dyDescent="0.2">
      <c r="A73" s="211">
        <v>65</v>
      </c>
      <c r="B73" s="201" t="s">
        <v>5</v>
      </c>
      <c r="C73" s="212">
        <v>0.02</v>
      </c>
      <c r="D73" s="202">
        <v>5.6450000000000001E-4</v>
      </c>
      <c r="E73" s="202">
        <v>3.3626799999999998E-2</v>
      </c>
      <c r="F73" s="120">
        <f t="shared" si="2"/>
        <v>3.4191300000000001E-2</v>
      </c>
      <c r="G73" s="318"/>
      <c r="H73" s="39"/>
    </row>
    <row r="74" spans="1:8" x14ac:dyDescent="0.2">
      <c r="A74" s="211">
        <v>66</v>
      </c>
      <c r="B74" s="201" t="s">
        <v>9</v>
      </c>
      <c r="C74" s="212">
        <v>0.02</v>
      </c>
      <c r="D74" s="202">
        <v>5.1349999999999996E-4</v>
      </c>
      <c r="E74" s="202">
        <v>3.3944000000000002E-2</v>
      </c>
      <c r="F74" s="120">
        <f t="shared" si="2"/>
        <v>3.4457500000000002E-2</v>
      </c>
      <c r="G74" s="318"/>
      <c r="H74" s="39"/>
    </row>
    <row r="75" spans="1:8" x14ac:dyDescent="0.2">
      <c r="A75" s="211">
        <v>67</v>
      </c>
      <c r="B75" s="201" t="s">
        <v>21</v>
      </c>
      <c r="C75" s="212">
        <v>0.02</v>
      </c>
      <c r="D75" s="202">
        <v>4.6040000000000002E-4</v>
      </c>
      <c r="E75" s="202">
        <v>3.4213300000000002E-2</v>
      </c>
      <c r="F75" s="120">
        <f t="shared" si="2"/>
        <v>3.4673700000000002E-2</v>
      </c>
      <c r="G75" s="318"/>
      <c r="H75" s="39"/>
    </row>
    <row r="76" spans="1:8" x14ac:dyDescent="0.2">
      <c r="A76" s="211">
        <v>68</v>
      </c>
      <c r="B76" s="201" t="s">
        <v>29</v>
      </c>
      <c r="C76" s="212">
        <v>0.02</v>
      </c>
      <c r="D76" s="202">
        <v>4.0680000000000002E-4</v>
      </c>
      <c r="E76" s="202">
        <v>3.4507700000000002E-2</v>
      </c>
      <c r="F76" s="120">
        <f t="shared" si="2"/>
        <v>3.4914500000000001E-2</v>
      </c>
      <c r="G76" s="318"/>
      <c r="H76" s="39"/>
    </row>
    <row r="77" spans="1:8" x14ac:dyDescent="0.2">
      <c r="A77" s="211">
        <v>69</v>
      </c>
      <c r="B77" s="201" t="s">
        <v>34</v>
      </c>
      <c r="C77" s="212">
        <v>0.02</v>
      </c>
      <c r="D77" s="202">
        <v>3.524E-4</v>
      </c>
      <c r="E77" s="202">
        <v>3.4820900000000002E-2</v>
      </c>
      <c r="F77" s="120">
        <f t="shared" si="2"/>
        <v>3.5173300000000005E-2</v>
      </c>
      <c r="G77" s="318"/>
      <c r="H77" s="39"/>
    </row>
    <row r="78" spans="1:8" x14ac:dyDescent="0.2">
      <c r="A78" s="211">
        <v>70</v>
      </c>
      <c r="B78" s="201" t="s">
        <v>41</v>
      </c>
      <c r="C78" s="212">
        <v>0.02</v>
      </c>
      <c r="D78" s="202">
        <v>2.967E-4</v>
      </c>
      <c r="E78" s="202">
        <v>3.5079300000000001E-2</v>
      </c>
      <c r="F78" s="120">
        <f t="shared" si="2"/>
        <v>3.5375999999999998E-2</v>
      </c>
      <c r="G78" s="318"/>
      <c r="H78" s="39"/>
    </row>
    <row r="79" spans="1:8" x14ac:dyDescent="0.2">
      <c r="A79" s="211">
        <v>71</v>
      </c>
      <c r="B79" s="201" t="s">
        <v>51</v>
      </c>
      <c r="C79" s="212">
        <v>0.02</v>
      </c>
      <c r="D79" s="202">
        <v>2.42E-4</v>
      </c>
      <c r="E79" s="202">
        <v>7.2598200000000002E-2</v>
      </c>
      <c r="F79" s="120">
        <f t="shared" si="2"/>
        <v>7.2840200000000008E-2</v>
      </c>
      <c r="G79" s="318"/>
      <c r="H79" s="39"/>
    </row>
    <row r="80" spans="1:8" ht="18" thickBot="1" x14ac:dyDescent="0.25">
      <c r="A80" s="203">
        <v>72</v>
      </c>
      <c r="B80" s="24" t="s">
        <v>56</v>
      </c>
      <c r="C80" s="272">
        <v>0.02</v>
      </c>
      <c r="D80" s="205">
        <v>1.2439999999999999E-4</v>
      </c>
      <c r="E80" s="205">
        <v>7.4687600000000007E-2</v>
      </c>
      <c r="F80" s="108">
        <f t="shared" si="2"/>
        <v>7.4812000000000003E-2</v>
      </c>
      <c r="G80" s="318"/>
      <c r="H80" s="39"/>
    </row>
    <row r="81" spans="1:7" x14ac:dyDescent="0.2">
      <c r="A81" s="206"/>
      <c r="B81" s="207"/>
      <c r="C81" s="273"/>
      <c r="D81" s="208"/>
      <c r="E81" s="208"/>
      <c r="F81" s="208"/>
      <c r="G81" s="318"/>
    </row>
    <row r="82" spans="1:7" x14ac:dyDescent="0.2">
      <c r="A82" s="206"/>
      <c r="B82" s="207"/>
      <c r="C82" s="273"/>
      <c r="D82" s="208"/>
      <c r="E82" s="208"/>
      <c r="F82" s="208"/>
      <c r="G82" s="318"/>
    </row>
    <row r="83" spans="1:7" x14ac:dyDescent="0.2">
      <c r="A83" s="206"/>
      <c r="B83" s="207"/>
      <c r="C83" s="273"/>
      <c r="D83" s="208"/>
      <c r="E83" s="208"/>
      <c r="F83" s="208"/>
      <c r="G83" s="318"/>
    </row>
    <row r="84" spans="1:7" x14ac:dyDescent="0.2">
      <c r="A84" s="206"/>
      <c r="B84" s="207"/>
      <c r="C84" s="273"/>
      <c r="D84" s="208"/>
      <c r="E84" s="208"/>
      <c r="F84" s="208"/>
      <c r="G84" s="318"/>
    </row>
    <row r="85" spans="1:7" x14ac:dyDescent="0.2">
      <c r="A85" s="1039" t="s">
        <v>791</v>
      </c>
      <c r="B85" s="1039"/>
      <c r="C85" s="1039"/>
      <c r="D85" s="1039"/>
      <c r="E85" s="1039"/>
      <c r="F85" s="1039"/>
    </row>
  </sheetData>
  <mergeCells count="7">
    <mergeCell ref="A85:F85"/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34"/>
  <sheetViews>
    <sheetView showGridLines="0" zoomScaleNormal="100" workbookViewId="0"/>
  </sheetViews>
  <sheetFormatPr baseColWidth="10" defaultRowHeight="14.25" x14ac:dyDescent="0.2"/>
  <cols>
    <col min="1" max="1" width="15.7109375" style="330" bestFit="1" customWidth="1"/>
    <col min="2" max="2" width="19.140625" style="330" bestFit="1" customWidth="1"/>
    <col min="3" max="3" width="15.28515625" style="330" bestFit="1" customWidth="1"/>
    <col min="4" max="5" width="21.7109375" style="330" bestFit="1" customWidth="1"/>
    <col min="6" max="6" width="22.85546875" style="330" bestFit="1" customWidth="1"/>
    <col min="7" max="16384" width="11.42578125" style="330"/>
  </cols>
  <sheetData>
    <row r="1" spans="1:6" ht="17.25" x14ac:dyDescent="0.2">
      <c r="A1" s="329" t="s">
        <v>507</v>
      </c>
      <c r="B1" s="965" t="s">
        <v>769</v>
      </c>
      <c r="C1" s="965"/>
      <c r="D1" s="965"/>
      <c r="E1" s="965"/>
      <c r="F1" s="965"/>
    </row>
    <row r="2" spans="1:6" ht="17.25" x14ac:dyDescent="0.2">
      <c r="A2" s="321"/>
      <c r="B2" s="55"/>
      <c r="C2" s="55"/>
      <c r="D2" s="55"/>
      <c r="E2" s="55"/>
      <c r="F2" s="55"/>
    </row>
    <row r="3" spans="1:6" ht="15.75" customHeight="1" x14ac:dyDescent="0.2">
      <c r="A3" s="404" t="s">
        <v>795</v>
      </c>
      <c r="B3" s="404"/>
      <c r="C3" s="404"/>
      <c r="D3" s="404"/>
      <c r="E3" s="404"/>
      <c r="F3" s="38"/>
    </row>
    <row r="4" spans="1:6" ht="17.25" x14ac:dyDescent="0.2">
      <c r="A4" s="404"/>
      <c r="B4" s="404"/>
      <c r="C4" s="404"/>
      <c r="D4" s="404"/>
      <c r="E4" s="404"/>
      <c r="F4" s="38"/>
    </row>
    <row r="5" spans="1:6" ht="17.25" x14ac:dyDescent="0.2">
      <c r="A5" s="1041" t="s">
        <v>248</v>
      </c>
      <c r="B5" s="1041"/>
      <c r="C5" s="1041"/>
      <c r="D5" s="1041"/>
      <c r="E5" s="1041"/>
      <c r="F5" s="1041"/>
    </row>
    <row r="6" spans="1:6" ht="18" thickBot="1" x14ac:dyDescent="0.25">
      <c r="A6" s="38"/>
      <c r="B6" s="38"/>
      <c r="C6" s="332"/>
      <c r="D6" s="38"/>
      <c r="E6" s="38"/>
      <c r="F6" s="38"/>
    </row>
    <row r="7" spans="1:6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</row>
    <row r="8" spans="1:6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</row>
    <row r="9" spans="1:6" ht="34.5" x14ac:dyDescent="0.2">
      <c r="A9" s="194">
        <v>1</v>
      </c>
      <c r="B9" s="71" t="s">
        <v>998</v>
      </c>
      <c r="C9" s="195">
        <v>9.8406250000000001E-2</v>
      </c>
      <c r="D9" s="196">
        <v>2.4534199999999999E-2</v>
      </c>
      <c r="E9" s="196" t="s">
        <v>478</v>
      </c>
      <c r="F9" s="115">
        <f>+D9</f>
        <v>2.4534199999999999E-2</v>
      </c>
    </row>
    <row r="10" spans="1:6" ht="34.5" x14ac:dyDescent="0.2">
      <c r="A10" s="211">
        <v>2</v>
      </c>
      <c r="B10" s="201" t="s">
        <v>1002</v>
      </c>
      <c r="C10" s="261">
        <v>9.4468750000000004E-2</v>
      </c>
      <c r="D10" s="202">
        <v>2.3552500000000001E-2</v>
      </c>
      <c r="E10" s="202" t="s">
        <v>478</v>
      </c>
      <c r="F10" s="120">
        <f>+D10</f>
        <v>2.3552500000000001E-2</v>
      </c>
    </row>
    <row r="11" spans="1:6" ht="34.5" x14ac:dyDescent="0.2">
      <c r="A11" s="211">
        <v>3</v>
      </c>
      <c r="B11" s="201" t="s">
        <v>1035</v>
      </c>
      <c r="C11" s="261">
        <v>0.1008125</v>
      </c>
      <c r="D11" s="202">
        <v>2.5134099999999999E-2</v>
      </c>
      <c r="E11" s="202" t="s">
        <v>478</v>
      </c>
      <c r="F11" s="120">
        <v>2.5134099999999999E-2</v>
      </c>
    </row>
    <row r="12" spans="1:6" ht="34.5" x14ac:dyDescent="0.2">
      <c r="A12" s="211">
        <v>4</v>
      </c>
      <c r="B12" s="201" t="s">
        <v>1063</v>
      </c>
      <c r="C12" s="261">
        <v>0.10543749999999999</v>
      </c>
      <c r="D12" s="202">
        <v>2.6575999999999999E-2</v>
      </c>
      <c r="E12" s="202" t="s">
        <v>478</v>
      </c>
      <c r="F12" s="120">
        <v>2.6575999999999999E-2</v>
      </c>
    </row>
    <row r="13" spans="1:6" ht="34.5" x14ac:dyDescent="0.2">
      <c r="A13" s="211">
        <v>5</v>
      </c>
      <c r="B13" s="201" t="s">
        <v>1091</v>
      </c>
      <c r="C13" s="261">
        <v>0.11065625</v>
      </c>
      <c r="D13" s="202">
        <v>2.72851E-2</v>
      </c>
      <c r="E13" s="202" t="s">
        <v>478</v>
      </c>
      <c r="F13" s="120">
        <v>2.72851E-2</v>
      </c>
    </row>
    <row r="14" spans="1:6" ht="34.5" x14ac:dyDescent="0.2">
      <c r="A14" s="211">
        <v>6</v>
      </c>
      <c r="B14" s="201" t="s">
        <v>1109</v>
      </c>
      <c r="C14" s="261">
        <v>0.11134375000000001</v>
      </c>
      <c r="D14" s="202">
        <v>2.7759699999999998E-2</v>
      </c>
      <c r="E14" s="202" t="s">
        <v>478</v>
      </c>
      <c r="F14" s="120">
        <v>2.7759699999999998E-2</v>
      </c>
    </row>
    <row r="15" spans="1:6" ht="34.5" x14ac:dyDescent="0.2">
      <c r="A15" s="211">
        <v>7</v>
      </c>
      <c r="B15" s="201" t="s">
        <v>1154</v>
      </c>
      <c r="C15" s="261">
        <v>0.11259375000000001</v>
      </c>
      <c r="D15" s="202">
        <v>2.8302299999999999E-2</v>
      </c>
      <c r="E15" s="202" t="s">
        <v>478</v>
      </c>
      <c r="F15" s="120">
        <v>2.8302254098360655E-2</v>
      </c>
    </row>
    <row r="16" spans="1:6" ht="34.5" x14ac:dyDescent="0.2">
      <c r="A16" s="211">
        <v>8</v>
      </c>
      <c r="B16" s="201" t="s">
        <v>1179</v>
      </c>
      <c r="C16" s="261">
        <v>0.12896874999999999</v>
      </c>
      <c r="D16" s="202">
        <v>3.24184E-2</v>
      </c>
      <c r="E16" s="202" t="s">
        <v>478</v>
      </c>
      <c r="F16" s="120">
        <v>3.24184E-2</v>
      </c>
    </row>
    <row r="17" spans="1:6" ht="34.5" x14ac:dyDescent="0.2">
      <c r="A17" s="211">
        <v>9</v>
      </c>
      <c r="B17" s="201" t="s">
        <v>1204</v>
      </c>
      <c r="C17" s="261">
        <v>0.19006250000000002</v>
      </c>
      <c r="D17" s="202">
        <v>4.7255999999999999E-2</v>
      </c>
      <c r="E17" s="202" t="s">
        <v>478</v>
      </c>
      <c r="F17" s="120">
        <f>+D17</f>
        <v>4.7255999999999999E-2</v>
      </c>
    </row>
    <row r="18" spans="1:6" ht="34.5" x14ac:dyDescent="0.2">
      <c r="A18" s="211">
        <v>10</v>
      </c>
      <c r="B18" s="201" t="s">
        <v>1221</v>
      </c>
      <c r="C18" s="262">
        <v>0.13015625</v>
      </c>
      <c r="D18" s="202">
        <v>3.2449899999999997E-2</v>
      </c>
      <c r="E18" s="202" t="s">
        <v>478</v>
      </c>
      <c r="F18" s="120">
        <v>3.2449899999999997E-2</v>
      </c>
    </row>
    <row r="19" spans="1:6" ht="34.5" x14ac:dyDescent="0.2">
      <c r="A19" s="211">
        <v>11</v>
      </c>
      <c r="B19" s="201" t="s">
        <v>1239</v>
      </c>
      <c r="C19" s="262">
        <v>0.1195</v>
      </c>
      <c r="D19" s="202">
        <v>3.0120500000000001E-2</v>
      </c>
      <c r="E19" s="202" t="s">
        <v>478</v>
      </c>
      <c r="F19" s="120">
        <v>3.0120500000000001E-2</v>
      </c>
    </row>
    <row r="20" spans="1:6" ht="34.5" x14ac:dyDescent="0.2">
      <c r="A20" s="211">
        <v>12</v>
      </c>
      <c r="B20" s="201" t="s">
        <v>1262</v>
      </c>
      <c r="C20" s="262">
        <v>0.14225000000000002</v>
      </c>
      <c r="D20" s="202">
        <v>3.5854799999999999E-2</v>
      </c>
      <c r="E20" s="202" t="s">
        <v>478</v>
      </c>
      <c r="F20" s="120">
        <v>3.5854799999999999E-2</v>
      </c>
    </row>
    <row r="21" spans="1:6" ht="34.5" x14ac:dyDescent="0.2">
      <c r="A21" s="211">
        <v>13</v>
      </c>
      <c r="B21" s="201" t="s">
        <v>1283</v>
      </c>
      <c r="C21" s="262">
        <v>0.15418750000000001</v>
      </c>
      <c r="D21" s="202">
        <v>3.8018799999999998E-2</v>
      </c>
      <c r="E21" s="202" t="s">
        <v>478</v>
      </c>
      <c r="F21" s="120">
        <v>3.8018799999999998E-2</v>
      </c>
    </row>
    <row r="22" spans="1:6" ht="34.5" x14ac:dyDescent="0.2">
      <c r="A22" s="211">
        <v>14</v>
      </c>
      <c r="B22" s="201" t="s">
        <v>1296</v>
      </c>
      <c r="C22" s="262">
        <v>0.14765624999999999</v>
      </c>
      <c r="D22" s="202">
        <v>3.6812900000000003E-2</v>
      </c>
      <c r="E22" s="202" t="s">
        <v>478</v>
      </c>
      <c r="F22" s="120">
        <v>3.6812900000000003E-2</v>
      </c>
    </row>
    <row r="23" spans="1:6" ht="34.5" x14ac:dyDescent="0.2">
      <c r="A23" s="211">
        <v>15</v>
      </c>
      <c r="B23" s="201" t="s">
        <v>3</v>
      </c>
      <c r="C23" s="262">
        <v>0.16450000000000001</v>
      </c>
      <c r="D23" s="202">
        <v>4.1463E-2</v>
      </c>
      <c r="E23" s="202" t="s">
        <v>478</v>
      </c>
      <c r="F23" s="120">
        <v>4.146301369863014E-2</v>
      </c>
    </row>
    <row r="24" spans="1:6" ht="34.5" x14ac:dyDescent="0.2">
      <c r="A24" s="211">
        <v>16</v>
      </c>
      <c r="B24" s="201" t="s">
        <v>25</v>
      </c>
      <c r="C24" s="262">
        <v>0.1814375</v>
      </c>
      <c r="D24" s="202">
        <v>4.6726400000000001E-2</v>
      </c>
      <c r="E24" s="202" t="s">
        <v>478</v>
      </c>
      <c r="F24" s="120">
        <v>4.6726400000000001E-2</v>
      </c>
    </row>
    <row r="25" spans="1:6" ht="34.5" x14ac:dyDescent="0.2">
      <c r="A25" s="265">
        <v>17</v>
      </c>
      <c r="B25" s="266" t="s">
        <v>43</v>
      </c>
      <c r="C25" s="267">
        <v>0.19921875</v>
      </c>
      <c r="D25" s="268">
        <v>4.8030799999999998E-2</v>
      </c>
      <c r="E25" s="268" t="s">
        <v>478</v>
      </c>
      <c r="F25" s="269">
        <v>4.8030799999999998E-2</v>
      </c>
    </row>
    <row r="26" spans="1:6" ht="34.5" x14ac:dyDescent="0.2">
      <c r="A26" s="211">
        <v>18</v>
      </c>
      <c r="B26" s="201" t="s">
        <v>73</v>
      </c>
      <c r="C26" s="262">
        <v>0.26140625000000001</v>
      </c>
      <c r="D26" s="202">
        <v>6.5172499999999994E-2</v>
      </c>
      <c r="E26" s="202" t="s">
        <v>478</v>
      </c>
      <c r="F26" s="120">
        <v>6.5172499999999994E-2</v>
      </c>
    </row>
    <row r="27" spans="1:6" ht="34.5" x14ac:dyDescent="0.2">
      <c r="A27" s="211">
        <v>19</v>
      </c>
      <c r="B27" s="201" t="s">
        <v>102</v>
      </c>
      <c r="C27" s="262">
        <v>0.23221875</v>
      </c>
      <c r="D27" s="202">
        <v>5.9804299999999998E-2</v>
      </c>
      <c r="E27" s="202" t="s">
        <v>478</v>
      </c>
      <c r="F27" s="120">
        <v>5.9804299999999998E-2</v>
      </c>
    </row>
    <row r="28" spans="1:6" ht="34.5" x14ac:dyDescent="0.2">
      <c r="A28" s="211">
        <v>20</v>
      </c>
      <c r="B28" s="201" t="s">
        <v>132</v>
      </c>
      <c r="C28" s="262">
        <v>0.20346875</v>
      </c>
      <c r="D28" s="202">
        <v>5.0727800000000003E-2</v>
      </c>
      <c r="E28" s="202"/>
      <c r="F28" s="120">
        <f>+E28+D28</f>
        <v>5.0727800000000003E-2</v>
      </c>
    </row>
    <row r="29" spans="1:6" ht="34.5" x14ac:dyDescent="0.2">
      <c r="A29" s="211">
        <v>21</v>
      </c>
      <c r="B29" s="201" t="s">
        <v>153</v>
      </c>
      <c r="C29" s="262">
        <v>0.19909375000000001</v>
      </c>
      <c r="D29" s="202">
        <v>4.9637100000000003E-2</v>
      </c>
      <c r="E29" s="202">
        <v>0.25</v>
      </c>
      <c r="F29" s="120">
        <f>+E29+D29</f>
        <v>0.29963709999999999</v>
      </c>
    </row>
    <row r="30" spans="1:6" ht="34.5" x14ac:dyDescent="0.2">
      <c r="A30" s="211">
        <v>22</v>
      </c>
      <c r="B30" s="201" t="s">
        <v>183</v>
      </c>
      <c r="C30" s="262">
        <v>0.20853124999999997</v>
      </c>
      <c r="D30" s="202">
        <v>3.8992499999999999E-2</v>
      </c>
      <c r="E30" s="202">
        <v>0.25</v>
      </c>
      <c r="F30" s="120">
        <f>+E30+D30</f>
        <v>0.28899249999999999</v>
      </c>
    </row>
    <row r="31" spans="1:6" ht="34.5" x14ac:dyDescent="0.2">
      <c r="A31" s="211">
        <v>23</v>
      </c>
      <c r="B31" s="201" t="s">
        <v>342</v>
      </c>
      <c r="C31" s="262">
        <v>0.20503125</v>
      </c>
      <c r="D31" s="202">
        <v>2.55587E-2</v>
      </c>
      <c r="E31" s="202">
        <v>0.25</v>
      </c>
      <c r="F31" s="120">
        <f>+D31+E31</f>
        <v>0.27555869999999999</v>
      </c>
    </row>
    <row r="32" spans="1:6" ht="35.25" thickBot="1" x14ac:dyDescent="0.25">
      <c r="A32" s="214">
        <v>24</v>
      </c>
      <c r="B32" s="76" t="s">
        <v>375</v>
      </c>
      <c r="C32" s="270">
        <v>0.2116875</v>
      </c>
      <c r="D32" s="271">
        <v>1.31942E-2</v>
      </c>
      <c r="E32" s="107">
        <v>0.25</v>
      </c>
      <c r="F32" s="108">
        <f>+D32+E32</f>
        <v>0.26319419999999999</v>
      </c>
    </row>
    <row r="34" spans="1:7" s="38" customFormat="1" ht="17.25" x14ac:dyDescent="0.2">
      <c r="A34" s="1039" t="s">
        <v>791</v>
      </c>
      <c r="B34" s="1039"/>
      <c r="C34" s="1039"/>
      <c r="D34" s="1039"/>
      <c r="E34" s="1039"/>
      <c r="F34" s="1039"/>
      <c r="G34" s="1039"/>
    </row>
  </sheetData>
  <mergeCells count="7">
    <mergeCell ref="A34:G34"/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G27"/>
  <sheetViews>
    <sheetView showGridLines="0" topLeftCell="A13" zoomScaleNormal="100" workbookViewId="0">
      <selection activeCell="A27" sqref="A27"/>
    </sheetView>
  </sheetViews>
  <sheetFormatPr baseColWidth="10" defaultRowHeight="14.25" x14ac:dyDescent="0.2"/>
  <cols>
    <col min="1" max="1" width="15.7109375" style="330" bestFit="1" customWidth="1"/>
    <col min="2" max="2" width="19.140625" style="330" bestFit="1" customWidth="1"/>
    <col min="3" max="3" width="15.28515625" style="330" bestFit="1" customWidth="1"/>
    <col min="4" max="4" width="13" style="330" bestFit="1" customWidth="1"/>
    <col min="5" max="5" width="21.7109375" style="330" bestFit="1" customWidth="1"/>
    <col min="6" max="6" width="22.85546875" style="330" bestFit="1" customWidth="1"/>
    <col min="7" max="16384" width="11.42578125" style="330"/>
  </cols>
  <sheetData>
    <row r="1" spans="1:6" ht="17.25" x14ac:dyDescent="0.2">
      <c r="A1" s="329" t="s">
        <v>507</v>
      </c>
      <c r="B1" s="965" t="s">
        <v>769</v>
      </c>
      <c r="C1" s="965"/>
      <c r="D1" s="965"/>
      <c r="E1" s="965"/>
      <c r="F1" s="965"/>
    </row>
    <row r="2" spans="1:6" ht="17.25" x14ac:dyDescent="0.2">
      <c r="A2" s="321"/>
      <c r="B2" s="55"/>
      <c r="C2" s="55"/>
      <c r="D2" s="55"/>
      <c r="E2" s="55"/>
      <c r="F2" s="55"/>
    </row>
    <row r="3" spans="1:6" ht="15.75" customHeight="1" x14ac:dyDescent="0.2">
      <c r="A3" s="404" t="s">
        <v>795</v>
      </c>
      <c r="B3" s="404"/>
      <c r="C3" s="404"/>
      <c r="D3" s="404"/>
      <c r="E3" s="404"/>
      <c r="F3" s="38"/>
    </row>
    <row r="4" spans="1:6" ht="17.25" x14ac:dyDescent="0.2">
      <c r="A4" s="404"/>
      <c r="B4" s="404"/>
      <c r="C4" s="404"/>
      <c r="D4" s="404"/>
      <c r="E4" s="404"/>
      <c r="F4" s="38"/>
    </row>
    <row r="5" spans="1:6" ht="17.25" x14ac:dyDescent="0.2">
      <c r="A5" s="1042" t="s">
        <v>250</v>
      </c>
      <c r="B5" s="1042"/>
      <c r="C5" s="1042"/>
      <c r="D5" s="1042"/>
      <c r="E5" s="1042"/>
      <c r="F5" s="1042"/>
    </row>
    <row r="6" spans="1:6" ht="18" thickBot="1" x14ac:dyDescent="0.25">
      <c r="A6" s="38"/>
      <c r="B6" s="38"/>
      <c r="C6" s="332"/>
      <c r="D6" s="38"/>
      <c r="E6" s="38"/>
      <c r="F6" s="38"/>
    </row>
    <row r="7" spans="1:6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</row>
    <row r="8" spans="1:6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</row>
    <row r="9" spans="1:6" ht="34.5" x14ac:dyDescent="0.2">
      <c r="A9" s="194">
        <v>1</v>
      </c>
      <c r="B9" s="71" t="s">
        <v>998</v>
      </c>
      <c r="C9" s="195">
        <v>9.8406250000000001E-2</v>
      </c>
      <c r="D9" s="196">
        <v>2.4534199999999999E-2</v>
      </c>
      <c r="E9" s="196" t="s">
        <v>478</v>
      </c>
      <c r="F9" s="115">
        <f>+D9</f>
        <v>2.4534199999999999E-2</v>
      </c>
    </row>
    <row r="10" spans="1:6" ht="34.5" x14ac:dyDescent="0.2">
      <c r="A10" s="211">
        <v>2</v>
      </c>
      <c r="B10" s="201" t="s">
        <v>1002</v>
      </c>
      <c r="C10" s="261">
        <v>9.4468750000000004E-2</v>
      </c>
      <c r="D10" s="202">
        <v>2.3552500000000001E-2</v>
      </c>
      <c r="E10" s="202" t="s">
        <v>478</v>
      </c>
      <c r="F10" s="120">
        <f>+D10</f>
        <v>2.3552500000000001E-2</v>
      </c>
    </row>
    <row r="11" spans="1:6" ht="34.5" x14ac:dyDescent="0.2">
      <c r="A11" s="211">
        <v>3</v>
      </c>
      <c r="B11" s="201" t="s">
        <v>1035</v>
      </c>
      <c r="C11" s="261">
        <v>0.1008125</v>
      </c>
      <c r="D11" s="202">
        <v>2.5134099999999999E-2</v>
      </c>
      <c r="E11" s="202" t="s">
        <v>478</v>
      </c>
      <c r="F11" s="120">
        <v>2.5134099999999999E-2</v>
      </c>
    </row>
    <row r="12" spans="1:6" ht="34.5" x14ac:dyDescent="0.2">
      <c r="A12" s="211">
        <v>4</v>
      </c>
      <c r="B12" s="201" t="s">
        <v>1063</v>
      </c>
      <c r="C12" s="261">
        <v>0.10543749999999999</v>
      </c>
      <c r="D12" s="202">
        <v>2.6575999999999999E-2</v>
      </c>
      <c r="E12" s="202" t="s">
        <v>478</v>
      </c>
      <c r="F12" s="120">
        <v>2.6575999999999999E-2</v>
      </c>
    </row>
    <row r="13" spans="1:6" ht="34.5" x14ac:dyDescent="0.2">
      <c r="A13" s="211">
        <v>5</v>
      </c>
      <c r="B13" s="201" t="s">
        <v>1091</v>
      </c>
      <c r="C13" s="261">
        <v>0.11065625</v>
      </c>
      <c r="D13" s="202">
        <v>2.72851E-2</v>
      </c>
      <c r="E13" s="202" t="s">
        <v>478</v>
      </c>
      <c r="F13" s="120">
        <v>2.72851E-2</v>
      </c>
    </row>
    <row r="14" spans="1:6" ht="34.5" x14ac:dyDescent="0.2">
      <c r="A14" s="211">
        <v>6</v>
      </c>
      <c r="B14" s="201" t="s">
        <v>1109</v>
      </c>
      <c r="C14" s="261">
        <v>0.11134375000000001</v>
      </c>
      <c r="D14" s="202">
        <v>2.7759699999999998E-2</v>
      </c>
      <c r="E14" s="202" t="s">
        <v>478</v>
      </c>
      <c r="F14" s="120">
        <v>2.7759699999999998E-2</v>
      </c>
    </row>
    <row r="15" spans="1:6" ht="34.5" x14ac:dyDescent="0.2">
      <c r="A15" s="211">
        <v>7</v>
      </c>
      <c r="B15" s="201" t="s">
        <v>1154</v>
      </c>
      <c r="C15" s="261">
        <v>0.11259375000000001</v>
      </c>
      <c r="D15" s="202">
        <v>2.8302299999999999E-2</v>
      </c>
      <c r="E15" s="202" t="s">
        <v>478</v>
      </c>
      <c r="F15" s="120">
        <v>2.8302299999999999E-2</v>
      </c>
    </row>
    <row r="16" spans="1:6" ht="34.5" x14ac:dyDescent="0.2">
      <c r="A16" s="211">
        <v>8</v>
      </c>
      <c r="B16" s="201" t="s">
        <v>1179</v>
      </c>
      <c r="C16" s="261">
        <v>0.12896874999999999</v>
      </c>
      <c r="D16" s="202">
        <v>3.24184E-2</v>
      </c>
      <c r="E16" s="202" t="s">
        <v>478</v>
      </c>
      <c r="F16" s="120">
        <v>3.24184E-2</v>
      </c>
    </row>
    <row r="17" spans="1:7" ht="34.5" x14ac:dyDescent="0.2">
      <c r="A17" s="211">
        <v>9</v>
      </c>
      <c r="B17" s="201" t="s">
        <v>1204</v>
      </c>
      <c r="C17" s="261">
        <v>0.1900625</v>
      </c>
      <c r="D17" s="202">
        <v>4.7255999999999999E-2</v>
      </c>
      <c r="E17" s="202" t="s">
        <v>478</v>
      </c>
      <c r="F17" s="120">
        <v>4.7255999999999999E-2</v>
      </c>
    </row>
    <row r="18" spans="1:7" ht="34.5" x14ac:dyDescent="0.2">
      <c r="A18" s="211">
        <v>10</v>
      </c>
      <c r="B18" s="201" t="s">
        <v>1221</v>
      </c>
      <c r="C18" s="262">
        <v>0.13015625</v>
      </c>
      <c r="D18" s="202">
        <v>3.2449899999999997E-2</v>
      </c>
      <c r="E18" s="202" t="s">
        <v>478</v>
      </c>
      <c r="F18" s="120">
        <v>3.2449899999999997E-2</v>
      </c>
    </row>
    <row r="19" spans="1:7" ht="34.5" x14ac:dyDescent="0.2">
      <c r="A19" s="211">
        <v>11</v>
      </c>
      <c r="B19" s="201" t="s">
        <v>1239</v>
      </c>
      <c r="C19" s="262">
        <v>0.1195</v>
      </c>
      <c r="D19" s="202">
        <v>3.0120500000000001E-2</v>
      </c>
      <c r="E19" s="202" t="s">
        <v>478</v>
      </c>
      <c r="F19" s="120">
        <v>3.0120500000000001E-2</v>
      </c>
    </row>
    <row r="20" spans="1:7" ht="34.5" x14ac:dyDescent="0.2">
      <c r="A20" s="211">
        <v>12</v>
      </c>
      <c r="B20" s="201" t="s">
        <v>1262</v>
      </c>
      <c r="C20" s="262">
        <v>0.14225000000000002</v>
      </c>
      <c r="D20" s="202">
        <v>3.5854799999999999E-2</v>
      </c>
      <c r="E20" s="202" t="s">
        <v>478</v>
      </c>
      <c r="F20" s="120">
        <v>3.5854799999999999E-2</v>
      </c>
    </row>
    <row r="21" spans="1:7" ht="34.5" x14ac:dyDescent="0.2">
      <c r="A21" s="211">
        <v>13</v>
      </c>
      <c r="B21" s="201" t="s">
        <v>1283</v>
      </c>
      <c r="C21" s="262">
        <v>0.15418750000000001</v>
      </c>
      <c r="D21" s="202">
        <v>3.8018799999999998E-2</v>
      </c>
      <c r="E21" s="202" t="s">
        <v>478</v>
      </c>
      <c r="F21" s="120">
        <v>3.8018799999999998E-2</v>
      </c>
    </row>
    <row r="22" spans="1:7" ht="34.5" x14ac:dyDescent="0.2">
      <c r="A22" s="211">
        <v>14</v>
      </c>
      <c r="B22" s="201" t="s">
        <v>1296</v>
      </c>
      <c r="C22" s="262">
        <v>0.14765624999999999</v>
      </c>
      <c r="D22" s="202">
        <v>3.6812900000000003E-2</v>
      </c>
      <c r="E22" s="202" t="s">
        <v>478</v>
      </c>
      <c r="F22" s="120">
        <v>3.6812900000000003E-2</v>
      </c>
    </row>
    <row r="23" spans="1:7" ht="34.5" x14ac:dyDescent="0.2">
      <c r="A23" s="211">
        <v>15</v>
      </c>
      <c r="B23" s="201" t="s">
        <v>3</v>
      </c>
      <c r="C23" s="262">
        <v>0.16450000000000001</v>
      </c>
      <c r="D23" s="202">
        <v>4.1463E-2</v>
      </c>
      <c r="E23" s="202" t="s">
        <v>478</v>
      </c>
      <c r="F23" s="120">
        <v>4.146301369863014E-2</v>
      </c>
    </row>
    <row r="24" spans="1:7" ht="34.5" x14ac:dyDescent="0.2">
      <c r="A24" s="211">
        <v>16</v>
      </c>
      <c r="B24" s="201" t="s">
        <v>25</v>
      </c>
      <c r="C24" s="262">
        <v>0.1814375</v>
      </c>
      <c r="D24" s="202">
        <v>4.6726400000000001E-2</v>
      </c>
      <c r="E24" s="202" t="s">
        <v>478</v>
      </c>
      <c r="F24" s="120">
        <v>4.6726400000000001E-2</v>
      </c>
    </row>
    <row r="25" spans="1:7" ht="35.25" thickBot="1" x14ac:dyDescent="0.25">
      <c r="A25" s="214">
        <v>17</v>
      </c>
      <c r="B25" s="76" t="s">
        <v>48</v>
      </c>
      <c r="C25" s="263">
        <v>0.19921875</v>
      </c>
      <c r="D25" s="107">
        <v>3.8206299999999999E-2</v>
      </c>
      <c r="E25" s="107">
        <v>1</v>
      </c>
      <c r="F25" s="108">
        <v>1.0382062999999999</v>
      </c>
    </row>
    <row r="27" spans="1:7" ht="15.75" customHeight="1" x14ac:dyDescent="0.2">
      <c r="A27" s="405" t="s">
        <v>791</v>
      </c>
      <c r="B27" s="405"/>
      <c r="C27" s="405"/>
      <c r="D27" s="405"/>
      <c r="E27" s="405"/>
      <c r="F27" s="405"/>
      <c r="G27" s="405"/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14"/>
  <sheetViews>
    <sheetView showGridLines="0" zoomScaleNormal="100" workbookViewId="0">
      <selection activeCell="A14" sqref="A14"/>
    </sheetView>
  </sheetViews>
  <sheetFormatPr baseColWidth="10" defaultColWidth="15.7109375" defaultRowHeight="14.25" x14ac:dyDescent="0.2"/>
  <cols>
    <col min="1" max="1" width="15.7109375" style="330" bestFit="1" customWidth="1"/>
    <col min="2" max="2" width="19.140625" style="330" bestFit="1" customWidth="1"/>
    <col min="3" max="3" width="15.28515625" style="330" bestFit="1" customWidth="1"/>
    <col min="4" max="4" width="13" style="330" bestFit="1" customWidth="1"/>
    <col min="5" max="5" width="15" style="330" bestFit="1" customWidth="1"/>
    <col min="6" max="6" width="14.140625" style="330" bestFit="1" customWidth="1"/>
    <col min="7" max="16384" width="15.7109375" style="330"/>
  </cols>
  <sheetData>
    <row r="1" spans="1:9" ht="17.25" x14ac:dyDescent="0.2">
      <c r="A1" s="329" t="s">
        <v>507</v>
      </c>
      <c r="B1" s="965" t="s">
        <v>769</v>
      </c>
      <c r="C1" s="965"/>
      <c r="D1" s="965"/>
      <c r="E1" s="965"/>
      <c r="F1" s="965"/>
      <c r="G1" s="965"/>
      <c r="H1" s="965"/>
      <c r="I1" s="965"/>
    </row>
    <row r="2" spans="1:9" ht="17.25" x14ac:dyDescent="0.2">
      <c r="A2" s="321"/>
      <c r="B2" s="55"/>
      <c r="C2" s="55"/>
      <c r="D2" s="55"/>
      <c r="E2" s="55"/>
      <c r="F2" s="55"/>
      <c r="G2" s="55"/>
      <c r="H2" s="55"/>
      <c r="I2" s="55"/>
    </row>
    <row r="3" spans="1:9" ht="15.75" customHeight="1" x14ac:dyDescent="0.2">
      <c r="A3" s="404" t="s">
        <v>795</v>
      </c>
      <c r="B3" s="404"/>
      <c r="C3" s="404"/>
      <c r="D3" s="404"/>
      <c r="E3" s="404"/>
      <c r="F3" s="38"/>
    </row>
    <row r="4" spans="1:9" ht="17.25" x14ac:dyDescent="0.2">
      <c r="A4" s="404"/>
      <c r="B4" s="404"/>
      <c r="C4" s="404"/>
      <c r="D4" s="404"/>
      <c r="E4" s="404"/>
      <c r="F4" s="38"/>
    </row>
    <row r="5" spans="1:9" ht="17.25" x14ac:dyDescent="0.2">
      <c r="A5" s="1041" t="s">
        <v>249</v>
      </c>
      <c r="B5" s="1041"/>
      <c r="C5" s="1041"/>
      <c r="D5" s="1041"/>
      <c r="E5" s="1041"/>
      <c r="F5" s="1041"/>
    </row>
    <row r="6" spans="1:9" ht="18" thickBot="1" x14ac:dyDescent="0.25">
      <c r="A6" s="38"/>
      <c r="B6" s="38"/>
      <c r="C6" s="332"/>
      <c r="D6" s="38"/>
      <c r="E6" s="38"/>
      <c r="F6" s="38"/>
    </row>
    <row r="7" spans="1:9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</row>
    <row r="8" spans="1:9" ht="52.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</row>
    <row r="9" spans="1:9" ht="34.5" x14ac:dyDescent="0.2">
      <c r="A9" s="194">
        <v>1</v>
      </c>
      <c r="B9" s="71" t="s">
        <v>998</v>
      </c>
      <c r="C9" s="195">
        <v>9.8406250000000001E-2</v>
      </c>
      <c r="D9" s="196">
        <v>2.4534199999999999E-2</v>
      </c>
      <c r="E9" s="196">
        <v>0.25</v>
      </c>
      <c r="F9" s="115">
        <f>+E9+D9</f>
        <v>0.27453420000000001</v>
      </c>
      <c r="H9" s="366"/>
    </row>
    <row r="10" spans="1:9" ht="34.5" x14ac:dyDescent="0.2">
      <c r="A10" s="211">
        <v>2</v>
      </c>
      <c r="B10" s="201" t="s">
        <v>1002</v>
      </c>
      <c r="C10" s="261">
        <v>9.4468750000000004E-2</v>
      </c>
      <c r="D10" s="202">
        <v>1.76644E-2</v>
      </c>
      <c r="E10" s="202">
        <v>0.25</v>
      </c>
      <c r="F10" s="120">
        <f>+E10+D10</f>
        <v>0.26766440000000002</v>
      </c>
      <c r="H10" s="366"/>
    </row>
    <row r="11" spans="1:9" ht="34.5" x14ac:dyDescent="0.2">
      <c r="A11" s="211">
        <v>3</v>
      </c>
      <c r="B11" s="201" t="s">
        <v>1035</v>
      </c>
      <c r="C11" s="261">
        <v>0.1008125</v>
      </c>
      <c r="D11" s="202">
        <v>1.2567E-2</v>
      </c>
      <c r="E11" s="202">
        <v>0.25</v>
      </c>
      <c r="F11" s="120">
        <v>0.26256699999999999</v>
      </c>
      <c r="H11" s="366"/>
    </row>
    <row r="12" spans="1:9" ht="35.25" thickBot="1" x14ac:dyDescent="0.25">
      <c r="A12" s="214">
        <v>4</v>
      </c>
      <c r="B12" s="76" t="s">
        <v>1064</v>
      </c>
      <c r="C12" s="264">
        <v>0.10543749999999999</v>
      </c>
      <c r="D12" s="107">
        <v>4.5497000000000003E-3</v>
      </c>
      <c r="E12" s="107">
        <v>0.25</v>
      </c>
      <c r="F12" s="108">
        <v>0.2544053</v>
      </c>
      <c r="H12" s="367"/>
    </row>
    <row r="13" spans="1:9" x14ac:dyDescent="0.2">
      <c r="F13" s="368"/>
    </row>
    <row r="14" spans="1:9" ht="17.25" x14ac:dyDescent="0.2">
      <c r="A14" s="405" t="s">
        <v>791</v>
      </c>
    </row>
  </sheetData>
  <mergeCells count="6">
    <mergeCell ref="B1:I1"/>
    <mergeCell ref="A5:F5"/>
    <mergeCell ref="A7:A8"/>
    <mergeCell ref="B7:B8"/>
    <mergeCell ref="C7:C8"/>
    <mergeCell ref="D7:F7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7"/>
  <sheetViews>
    <sheetView showGridLines="0" topLeftCell="A61" zoomScaleNormal="100" workbookViewId="0">
      <selection activeCell="F78" sqref="F78"/>
    </sheetView>
  </sheetViews>
  <sheetFormatPr baseColWidth="10" defaultRowHeight="12.75" x14ac:dyDescent="0.2"/>
  <cols>
    <col min="1" max="1" width="15.7109375" style="340" bestFit="1" customWidth="1"/>
    <col min="2" max="2" width="24.28515625" style="340" bestFit="1" customWidth="1"/>
    <col min="3" max="3" width="17.42578125" style="340" bestFit="1" customWidth="1"/>
    <col min="4" max="4" width="23.42578125" style="340" bestFit="1" customWidth="1"/>
    <col min="5" max="5" width="33" style="340" bestFit="1" customWidth="1"/>
    <col min="6" max="6" width="24.85546875" style="340" bestFit="1" customWidth="1"/>
    <col min="7" max="16384" width="11.42578125" style="340"/>
  </cols>
  <sheetData>
    <row r="1" spans="1:6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6" ht="17.25" x14ac:dyDescent="0.2">
      <c r="A2" s="321"/>
      <c r="B2" s="48"/>
      <c r="C2" s="48"/>
      <c r="D2" s="48"/>
      <c r="E2" s="48"/>
      <c r="F2" s="48"/>
    </row>
    <row r="3" spans="1:6" ht="15.75" customHeight="1" x14ac:dyDescent="0.2">
      <c r="A3" s="391" t="s">
        <v>795</v>
      </c>
      <c r="B3" s="391"/>
      <c r="C3" s="391"/>
      <c r="D3" s="391"/>
      <c r="E3" s="391"/>
      <c r="F3" s="144"/>
    </row>
    <row r="4" spans="1:6" ht="15.75" x14ac:dyDescent="0.2">
      <c r="A4" s="391"/>
      <c r="B4" s="391"/>
      <c r="C4" s="391"/>
      <c r="D4" s="391"/>
      <c r="E4" s="391"/>
      <c r="F4" s="144"/>
    </row>
    <row r="5" spans="1:6" ht="15.75" x14ac:dyDescent="0.2">
      <c r="A5" s="1048" t="s">
        <v>251</v>
      </c>
      <c r="B5" s="1048"/>
      <c r="C5" s="1048"/>
      <c r="D5" s="1048"/>
      <c r="E5" s="1048"/>
      <c r="F5" s="1048"/>
    </row>
    <row r="6" spans="1:6" ht="16.5" thickBot="1" x14ac:dyDescent="0.25">
      <c r="A6" s="144"/>
      <c r="B6" s="144"/>
      <c r="C6" s="326"/>
      <c r="D6" s="144"/>
      <c r="E6" s="144"/>
      <c r="F6" s="144"/>
    </row>
    <row r="7" spans="1:6" ht="16.5" x14ac:dyDescent="0.2">
      <c r="A7" s="1043" t="s">
        <v>793</v>
      </c>
      <c r="B7" s="1045" t="s">
        <v>470</v>
      </c>
      <c r="C7" s="1045" t="s">
        <v>471</v>
      </c>
      <c r="D7" s="1045" t="s">
        <v>792</v>
      </c>
      <c r="E7" s="1045"/>
      <c r="F7" s="1047"/>
    </row>
    <row r="8" spans="1:6" ht="17.25" thickBot="1" x14ac:dyDescent="0.25">
      <c r="A8" s="1044"/>
      <c r="B8" s="1046"/>
      <c r="C8" s="1046"/>
      <c r="D8" s="809" t="s">
        <v>473</v>
      </c>
      <c r="E8" s="809" t="s">
        <v>474</v>
      </c>
      <c r="F8" s="545" t="s">
        <v>475</v>
      </c>
    </row>
    <row r="9" spans="1:6" ht="15.75" x14ac:dyDescent="0.2">
      <c r="A9" s="101">
        <v>1</v>
      </c>
      <c r="B9" s="61" t="s">
        <v>69</v>
      </c>
      <c r="C9" s="259">
        <v>0.02</v>
      </c>
      <c r="D9" s="103">
        <v>5.2865000000000004E-3</v>
      </c>
      <c r="E9" s="103">
        <v>2.63269E-2</v>
      </c>
      <c r="F9" s="104">
        <v>3.16134E-2</v>
      </c>
    </row>
    <row r="10" spans="1:6" ht="15.75" x14ac:dyDescent="0.2">
      <c r="A10" s="135">
        <v>2</v>
      </c>
      <c r="B10" s="88" t="s">
        <v>77</v>
      </c>
      <c r="C10" s="234">
        <v>0.02</v>
      </c>
      <c r="D10" s="149">
        <v>5.3826999999999998E-3</v>
      </c>
      <c r="E10" s="149">
        <v>2.70304E-2</v>
      </c>
      <c r="F10" s="168">
        <v>3.24131E-2</v>
      </c>
    </row>
    <row r="11" spans="1:6" ht="15.75" x14ac:dyDescent="0.2">
      <c r="A11" s="135">
        <v>3</v>
      </c>
      <c r="B11" s="88" t="s">
        <v>82</v>
      </c>
      <c r="C11" s="234">
        <v>0.02</v>
      </c>
      <c r="D11" s="149">
        <v>5.4524999999999999E-3</v>
      </c>
      <c r="E11" s="149">
        <v>2.76122E-2</v>
      </c>
      <c r="F11" s="168">
        <f>+D11+E11</f>
        <v>3.3064700000000002E-2</v>
      </c>
    </row>
    <row r="12" spans="1:6" ht="15.75" x14ac:dyDescent="0.2">
      <c r="A12" s="135">
        <v>4</v>
      </c>
      <c r="B12" s="88" t="s">
        <v>103</v>
      </c>
      <c r="C12" s="234">
        <v>0.02</v>
      </c>
      <c r="D12" s="149">
        <v>5.4815000000000003E-3</v>
      </c>
      <c r="E12" s="149">
        <v>2.79943E-2</v>
      </c>
      <c r="F12" s="168">
        <v>3.34758E-2</v>
      </c>
    </row>
    <row r="13" spans="1:6" s="345" customFormat="1" ht="15.75" x14ac:dyDescent="0.2">
      <c r="A13" s="135">
        <v>5</v>
      </c>
      <c r="B13" s="88" t="s">
        <v>104</v>
      </c>
      <c r="C13" s="234">
        <v>0.02</v>
      </c>
      <c r="D13" s="149">
        <v>5.5088999999999997E-3</v>
      </c>
      <c r="E13" s="149">
        <v>2.8375500000000001E-2</v>
      </c>
      <c r="F13" s="168">
        <v>3.3884400000000002E-2</v>
      </c>
    </row>
    <row r="14" spans="1:6" s="345" customFormat="1" ht="15.75" x14ac:dyDescent="0.2">
      <c r="A14" s="135">
        <v>6</v>
      </c>
      <c r="B14" s="88" t="s">
        <v>121</v>
      </c>
      <c r="C14" s="234">
        <v>0.02</v>
      </c>
      <c r="D14" s="149">
        <v>5.5386000000000003E-3</v>
      </c>
      <c r="E14" s="149">
        <v>2.8775800000000001E-2</v>
      </c>
      <c r="F14" s="168">
        <v>3.4314400000000002E-2</v>
      </c>
    </row>
    <row r="15" spans="1:6" s="345" customFormat="1" ht="15.75" x14ac:dyDescent="0.2">
      <c r="A15" s="135">
        <v>7</v>
      </c>
      <c r="B15" s="88" t="s">
        <v>128</v>
      </c>
      <c r="C15" s="234">
        <v>0.02</v>
      </c>
      <c r="D15" s="149">
        <v>5.5621999999999998E-3</v>
      </c>
      <c r="E15" s="149">
        <v>2.9150800000000001E-2</v>
      </c>
      <c r="F15" s="168">
        <f>+E15+D15</f>
        <v>3.4713000000000001E-2</v>
      </c>
    </row>
    <row r="16" spans="1:6" s="345" customFormat="1" ht="15.75" x14ac:dyDescent="0.2">
      <c r="A16" s="135">
        <v>8</v>
      </c>
      <c r="B16" s="88" t="s">
        <v>135</v>
      </c>
      <c r="C16" s="234">
        <v>0.02</v>
      </c>
      <c r="D16" s="149">
        <v>5.5967999999999999E-3</v>
      </c>
      <c r="E16" s="149">
        <v>2.9590700000000001E-2</v>
      </c>
      <c r="F16" s="168">
        <f>+E16+D16</f>
        <v>3.5187500000000003E-2</v>
      </c>
    </row>
    <row r="17" spans="1:6" s="345" customFormat="1" ht="15.75" x14ac:dyDescent="0.2">
      <c r="A17" s="135">
        <v>9</v>
      </c>
      <c r="B17" s="88" t="s">
        <v>139</v>
      </c>
      <c r="C17" s="234">
        <v>0.02</v>
      </c>
      <c r="D17" s="149">
        <v>5.6054E-3</v>
      </c>
      <c r="E17" s="149">
        <v>2.98999E-2</v>
      </c>
      <c r="F17" s="168">
        <v>3.5505300000000004E-2</v>
      </c>
    </row>
    <row r="18" spans="1:6" ht="15.75" x14ac:dyDescent="0.2">
      <c r="A18" s="135">
        <v>10</v>
      </c>
      <c r="B18" s="88" t="s">
        <v>157</v>
      </c>
      <c r="C18" s="234">
        <v>0.02</v>
      </c>
      <c r="D18" s="149">
        <v>5.6198000000000003E-3</v>
      </c>
      <c r="E18" s="149">
        <v>3.0245500000000002E-2</v>
      </c>
      <c r="F18" s="168">
        <f>+E18+D18</f>
        <v>3.5865300000000003E-2</v>
      </c>
    </row>
    <row r="19" spans="1:6" ht="15.75" x14ac:dyDescent="0.2">
      <c r="A19" s="135">
        <v>11</v>
      </c>
      <c r="B19" s="88" t="s">
        <v>154</v>
      </c>
      <c r="C19" s="234">
        <v>0.02</v>
      </c>
      <c r="D19" s="149">
        <v>5.6344999999999998E-3</v>
      </c>
      <c r="E19" s="149">
        <v>3.0599299999999999E-2</v>
      </c>
      <c r="F19" s="168">
        <f>+E19+D19</f>
        <v>3.6233799999999997E-2</v>
      </c>
    </row>
    <row r="20" spans="1:6" ht="15.75" x14ac:dyDescent="0.2">
      <c r="A20" s="135">
        <v>12</v>
      </c>
      <c r="B20" s="88" t="s">
        <v>165</v>
      </c>
      <c r="C20" s="234">
        <v>0.02</v>
      </c>
      <c r="D20" s="149">
        <v>5.6449999999999998E-3</v>
      </c>
      <c r="E20" s="149">
        <v>3.09368E-2</v>
      </c>
      <c r="F20" s="168">
        <f>+E20+D20</f>
        <v>3.6581799999999998E-2</v>
      </c>
    </row>
    <row r="21" spans="1:6" ht="15.75" x14ac:dyDescent="0.2">
      <c r="A21" s="135">
        <v>13</v>
      </c>
      <c r="B21" s="88" t="s">
        <v>174</v>
      </c>
      <c r="C21" s="234">
        <v>0.02</v>
      </c>
      <c r="D21" s="149">
        <v>5.6420000000000003E-3</v>
      </c>
      <c r="E21" s="149">
        <v>3.1205400000000001E-2</v>
      </c>
      <c r="F21" s="168">
        <v>3.6847400000000002E-2</v>
      </c>
    </row>
    <row r="22" spans="1:6" ht="15.75" x14ac:dyDescent="0.2">
      <c r="A22" s="135">
        <v>14</v>
      </c>
      <c r="B22" s="88" t="s">
        <v>182</v>
      </c>
      <c r="C22" s="234">
        <v>0.02</v>
      </c>
      <c r="D22" s="149">
        <v>5.6611999999999999E-3</v>
      </c>
      <c r="E22" s="149">
        <v>3.1602699999999997E-2</v>
      </c>
      <c r="F22" s="168">
        <f>+E22+D22</f>
        <v>3.7263899999999996E-2</v>
      </c>
    </row>
    <row r="23" spans="1:6" ht="15.75" x14ac:dyDescent="0.2">
      <c r="A23" s="135">
        <v>15</v>
      </c>
      <c r="B23" s="88" t="s">
        <v>322</v>
      </c>
      <c r="C23" s="234">
        <v>0.02</v>
      </c>
      <c r="D23" s="149">
        <v>5.6766999999999998E-3</v>
      </c>
      <c r="E23" s="149">
        <v>3.1986899999999999E-2</v>
      </c>
      <c r="F23" s="168">
        <f>+E23+D23</f>
        <v>3.7663599999999998E-2</v>
      </c>
    </row>
    <row r="24" spans="1:6" ht="15.75" x14ac:dyDescent="0.2">
      <c r="A24" s="135">
        <v>16</v>
      </c>
      <c r="B24" s="88" t="s">
        <v>339</v>
      </c>
      <c r="C24" s="234">
        <v>0.02</v>
      </c>
      <c r="D24" s="149">
        <v>5.6803000000000001E-3</v>
      </c>
      <c r="E24" s="149">
        <v>3.2311199999999998E-2</v>
      </c>
      <c r="F24" s="168">
        <f>+E24+D24</f>
        <v>3.7991499999999997E-2</v>
      </c>
    </row>
    <row r="25" spans="1:6" ht="15.75" x14ac:dyDescent="0.2">
      <c r="A25" s="135">
        <v>17</v>
      </c>
      <c r="B25" s="88" t="s">
        <v>343</v>
      </c>
      <c r="C25" s="234">
        <v>0.02</v>
      </c>
      <c r="D25" s="149">
        <v>5.6867999999999997E-3</v>
      </c>
      <c r="E25" s="149">
        <v>3.2657899999999997E-2</v>
      </c>
      <c r="F25" s="168">
        <v>3.8344699999999995E-2</v>
      </c>
    </row>
    <row r="26" spans="1:6" ht="15.75" x14ac:dyDescent="0.2">
      <c r="A26" s="135">
        <v>18</v>
      </c>
      <c r="B26" s="88" t="s">
        <v>349</v>
      </c>
      <c r="C26" s="234">
        <v>0.02</v>
      </c>
      <c r="D26" s="149">
        <v>5.7006000000000001E-3</v>
      </c>
      <c r="E26" s="149">
        <v>3.3053199999999998E-2</v>
      </c>
      <c r="F26" s="168">
        <f>+E26+D26</f>
        <v>3.8753799999999998E-2</v>
      </c>
    </row>
    <row r="27" spans="1:6" ht="15.75" x14ac:dyDescent="0.2">
      <c r="A27" s="135">
        <v>19</v>
      </c>
      <c r="B27" s="88" t="s">
        <v>355</v>
      </c>
      <c r="C27" s="234">
        <v>0.02</v>
      </c>
      <c r="D27" s="149">
        <v>5.7114000000000002E-3</v>
      </c>
      <c r="E27" s="149">
        <v>3.3437300000000003E-2</v>
      </c>
      <c r="F27" s="168">
        <f>+E27+D27</f>
        <v>3.9148700000000002E-2</v>
      </c>
    </row>
    <row r="28" spans="1:6" ht="15.75" x14ac:dyDescent="0.2">
      <c r="A28" s="135">
        <v>20</v>
      </c>
      <c r="B28" s="88" t="s">
        <v>359</v>
      </c>
      <c r="C28" s="234">
        <v>0.02</v>
      </c>
      <c r="D28" s="149">
        <v>5.7266000000000001E-3</v>
      </c>
      <c r="E28" s="149">
        <v>3.3856900000000002E-2</v>
      </c>
      <c r="F28" s="168">
        <f>+E28+D28</f>
        <v>3.9583500000000001E-2</v>
      </c>
    </row>
    <row r="29" spans="1:6" ht="15.75" x14ac:dyDescent="0.2">
      <c r="A29" s="135">
        <v>21</v>
      </c>
      <c r="B29" s="88" t="s">
        <v>379</v>
      </c>
      <c r="C29" s="234">
        <v>0.02</v>
      </c>
      <c r="D29" s="149">
        <v>5.7209000000000001E-3</v>
      </c>
      <c r="E29" s="149">
        <v>3.4160000000000003E-2</v>
      </c>
      <c r="F29" s="168">
        <f>+E29+D29</f>
        <v>3.9880900000000004E-2</v>
      </c>
    </row>
    <row r="30" spans="1:6" ht="15.75" x14ac:dyDescent="0.2">
      <c r="A30" s="135">
        <v>22</v>
      </c>
      <c r="B30" s="88" t="s">
        <v>394</v>
      </c>
      <c r="C30" s="234">
        <v>0.02</v>
      </c>
      <c r="D30" s="149">
        <v>5.7739000000000002E-3</v>
      </c>
      <c r="E30" s="149">
        <v>3.4822899999999997E-2</v>
      </c>
      <c r="F30" s="168">
        <f>+E30+D30</f>
        <v>4.0596799999999995E-2</v>
      </c>
    </row>
    <row r="31" spans="1:6" ht="15.75" x14ac:dyDescent="0.2">
      <c r="A31" s="135">
        <v>23</v>
      </c>
      <c r="B31" s="88" t="s">
        <v>398</v>
      </c>
      <c r="C31" s="234">
        <v>0.02</v>
      </c>
      <c r="D31" s="149">
        <v>5.8272999999999997E-3</v>
      </c>
      <c r="E31" s="149">
        <v>3.5501999999999999E-2</v>
      </c>
      <c r="F31" s="168">
        <f t="shared" ref="F31:F36" si="0">+D31+E31</f>
        <v>4.1329299999999999E-2</v>
      </c>
    </row>
    <row r="32" spans="1:6" ht="15.75" x14ac:dyDescent="0.2">
      <c r="A32" s="135">
        <v>24</v>
      </c>
      <c r="B32" s="88" t="s">
        <v>400</v>
      </c>
      <c r="C32" s="234">
        <v>0.02</v>
      </c>
      <c r="D32" s="149">
        <v>5.7681E-3</v>
      </c>
      <c r="E32" s="149">
        <v>3.5501999999999999E-2</v>
      </c>
      <c r="F32" s="168">
        <f t="shared" si="0"/>
        <v>4.1270099999999997E-2</v>
      </c>
    </row>
    <row r="33" spans="1:6" ht="15.75" x14ac:dyDescent="0.2">
      <c r="A33" s="135">
        <v>25</v>
      </c>
      <c r="B33" s="88" t="s">
        <v>440</v>
      </c>
      <c r="C33" s="234">
        <v>0.02</v>
      </c>
      <c r="D33" s="149">
        <v>6.1922000000000001E-3</v>
      </c>
      <c r="E33" s="149">
        <v>3.8507300000000001E-2</v>
      </c>
      <c r="F33" s="168">
        <f t="shared" si="0"/>
        <v>4.4699500000000003E-2</v>
      </c>
    </row>
    <row r="34" spans="1:6" ht="15.75" x14ac:dyDescent="0.2">
      <c r="A34" s="135">
        <v>26</v>
      </c>
      <c r="B34" s="88" t="s">
        <v>444</v>
      </c>
      <c r="C34" s="234">
        <v>0.02</v>
      </c>
      <c r="D34" s="149">
        <v>6.2994000000000001E-3</v>
      </c>
      <c r="E34" s="149">
        <v>3.95847E-2</v>
      </c>
      <c r="F34" s="168">
        <f t="shared" si="0"/>
        <v>4.5884099999999997E-2</v>
      </c>
    </row>
    <row r="35" spans="1:6" ht="15.75" x14ac:dyDescent="0.2">
      <c r="A35" s="135">
        <v>27</v>
      </c>
      <c r="B35" s="88" t="s">
        <v>436</v>
      </c>
      <c r="C35" s="234">
        <v>0.02</v>
      </c>
      <c r="D35" s="149">
        <v>6.4232999999999998E-3</v>
      </c>
      <c r="E35" s="149">
        <v>4.0790899999999998E-2</v>
      </c>
      <c r="F35" s="168">
        <f t="shared" si="0"/>
        <v>4.7214199999999998E-2</v>
      </c>
    </row>
    <row r="36" spans="1:6" ht="15.75" x14ac:dyDescent="0.2">
      <c r="A36" s="135">
        <v>28</v>
      </c>
      <c r="B36" s="88" t="s">
        <v>85</v>
      </c>
      <c r="C36" s="234">
        <v>0.02</v>
      </c>
      <c r="D36" s="149">
        <v>6.5665000000000003E-3</v>
      </c>
      <c r="E36" s="149">
        <v>4.2146099999999999E-2</v>
      </c>
      <c r="F36" s="168">
        <f t="shared" si="0"/>
        <v>4.8712600000000002E-2</v>
      </c>
    </row>
    <row r="37" spans="1:6" ht="15.75" x14ac:dyDescent="0.2">
      <c r="A37" s="135">
        <v>29</v>
      </c>
      <c r="B37" s="88" t="s">
        <v>1193</v>
      </c>
      <c r="C37" s="234">
        <v>0.02</v>
      </c>
      <c r="D37" s="149">
        <v>6.7421E-3</v>
      </c>
      <c r="E37" s="149">
        <v>4.3741500000000003E-2</v>
      </c>
      <c r="F37" s="168">
        <f>+D37+E37</f>
        <v>5.0483600000000003E-2</v>
      </c>
    </row>
    <row r="38" spans="1:6" ht="15.75" x14ac:dyDescent="0.2">
      <c r="A38" s="135">
        <v>30</v>
      </c>
      <c r="B38" s="88" t="s">
        <v>1051</v>
      </c>
      <c r="C38" s="234">
        <v>0.02</v>
      </c>
      <c r="D38" s="149">
        <v>6.8330999999999999E-3</v>
      </c>
      <c r="E38" s="149">
        <v>4.48169E-2</v>
      </c>
      <c r="F38" s="168">
        <v>5.1650000000000001E-2</v>
      </c>
    </row>
    <row r="39" spans="1:6" ht="15.75" x14ac:dyDescent="0.2">
      <c r="A39" s="135">
        <v>31</v>
      </c>
      <c r="B39" s="88" t="s">
        <v>934</v>
      </c>
      <c r="C39" s="234">
        <v>0.02</v>
      </c>
      <c r="D39" s="149">
        <v>6.8240999999999996E-3</v>
      </c>
      <c r="E39" s="149">
        <v>4.52527E-2</v>
      </c>
      <c r="F39" s="168">
        <f>+D39+E39</f>
        <v>5.2076799999999999E-2</v>
      </c>
    </row>
    <row r="40" spans="1:6" ht="15.75" x14ac:dyDescent="0.2">
      <c r="A40" s="135">
        <v>32</v>
      </c>
      <c r="B40" s="88" t="s">
        <v>420</v>
      </c>
      <c r="C40" s="234">
        <v>0.02</v>
      </c>
      <c r="D40" s="149">
        <v>6.7951000000000001E-3</v>
      </c>
      <c r="E40" s="149">
        <v>4.5563899999999997E-2</v>
      </c>
      <c r="F40" s="168">
        <f>+D40+E40</f>
        <v>5.2358999999999996E-2</v>
      </c>
    </row>
    <row r="41" spans="1:6" ht="15.75" x14ac:dyDescent="0.2">
      <c r="A41" s="135">
        <v>33</v>
      </c>
      <c r="B41" s="88" t="s">
        <v>329</v>
      </c>
      <c r="C41" s="234">
        <v>0.02</v>
      </c>
      <c r="D41" s="149">
        <v>6.8285000000000004E-3</v>
      </c>
      <c r="E41" s="149">
        <v>4.6305899999999997E-2</v>
      </c>
      <c r="F41" s="168">
        <v>5.3174400000000004E-2</v>
      </c>
    </row>
    <row r="42" spans="1:6" ht="15.75" x14ac:dyDescent="0.2">
      <c r="A42" s="135">
        <v>34</v>
      </c>
      <c r="B42" s="88" t="s">
        <v>1177</v>
      </c>
      <c r="C42" s="234">
        <v>0.02</v>
      </c>
      <c r="D42" s="149">
        <v>6.9015999999999999E-3</v>
      </c>
      <c r="E42" s="149">
        <v>4.7333600000000003E-2</v>
      </c>
      <c r="F42" s="168">
        <f t="shared" ref="F42:F48" si="1">+D42+E42</f>
        <v>5.4235200000000004E-2</v>
      </c>
    </row>
    <row r="43" spans="1:6" ht="15.75" x14ac:dyDescent="0.2">
      <c r="A43" s="135">
        <v>35</v>
      </c>
      <c r="B43" s="88" t="s">
        <v>888</v>
      </c>
      <c r="C43" s="234">
        <v>0.02</v>
      </c>
      <c r="D43" s="149">
        <v>6.9135000000000004E-3</v>
      </c>
      <c r="E43" s="149">
        <v>4.7963100000000002E-2</v>
      </c>
      <c r="F43" s="168">
        <f t="shared" si="1"/>
        <v>5.4876600000000005E-2</v>
      </c>
    </row>
    <row r="44" spans="1:6" ht="15.75" x14ac:dyDescent="0.2">
      <c r="A44" s="135">
        <v>36</v>
      </c>
      <c r="B44" s="88" t="s">
        <v>619</v>
      </c>
      <c r="C44" s="234">
        <v>0.02</v>
      </c>
      <c r="D44" s="149">
        <v>6.9147999999999996E-3</v>
      </c>
      <c r="E44" s="149">
        <v>4.8533699999999999E-2</v>
      </c>
      <c r="F44" s="168">
        <f t="shared" si="1"/>
        <v>5.5448499999999998E-2</v>
      </c>
    </row>
    <row r="45" spans="1:6" ht="15.75" x14ac:dyDescent="0.2">
      <c r="A45" s="135">
        <v>37</v>
      </c>
      <c r="B45" s="88" t="s">
        <v>620</v>
      </c>
      <c r="C45" s="234">
        <v>0.02</v>
      </c>
      <c r="D45" s="149">
        <v>6.9614999999999998E-3</v>
      </c>
      <c r="E45" s="149">
        <v>4.9439900000000002E-2</v>
      </c>
      <c r="F45" s="168">
        <f t="shared" si="1"/>
        <v>5.6401400000000004E-2</v>
      </c>
    </row>
    <row r="46" spans="1:6" ht="15.75" x14ac:dyDescent="0.2">
      <c r="A46" s="135">
        <v>38</v>
      </c>
      <c r="B46" s="88" t="s">
        <v>628</v>
      </c>
      <c r="C46" s="234">
        <v>0.02</v>
      </c>
      <c r="D46" s="149">
        <v>7.0401999999999999E-3</v>
      </c>
      <c r="E46" s="149">
        <v>5.0598400000000002E-2</v>
      </c>
      <c r="F46" s="168">
        <f t="shared" si="1"/>
        <v>5.7638599999999998E-2</v>
      </c>
    </row>
    <row r="47" spans="1:6" ht="15.75" x14ac:dyDescent="0.2">
      <c r="A47" s="135">
        <v>39</v>
      </c>
      <c r="B47" s="88" t="s">
        <v>1123</v>
      </c>
      <c r="C47" s="234">
        <v>0.02</v>
      </c>
      <c r="D47" s="149">
        <v>7.1485999999999997E-3</v>
      </c>
      <c r="E47" s="149">
        <v>5.2000200000000003E-2</v>
      </c>
      <c r="F47" s="168">
        <f t="shared" si="1"/>
        <v>5.9148800000000001E-2</v>
      </c>
    </row>
    <row r="48" spans="1:6" ht="15.75" x14ac:dyDescent="0.2">
      <c r="A48" s="135">
        <v>40</v>
      </c>
      <c r="B48" s="88" t="s">
        <v>999</v>
      </c>
      <c r="C48" s="234">
        <v>0.02</v>
      </c>
      <c r="D48" s="149">
        <v>7.2005999999999997E-3</v>
      </c>
      <c r="E48" s="149">
        <v>5.3021899999999997E-2</v>
      </c>
      <c r="F48" s="168">
        <f t="shared" si="1"/>
        <v>6.0222499999999998E-2</v>
      </c>
    </row>
    <row r="49" spans="1:6" ht="15.75" x14ac:dyDescent="0.2">
      <c r="A49" s="135">
        <v>41</v>
      </c>
      <c r="B49" s="88" t="s">
        <v>229</v>
      </c>
      <c r="C49" s="234">
        <v>0.02</v>
      </c>
      <c r="D49" s="149">
        <v>7.1954000000000002E-3</v>
      </c>
      <c r="E49" s="149">
        <v>5.3642200000000001E-2</v>
      </c>
      <c r="F49" s="168">
        <f>+D49+E49</f>
        <v>6.0837599999999999E-2</v>
      </c>
    </row>
    <row r="50" spans="1:6" ht="15.75" x14ac:dyDescent="0.2">
      <c r="A50" s="135">
        <v>42</v>
      </c>
      <c r="B50" s="88" t="s">
        <v>1201</v>
      </c>
      <c r="C50" s="234">
        <v>0.02</v>
      </c>
      <c r="D50" s="149">
        <v>7.2087999999999996E-3</v>
      </c>
      <c r="E50" s="149">
        <v>5.4418599999999998E-2</v>
      </c>
      <c r="F50" s="168">
        <v>6.1627399999999999E-2</v>
      </c>
    </row>
    <row r="51" spans="1:6" ht="15.75" x14ac:dyDescent="0.2">
      <c r="A51" s="135">
        <v>43</v>
      </c>
      <c r="B51" s="88" t="s">
        <v>96</v>
      </c>
      <c r="C51" s="234">
        <v>0.02</v>
      </c>
      <c r="D51" s="149">
        <v>7.2300000000000003E-3</v>
      </c>
      <c r="E51" s="149">
        <v>5.52741E-2</v>
      </c>
      <c r="F51" s="168">
        <v>6.2504100000000007E-2</v>
      </c>
    </row>
    <row r="52" spans="1:6" ht="15.75" x14ac:dyDescent="0.2">
      <c r="A52" s="135">
        <v>44</v>
      </c>
      <c r="B52" s="88" t="s">
        <v>1319</v>
      </c>
      <c r="C52" s="234">
        <v>0.02</v>
      </c>
      <c r="D52" s="149">
        <v>7.2576000000000003E-3</v>
      </c>
      <c r="E52" s="149">
        <v>5.6201500000000001E-2</v>
      </c>
      <c r="F52" s="168">
        <f t="shared" ref="F52:F57" si="2">+D52+E52</f>
        <v>6.3459100000000004E-2</v>
      </c>
    </row>
    <row r="53" spans="1:6" ht="15.75" x14ac:dyDescent="0.2">
      <c r="A53" s="135">
        <v>45</v>
      </c>
      <c r="B53" s="88" t="s">
        <v>1329</v>
      </c>
      <c r="C53" s="234">
        <v>0.02</v>
      </c>
      <c r="D53" s="149">
        <v>7.2811000000000004E-3</v>
      </c>
      <c r="E53" s="149">
        <v>5.7120900000000002E-2</v>
      </c>
      <c r="F53" s="168">
        <f t="shared" si="2"/>
        <v>6.4402000000000001E-2</v>
      </c>
    </row>
    <row r="54" spans="1:6" ht="15.75" x14ac:dyDescent="0.2">
      <c r="A54" s="135">
        <v>46</v>
      </c>
      <c r="B54" s="88" t="s">
        <v>1335</v>
      </c>
      <c r="C54" s="234">
        <v>0.02</v>
      </c>
      <c r="D54" s="149">
        <v>7.2873E-3</v>
      </c>
      <c r="E54" s="149">
        <v>5.7927699999999999E-2</v>
      </c>
      <c r="F54" s="168">
        <f t="shared" si="2"/>
        <v>6.5214999999999995E-2</v>
      </c>
    </row>
    <row r="55" spans="1:6" ht="15.75" x14ac:dyDescent="0.2">
      <c r="A55" s="135">
        <v>47</v>
      </c>
      <c r="B55" s="88" t="s">
        <v>1346</v>
      </c>
      <c r="C55" s="234">
        <v>0.02</v>
      </c>
      <c r="D55" s="149">
        <v>7.3549000000000002E-3</v>
      </c>
      <c r="E55" s="149">
        <v>5.9250400000000002E-2</v>
      </c>
      <c r="F55" s="168">
        <f t="shared" si="2"/>
        <v>6.6605300000000006E-2</v>
      </c>
    </row>
    <row r="56" spans="1:6" ht="15.75" x14ac:dyDescent="0.2">
      <c r="A56" s="135">
        <v>48</v>
      </c>
      <c r="B56" s="88" t="s">
        <v>1356</v>
      </c>
      <c r="C56" s="234">
        <v>0.02</v>
      </c>
      <c r="D56" s="149">
        <v>7.4392E-3</v>
      </c>
      <c r="E56" s="149">
        <v>6.07404E-2</v>
      </c>
      <c r="F56" s="168">
        <f t="shared" si="2"/>
        <v>6.8179600000000007E-2</v>
      </c>
    </row>
    <row r="57" spans="1:6" ht="15.75" x14ac:dyDescent="0.2">
      <c r="A57" s="135">
        <v>49</v>
      </c>
      <c r="B57" s="88" t="s">
        <v>1357</v>
      </c>
      <c r="C57" s="234">
        <v>0.02</v>
      </c>
      <c r="D57" s="149">
        <v>7.4787999999999999E-3</v>
      </c>
      <c r="E57" s="149">
        <v>6.1906000000000003E-2</v>
      </c>
      <c r="F57" s="168">
        <f t="shared" si="2"/>
        <v>6.9384799999999996E-2</v>
      </c>
    </row>
    <row r="58" spans="1:6" ht="15.75" x14ac:dyDescent="0.2">
      <c r="A58" s="135">
        <v>50</v>
      </c>
      <c r="B58" s="88" t="s">
        <v>1355</v>
      </c>
      <c r="C58" s="234">
        <v>0.02</v>
      </c>
      <c r="D58" s="149">
        <v>7.5461E-3</v>
      </c>
      <c r="E58" s="149">
        <v>6.3337199999999996E-2</v>
      </c>
      <c r="F58" s="168">
        <f>+D58+E58</f>
        <v>7.0883299999999996E-2</v>
      </c>
    </row>
    <row r="59" spans="1:6" ht="15.75" x14ac:dyDescent="0.2">
      <c r="A59" s="135">
        <v>51</v>
      </c>
      <c r="B59" s="88" t="s">
        <v>1388</v>
      </c>
      <c r="C59" s="234">
        <v>0.02</v>
      </c>
      <c r="D59" s="149">
        <v>7.6537000000000003E-3</v>
      </c>
      <c r="E59" s="149">
        <v>6.5152600000000005E-2</v>
      </c>
      <c r="F59" s="231">
        <f>+D59+E59</f>
        <v>7.2806300000000004E-2</v>
      </c>
    </row>
    <row r="60" spans="1:6" ht="15.75" x14ac:dyDescent="0.2">
      <c r="A60" s="135">
        <v>52</v>
      </c>
      <c r="B60" s="88" t="s">
        <v>1387</v>
      </c>
      <c r="C60" s="234">
        <v>0.02</v>
      </c>
      <c r="D60" s="149">
        <v>7.7108000000000003E-3</v>
      </c>
      <c r="E60" s="149">
        <v>6.6583699999999996E-2</v>
      </c>
      <c r="F60" s="168">
        <f>+D60+E60</f>
        <v>7.4294499999999999E-2</v>
      </c>
    </row>
    <row r="61" spans="1:6" ht="15.75" x14ac:dyDescent="0.2">
      <c r="A61" s="151">
        <v>53</v>
      </c>
      <c r="B61" s="152" t="s">
        <v>1389</v>
      </c>
      <c r="C61" s="597">
        <v>0.02</v>
      </c>
      <c r="D61" s="155">
        <v>7.8391999999999993E-3</v>
      </c>
      <c r="E61" s="155">
        <v>6.8680900000000003E-2</v>
      </c>
      <c r="F61" s="168">
        <f t="shared" ref="F61" si="3">+D61+E61</f>
        <v>7.6520100000000008E-2</v>
      </c>
    </row>
    <row r="62" spans="1:6" ht="15" customHeight="1" x14ac:dyDescent="0.2">
      <c r="A62" s="135">
        <v>54</v>
      </c>
      <c r="B62" s="88" t="s">
        <v>1391</v>
      </c>
      <c r="C62" s="234">
        <v>0.02</v>
      </c>
      <c r="D62" s="149">
        <v>8.0006999999999995E-3</v>
      </c>
      <c r="E62" s="149">
        <v>7.1135799999999999E-2</v>
      </c>
      <c r="F62" s="168">
        <f>+D62+E62</f>
        <v>7.9136499999999999E-2</v>
      </c>
    </row>
    <row r="63" spans="1:6" s="345" customFormat="1" ht="15.75" x14ac:dyDescent="0.2">
      <c r="A63" s="737">
        <v>55</v>
      </c>
      <c r="B63" s="572" t="s">
        <v>1400</v>
      </c>
      <c r="C63" s="597">
        <v>0.02</v>
      </c>
      <c r="D63" s="662">
        <v>8.1402000000000002E-3</v>
      </c>
      <c r="E63" s="573">
        <v>7.3465000000000003E-2</v>
      </c>
      <c r="F63" s="738">
        <f>+D63+E63</f>
        <v>8.1605200000000003E-2</v>
      </c>
    </row>
    <row r="64" spans="1:6" s="345" customFormat="1" ht="15.75" x14ac:dyDescent="0.2">
      <c r="A64" s="549">
        <v>56</v>
      </c>
      <c r="B64" s="569" t="s">
        <v>1401</v>
      </c>
      <c r="C64" s="234">
        <v>0.02</v>
      </c>
      <c r="D64" s="548">
        <v>8.4489999999999999E-3</v>
      </c>
      <c r="E64" s="548">
        <v>7.7417E-2</v>
      </c>
      <c r="F64" s="550">
        <f t="shared" ref="F64:F66" si="4">+D64+E64</f>
        <v>8.5865999999999998E-2</v>
      </c>
    </row>
    <row r="65" spans="1:105" s="345" customFormat="1" ht="15.75" x14ac:dyDescent="0.2">
      <c r="A65" s="549">
        <v>57</v>
      </c>
      <c r="B65" s="569" t="s">
        <v>1424</v>
      </c>
      <c r="C65" s="234">
        <v>0.02</v>
      </c>
      <c r="D65" s="661">
        <v>8.8342999999999998E-3</v>
      </c>
      <c r="E65" s="661">
        <v>8.2203200000000004E-2</v>
      </c>
      <c r="F65" s="739">
        <f t="shared" si="4"/>
        <v>9.1037500000000007E-2</v>
      </c>
    </row>
    <row r="66" spans="1:105" s="345" customFormat="1" ht="15.75" x14ac:dyDescent="0.2">
      <c r="A66" s="549">
        <v>58</v>
      </c>
      <c r="B66" s="569" t="s">
        <v>1425</v>
      </c>
      <c r="C66" s="234">
        <v>0.02</v>
      </c>
      <c r="D66" s="661">
        <v>9.0002999999999993E-3</v>
      </c>
      <c r="E66" s="661">
        <v>8.5067599999999993E-2</v>
      </c>
      <c r="F66" s="739">
        <f t="shared" si="4"/>
        <v>9.4067899999999996E-2</v>
      </c>
    </row>
    <row r="67" spans="1:105" s="345" customFormat="1" ht="15.75" x14ac:dyDescent="0.2">
      <c r="A67" s="549">
        <v>59</v>
      </c>
      <c r="B67" s="569" t="s">
        <v>1426</v>
      </c>
      <c r="C67" s="234">
        <v>0.02</v>
      </c>
      <c r="D67" s="661">
        <v>9.1499000000000007E-3</v>
      </c>
      <c r="E67" s="661">
        <v>8.7866100000000003E-2</v>
      </c>
      <c r="F67" s="550">
        <f>+D67+E67</f>
        <v>9.7016000000000005E-2</v>
      </c>
    </row>
    <row r="68" spans="1:105" s="345" customFormat="1" ht="15.75" x14ac:dyDescent="0.2">
      <c r="A68" s="549">
        <v>60</v>
      </c>
      <c r="B68" s="569" t="s">
        <v>1427</v>
      </c>
      <c r="C68" s="234">
        <v>0.02</v>
      </c>
      <c r="D68" s="661">
        <v>9.2206000000000007E-3</v>
      </c>
      <c r="E68" s="661">
        <v>8.9985499999999996E-2</v>
      </c>
      <c r="F68" s="550">
        <f>+D68+E68</f>
        <v>9.9206099999999992E-2</v>
      </c>
    </row>
    <row r="69" spans="1:105" s="345" customFormat="1" ht="15.75" x14ac:dyDescent="0.2">
      <c r="A69" s="549">
        <v>61</v>
      </c>
      <c r="B69" s="569" t="s">
        <v>1506</v>
      </c>
      <c r="C69" s="234">
        <v>0.02</v>
      </c>
      <c r="D69" s="661">
        <v>9.3767E-3</v>
      </c>
      <c r="E69" s="661">
        <v>9.3022199999999999E-2</v>
      </c>
      <c r="F69" s="550">
        <f>+D69+E69</f>
        <v>0.1023989</v>
      </c>
    </row>
    <row r="70" spans="1:105" s="345" customFormat="1" ht="15.75" x14ac:dyDescent="0.2">
      <c r="A70" s="796">
        <v>62</v>
      </c>
      <c r="B70" s="797" t="s">
        <v>1507</v>
      </c>
      <c r="C70" s="798">
        <v>0.02</v>
      </c>
      <c r="D70" s="799">
        <v>9.6307000000000007E-3</v>
      </c>
      <c r="E70" s="799">
        <v>9.7149600000000003E-2</v>
      </c>
      <c r="F70" s="800">
        <f t="shared" ref="F70:F71" si="5">+D70+E70</f>
        <v>0.10678030000000001</v>
      </c>
    </row>
    <row r="71" spans="1:105" s="849" customFormat="1" ht="15.75" x14ac:dyDescent="0.2">
      <c r="A71" s="549">
        <v>63</v>
      </c>
      <c r="B71" s="569" t="s">
        <v>1530</v>
      </c>
      <c r="C71" s="234">
        <v>0.02</v>
      </c>
      <c r="D71" s="661">
        <v>9.8902999999999994E-3</v>
      </c>
      <c r="E71" s="661">
        <v>0.1014644</v>
      </c>
      <c r="F71" s="550">
        <f t="shared" si="5"/>
        <v>0.1113547</v>
      </c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5"/>
      <c r="AP71" s="345"/>
      <c r="AQ71" s="345"/>
      <c r="AR71" s="345"/>
      <c r="AS71" s="345"/>
      <c r="AT71" s="345"/>
      <c r="AU71" s="345"/>
      <c r="AV71" s="345"/>
      <c r="AW71" s="345"/>
      <c r="AX71" s="345"/>
      <c r="AY71" s="345"/>
      <c r="AZ71" s="345"/>
      <c r="BA71" s="345"/>
      <c r="BB71" s="345"/>
      <c r="BC71" s="345"/>
      <c r="BD71" s="345"/>
      <c r="BE71" s="345"/>
      <c r="BF71" s="345"/>
      <c r="BG71" s="345"/>
      <c r="BH71" s="345"/>
      <c r="BI71" s="345"/>
      <c r="BJ71" s="345"/>
      <c r="BK71" s="345"/>
      <c r="BL71" s="345"/>
      <c r="BM71" s="345"/>
      <c r="BN71" s="345"/>
      <c r="BO71" s="345"/>
      <c r="BP71" s="345"/>
      <c r="BQ71" s="345"/>
      <c r="BR71" s="345"/>
      <c r="BS71" s="345"/>
      <c r="BT71" s="345"/>
      <c r="BU71" s="345"/>
      <c r="BV71" s="345"/>
      <c r="BW71" s="345"/>
      <c r="BX71" s="345"/>
      <c r="BY71" s="345"/>
      <c r="BZ71" s="345"/>
      <c r="CA71" s="345"/>
      <c r="CB71" s="345"/>
      <c r="CC71" s="345"/>
      <c r="CD71" s="345"/>
      <c r="CE71" s="345"/>
      <c r="CF71" s="345"/>
      <c r="CG71" s="345"/>
      <c r="CH71" s="345"/>
      <c r="CI71" s="345"/>
      <c r="CJ71" s="345"/>
      <c r="CK71" s="345"/>
      <c r="CL71" s="345"/>
      <c r="CM71" s="345"/>
      <c r="CN71" s="345"/>
      <c r="CO71" s="345"/>
      <c r="CP71" s="345"/>
      <c r="CQ71" s="345"/>
      <c r="CR71" s="345"/>
      <c r="CS71" s="345"/>
      <c r="CT71" s="345"/>
      <c r="CU71" s="345"/>
      <c r="CV71" s="345"/>
      <c r="CW71" s="345"/>
      <c r="CX71" s="345"/>
      <c r="CY71" s="345"/>
      <c r="CZ71" s="345"/>
      <c r="DA71" s="345"/>
    </row>
    <row r="72" spans="1:105" s="345" customFormat="1" ht="16.5" thickBot="1" x14ac:dyDescent="0.25">
      <c r="A72" s="845">
        <v>64</v>
      </c>
      <c r="B72" s="846" t="s">
        <v>1531</v>
      </c>
      <c r="C72" s="847">
        <v>0.02</v>
      </c>
      <c r="D72" s="848">
        <v>9.9685999999999993E-3</v>
      </c>
      <c r="E72" s="848">
        <v>0.1040481</v>
      </c>
      <c r="F72" s="740">
        <f>+D72+E72</f>
        <v>0.1140167</v>
      </c>
    </row>
    <row r="73" spans="1:105" s="345" customFormat="1" ht="15.75" x14ac:dyDescent="0.2">
      <c r="A73" s="627"/>
      <c r="B73" s="628"/>
      <c r="C73" s="642"/>
      <c r="D73" s="627"/>
      <c r="E73" s="627"/>
      <c r="F73" s="627"/>
    </row>
    <row r="74" spans="1:105" ht="15.75" x14ac:dyDescent="0.2">
      <c r="A74" s="627"/>
      <c r="B74" s="628"/>
      <c r="C74" s="642"/>
      <c r="D74" s="568"/>
      <c r="E74" s="627"/>
      <c r="F74" s="35"/>
    </row>
    <row r="75" spans="1:105" ht="15.75" x14ac:dyDescent="0.2">
      <c r="A75" s="627"/>
      <c r="B75" s="628"/>
      <c r="C75" s="627"/>
      <c r="D75" s="628"/>
      <c r="E75" s="627"/>
    </row>
    <row r="77" spans="1:105" ht="17.25" x14ac:dyDescent="0.2">
      <c r="A77" s="405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1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  <ignoredErrors>
    <ignoredError sqref="F63:F7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T14"/>
  <sheetViews>
    <sheetView showGridLines="0" zoomScaleNormal="100" workbookViewId="0">
      <selection activeCell="A7" sqref="A7:XFD8"/>
    </sheetView>
  </sheetViews>
  <sheetFormatPr baseColWidth="10" defaultColWidth="10.5703125" defaultRowHeight="15.75" x14ac:dyDescent="0.2"/>
  <cols>
    <col min="1" max="1" width="21.85546875" style="601" bestFit="1" customWidth="1"/>
    <col min="2" max="2" width="16.42578125" style="601" bestFit="1" customWidth="1"/>
    <col min="3" max="3" width="22.42578125" style="601" bestFit="1" customWidth="1"/>
    <col min="4" max="4" width="17.85546875" style="603" bestFit="1" customWidth="1"/>
    <col min="5" max="5" width="15" style="601" bestFit="1" customWidth="1"/>
    <col min="6" max="6" width="10.7109375" style="601" bestFit="1" customWidth="1"/>
    <col min="7" max="7" width="18.7109375" style="601" customWidth="1"/>
    <col min="8" max="8" width="16.42578125" style="601" customWidth="1"/>
    <col min="9" max="9" width="15.42578125" style="601" bestFit="1" customWidth="1"/>
    <col min="10" max="16384" width="10.5703125" style="601"/>
  </cols>
  <sheetData>
    <row r="1" spans="1:20" x14ac:dyDescent="0.2">
      <c r="A1" s="599" t="s">
        <v>507</v>
      </c>
      <c r="B1" s="955" t="s">
        <v>467</v>
      </c>
      <c r="C1" s="955"/>
      <c r="D1" s="955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</row>
    <row r="2" spans="1:20" x14ac:dyDescent="0.2">
      <c r="A2" s="602"/>
      <c r="B2" s="602"/>
    </row>
    <row r="3" spans="1:20" x14ac:dyDescent="0.2">
      <c r="A3" s="962" t="s">
        <v>795</v>
      </c>
      <c r="B3" s="962"/>
      <c r="C3" s="962"/>
      <c r="D3" s="962"/>
      <c r="E3" s="962"/>
    </row>
    <row r="4" spans="1:20" ht="16.5" thickBot="1" x14ac:dyDescent="0.25">
      <c r="A4" s="963"/>
      <c r="B4" s="963"/>
      <c r="C4" s="963"/>
      <c r="D4" s="963"/>
      <c r="E4" s="963"/>
    </row>
    <row r="5" spans="1:20" ht="16.5" thickBot="1" x14ac:dyDescent="0.25">
      <c r="A5" s="960" t="s">
        <v>1122</v>
      </c>
      <c r="B5" s="960" t="s">
        <v>1134</v>
      </c>
      <c r="C5" s="960" t="s">
        <v>469</v>
      </c>
      <c r="D5" s="960" t="s">
        <v>470</v>
      </c>
      <c r="E5" s="960" t="s">
        <v>471</v>
      </c>
      <c r="F5" s="957" t="s">
        <v>1423</v>
      </c>
      <c r="G5" s="958"/>
      <c r="H5" s="959"/>
    </row>
    <row r="6" spans="1:20" ht="30.75" customHeight="1" thickBot="1" x14ac:dyDescent="0.25">
      <c r="A6" s="961"/>
      <c r="B6" s="961"/>
      <c r="C6" s="961"/>
      <c r="D6" s="961"/>
      <c r="E6" s="961"/>
      <c r="F6" s="658" t="s">
        <v>473</v>
      </c>
      <c r="G6" s="658" t="s">
        <v>474</v>
      </c>
      <c r="H6" s="658" t="s">
        <v>475</v>
      </c>
      <c r="I6" s="604"/>
      <c r="J6" s="605"/>
    </row>
    <row r="7" spans="1:20" ht="31.5" x14ac:dyDescent="0.2">
      <c r="A7" s="859" t="s">
        <v>1003</v>
      </c>
      <c r="B7" s="860">
        <v>2420</v>
      </c>
      <c r="C7" s="860">
        <v>65</v>
      </c>
      <c r="D7" s="861" t="s">
        <v>1541</v>
      </c>
      <c r="E7" s="862">
        <v>0.02</v>
      </c>
      <c r="F7" s="863">
        <v>1.0123099999999999E-2</v>
      </c>
      <c r="G7" s="864">
        <v>0.1075318</v>
      </c>
      <c r="H7" s="865">
        <f>+F7+G7</f>
        <v>0.11765489999999999</v>
      </c>
      <c r="I7" s="606"/>
      <c r="J7" s="607"/>
      <c r="K7" s="608"/>
      <c r="L7" s="609"/>
      <c r="M7" s="609"/>
      <c r="N7" s="609"/>
      <c r="P7" s="610"/>
      <c r="Q7" s="611"/>
      <c r="R7" s="612"/>
      <c r="S7" s="612"/>
      <c r="T7" s="612"/>
    </row>
    <row r="8" spans="1:20" ht="32.25" thickBot="1" x14ac:dyDescent="0.25">
      <c r="A8" s="866" t="s">
        <v>1004</v>
      </c>
      <c r="B8" s="867">
        <v>2571</v>
      </c>
      <c r="C8" s="867">
        <v>22</v>
      </c>
      <c r="D8" s="868" t="s">
        <v>1529</v>
      </c>
      <c r="E8" s="869">
        <v>0.51603125000000005</v>
      </c>
      <c r="F8" s="870">
        <v>0.21681810000000001</v>
      </c>
      <c r="G8" s="871">
        <v>8.7734599999999996E-2</v>
      </c>
      <c r="H8" s="872">
        <f>+F8+G8</f>
        <v>0.30455270000000001</v>
      </c>
      <c r="I8" s="605"/>
      <c r="J8" s="607"/>
      <c r="K8" s="608"/>
      <c r="L8" s="609"/>
      <c r="M8" s="609"/>
      <c r="N8" s="609"/>
      <c r="P8" s="610"/>
      <c r="Q8" s="611"/>
      <c r="R8" s="612"/>
      <c r="S8" s="612"/>
      <c r="T8" s="612"/>
    </row>
    <row r="9" spans="1:20" x14ac:dyDescent="0.2">
      <c r="A9" s="613"/>
      <c r="B9" s="614"/>
      <c r="C9" s="614"/>
      <c r="D9" s="607"/>
      <c r="E9" s="615"/>
      <c r="F9" s="606"/>
      <c r="G9" s="609"/>
      <c r="H9" s="609"/>
      <c r="I9" s="605"/>
      <c r="J9" s="607"/>
      <c r="K9" s="608"/>
      <c r="L9" s="609"/>
      <c r="M9" s="609"/>
      <c r="N9" s="609"/>
      <c r="P9" s="610"/>
      <c r="Q9" s="611"/>
      <c r="R9" s="612"/>
      <c r="S9" s="612"/>
      <c r="T9" s="612"/>
    </row>
    <row r="10" spans="1:20" x14ac:dyDescent="0.2">
      <c r="A10" s="613"/>
      <c r="B10" s="614"/>
      <c r="C10" s="614"/>
      <c r="D10" s="607"/>
      <c r="E10" s="615"/>
      <c r="F10" s="606"/>
      <c r="G10" s="609"/>
      <c r="H10" s="609"/>
      <c r="I10" s="605"/>
      <c r="J10" s="607"/>
      <c r="K10" s="608"/>
      <c r="L10" s="609"/>
      <c r="M10" s="609"/>
      <c r="N10" s="609"/>
      <c r="P10" s="610"/>
      <c r="Q10" s="611"/>
      <c r="R10" s="612"/>
      <c r="S10" s="612"/>
      <c r="T10" s="612"/>
    </row>
    <row r="11" spans="1:20" x14ac:dyDescent="0.2">
      <c r="A11" s="956" t="s">
        <v>504</v>
      </c>
      <c r="B11" s="956"/>
      <c r="C11" s="956"/>
      <c r="D11" s="956"/>
      <c r="E11" s="956"/>
      <c r="F11" s="956"/>
      <c r="G11" s="956"/>
      <c r="H11" s="956"/>
    </row>
    <row r="12" spans="1:20" x14ac:dyDescent="0.2">
      <c r="A12" s="956" t="s">
        <v>505</v>
      </c>
      <c r="B12" s="956"/>
      <c r="C12" s="956"/>
      <c r="D12" s="956"/>
      <c r="E12" s="956"/>
      <c r="F12" s="956"/>
      <c r="G12" s="956"/>
      <c r="H12" s="956"/>
    </row>
    <row r="13" spans="1:20" x14ac:dyDescent="0.2">
      <c r="D13" s="604"/>
      <c r="E13" s="604"/>
      <c r="F13" s="604"/>
      <c r="G13" s="616"/>
      <c r="H13" s="604"/>
    </row>
    <row r="14" spans="1:20" x14ac:dyDescent="0.2">
      <c r="F14" s="844"/>
      <c r="G14" s="844"/>
    </row>
  </sheetData>
  <mergeCells count="10">
    <mergeCell ref="B1:D1"/>
    <mergeCell ref="A11:H11"/>
    <mergeCell ref="A12:H12"/>
    <mergeCell ref="F5:H5"/>
    <mergeCell ref="A5:A6"/>
    <mergeCell ref="C5:C6"/>
    <mergeCell ref="D5:D6"/>
    <mergeCell ref="E5:E6"/>
    <mergeCell ref="B5:B6"/>
    <mergeCell ref="A3:E4"/>
  </mergeCells>
  <phoneticPr fontId="2" type="noConversion"/>
  <hyperlinks>
    <hyperlink ref="A1" location="Indice!A1" display="Índice"/>
  </hyperlinks>
  <pageMargins left="0.18" right="0.22" top="1" bottom="1" header="0" footer="0"/>
  <pageSetup paperSize="9" scale="85" orientation="landscape" r:id="rId1"/>
  <headerFooter alignWithMargins="0">
    <oddFooter>&amp;C&amp;"Book Antiqua,Normal"Página &amp;P</oddFooter>
  </headerFooter>
  <ignoredErrors>
    <ignoredError sqref="H7:H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13" zoomScaleNormal="100" workbookViewId="0">
      <selection activeCell="F32" sqref="F32"/>
    </sheetView>
  </sheetViews>
  <sheetFormatPr baseColWidth="10" defaultRowHeight="12.75" x14ac:dyDescent="0.2"/>
  <cols>
    <col min="1" max="1" width="15.7109375" style="340" customWidth="1"/>
    <col min="2" max="2" width="26.140625" style="340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6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6" ht="17.25" x14ac:dyDescent="0.2">
      <c r="A2" s="321"/>
      <c r="B2" s="48"/>
      <c r="C2" s="48"/>
      <c r="D2" s="48"/>
      <c r="E2" s="48"/>
      <c r="F2" s="48"/>
    </row>
    <row r="3" spans="1:6" ht="15.75" customHeight="1" x14ac:dyDescent="0.2">
      <c r="A3" s="391" t="s">
        <v>795</v>
      </c>
      <c r="B3" s="390"/>
      <c r="C3" s="390"/>
      <c r="D3" s="390"/>
      <c r="E3" s="390"/>
      <c r="F3" s="144"/>
    </row>
    <row r="4" spans="1:6" ht="15.75" x14ac:dyDescent="0.2">
      <c r="A4" s="390"/>
      <c r="B4" s="390"/>
      <c r="C4" s="390"/>
      <c r="D4" s="390"/>
      <c r="E4" s="390"/>
      <c r="F4" s="144"/>
    </row>
    <row r="5" spans="1:6" ht="15.75" customHeight="1" x14ac:dyDescent="0.2">
      <c r="A5" s="1048" t="s">
        <v>252</v>
      </c>
      <c r="B5" s="1048"/>
      <c r="C5" s="1048"/>
      <c r="D5" s="1048"/>
      <c r="E5" s="1048"/>
      <c r="F5" s="1048"/>
    </row>
    <row r="6" spans="1:6" ht="16.5" thickBot="1" x14ac:dyDescent="0.25">
      <c r="A6" s="144"/>
      <c r="B6" s="144"/>
      <c r="C6" s="326"/>
      <c r="D6" s="144"/>
      <c r="E6" s="144"/>
      <c r="F6" s="144"/>
    </row>
    <row r="7" spans="1:6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6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6" s="345" customFormat="1" ht="15.75" x14ac:dyDescent="0.2">
      <c r="A9" s="101">
        <v>1</v>
      </c>
      <c r="B9" s="61" t="s">
        <v>73</v>
      </c>
      <c r="C9" s="259">
        <v>0.26140625000000001</v>
      </c>
      <c r="D9" s="103">
        <v>0.11435770000000001</v>
      </c>
      <c r="E9" s="103">
        <v>0</v>
      </c>
      <c r="F9" s="104">
        <v>0.11435770000000001</v>
      </c>
    </row>
    <row r="10" spans="1:6" s="345" customFormat="1" ht="15.75" x14ac:dyDescent="0.2">
      <c r="A10" s="135">
        <v>2</v>
      </c>
      <c r="B10" s="88" t="s">
        <v>102</v>
      </c>
      <c r="C10" s="234">
        <v>0.23221875</v>
      </c>
      <c r="D10" s="149">
        <v>0.10493810000000001</v>
      </c>
      <c r="E10" s="149">
        <v>0</v>
      </c>
      <c r="F10" s="168">
        <v>0.10493810000000001</v>
      </c>
    </row>
    <row r="11" spans="1:6" s="345" customFormat="1" ht="15.75" x14ac:dyDescent="0.2">
      <c r="A11" s="135">
        <v>3</v>
      </c>
      <c r="B11" s="88" t="s">
        <v>132</v>
      </c>
      <c r="C11" s="234">
        <v>0.20346875</v>
      </c>
      <c r="D11" s="149">
        <v>8.9011699999999999E-2</v>
      </c>
      <c r="E11" s="149">
        <v>0</v>
      </c>
      <c r="F11" s="168">
        <f>+E11+D11</f>
        <v>8.9011699999999999E-2</v>
      </c>
    </row>
    <row r="12" spans="1:6" ht="15.75" x14ac:dyDescent="0.2">
      <c r="A12" s="135">
        <v>4</v>
      </c>
      <c r="B12" s="88" t="s">
        <v>153</v>
      </c>
      <c r="C12" s="234">
        <v>0.19909375000000001</v>
      </c>
      <c r="D12" s="149">
        <v>8.7097800000000003E-2</v>
      </c>
      <c r="E12" s="149">
        <v>0</v>
      </c>
      <c r="F12" s="168">
        <f>+E12+D12</f>
        <v>8.7097800000000003E-2</v>
      </c>
    </row>
    <row r="13" spans="1:6" ht="15.75" x14ac:dyDescent="0.2">
      <c r="A13" s="135">
        <v>5</v>
      </c>
      <c r="B13" s="88" t="s">
        <v>183</v>
      </c>
      <c r="C13" s="234">
        <v>0.20853124999999997</v>
      </c>
      <c r="D13" s="149">
        <v>9.1226399999999999E-2</v>
      </c>
      <c r="E13" s="149">
        <v>0</v>
      </c>
      <c r="F13" s="168">
        <f>+E13+D13</f>
        <v>9.1226399999999999E-2</v>
      </c>
    </row>
    <row r="14" spans="1:6" ht="15.75" x14ac:dyDescent="0.2">
      <c r="A14" s="135">
        <v>6</v>
      </c>
      <c r="B14" s="88" t="s">
        <v>342</v>
      </c>
      <c r="C14" s="234">
        <v>0.20503125</v>
      </c>
      <c r="D14" s="149">
        <v>8.9695300000000006E-2</v>
      </c>
      <c r="E14" s="149">
        <v>0</v>
      </c>
      <c r="F14" s="168">
        <f>+D14+E14</f>
        <v>8.9695300000000006E-2</v>
      </c>
    </row>
    <row r="15" spans="1:6" ht="15.75" x14ac:dyDescent="0.2">
      <c r="A15" s="135">
        <v>7</v>
      </c>
      <c r="B15" s="88" t="s">
        <v>375</v>
      </c>
      <c r="C15" s="234">
        <v>0.2116845</v>
      </c>
      <c r="D15" s="149">
        <v>9.2607200000000001E-2</v>
      </c>
      <c r="E15" s="149">
        <v>0</v>
      </c>
      <c r="F15" s="168">
        <v>9.2607200000000001E-2</v>
      </c>
    </row>
    <row r="16" spans="1:6" ht="15.75" x14ac:dyDescent="0.2">
      <c r="A16" s="135">
        <v>8</v>
      </c>
      <c r="B16" s="88" t="s">
        <v>397</v>
      </c>
      <c r="C16" s="234">
        <v>0.26034374999999998</v>
      </c>
      <c r="D16" s="149">
        <v>0.11358169999999999</v>
      </c>
      <c r="E16" s="149">
        <v>0</v>
      </c>
      <c r="F16" s="168">
        <v>0.11358169999999999</v>
      </c>
    </row>
    <row r="17" spans="1:7" ht="15.75" x14ac:dyDescent="0.2">
      <c r="A17" s="135">
        <v>9</v>
      </c>
      <c r="B17" s="88" t="s">
        <v>441</v>
      </c>
      <c r="C17" s="234">
        <v>0.29084375000000001</v>
      </c>
      <c r="D17" s="149">
        <v>0.1268881</v>
      </c>
      <c r="E17" s="149">
        <v>0</v>
      </c>
      <c r="F17" s="168">
        <f>+D17+E17</f>
        <v>0.1268881</v>
      </c>
    </row>
    <row r="18" spans="1:7" ht="15.75" x14ac:dyDescent="0.2">
      <c r="A18" s="135">
        <v>10</v>
      </c>
      <c r="B18" s="88" t="s">
        <v>932</v>
      </c>
      <c r="C18" s="234">
        <v>0.296875</v>
      </c>
      <c r="D18" s="149">
        <v>0.1309427</v>
      </c>
      <c r="E18" s="149">
        <v>0</v>
      </c>
      <c r="F18" s="168">
        <f>+D18+E18</f>
        <v>0.1309427</v>
      </c>
    </row>
    <row r="19" spans="1:7" ht="15.75" x14ac:dyDescent="0.2">
      <c r="A19" s="135">
        <v>11</v>
      </c>
      <c r="B19" s="88" t="s">
        <v>1314</v>
      </c>
      <c r="C19" s="234">
        <v>0.23293749999999999</v>
      </c>
      <c r="D19" s="149">
        <v>0.10274179999999999</v>
      </c>
      <c r="E19" s="149">
        <v>0</v>
      </c>
      <c r="F19" s="168">
        <v>0.10274179999999999</v>
      </c>
    </row>
    <row r="20" spans="1:7" ht="15.75" x14ac:dyDescent="0.2">
      <c r="A20" s="135">
        <v>12</v>
      </c>
      <c r="B20" s="88" t="s">
        <v>1178</v>
      </c>
      <c r="C20" s="234">
        <v>0.20125000000000001</v>
      </c>
      <c r="D20" s="149">
        <v>8.7073600000000001E-2</v>
      </c>
      <c r="E20" s="149">
        <v>0</v>
      </c>
      <c r="F20" s="168">
        <f>+D20+E20</f>
        <v>8.7073600000000001E-2</v>
      </c>
    </row>
    <row r="21" spans="1:7" ht="16.5" customHeight="1" x14ac:dyDescent="0.2">
      <c r="A21" s="135">
        <v>13</v>
      </c>
      <c r="B21" s="88" t="s">
        <v>623</v>
      </c>
      <c r="C21" s="226">
        <v>0.19643750000000001</v>
      </c>
      <c r="D21" s="149">
        <v>8.5935700000000004E-2</v>
      </c>
      <c r="E21" s="149">
        <v>0</v>
      </c>
      <c r="F21" s="168">
        <f>+D21+E21</f>
        <v>8.5935700000000004E-2</v>
      </c>
      <c r="G21" s="345"/>
    </row>
    <row r="22" spans="1:7" ht="16.5" customHeight="1" x14ac:dyDescent="0.2">
      <c r="A22" s="135">
        <v>14</v>
      </c>
      <c r="B22" s="88" t="s">
        <v>187</v>
      </c>
      <c r="C22" s="226">
        <v>0.19771875</v>
      </c>
      <c r="D22" s="149">
        <v>8.7446800000000005E-2</v>
      </c>
      <c r="E22" s="149">
        <v>0</v>
      </c>
      <c r="F22" s="168">
        <f>+D22+E22</f>
        <v>8.7446800000000005E-2</v>
      </c>
      <c r="G22" s="345"/>
    </row>
    <row r="23" spans="1:7" ht="16.5" customHeight="1" x14ac:dyDescent="0.2">
      <c r="A23" s="549">
        <v>15</v>
      </c>
      <c r="B23" s="546" t="s">
        <v>497</v>
      </c>
      <c r="C23" s="547">
        <v>0.21271875000000001</v>
      </c>
      <c r="D23" s="548">
        <v>9.4080899999999995E-2</v>
      </c>
      <c r="E23" s="548">
        <v>0</v>
      </c>
      <c r="F23" s="550">
        <v>9.4080899999999995E-2</v>
      </c>
      <c r="G23" s="345"/>
    </row>
    <row r="24" spans="1:7" ht="15.75" x14ac:dyDescent="0.2">
      <c r="A24" s="549">
        <v>16</v>
      </c>
      <c r="B24" s="546" t="s">
        <v>1340</v>
      </c>
      <c r="C24" s="547">
        <v>0.23225000000000001</v>
      </c>
      <c r="D24" s="548">
        <v>0.1004862</v>
      </c>
      <c r="E24" s="548">
        <v>0</v>
      </c>
      <c r="F24" s="550">
        <v>0.1004862</v>
      </c>
      <c r="G24" s="345"/>
    </row>
    <row r="25" spans="1:7" ht="15.75" x14ac:dyDescent="0.2">
      <c r="A25" s="598">
        <v>17</v>
      </c>
      <c r="B25" s="546" t="s">
        <v>1358</v>
      </c>
      <c r="C25" s="547">
        <v>0.22843749999999999</v>
      </c>
      <c r="D25" s="548">
        <v>9.9934800000000004E-2</v>
      </c>
      <c r="E25" s="548">
        <v>0</v>
      </c>
      <c r="F25" s="550">
        <f>+D25+E25</f>
        <v>9.9934800000000004E-2</v>
      </c>
      <c r="G25" s="345"/>
    </row>
    <row r="26" spans="1:7" ht="15.75" x14ac:dyDescent="0.2">
      <c r="A26" s="598">
        <v>18</v>
      </c>
      <c r="B26" s="617" t="s">
        <v>1399</v>
      </c>
      <c r="C26" s="618">
        <v>0.30131250000000004</v>
      </c>
      <c r="D26" s="573">
        <v>0.1332641</v>
      </c>
      <c r="E26" s="573">
        <v>0</v>
      </c>
      <c r="F26" s="574">
        <v>0.1332641</v>
      </c>
      <c r="G26" s="345"/>
    </row>
    <row r="27" spans="1:7" ht="15.75" x14ac:dyDescent="0.2">
      <c r="A27" s="598">
        <v>19</v>
      </c>
      <c r="B27" s="546" t="s">
        <v>1398</v>
      </c>
      <c r="C27" s="547">
        <v>0.41328100000000001</v>
      </c>
      <c r="D27" s="548">
        <v>0.18278530000000001</v>
      </c>
      <c r="E27" s="548">
        <v>0</v>
      </c>
      <c r="F27" s="550">
        <v>0.18278530000000001</v>
      </c>
      <c r="G27" s="345"/>
    </row>
    <row r="28" spans="1:7" ht="15.75" x14ac:dyDescent="0.2">
      <c r="A28" s="598">
        <v>20</v>
      </c>
      <c r="B28" s="546" t="s">
        <v>1428</v>
      </c>
      <c r="C28" s="547">
        <v>0.49153125000000003</v>
      </c>
      <c r="D28" s="548">
        <v>0.21266779999999999</v>
      </c>
      <c r="E28" s="548">
        <v>0</v>
      </c>
      <c r="F28" s="550">
        <f>+D28+E28</f>
        <v>0.21266779999999999</v>
      </c>
      <c r="G28" s="345"/>
    </row>
    <row r="29" spans="1:7" ht="16.5" thickBot="1" x14ac:dyDescent="0.25">
      <c r="A29" s="792">
        <v>21</v>
      </c>
      <c r="B29" s="793" t="s">
        <v>1508</v>
      </c>
      <c r="C29" s="794">
        <v>0.4024375</v>
      </c>
      <c r="D29" s="795">
        <v>0.17605480000000001</v>
      </c>
      <c r="E29" s="795">
        <v>8.7734599999999996E-2</v>
      </c>
      <c r="F29" s="740">
        <f>+D29+E29</f>
        <v>0.26378940000000001</v>
      </c>
      <c r="G29" s="345"/>
    </row>
    <row r="30" spans="1:7" ht="15.75" x14ac:dyDescent="0.2">
      <c r="A30" s="614"/>
      <c r="B30" s="607"/>
      <c r="C30" s="741"/>
      <c r="D30" s="606"/>
      <c r="E30" s="609"/>
      <c r="F30" s="609"/>
      <c r="G30" s="345"/>
    </row>
    <row r="31" spans="1:7" ht="15.75" x14ac:dyDescent="0.2">
      <c r="A31" s="614"/>
      <c r="B31" s="607"/>
      <c r="C31" s="741"/>
      <c r="D31" s="606"/>
      <c r="E31" s="609"/>
      <c r="F31" s="609"/>
      <c r="G31" s="345"/>
    </row>
    <row r="32" spans="1:7" ht="17.25" x14ac:dyDescent="0.2">
      <c r="A32" s="405" t="s">
        <v>791</v>
      </c>
      <c r="B32" s="2"/>
      <c r="C32" s="260"/>
      <c r="D32" s="35"/>
      <c r="E32" s="35"/>
      <c r="F32" s="35"/>
      <c r="G32" s="345"/>
    </row>
    <row r="33" spans="1:7" ht="15.75" x14ac:dyDescent="0.2">
      <c r="A33" s="170"/>
      <c r="B33" s="2"/>
      <c r="C33" s="260"/>
      <c r="D33" s="35"/>
      <c r="E33" s="35"/>
      <c r="F33" s="35"/>
      <c r="G33" s="345"/>
    </row>
    <row r="34" spans="1:7" ht="15.75" x14ac:dyDescent="0.2">
      <c r="A34" s="170"/>
      <c r="B34" s="2"/>
      <c r="C34" s="260"/>
      <c r="D34" s="35"/>
      <c r="E34" s="35"/>
      <c r="F34" s="35"/>
      <c r="G34" s="345"/>
    </row>
    <row r="35" spans="1:7" ht="15.75" x14ac:dyDescent="0.2">
      <c r="A35" s="170"/>
      <c r="B35" s="2"/>
      <c r="C35" s="260"/>
      <c r="D35" s="35"/>
      <c r="E35" s="35"/>
      <c r="F35" s="35"/>
      <c r="G35" s="345"/>
    </row>
    <row r="36" spans="1:7" ht="15.75" x14ac:dyDescent="0.2">
      <c r="A36" s="170"/>
      <c r="B36" s="2"/>
      <c r="C36" s="260"/>
      <c r="D36" s="35"/>
      <c r="E36" s="35"/>
      <c r="F36" s="35"/>
      <c r="G36" s="345"/>
    </row>
    <row r="37" spans="1:7" ht="16.5" x14ac:dyDescent="0.2">
      <c r="A37" s="171"/>
      <c r="B37" s="171"/>
      <c r="C37" s="171"/>
      <c r="D37" s="171"/>
      <c r="E37" s="171"/>
      <c r="F37" s="171"/>
      <c r="G37" s="345"/>
    </row>
    <row r="38" spans="1:7" x14ac:dyDescent="0.2">
      <c r="A38" s="345"/>
      <c r="B38" s="345"/>
      <c r="C38" s="345"/>
      <c r="D38" s="345"/>
      <c r="E38" s="345"/>
      <c r="F38" s="345"/>
    </row>
  </sheetData>
  <mergeCells count="6">
    <mergeCell ref="B1:F1"/>
    <mergeCell ref="A7:A8"/>
    <mergeCell ref="B7:B8"/>
    <mergeCell ref="C7:C8"/>
    <mergeCell ref="D7:F7"/>
    <mergeCell ref="A5:F5"/>
  </mergeCells>
  <phoneticPr fontId="1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  <ignoredErrors>
    <ignoredError sqref="F25:F28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21"/>
  <sheetViews>
    <sheetView showGridLines="0" topLeftCell="A10" zoomScaleNormal="100" workbookViewId="0">
      <selection activeCell="A2" sqref="A2"/>
    </sheetView>
  </sheetViews>
  <sheetFormatPr baseColWidth="10" defaultColWidth="9.140625" defaultRowHeight="15.75" x14ac:dyDescent="0.2"/>
  <cols>
    <col min="1" max="1" width="15.7109375" style="144" bestFit="1" customWidth="1"/>
    <col min="2" max="2" width="23.42578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649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4" t="s">
        <v>253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650</v>
      </c>
      <c r="C9" s="145">
        <v>0.02</v>
      </c>
      <c r="D9" s="103">
        <v>1.542E-2</v>
      </c>
      <c r="E9" s="103">
        <v>0</v>
      </c>
      <c r="F9" s="104">
        <f t="shared" ref="F9:F17" si="0">D9+E9</f>
        <v>1.542E-2</v>
      </c>
      <c r="G9" s="352"/>
    </row>
    <row r="10" spans="1:14" x14ac:dyDescent="0.2">
      <c r="A10" s="135">
        <v>2</v>
      </c>
      <c r="B10" s="88" t="s">
        <v>651</v>
      </c>
      <c r="C10" s="147">
        <v>0.02</v>
      </c>
      <c r="D10" s="149">
        <v>1.0441000000000001E-2</v>
      </c>
      <c r="E10" s="149">
        <v>0.104405</v>
      </c>
      <c r="F10" s="168">
        <f t="shared" si="0"/>
        <v>0.114846</v>
      </c>
    </row>
    <row r="11" spans="1:14" x14ac:dyDescent="0.2">
      <c r="A11" s="135">
        <v>3</v>
      </c>
      <c r="B11" s="88" t="s">
        <v>652</v>
      </c>
      <c r="C11" s="147">
        <v>0.02</v>
      </c>
      <c r="D11" s="149">
        <v>9.7190000000000002E-3</v>
      </c>
      <c r="E11" s="149">
        <v>0.107991</v>
      </c>
      <c r="F11" s="168">
        <f t="shared" si="0"/>
        <v>0.11771000000000001</v>
      </c>
    </row>
    <row r="12" spans="1:14" x14ac:dyDescent="0.2">
      <c r="A12" s="135">
        <v>4</v>
      </c>
      <c r="B12" s="88" t="s">
        <v>653</v>
      </c>
      <c r="C12" s="147">
        <v>0.02</v>
      </c>
      <c r="D12" s="149">
        <v>8.9759999999999996E-3</v>
      </c>
      <c r="E12" s="149">
        <v>0.11219700000000001</v>
      </c>
      <c r="F12" s="168">
        <f t="shared" si="0"/>
        <v>0.121173</v>
      </c>
    </row>
    <row r="13" spans="1:14" x14ac:dyDescent="0.2">
      <c r="A13" s="135">
        <v>5</v>
      </c>
      <c r="B13" s="88" t="s">
        <v>654</v>
      </c>
      <c r="C13" s="147">
        <v>0.02</v>
      </c>
      <c r="D13" s="149">
        <v>8.2850000000000007E-3</v>
      </c>
      <c r="E13" s="149">
        <v>0.11835900000000001</v>
      </c>
      <c r="F13" s="168">
        <f t="shared" si="0"/>
        <v>0.12664400000000001</v>
      </c>
    </row>
    <row r="14" spans="1:14" x14ac:dyDescent="0.2">
      <c r="A14" s="135">
        <v>6</v>
      </c>
      <c r="B14" s="88" t="s">
        <v>655</v>
      </c>
      <c r="C14" s="147">
        <v>0.02</v>
      </c>
      <c r="D14" s="149">
        <v>7.535E-3</v>
      </c>
      <c r="E14" s="149">
        <v>0.125582</v>
      </c>
      <c r="F14" s="168">
        <f t="shared" si="0"/>
        <v>0.13311699999999999</v>
      </c>
    </row>
    <row r="15" spans="1:14" x14ac:dyDescent="0.2">
      <c r="A15" s="135">
        <v>7</v>
      </c>
      <c r="B15" s="88" t="s">
        <v>656</v>
      </c>
      <c r="C15" s="147">
        <v>0.02</v>
      </c>
      <c r="D15" s="149">
        <v>6.5500000000000003E-3</v>
      </c>
      <c r="E15" s="149">
        <v>0.13100400000000001</v>
      </c>
      <c r="F15" s="168">
        <f t="shared" si="0"/>
        <v>0.13755400000000001</v>
      </c>
    </row>
    <row r="16" spans="1:14" x14ac:dyDescent="0.2">
      <c r="A16" s="135">
        <v>8</v>
      </c>
      <c r="B16" s="88" t="s">
        <v>657</v>
      </c>
      <c r="C16" s="147">
        <v>0.02</v>
      </c>
      <c r="D16" s="149">
        <v>5.5100000000000001E-3</v>
      </c>
      <c r="E16" s="149">
        <v>0.13775699999999999</v>
      </c>
      <c r="F16" s="168">
        <f t="shared" si="0"/>
        <v>0.14326699999999998</v>
      </c>
    </row>
    <row r="17" spans="1:7" x14ac:dyDescent="0.2">
      <c r="A17" s="135">
        <v>9</v>
      </c>
      <c r="B17" s="88" t="s">
        <v>800</v>
      </c>
      <c r="C17" s="147">
        <v>0.02</v>
      </c>
      <c r="D17" s="149">
        <v>4.2690000000000002E-3</v>
      </c>
      <c r="E17" s="149">
        <v>0.14230400000000001</v>
      </c>
      <c r="F17" s="168">
        <f t="shared" si="0"/>
        <v>0.14657300000000001</v>
      </c>
    </row>
    <row r="18" spans="1:7" x14ac:dyDescent="0.2">
      <c r="A18" s="135">
        <v>10</v>
      </c>
      <c r="B18" s="88" t="s">
        <v>486</v>
      </c>
      <c r="C18" s="147">
        <v>0.02</v>
      </c>
      <c r="D18" s="149">
        <v>2.9810000000000001E-3</v>
      </c>
      <c r="E18" s="149">
        <v>0.14904999999999999</v>
      </c>
      <c r="F18" s="168">
        <f>D18+E18</f>
        <v>0.152031</v>
      </c>
    </row>
    <row r="19" spans="1:7" ht="16.5" thickBot="1" x14ac:dyDescent="0.25">
      <c r="A19" s="105">
        <v>11</v>
      </c>
      <c r="B19" s="67" t="s">
        <v>859</v>
      </c>
      <c r="C19" s="157">
        <v>0.02</v>
      </c>
      <c r="D19" s="149">
        <v>1.552E-3</v>
      </c>
      <c r="E19" s="158">
        <v>0.155198</v>
      </c>
      <c r="F19" s="169">
        <f>+E19+D19</f>
        <v>0.15675</v>
      </c>
    </row>
    <row r="20" spans="1:7" x14ac:dyDescent="0.2">
      <c r="A20" s="170"/>
      <c r="B20" s="2"/>
      <c r="C20" s="175"/>
      <c r="D20" s="35"/>
      <c r="E20" s="35"/>
      <c r="F20" s="35"/>
    </row>
    <row r="21" spans="1:7" ht="16.5" customHeight="1" x14ac:dyDescent="0.2">
      <c r="A21" s="402" t="s">
        <v>791</v>
      </c>
      <c r="B21" s="402"/>
      <c r="C21" s="402"/>
      <c r="D21" s="402"/>
      <c r="E21" s="402"/>
      <c r="F21" s="402"/>
      <c r="G21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N106"/>
  <sheetViews>
    <sheetView showGridLines="0" topLeftCell="D88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649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4" t="s">
        <v>254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658</v>
      </c>
      <c r="C9" s="145">
        <v>0.02</v>
      </c>
      <c r="D9" s="103">
        <v>1.6689999999999999E-3</v>
      </c>
      <c r="E9" s="103">
        <v>0</v>
      </c>
      <c r="F9" s="104">
        <f t="shared" ref="F9:F55" si="0">D9+E9</f>
        <v>1.6689999999999999E-3</v>
      </c>
    </row>
    <row r="10" spans="1:14" x14ac:dyDescent="0.2">
      <c r="A10" s="135">
        <v>2</v>
      </c>
      <c r="B10" s="88" t="s">
        <v>659</v>
      </c>
      <c r="C10" s="147">
        <v>0.02</v>
      </c>
      <c r="D10" s="149">
        <v>1.668E-3</v>
      </c>
      <c r="E10" s="149">
        <v>0</v>
      </c>
      <c r="F10" s="168">
        <f t="shared" si="0"/>
        <v>1.668E-3</v>
      </c>
    </row>
    <row r="11" spans="1:14" x14ac:dyDescent="0.2">
      <c r="A11" s="135">
        <v>3</v>
      </c>
      <c r="B11" s="88" t="s">
        <v>660</v>
      </c>
      <c r="C11" s="147">
        <v>0.02</v>
      </c>
      <c r="D11" s="149">
        <v>1.663E-3</v>
      </c>
      <c r="E11" s="149">
        <v>0</v>
      </c>
      <c r="F11" s="168">
        <f t="shared" si="0"/>
        <v>1.663E-3</v>
      </c>
    </row>
    <row r="12" spans="1:14" x14ac:dyDescent="0.2">
      <c r="A12" s="135">
        <v>4</v>
      </c>
      <c r="B12" s="88" t="s">
        <v>661</v>
      </c>
      <c r="C12" s="147">
        <v>0.02</v>
      </c>
      <c r="D12" s="149">
        <v>1.6639999999999999E-3</v>
      </c>
      <c r="E12" s="149">
        <v>0</v>
      </c>
      <c r="F12" s="168">
        <f t="shared" si="0"/>
        <v>1.6639999999999999E-3</v>
      </c>
    </row>
    <row r="13" spans="1:14" x14ac:dyDescent="0.2">
      <c r="A13" s="135">
        <v>5</v>
      </c>
      <c r="B13" s="88" t="s">
        <v>662</v>
      </c>
      <c r="C13" s="147">
        <v>0.02</v>
      </c>
      <c r="D13" s="149">
        <v>1.6689999999999999E-3</v>
      </c>
      <c r="E13" s="149">
        <v>0</v>
      </c>
      <c r="F13" s="168">
        <f t="shared" si="0"/>
        <v>1.6689999999999999E-3</v>
      </c>
    </row>
    <row r="14" spans="1:14" x14ac:dyDescent="0.2">
      <c r="A14" s="135">
        <v>6</v>
      </c>
      <c r="B14" s="88" t="s">
        <v>663</v>
      </c>
      <c r="C14" s="147">
        <v>0.02</v>
      </c>
      <c r="D14" s="149">
        <v>1.67E-3</v>
      </c>
      <c r="E14" s="149">
        <v>0</v>
      </c>
      <c r="F14" s="168">
        <f t="shared" si="0"/>
        <v>1.67E-3</v>
      </c>
    </row>
    <row r="15" spans="1:14" x14ac:dyDescent="0.2">
      <c r="A15" s="135">
        <v>7</v>
      </c>
      <c r="B15" s="88" t="s">
        <v>664</v>
      </c>
      <c r="C15" s="147">
        <v>0.02</v>
      </c>
      <c r="D15" s="149">
        <v>1.6739999999999999E-3</v>
      </c>
      <c r="E15" s="149">
        <v>0</v>
      </c>
      <c r="F15" s="168">
        <f t="shared" si="0"/>
        <v>1.6739999999999999E-3</v>
      </c>
    </row>
    <row r="16" spans="1:14" s="170" customFormat="1" x14ac:dyDescent="0.2">
      <c r="A16" s="135">
        <v>8</v>
      </c>
      <c r="B16" s="88" t="s">
        <v>665</v>
      </c>
      <c r="C16" s="147">
        <v>0.02</v>
      </c>
      <c r="D16" s="149">
        <v>1.681E-3</v>
      </c>
      <c r="E16" s="149">
        <v>0</v>
      </c>
      <c r="F16" s="168">
        <f t="shared" si="0"/>
        <v>1.681E-3</v>
      </c>
    </row>
    <row r="17" spans="1:6" x14ac:dyDescent="0.2">
      <c r="A17" s="135">
        <v>9</v>
      </c>
      <c r="B17" s="88" t="s">
        <v>666</v>
      </c>
      <c r="C17" s="147">
        <v>0.02</v>
      </c>
      <c r="D17" s="149">
        <v>1.6850000000000001E-3</v>
      </c>
      <c r="E17" s="149">
        <v>0</v>
      </c>
      <c r="F17" s="168">
        <f t="shared" si="0"/>
        <v>1.6850000000000001E-3</v>
      </c>
    </row>
    <row r="18" spans="1:6" x14ac:dyDescent="0.2">
      <c r="A18" s="135">
        <v>10</v>
      </c>
      <c r="B18" s="88" t="s">
        <v>667</v>
      </c>
      <c r="C18" s="147">
        <v>0.02</v>
      </c>
      <c r="D18" s="149">
        <v>1.634E-3</v>
      </c>
      <c r="E18" s="149">
        <v>0</v>
      </c>
      <c r="F18" s="168">
        <f t="shared" si="0"/>
        <v>1.634E-3</v>
      </c>
    </row>
    <row r="19" spans="1:6" x14ac:dyDescent="0.2">
      <c r="A19" s="135">
        <v>11</v>
      </c>
      <c r="B19" s="88" t="s">
        <v>668</v>
      </c>
      <c r="C19" s="147">
        <v>0.02</v>
      </c>
      <c r="D19" s="149">
        <v>1.6949999999999999E-3</v>
      </c>
      <c r="E19" s="149">
        <v>0</v>
      </c>
      <c r="F19" s="168">
        <f t="shared" si="0"/>
        <v>1.6949999999999999E-3</v>
      </c>
    </row>
    <row r="20" spans="1:6" x14ac:dyDescent="0.2">
      <c r="A20" s="135">
        <v>12</v>
      </c>
      <c r="B20" s="88" t="s">
        <v>669</v>
      </c>
      <c r="C20" s="147">
        <v>0.02</v>
      </c>
      <c r="D20" s="149">
        <v>1.6999999999999999E-3</v>
      </c>
      <c r="E20" s="149">
        <v>0</v>
      </c>
      <c r="F20" s="168">
        <f t="shared" si="0"/>
        <v>1.6999999999999999E-3</v>
      </c>
    </row>
    <row r="21" spans="1:6" x14ac:dyDescent="0.2">
      <c r="A21" s="135">
        <v>13</v>
      </c>
      <c r="B21" s="88" t="s">
        <v>670</v>
      </c>
      <c r="C21" s="147">
        <v>0.02</v>
      </c>
      <c r="D21" s="149">
        <v>1.7099999999999999E-3</v>
      </c>
      <c r="E21" s="149">
        <v>1.2211E-2</v>
      </c>
      <c r="F21" s="168">
        <f t="shared" si="0"/>
        <v>1.3920999999999999E-2</v>
      </c>
    </row>
    <row r="22" spans="1:6" x14ac:dyDescent="0.2">
      <c r="A22" s="135">
        <v>14</v>
      </c>
      <c r="B22" s="88" t="s">
        <v>671</v>
      </c>
      <c r="C22" s="147">
        <v>0.02</v>
      </c>
      <c r="D22" s="149">
        <v>1.704E-3</v>
      </c>
      <c r="E22" s="149">
        <v>1.2316000000000001E-2</v>
      </c>
      <c r="F22" s="168">
        <f t="shared" si="0"/>
        <v>1.4020000000000001E-2</v>
      </c>
    </row>
    <row r="23" spans="1:6" x14ac:dyDescent="0.2">
      <c r="A23" s="135">
        <v>15</v>
      </c>
      <c r="B23" s="88" t="s">
        <v>672</v>
      </c>
      <c r="C23" s="147">
        <v>0.02</v>
      </c>
      <c r="D23" s="149">
        <v>1.6949999999999999E-3</v>
      </c>
      <c r="E23" s="149">
        <v>1.2401000000000001E-2</v>
      </c>
      <c r="F23" s="168">
        <f t="shared" si="0"/>
        <v>1.4096000000000001E-2</v>
      </c>
    </row>
    <row r="24" spans="1:6" x14ac:dyDescent="0.2">
      <c r="A24" s="135">
        <v>16</v>
      </c>
      <c r="B24" s="88" t="s">
        <v>673</v>
      </c>
      <c r="C24" s="147">
        <v>0.02</v>
      </c>
      <c r="D24" s="149">
        <v>1.683E-3</v>
      </c>
      <c r="E24" s="149">
        <v>1.2461E-2</v>
      </c>
      <c r="F24" s="168">
        <f t="shared" si="0"/>
        <v>1.4144E-2</v>
      </c>
    </row>
    <row r="25" spans="1:6" x14ac:dyDescent="0.2">
      <c r="A25" s="135">
        <v>17</v>
      </c>
      <c r="B25" s="88" t="s">
        <v>674</v>
      </c>
      <c r="C25" s="147">
        <v>0.02</v>
      </c>
      <c r="D25" s="149">
        <v>1.67E-3</v>
      </c>
      <c r="E25" s="149">
        <v>1.252E-2</v>
      </c>
      <c r="F25" s="168">
        <f t="shared" si="0"/>
        <v>1.4189999999999999E-2</v>
      </c>
    </row>
    <row r="26" spans="1:6" x14ac:dyDescent="0.2">
      <c r="A26" s="135">
        <v>18</v>
      </c>
      <c r="B26" s="88" t="s">
        <v>675</v>
      </c>
      <c r="C26" s="147">
        <v>0.02</v>
      </c>
      <c r="D26" s="149">
        <v>1.6570000000000001E-3</v>
      </c>
      <c r="E26" s="149">
        <v>1.2579E-2</v>
      </c>
      <c r="F26" s="168">
        <f t="shared" si="0"/>
        <v>1.4236E-2</v>
      </c>
    </row>
    <row r="27" spans="1:6" x14ac:dyDescent="0.2">
      <c r="A27" s="135">
        <v>19</v>
      </c>
      <c r="B27" s="88" t="s">
        <v>676</v>
      </c>
      <c r="C27" s="147">
        <v>0.02</v>
      </c>
      <c r="D27" s="149">
        <v>1.645E-3</v>
      </c>
      <c r="E27" s="149">
        <v>1.2645E-2</v>
      </c>
      <c r="F27" s="168">
        <f t="shared" si="0"/>
        <v>1.4290000000000001E-2</v>
      </c>
    </row>
    <row r="28" spans="1:6" x14ac:dyDescent="0.2">
      <c r="A28" s="135">
        <v>20</v>
      </c>
      <c r="B28" s="88" t="s">
        <v>677</v>
      </c>
      <c r="C28" s="147">
        <v>0.02</v>
      </c>
      <c r="D28" s="149">
        <v>1.6280000000000001E-3</v>
      </c>
      <c r="E28" s="149">
        <v>1.2678E-2</v>
      </c>
      <c r="F28" s="168">
        <f t="shared" si="0"/>
        <v>1.4305999999999999E-2</v>
      </c>
    </row>
    <row r="29" spans="1:6" x14ac:dyDescent="0.2">
      <c r="A29" s="135">
        <v>21</v>
      </c>
      <c r="B29" s="88" t="s">
        <v>678</v>
      </c>
      <c r="C29" s="147">
        <v>0.02</v>
      </c>
      <c r="D29" s="149">
        <v>1.611E-3</v>
      </c>
      <c r="E29" s="149">
        <v>1.2716E-2</v>
      </c>
      <c r="F29" s="168">
        <f t="shared" si="0"/>
        <v>1.4326999999999999E-2</v>
      </c>
    </row>
    <row r="30" spans="1:6" x14ac:dyDescent="0.2">
      <c r="A30" s="135">
        <v>22</v>
      </c>
      <c r="B30" s="88" t="s">
        <v>679</v>
      </c>
      <c r="C30" s="147">
        <v>0.02</v>
      </c>
      <c r="D30" s="149">
        <v>1.4989999999999999E-3</v>
      </c>
      <c r="E30" s="149">
        <v>1.2840000000000001E-2</v>
      </c>
      <c r="F30" s="168">
        <f t="shared" si="0"/>
        <v>1.4339000000000001E-2</v>
      </c>
    </row>
    <row r="31" spans="1:6" x14ac:dyDescent="0.2">
      <c r="A31" s="135">
        <v>23</v>
      </c>
      <c r="B31" s="88" t="s">
        <v>680</v>
      </c>
      <c r="C31" s="147">
        <v>0.02</v>
      </c>
      <c r="D31" s="149">
        <v>1.6050000000000001E-3</v>
      </c>
      <c r="E31" s="149">
        <v>1.3004E-2</v>
      </c>
      <c r="F31" s="168">
        <f t="shared" si="0"/>
        <v>1.4609E-2</v>
      </c>
    </row>
    <row r="32" spans="1:6" x14ac:dyDescent="0.2">
      <c r="A32" s="135">
        <v>24</v>
      </c>
      <c r="B32" s="88" t="s">
        <v>681</v>
      </c>
      <c r="C32" s="147">
        <v>0.02</v>
      </c>
      <c r="D32" s="149">
        <v>1.604E-3</v>
      </c>
      <c r="E32" s="149">
        <v>1.3176999999999999E-2</v>
      </c>
      <c r="F32" s="168">
        <f t="shared" si="0"/>
        <v>1.4780999999999999E-2</v>
      </c>
    </row>
    <row r="33" spans="1:6" x14ac:dyDescent="0.2">
      <c r="A33" s="135">
        <v>25</v>
      </c>
      <c r="B33" s="88" t="s">
        <v>682</v>
      </c>
      <c r="C33" s="147">
        <v>0.02</v>
      </c>
      <c r="D33" s="149">
        <v>1.598E-3</v>
      </c>
      <c r="E33" s="149">
        <v>1.3311999999999999E-2</v>
      </c>
      <c r="F33" s="168">
        <f t="shared" si="0"/>
        <v>1.491E-2</v>
      </c>
    </row>
    <row r="34" spans="1:6" x14ac:dyDescent="0.2">
      <c r="A34" s="135">
        <v>26</v>
      </c>
      <c r="B34" s="88" t="s">
        <v>683</v>
      </c>
      <c r="C34" s="147">
        <v>0.02</v>
      </c>
      <c r="D34" s="149">
        <v>1.585E-3</v>
      </c>
      <c r="E34" s="149">
        <v>1.3387E-2</v>
      </c>
      <c r="F34" s="168">
        <f t="shared" si="0"/>
        <v>1.4971999999999999E-2</v>
      </c>
    </row>
    <row r="35" spans="1:6" x14ac:dyDescent="0.2">
      <c r="A35" s="135">
        <v>27</v>
      </c>
      <c r="B35" s="88" t="s">
        <v>684</v>
      </c>
      <c r="C35" s="147">
        <v>0.02</v>
      </c>
      <c r="D35" s="149">
        <v>1.575E-3</v>
      </c>
      <c r="E35" s="149">
        <v>1.349E-2</v>
      </c>
      <c r="F35" s="168">
        <f t="shared" si="0"/>
        <v>1.5065E-2</v>
      </c>
    </row>
    <row r="36" spans="1:6" x14ac:dyDescent="0.2">
      <c r="A36" s="135">
        <v>28</v>
      </c>
      <c r="B36" s="88" t="s">
        <v>685</v>
      </c>
      <c r="C36" s="147">
        <v>0.02</v>
      </c>
      <c r="D36" s="149">
        <v>1.5659999999999999E-3</v>
      </c>
      <c r="E36" s="149">
        <v>1.3609E-2</v>
      </c>
      <c r="F36" s="168">
        <f t="shared" si="0"/>
        <v>1.5174999999999999E-2</v>
      </c>
    </row>
    <row r="37" spans="1:6" x14ac:dyDescent="0.2">
      <c r="A37" s="135">
        <v>29</v>
      </c>
      <c r="B37" s="88" t="s">
        <v>686</v>
      </c>
      <c r="C37" s="147">
        <v>0.02</v>
      </c>
      <c r="D37" s="149">
        <v>1.5560000000000001E-3</v>
      </c>
      <c r="E37" s="149">
        <v>1.3722E-2</v>
      </c>
      <c r="F37" s="168">
        <f t="shared" si="0"/>
        <v>1.5278E-2</v>
      </c>
    </row>
    <row r="38" spans="1:6" x14ac:dyDescent="0.2">
      <c r="A38" s="135">
        <v>30</v>
      </c>
      <c r="B38" s="88" t="s">
        <v>687</v>
      </c>
      <c r="C38" s="147">
        <v>0.02</v>
      </c>
      <c r="D38" s="149">
        <v>1.544E-3</v>
      </c>
      <c r="E38" s="149">
        <v>1.3819E-2</v>
      </c>
      <c r="F38" s="168">
        <f t="shared" si="0"/>
        <v>1.5363E-2</v>
      </c>
    </row>
    <row r="39" spans="1:6" x14ac:dyDescent="0.2">
      <c r="A39" s="135">
        <v>31</v>
      </c>
      <c r="B39" s="88" t="s">
        <v>688</v>
      </c>
      <c r="C39" s="147">
        <v>0.02</v>
      </c>
      <c r="D39" s="149">
        <v>1.536E-3</v>
      </c>
      <c r="E39" s="149">
        <v>1.3958999999999999E-2</v>
      </c>
      <c r="F39" s="168">
        <f t="shared" si="0"/>
        <v>1.5494999999999998E-2</v>
      </c>
    </row>
    <row r="40" spans="1:6" x14ac:dyDescent="0.2">
      <c r="A40" s="135">
        <v>32</v>
      </c>
      <c r="B40" s="88" t="s">
        <v>689</v>
      </c>
      <c r="C40" s="147">
        <v>0.02</v>
      </c>
      <c r="D40" s="149">
        <v>1.5269999999999999E-3</v>
      </c>
      <c r="E40" s="149">
        <v>1.4085E-2</v>
      </c>
      <c r="F40" s="168">
        <f t="shared" si="0"/>
        <v>1.5612000000000001E-2</v>
      </c>
    </row>
    <row r="41" spans="1:6" x14ac:dyDescent="0.2">
      <c r="A41" s="135">
        <v>33</v>
      </c>
      <c r="B41" s="88" t="s">
        <v>690</v>
      </c>
      <c r="C41" s="147">
        <v>0.02</v>
      </c>
      <c r="D41" s="149">
        <v>1.521E-3</v>
      </c>
      <c r="E41" s="149">
        <v>1.4251E-2</v>
      </c>
      <c r="F41" s="168">
        <f t="shared" si="0"/>
        <v>1.5772000000000001E-2</v>
      </c>
    </row>
    <row r="42" spans="1:6" x14ac:dyDescent="0.2">
      <c r="A42" s="135">
        <v>34</v>
      </c>
      <c r="B42" s="88" t="s">
        <v>691</v>
      </c>
      <c r="C42" s="147">
        <v>0.02</v>
      </c>
      <c r="D42" s="149">
        <v>1.413E-3</v>
      </c>
      <c r="E42" s="149">
        <v>1.4414E-2</v>
      </c>
      <c r="F42" s="168">
        <f t="shared" si="0"/>
        <v>1.5827000000000001E-2</v>
      </c>
    </row>
    <row r="43" spans="1:6" x14ac:dyDescent="0.2">
      <c r="A43" s="135">
        <v>35</v>
      </c>
      <c r="B43" s="88" t="s">
        <v>692</v>
      </c>
      <c r="C43" s="147">
        <v>0.02</v>
      </c>
      <c r="D43" s="149">
        <v>1.505E-3</v>
      </c>
      <c r="E43" s="149">
        <v>1.4558E-2</v>
      </c>
      <c r="F43" s="168">
        <f t="shared" si="0"/>
        <v>1.6063000000000001E-2</v>
      </c>
    </row>
    <row r="44" spans="1:6" x14ac:dyDescent="0.2">
      <c r="A44" s="135">
        <v>36</v>
      </c>
      <c r="B44" s="88" t="s">
        <v>693</v>
      </c>
      <c r="C44" s="147">
        <v>0.02</v>
      </c>
      <c r="D44" s="149">
        <v>1.4920000000000001E-3</v>
      </c>
      <c r="E44" s="149">
        <v>1.4664E-2</v>
      </c>
      <c r="F44" s="168">
        <f t="shared" si="0"/>
        <v>1.6156E-2</v>
      </c>
    </row>
    <row r="45" spans="1:6" x14ac:dyDescent="0.2">
      <c r="A45" s="135">
        <v>37</v>
      </c>
      <c r="B45" s="88" t="s">
        <v>694</v>
      </c>
      <c r="C45" s="147">
        <v>0.02</v>
      </c>
      <c r="D45" s="149">
        <v>1.482E-3</v>
      </c>
      <c r="E45" s="149">
        <v>1.4815999999999999E-2</v>
      </c>
      <c r="F45" s="168">
        <f t="shared" si="0"/>
        <v>1.6298E-2</v>
      </c>
    </row>
    <row r="46" spans="1:6" x14ac:dyDescent="0.2">
      <c r="A46" s="135">
        <v>38</v>
      </c>
      <c r="B46" s="88" t="s">
        <v>695</v>
      </c>
      <c r="C46" s="147">
        <v>0.02</v>
      </c>
      <c r="D46" s="149">
        <v>1.47E-3</v>
      </c>
      <c r="E46" s="149">
        <v>1.4938999999999999E-2</v>
      </c>
      <c r="F46" s="168">
        <f t="shared" si="0"/>
        <v>1.6409E-2</v>
      </c>
    </row>
    <row r="47" spans="1:6" x14ac:dyDescent="0.2">
      <c r="A47" s="135">
        <v>39</v>
      </c>
      <c r="B47" s="88" t="s">
        <v>696</v>
      </c>
      <c r="C47" s="147">
        <v>0.02</v>
      </c>
      <c r="D47" s="149">
        <v>1.4519999999999999E-3</v>
      </c>
      <c r="E47" s="149">
        <v>1.5014E-2</v>
      </c>
      <c r="F47" s="168">
        <f t="shared" si="0"/>
        <v>1.6465999999999998E-2</v>
      </c>
    </row>
    <row r="48" spans="1:6" x14ac:dyDescent="0.2">
      <c r="A48" s="135">
        <v>40</v>
      </c>
      <c r="B48" s="88" t="s">
        <v>697</v>
      </c>
      <c r="C48" s="147">
        <v>0.02</v>
      </c>
      <c r="D48" s="149">
        <v>1.4339999999999999E-3</v>
      </c>
      <c r="E48" s="149">
        <v>1.5088000000000001E-2</v>
      </c>
      <c r="F48" s="168">
        <f t="shared" si="0"/>
        <v>1.6522000000000002E-2</v>
      </c>
    </row>
    <row r="49" spans="1:7" x14ac:dyDescent="0.2">
      <c r="A49" s="135">
        <v>41</v>
      </c>
      <c r="B49" s="88" t="s">
        <v>698</v>
      </c>
      <c r="C49" s="147">
        <v>0.02</v>
      </c>
      <c r="D49" s="149">
        <v>1.418E-3</v>
      </c>
      <c r="E49" s="149">
        <v>1.5188E-2</v>
      </c>
      <c r="F49" s="168">
        <f t="shared" si="0"/>
        <v>1.6605999999999999E-2</v>
      </c>
    </row>
    <row r="50" spans="1:7" x14ac:dyDescent="0.2">
      <c r="A50" s="135">
        <v>42</v>
      </c>
      <c r="B50" s="88" t="s">
        <v>699</v>
      </c>
      <c r="C50" s="147">
        <v>0.02</v>
      </c>
      <c r="D50" s="149">
        <v>1.4009999999999999E-3</v>
      </c>
      <c r="E50" s="149">
        <v>1.5270000000000001E-2</v>
      </c>
      <c r="F50" s="168">
        <f t="shared" si="0"/>
        <v>1.6671000000000002E-2</v>
      </c>
    </row>
    <row r="51" spans="1:7" x14ac:dyDescent="0.2">
      <c r="A51" s="135">
        <v>43</v>
      </c>
      <c r="B51" s="88" t="s">
        <v>700</v>
      </c>
      <c r="C51" s="147">
        <v>0.02</v>
      </c>
      <c r="D51" s="149">
        <v>1.389E-3</v>
      </c>
      <c r="E51" s="149">
        <v>1.542E-2</v>
      </c>
      <c r="F51" s="168">
        <f t="shared" si="0"/>
        <v>1.6809000000000001E-2</v>
      </c>
    </row>
    <row r="52" spans="1:7" x14ac:dyDescent="0.2">
      <c r="A52" s="135">
        <v>44</v>
      </c>
      <c r="B52" s="88" t="s">
        <v>701</v>
      </c>
      <c r="C52" s="147">
        <v>0.02</v>
      </c>
      <c r="D52" s="149">
        <v>1.374E-3</v>
      </c>
      <c r="E52" s="149">
        <v>1.554E-2</v>
      </c>
      <c r="F52" s="168">
        <f t="shared" si="0"/>
        <v>1.6913999999999998E-2</v>
      </c>
    </row>
    <row r="53" spans="1:7" x14ac:dyDescent="0.2">
      <c r="A53" s="135">
        <v>45</v>
      </c>
      <c r="B53" s="88" t="s">
        <v>702</v>
      </c>
      <c r="C53" s="147">
        <v>0.02</v>
      </c>
      <c r="D53" s="149">
        <v>1.359E-3</v>
      </c>
      <c r="E53" s="149">
        <v>1.5667E-2</v>
      </c>
      <c r="F53" s="168">
        <f t="shared" si="0"/>
        <v>1.7025999999999999E-2</v>
      </c>
    </row>
    <row r="54" spans="1:7" x14ac:dyDescent="0.2">
      <c r="A54" s="135">
        <v>46</v>
      </c>
      <c r="B54" s="88" t="s">
        <v>703</v>
      </c>
      <c r="C54" s="147">
        <v>0.02</v>
      </c>
      <c r="D54" s="149">
        <v>1.256E-3</v>
      </c>
      <c r="E54" s="149">
        <v>1.5824999999999999E-2</v>
      </c>
      <c r="F54" s="168">
        <f t="shared" si="0"/>
        <v>1.7080999999999999E-2</v>
      </c>
    </row>
    <row r="55" spans="1:7" x14ac:dyDescent="0.2">
      <c r="A55" s="135">
        <v>47</v>
      </c>
      <c r="B55" s="88" t="s">
        <v>704</v>
      </c>
      <c r="C55" s="147">
        <v>0.02</v>
      </c>
      <c r="D55" s="149">
        <v>1.3309999999999999E-3</v>
      </c>
      <c r="E55" s="149">
        <v>1.5966000000000001E-2</v>
      </c>
      <c r="F55" s="168">
        <f t="shared" si="0"/>
        <v>1.7297E-2</v>
      </c>
      <c r="G55" s="352"/>
    </row>
    <row r="56" spans="1:7" x14ac:dyDescent="0.2">
      <c r="A56" s="135">
        <v>48</v>
      </c>
      <c r="B56" s="88" t="s">
        <v>705</v>
      </c>
      <c r="C56" s="147">
        <v>0.02</v>
      </c>
      <c r="D56" s="149">
        <v>1.3110000000000001E-3</v>
      </c>
      <c r="E56" s="149">
        <v>1.6039999999999999E-2</v>
      </c>
      <c r="F56" s="168">
        <f t="shared" ref="F56:F69" si="1">D56+E56</f>
        <v>1.7350999999999998E-2</v>
      </c>
    </row>
    <row r="57" spans="1:7" x14ac:dyDescent="0.2">
      <c r="A57" s="135">
        <v>49</v>
      </c>
      <c r="B57" s="88" t="s">
        <v>706</v>
      </c>
      <c r="C57" s="147">
        <v>0.02</v>
      </c>
      <c r="D57" s="149">
        <v>1.2930000000000001E-3</v>
      </c>
      <c r="E57" s="149">
        <v>1.6154999999999999E-2</v>
      </c>
      <c r="F57" s="168">
        <f t="shared" si="1"/>
        <v>1.7447999999999998E-2</v>
      </c>
    </row>
    <row r="58" spans="1:7" x14ac:dyDescent="0.2">
      <c r="A58" s="135">
        <v>50</v>
      </c>
      <c r="B58" s="88" t="s">
        <v>707</v>
      </c>
      <c r="C58" s="147">
        <v>0.02</v>
      </c>
      <c r="D58" s="149">
        <v>1.2750000000000001E-3</v>
      </c>
      <c r="E58" s="149">
        <v>1.6261999999999999E-2</v>
      </c>
      <c r="F58" s="168">
        <f t="shared" si="1"/>
        <v>1.7536999999999997E-2</v>
      </c>
    </row>
    <row r="59" spans="1:7" x14ac:dyDescent="0.2">
      <c r="A59" s="135">
        <v>51</v>
      </c>
      <c r="B59" s="88" t="s">
        <v>708</v>
      </c>
      <c r="C59" s="147">
        <v>0.02</v>
      </c>
      <c r="D59" s="149">
        <v>1.253E-3</v>
      </c>
      <c r="E59" s="149">
        <v>1.6331999999999999E-2</v>
      </c>
      <c r="F59" s="168">
        <f t="shared" si="1"/>
        <v>1.7585E-2</v>
      </c>
    </row>
    <row r="60" spans="1:7" x14ac:dyDescent="0.2">
      <c r="A60" s="135">
        <v>52</v>
      </c>
      <c r="B60" s="88" t="s">
        <v>709</v>
      </c>
      <c r="C60" s="147">
        <v>0.02</v>
      </c>
      <c r="D60" s="149">
        <v>1.2310000000000001E-3</v>
      </c>
      <c r="E60" s="149">
        <v>1.6404999999999999E-2</v>
      </c>
      <c r="F60" s="168">
        <f t="shared" si="1"/>
        <v>1.7635999999999999E-2</v>
      </c>
    </row>
    <row r="61" spans="1:7" x14ac:dyDescent="0.2">
      <c r="A61" s="135">
        <v>53</v>
      </c>
      <c r="B61" s="88" t="s">
        <v>714</v>
      </c>
      <c r="C61" s="147">
        <v>0.02</v>
      </c>
      <c r="D61" s="149">
        <v>1.2110000000000001E-3</v>
      </c>
      <c r="E61" s="149">
        <v>1.6499E-2</v>
      </c>
      <c r="F61" s="168">
        <f t="shared" si="1"/>
        <v>1.771E-2</v>
      </c>
    </row>
    <row r="62" spans="1:7" x14ac:dyDescent="0.2">
      <c r="A62" s="135">
        <v>54</v>
      </c>
      <c r="B62" s="88" t="s">
        <v>715</v>
      </c>
      <c r="C62" s="147">
        <v>0.02</v>
      </c>
      <c r="D62" s="149">
        <v>1.191E-3</v>
      </c>
      <c r="E62" s="149">
        <v>1.6601999999999999E-2</v>
      </c>
      <c r="F62" s="168">
        <f t="shared" si="1"/>
        <v>1.7793E-2</v>
      </c>
    </row>
    <row r="63" spans="1:7" x14ac:dyDescent="0.2">
      <c r="A63" s="135">
        <v>55</v>
      </c>
      <c r="B63" s="88" t="s">
        <v>716</v>
      </c>
      <c r="C63" s="147">
        <v>0.02</v>
      </c>
      <c r="D63" s="149">
        <v>1.1720000000000001E-3</v>
      </c>
      <c r="E63" s="149">
        <v>1.6729999999999998E-2</v>
      </c>
      <c r="F63" s="168">
        <f t="shared" si="1"/>
        <v>1.7901999999999998E-2</v>
      </c>
    </row>
    <row r="64" spans="1:7" x14ac:dyDescent="0.2">
      <c r="A64" s="135">
        <v>56</v>
      </c>
      <c r="B64" s="88" t="s">
        <v>717</v>
      </c>
      <c r="C64" s="147">
        <v>0.02</v>
      </c>
      <c r="D64" s="149">
        <v>1.152E-3</v>
      </c>
      <c r="E64" s="149">
        <v>1.6843E-2</v>
      </c>
      <c r="F64" s="168">
        <f t="shared" si="1"/>
        <v>1.7995000000000001E-2</v>
      </c>
    </row>
    <row r="65" spans="1:7" x14ac:dyDescent="0.2">
      <c r="A65" s="135">
        <v>57</v>
      </c>
      <c r="B65" s="88" t="s">
        <v>718</v>
      </c>
      <c r="C65" s="147">
        <v>0.02</v>
      </c>
      <c r="D65" s="149">
        <v>1.134E-3</v>
      </c>
      <c r="E65" s="149">
        <v>1.7000000000000001E-2</v>
      </c>
      <c r="F65" s="168">
        <f t="shared" si="1"/>
        <v>1.8134000000000001E-2</v>
      </c>
    </row>
    <row r="66" spans="1:7" x14ac:dyDescent="0.2">
      <c r="A66" s="135">
        <v>58</v>
      </c>
      <c r="B66" s="88" t="s">
        <v>801</v>
      </c>
      <c r="C66" s="147">
        <v>0.02</v>
      </c>
      <c r="D66" s="149">
        <v>1.0790000000000001E-3</v>
      </c>
      <c r="E66" s="149">
        <v>1.7158E-2</v>
      </c>
      <c r="F66" s="168">
        <f t="shared" si="1"/>
        <v>1.8237E-2</v>
      </c>
    </row>
    <row r="67" spans="1:7" x14ac:dyDescent="0.2">
      <c r="A67" s="135">
        <v>59</v>
      </c>
      <c r="B67" s="88" t="s">
        <v>802</v>
      </c>
      <c r="C67" s="147">
        <v>0.02</v>
      </c>
      <c r="D67" s="149">
        <v>1.0950000000000001E-3</v>
      </c>
      <c r="E67" s="149">
        <v>1.7281000000000001E-2</v>
      </c>
      <c r="F67" s="168">
        <f t="shared" si="1"/>
        <v>1.8376E-2</v>
      </c>
      <c r="G67" s="352"/>
    </row>
    <row r="68" spans="1:7" x14ac:dyDescent="0.2">
      <c r="A68" s="135">
        <v>60</v>
      </c>
      <c r="B68" s="88" t="s">
        <v>818</v>
      </c>
      <c r="C68" s="147">
        <v>0.02</v>
      </c>
      <c r="D68" s="149">
        <v>1.075E-3</v>
      </c>
      <c r="E68" s="149">
        <v>1.7412E-2</v>
      </c>
      <c r="F68" s="168">
        <f t="shared" si="1"/>
        <v>1.8487E-2</v>
      </c>
      <c r="G68" s="352"/>
    </row>
    <row r="69" spans="1:7" x14ac:dyDescent="0.2">
      <c r="A69" s="135">
        <v>61</v>
      </c>
      <c r="B69" s="88" t="s">
        <v>819</v>
      </c>
      <c r="C69" s="147">
        <v>0.02</v>
      </c>
      <c r="D69" s="149">
        <v>1.0560000000000001E-3</v>
      </c>
      <c r="E69" s="149">
        <v>1.7587999999999999E-2</v>
      </c>
      <c r="F69" s="168">
        <f t="shared" si="1"/>
        <v>1.8644000000000001E-2</v>
      </c>
      <c r="G69" s="352"/>
    </row>
    <row r="70" spans="1:7" x14ac:dyDescent="0.2">
      <c r="A70" s="135">
        <v>62</v>
      </c>
      <c r="B70" s="88" t="s">
        <v>812</v>
      </c>
      <c r="C70" s="147">
        <v>0.02</v>
      </c>
      <c r="D70" s="149">
        <v>1.034E-3</v>
      </c>
      <c r="E70" s="149">
        <v>1.7711000000000001E-2</v>
      </c>
      <c r="F70" s="168">
        <f>+E70+D70</f>
        <v>1.8745000000000001E-2</v>
      </c>
      <c r="G70" s="352"/>
    </row>
    <row r="71" spans="1:7" x14ac:dyDescent="0.2">
      <c r="A71" s="135">
        <v>63</v>
      </c>
      <c r="B71" s="88" t="s">
        <v>830</v>
      </c>
      <c r="C71" s="147">
        <v>0.02</v>
      </c>
      <c r="D71" s="149">
        <v>1.011E-3</v>
      </c>
      <c r="E71" s="149">
        <v>1.7822999999999999E-2</v>
      </c>
      <c r="F71" s="168">
        <f>+E71+D71</f>
        <v>1.8834E-2</v>
      </c>
      <c r="G71" s="352"/>
    </row>
    <row r="72" spans="1:7" x14ac:dyDescent="0.2">
      <c r="A72" s="135">
        <v>64</v>
      </c>
      <c r="B72" s="88" t="s">
        <v>855</v>
      </c>
      <c r="C72" s="147">
        <v>0.02</v>
      </c>
      <c r="D72" s="149">
        <v>9.8700000000000003E-4</v>
      </c>
      <c r="E72" s="149">
        <v>1.7918E-2</v>
      </c>
      <c r="F72" s="168">
        <f t="shared" ref="F72:F78" si="2">E72+D72</f>
        <v>1.8904999999999998E-2</v>
      </c>
      <c r="G72" s="352"/>
    </row>
    <row r="73" spans="1:7" x14ac:dyDescent="0.2">
      <c r="A73" s="135">
        <v>65</v>
      </c>
      <c r="B73" s="88" t="s">
        <v>860</v>
      </c>
      <c r="C73" s="147">
        <v>0.02</v>
      </c>
      <c r="D73" s="149">
        <v>9.6100000000000005E-4</v>
      </c>
      <c r="E73" s="149">
        <v>1.7994E-2</v>
      </c>
      <c r="F73" s="168">
        <f t="shared" si="2"/>
        <v>1.8955E-2</v>
      </c>
      <c r="G73" s="352"/>
    </row>
    <row r="74" spans="1:7" x14ac:dyDescent="0.2">
      <c r="A74" s="135">
        <v>66</v>
      </c>
      <c r="B74" s="88" t="s">
        <v>1001</v>
      </c>
      <c r="C74" s="147">
        <v>0.02</v>
      </c>
      <c r="D74" s="149">
        <v>9.3499999999999996E-4</v>
      </c>
      <c r="E74" s="149">
        <v>1.8079000000000001E-2</v>
      </c>
      <c r="F74" s="168">
        <f t="shared" si="2"/>
        <v>1.9014E-2</v>
      </c>
      <c r="G74" s="352"/>
    </row>
    <row r="75" spans="1:7" x14ac:dyDescent="0.2">
      <c r="A75" s="135">
        <v>67</v>
      </c>
      <c r="B75" s="88" t="s">
        <v>875</v>
      </c>
      <c r="C75" s="147">
        <v>0.02</v>
      </c>
      <c r="D75" s="149">
        <v>9.1E-4</v>
      </c>
      <c r="E75" s="149">
        <v>1.8171E-2</v>
      </c>
      <c r="F75" s="168">
        <f t="shared" si="2"/>
        <v>1.9081000000000001E-2</v>
      </c>
      <c r="G75" s="352"/>
    </row>
    <row r="76" spans="1:7" x14ac:dyDescent="0.2">
      <c r="A76" s="135">
        <v>68</v>
      </c>
      <c r="B76" s="88" t="s">
        <v>881</v>
      </c>
      <c r="C76" s="147">
        <v>0.02</v>
      </c>
      <c r="D76" s="149">
        <v>8.83E-4</v>
      </c>
      <c r="E76" s="149">
        <v>1.8238000000000001E-2</v>
      </c>
      <c r="F76" s="168">
        <f t="shared" si="2"/>
        <v>1.9120999999999999E-2</v>
      </c>
      <c r="G76" s="352"/>
    </row>
    <row r="77" spans="1:7" x14ac:dyDescent="0.2">
      <c r="A77" s="135">
        <v>69</v>
      </c>
      <c r="B77" s="88" t="s">
        <v>894</v>
      </c>
      <c r="C77" s="147">
        <v>0.02</v>
      </c>
      <c r="D77" s="149">
        <v>8.5499999999999997E-4</v>
      </c>
      <c r="E77" s="149">
        <v>1.8301000000000001E-2</v>
      </c>
      <c r="F77" s="168">
        <f t="shared" si="2"/>
        <v>1.9156000000000003E-2</v>
      </c>
      <c r="G77" s="352"/>
    </row>
    <row r="78" spans="1:7" x14ac:dyDescent="0.2">
      <c r="A78" s="135">
        <v>70</v>
      </c>
      <c r="B78" s="88" t="s">
        <v>893</v>
      </c>
      <c r="C78" s="147">
        <v>0.02</v>
      </c>
      <c r="D78" s="149">
        <v>7.7300000000000003E-4</v>
      </c>
      <c r="E78" s="149">
        <v>1.8380000000000001E-2</v>
      </c>
      <c r="F78" s="168">
        <f t="shared" si="2"/>
        <v>1.9153E-2</v>
      </c>
    </row>
    <row r="79" spans="1:7" x14ac:dyDescent="0.2">
      <c r="A79" s="135">
        <v>71</v>
      </c>
      <c r="B79" s="88" t="s">
        <v>895</v>
      </c>
      <c r="C79" s="147">
        <v>0.02</v>
      </c>
      <c r="D79" s="149">
        <v>8.0099999999999995E-4</v>
      </c>
      <c r="E79" s="149">
        <v>1.8457999999999999E-2</v>
      </c>
      <c r="F79" s="168">
        <f t="shared" ref="F79:F84" si="3">E79+D79</f>
        <v>1.9258999999999998E-2</v>
      </c>
      <c r="G79" s="352"/>
    </row>
    <row r="80" spans="1:7" x14ac:dyDescent="0.2">
      <c r="A80" s="135">
        <v>72</v>
      </c>
      <c r="B80" s="88" t="s">
        <v>896</v>
      </c>
      <c r="C80" s="147">
        <v>0.02</v>
      </c>
      <c r="D80" s="149">
        <v>7.7399999999999995E-4</v>
      </c>
      <c r="E80" s="149">
        <v>1.8558999999999999E-2</v>
      </c>
      <c r="F80" s="168">
        <f t="shared" si="3"/>
        <v>1.9332999999999999E-2</v>
      </c>
      <c r="G80" s="352"/>
    </row>
    <row r="81" spans="1:7" x14ac:dyDescent="0.2">
      <c r="A81" s="135">
        <v>73</v>
      </c>
      <c r="B81" s="88" t="s">
        <v>904</v>
      </c>
      <c r="C81" s="147">
        <v>0.02</v>
      </c>
      <c r="D81" s="149">
        <v>7.4700000000000005E-4</v>
      </c>
      <c r="E81" s="149">
        <v>1.8655999999999999E-2</v>
      </c>
      <c r="F81" s="168">
        <f t="shared" si="3"/>
        <v>1.9403E-2</v>
      </c>
      <c r="G81" s="352"/>
    </row>
    <row r="82" spans="1:7" x14ac:dyDescent="0.2">
      <c r="A82" s="135">
        <v>74</v>
      </c>
      <c r="B82" s="88" t="s">
        <v>923</v>
      </c>
      <c r="C82" s="147">
        <v>0.02</v>
      </c>
      <c r="D82" s="149">
        <v>7.1900000000000002E-4</v>
      </c>
      <c r="E82" s="149">
        <v>1.8720000000000001E-2</v>
      </c>
      <c r="F82" s="168">
        <f t="shared" si="3"/>
        <v>1.9439000000000001E-2</v>
      </c>
      <c r="G82" s="352"/>
    </row>
    <row r="83" spans="1:7" x14ac:dyDescent="0.2">
      <c r="A83" s="135">
        <v>75</v>
      </c>
      <c r="B83" s="88" t="s">
        <v>939</v>
      </c>
      <c r="C83" s="147">
        <v>0.02</v>
      </c>
      <c r="D83" s="149">
        <v>6.8999999999999997E-4</v>
      </c>
      <c r="E83" s="149">
        <v>1.8787000000000002E-2</v>
      </c>
      <c r="F83" s="168">
        <f t="shared" si="3"/>
        <v>1.9477000000000001E-2</v>
      </c>
      <c r="G83" s="352"/>
    </row>
    <row r="84" spans="1:7" x14ac:dyDescent="0.2">
      <c r="A84" s="135">
        <v>76</v>
      </c>
      <c r="B84" s="88" t="s">
        <v>945</v>
      </c>
      <c r="C84" s="147">
        <v>0.02</v>
      </c>
      <c r="D84" s="149">
        <v>6.6200000000000005E-4</v>
      </c>
      <c r="E84" s="149">
        <v>1.8870999999999999E-2</v>
      </c>
      <c r="F84" s="168">
        <f t="shared" si="3"/>
        <v>1.9532999999999998E-2</v>
      </c>
      <c r="G84" s="352"/>
    </row>
    <row r="85" spans="1:7" x14ac:dyDescent="0.2">
      <c r="A85" s="135">
        <v>77</v>
      </c>
      <c r="B85" s="88" t="s">
        <v>952</v>
      </c>
      <c r="C85" s="147">
        <v>0.02</v>
      </c>
      <c r="D85" s="149">
        <v>6.3500000000000004E-4</v>
      </c>
      <c r="E85" s="149">
        <v>1.9011E-2</v>
      </c>
      <c r="F85" s="168">
        <v>1.9646E-2</v>
      </c>
    </row>
    <row r="86" spans="1:7" x14ac:dyDescent="0.2">
      <c r="A86" s="135">
        <v>78</v>
      </c>
      <c r="B86" s="88" t="s">
        <v>960</v>
      </c>
      <c r="C86" s="147">
        <v>0.02</v>
      </c>
      <c r="D86" s="149">
        <v>6.0800000000000003E-4</v>
      </c>
      <c r="E86" s="149">
        <v>1.9161000000000001E-2</v>
      </c>
      <c r="F86" s="168">
        <f>E86+D86</f>
        <v>1.9769000000000002E-2</v>
      </c>
    </row>
    <row r="87" spans="1:7" x14ac:dyDescent="0.2">
      <c r="A87" s="135">
        <v>79</v>
      </c>
      <c r="B87" s="88" t="s">
        <v>986</v>
      </c>
      <c r="C87" s="147">
        <v>0.02</v>
      </c>
      <c r="D87" s="149">
        <v>5.8E-4</v>
      </c>
      <c r="E87" s="149">
        <v>1.9309E-2</v>
      </c>
      <c r="F87" s="168">
        <f>E87+D87</f>
        <v>1.9889E-2</v>
      </c>
    </row>
    <row r="88" spans="1:7" x14ac:dyDescent="0.2">
      <c r="A88" s="135">
        <v>80</v>
      </c>
      <c r="B88" s="88" t="s">
        <v>976</v>
      </c>
      <c r="C88" s="147">
        <v>0.02</v>
      </c>
      <c r="D88" s="149">
        <v>5.5199999999999997E-4</v>
      </c>
      <c r="E88" s="149">
        <v>1.9451E-2</v>
      </c>
      <c r="F88" s="168">
        <f>E88+D88</f>
        <v>2.0003E-2</v>
      </c>
    </row>
    <row r="89" spans="1:7" x14ac:dyDescent="0.2">
      <c r="A89" s="135">
        <v>81</v>
      </c>
      <c r="B89" s="88" t="s">
        <v>987</v>
      </c>
      <c r="C89" s="147">
        <v>0.02</v>
      </c>
      <c r="D89" s="149">
        <v>5.2499999999999997E-4</v>
      </c>
      <c r="E89" s="149">
        <v>1.9642E-2</v>
      </c>
      <c r="F89" s="168">
        <v>2.0167000000000001E-2</v>
      </c>
    </row>
    <row r="90" spans="1:7" x14ac:dyDescent="0.2">
      <c r="A90" s="135">
        <v>82</v>
      </c>
      <c r="B90" s="88" t="s">
        <v>991</v>
      </c>
      <c r="C90" s="147">
        <v>0.02</v>
      </c>
      <c r="D90" s="149">
        <v>4.64E-4</v>
      </c>
      <c r="E90" s="149">
        <v>1.9823E-2</v>
      </c>
      <c r="F90" s="168">
        <f>E90+D90</f>
        <v>2.0286999999999999E-2</v>
      </c>
    </row>
    <row r="91" spans="1:7" x14ac:dyDescent="0.2">
      <c r="A91" s="135">
        <v>83</v>
      </c>
      <c r="B91" s="88" t="s">
        <v>996</v>
      </c>
      <c r="C91" s="147">
        <v>0.02</v>
      </c>
      <c r="D91" s="149">
        <v>4.6799999999999999E-4</v>
      </c>
      <c r="E91" s="149">
        <v>2.0029999999999999E-2</v>
      </c>
      <c r="F91" s="168">
        <f>E91+D91</f>
        <v>2.0497999999999999E-2</v>
      </c>
    </row>
    <row r="92" spans="1:7" x14ac:dyDescent="0.2">
      <c r="A92" s="135">
        <v>84</v>
      </c>
      <c r="B92" s="88" t="s">
        <v>1013</v>
      </c>
      <c r="C92" s="147">
        <v>0.02</v>
      </c>
      <c r="D92" s="149">
        <v>4.4099999999999999E-4</v>
      </c>
      <c r="E92" s="149">
        <v>2.0285000000000001E-2</v>
      </c>
      <c r="F92" s="168">
        <v>2.0726000000000001E-2</v>
      </c>
    </row>
    <row r="93" spans="1:7" x14ac:dyDescent="0.2">
      <c r="A93" s="135">
        <v>85</v>
      </c>
      <c r="B93" s="88" t="s">
        <v>1021</v>
      </c>
      <c r="C93" s="147">
        <v>0.02</v>
      </c>
      <c r="D93" s="149">
        <v>4.1100000000000002E-4</v>
      </c>
      <c r="E93" s="149">
        <v>2.0476000000000001E-2</v>
      </c>
      <c r="F93" s="168">
        <v>2.0887000000000003E-2</v>
      </c>
      <c r="G93" s="352"/>
    </row>
    <row r="94" spans="1:7" x14ac:dyDescent="0.2">
      <c r="A94" s="135">
        <v>86</v>
      </c>
      <c r="B94" s="88" t="s">
        <v>1028</v>
      </c>
      <c r="C94" s="147">
        <v>0.02</v>
      </c>
      <c r="D94" s="149">
        <v>3.8000000000000002E-4</v>
      </c>
      <c r="E94" s="149">
        <v>2.0653999999999999E-2</v>
      </c>
      <c r="F94" s="168">
        <v>2.1033999999999997E-2</v>
      </c>
      <c r="G94" s="352"/>
    </row>
    <row r="95" spans="1:7" x14ac:dyDescent="0.2">
      <c r="A95" s="135">
        <v>87</v>
      </c>
      <c r="B95" s="88" t="s">
        <v>1040</v>
      </c>
      <c r="C95" s="147">
        <v>0.02</v>
      </c>
      <c r="D95" s="149">
        <v>3.48E-4</v>
      </c>
      <c r="E95" s="149">
        <v>2.0809999999999999E-2</v>
      </c>
      <c r="F95" s="168">
        <v>2.1158E-2</v>
      </c>
    </row>
    <row r="96" spans="1:7" x14ac:dyDescent="0.2">
      <c r="A96" s="135">
        <v>88</v>
      </c>
      <c r="B96" s="88" t="s">
        <v>1046</v>
      </c>
      <c r="C96" s="147">
        <v>0.02</v>
      </c>
      <c r="D96" s="149">
        <v>3.1500000000000001E-4</v>
      </c>
      <c r="E96" s="149">
        <v>2.0951000000000001E-2</v>
      </c>
      <c r="F96" s="168">
        <v>2.1266E-2</v>
      </c>
    </row>
    <row r="97" spans="1:7" x14ac:dyDescent="0.2">
      <c r="A97" s="135">
        <v>89</v>
      </c>
      <c r="B97" s="88" t="s">
        <v>1058</v>
      </c>
      <c r="C97" s="147">
        <v>0.02</v>
      </c>
      <c r="D97" s="149">
        <v>2.8299999999999999E-4</v>
      </c>
      <c r="E97" s="149">
        <v>2.1134E-2</v>
      </c>
      <c r="F97" s="168">
        <f>E97+D97</f>
        <v>2.1416999999999999E-2</v>
      </c>
    </row>
    <row r="98" spans="1:7" x14ac:dyDescent="0.2">
      <c r="A98" s="135">
        <v>90</v>
      </c>
      <c r="B98" s="88" t="s">
        <v>1069</v>
      </c>
      <c r="C98" s="147">
        <v>0.02</v>
      </c>
      <c r="D98" s="149">
        <v>2.4899999999999998E-4</v>
      </c>
      <c r="E98" s="149">
        <v>2.1281999999999999E-2</v>
      </c>
      <c r="F98" s="168">
        <v>2.1530999999999998E-2</v>
      </c>
    </row>
    <row r="99" spans="1:7" x14ac:dyDescent="0.2">
      <c r="A99" s="135">
        <v>91</v>
      </c>
      <c r="B99" s="88" t="s">
        <v>1075</v>
      </c>
      <c r="C99" s="147">
        <v>0.02</v>
      </c>
      <c r="D99" s="149">
        <v>2.1599999999999999E-4</v>
      </c>
      <c r="E99" s="149">
        <v>2.1446E-2</v>
      </c>
      <c r="F99" s="168">
        <v>2.1662000000000001E-2</v>
      </c>
    </row>
    <row r="100" spans="1:7" x14ac:dyDescent="0.2">
      <c r="A100" s="135">
        <v>92</v>
      </c>
      <c r="B100" s="88" t="s">
        <v>1089</v>
      </c>
      <c r="C100" s="147">
        <v>0.02</v>
      </c>
      <c r="D100" s="149">
        <v>1.8100000000000001E-4</v>
      </c>
      <c r="E100" s="149">
        <v>2.1617000000000001E-2</v>
      </c>
      <c r="F100" s="168">
        <v>2.1798000000000001E-2</v>
      </c>
    </row>
    <row r="101" spans="1:7" x14ac:dyDescent="0.2">
      <c r="A101" s="135">
        <v>93</v>
      </c>
      <c r="B101" s="88" t="s">
        <v>1095</v>
      </c>
      <c r="C101" s="147">
        <v>0.02</v>
      </c>
      <c r="D101" s="149">
        <v>1.47E-4</v>
      </c>
      <c r="E101" s="149">
        <v>2.1793E-2</v>
      </c>
      <c r="F101" s="168">
        <f>E101+D101</f>
        <v>2.1940000000000001E-2</v>
      </c>
    </row>
    <row r="102" spans="1:7" x14ac:dyDescent="0.2">
      <c r="A102" s="135">
        <v>94</v>
      </c>
      <c r="B102" s="88" t="s">
        <v>1098</v>
      </c>
      <c r="C102" s="147">
        <v>0.02</v>
      </c>
      <c r="D102" s="149">
        <v>1.0399999999999999E-4</v>
      </c>
      <c r="E102" s="149">
        <v>2.196E-2</v>
      </c>
      <c r="F102" s="168">
        <v>2.2064E-2</v>
      </c>
    </row>
    <row r="103" spans="1:7" x14ac:dyDescent="0.2">
      <c r="A103" s="135">
        <v>95</v>
      </c>
      <c r="B103" s="88" t="s">
        <v>1107</v>
      </c>
      <c r="C103" s="147">
        <v>0.02</v>
      </c>
      <c r="D103" s="149">
        <v>7.4999999999999993E-5</v>
      </c>
      <c r="E103" s="149">
        <v>2.2112E-2</v>
      </c>
      <c r="F103" s="168">
        <v>2.2186999999999998E-2</v>
      </c>
    </row>
    <row r="104" spans="1:7" ht="16.5" thickBot="1" x14ac:dyDescent="0.25">
      <c r="A104" s="105">
        <v>96</v>
      </c>
      <c r="B104" s="67" t="s">
        <v>1114</v>
      </c>
      <c r="C104" s="157">
        <v>0.02</v>
      </c>
      <c r="D104" s="158">
        <v>3.8000000000000002E-5</v>
      </c>
      <c r="E104" s="158">
        <v>2.3033000000000001E-2</v>
      </c>
      <c r="F104" s="169">
        <v>2.3071000000000001E-2</v>
      </c>
    </row>
    <row r="105" spans="1:7" x14ac:dyDescent="0.2">
      <c r="A105" s="170"/>
      <c r="B105" s="2"/>
      <c r="C105" s="175"/>
      <c r="D105" s="35"/>
      <c r="E105" s="35"/>
      <c r="F105" s="35"/>
    </row>
    <row r="106" spans="1:7" ht="16.5" customHeight="1" x14ac:dyDescent="0.2">
      <c r="A106" s="402" t="s">
        <v>791</v>
      </c>
      <c r="B106" s="402"/>
      <c r="C106" s="402"/>
      <c r="D106" s="402"/>
      <c r="E106" s="402"/>
      <c r="F106" s="402"/>
      <c r="G106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S31"/>
  <sheetViews>
    <sheetView showGridLines="0" topLeftCell="A28" zoomScaleNormal="100" workbookViewId="0">
      <selection activeCell="A7" sqref="A7:A8"/>
    </sheetView>
  </sheetViews>
  <sheetFormatPr baseColWidth="10" defaultColWidth="9.140625" defaultRowHeight="15.75" x14ac:dyDescent="0.2"/>
  <cols>
    <col min="1" max="1" width="15.7109375" style="144" bestFit="1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649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54" t="s">
        <v>265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719</v>
      </c>
      <c r="C9" s="145">
        <v>2.0619999999999999E-2</v>
      </c>
      <c r="D9" s="103">
        <v>1.03</v>
      </c>
      <c r="E9" s="103">
        <v>0</v>
      </c>
      <c r="F9" s="104">
        <f t="shared" ref="F9:F20" si="0">D9+E9</f>
        <v>1.03</v>
      </c>
    </row>
    <row r="10" spans="1:14" x14ac:dyDescent="0.2">
      <c r="A10" s="135">
        <v>2</v>
      </c>
      <c r="B10" s="88" t="s">
        <v>720</v>
      </c>
      <c r="C10" s="147">
        <v>1.8599999999999998E-2</v>
      </c>
      <c r="D10" s="149">
        <v>0.93</v>
      </c>
      <c r="E10" s="149">
        <v>0</v>
      </c>
      <c r="F10" s="168">
        <f t="shared" si="0"/>
        <v>0.93</v>
      </c>
    </row>
    <row r="11" spans="1:14" x14ac:dyDescent="0.2">
      <c r="A11" s="135">
        <v>3</v>
      </c>
      <c r="B11" s="88" t="s">
        <v>721</v>
      </c>
      <c r="C11" s="147">
        <v>1.3690000000000001E-2</v>
      </c>
      <c r="D11" s="149">
        <v>0.68</v>
      </c>
      <c r="E11" s="149">
        <v>0</v>
      </c>
      <c r="F11" s="168">
        <f t="shared" si="0"/>
        <v>0.68</v>
      </c>
    </row>
    <row r="12" spans="1:14" x14ac:dyDescent="0.2">
      <c r="A12" s="135">
        <v>4</v>
      </c>
      <c r="B12" s="88" t="s">
        <v>722</v>
      </c>
      <c r="C12" s="147">
        <v>1.1650000000000001E-2</v>
      </c>
      <c r="D12" s="149">
        <v>0.57999999999999996</v>
      </c>
      <c r="E12" s="149">
        <v>0</v>
      </c>
      <c r="F12" s="168">
        <f t="shared" si="0"/>
        <v>0.57999999999999996</v>
      </c>
    </row>
    <row r="13" spans="1:14" x14ac:dyDescent="0.2">
      <c r="A13" s="135">
        <v>5</v>
      </c>
      <c r="B13" s="88" t="s">
        <v>723</v>
      </c>
      <c r="C13" s="147">
        <v>1.234E-2</v>
      </c>
      <c r="D13" s="149">
        <v>0.61</v>
      </c>
      <c r="E13" s="149">
        <v>0</v>
      </c>
      <c r="F13" s="168">
        <f t="shared" si="0"/>
        <v>0.61</v>
      </c>
    </row>
    <row r="14" spans="1:14" x14ac:dyDescent="0.2">
      <c r="A14" s="135">
        <v>6</v>
      </c>
      <c r="B14" s="88" t="s">
        <v>724</v>
      </c>
      <c r="C14" s="147">
        <v>2.0080000000000001E-2</v>
      </c>
      <c r="D14" s="149">
        <v>1.01</v>
      </c>
      <c r="E14" s="149">
        <v>0</v>
      </c>
      <c r="F14" s="168">
        <f t="shared" si="0"/>
        <v>1.01</v>
      </c>
    </row>
    <row r="15" spans="1:14" x14ac:dyDescent="0.2">
      <c r="A15" s="135">
        <v>7</v>
      </c>
      <c r="B15" s="88" t="s">
        <v>725</v>
      </c>
      <c r="C15" s="147">
        <v>3.0099999999999998E-2</v>
      </c>
      <c r="D15" s="149">
        <v>1.49</v>
      </c>
      <c r="E15" s="149">
        <v>12.5</v>
      </c>
      <c r="F15" s="168">
        <f t="shared" si="0"/>
        <v>13.99</v>
      </c>
    </row>
    <row r="16" spans="1:14" s="170" customFormat="1" x14ac:dyDescent="0.2">
      <c r="A16" s="135">
        <v>8</v>
      </c>
      <c r="B16" s="88" t="s">
        <v>726</v>
      </c>
      <c r="C16" s="147">
        <v>4.0050000000000002E-2</v>
      </c>
      <c r="D16" s="149">
        <v>1.77</v>
      </c>
      <c r="E16" s="149">
        <v>0</v>
      </c>
      <c r="F16" s="168">
        <f t="shared" si="0"/>
        <v>1.77</v>
      </c>
    </row>
    <row r="17" spans="1:19" x14ac:dyDescent="0.2">
      <c r="A17" s="135">
        <v>9</v>
      </c>
      <c r="B17" s="88" t="s">
        <v>727</v>
      </c>
      <c r="C17" s="147">
        <v>4.8890000000000003E-2</v>
      </c>
      <c r="D17" s="149">
        <v>2.12</v>
      </c>
      <c r="E17" s="149">
        <v>12.5</v>
      </c>
      <c r="F17" s="168">
        <f t="shared" si="0"/>
        <v>14.620000000000001</v>
      </c>
    </row>
    <row r="18" spans="1:19" x14ac:dyDescent="0.2">
      <c r="A18" s="135">
        <v>10</v>
      </c>
      <c r="B18" s="88" t="s">
        <v>728</v>
      </c>
      <c r="C18" s="147">
        <v>5.5899999999999998E-2</v>
      </c>
      <c r="D18" s="149">
        <v>2.14</v>
      </c>
      <c r="E18" s="149">
        <v>0</v>
      </c>
      <c r="F18" s="168">
        <f t="shared" si="0"/>
        <v>2.14</v>
      </c>
    </row>
    <row r="19" spans="1:19" x14ac:dyDescent="0.2">
      <c r="A19" s="135">
        <v>11</v>
      </c>
      <c r="B19" s="88" t="s">
        <v>729</v>
      </c>
      <c r="C19" s="147">
        <v>5.475E-2</v>
      </c>
      <c r="D19" s="149">
        <v>2.0099999999999998</v>
      </c>
      <c r="E19" s="149">
        <v>12.5</v>
      </c>
      <c r="F19" s="168">
        <f t="shared" si="0"/>
        <v>14.51</v>
      </c>
    </row>
    <row r="20" spans="1:19" x14ac:dyDescent="0.2">
      <c r="A20" s="135">
        <v>12</v>
      </c>
      <c r="B20" s="88" t="s">
        <v>820</v>
      </c>
      <c r="C20" s="147">
        <v>5.389E-2</v>
      </c>
      <c r="D20" s="149">
        <v>1.7</v>
      </c>
      <c r="E20" s="149">
        <v>0</v>
      </c>
      <c r="F20" s="168">
        <f t="shared" si="0"/>
        <v>1.7</v>
      </c>
    </row>
    <row r="21" spans="1:19" x14ac:dyDescent="0.2">
      <c r="A21" s="135">
        <v>13</v>
      </c>
      <c r="B21" s="88" t="s">
        <v>480</v>
      </c>
      <c r="C21" s="147">
        <v>3.092E-2</v>
      </c>
      <c r="D21" s="149">
        <v>0.96</v>
      </c>
      <c r="E21" s="149">
        <v>12.5</v>
      </c>
      <c r="F21" s="168">
        <f>E21+D21</f>
        <v>13.46</v>
      </c>
      <c r="H21" s="170"/>
      <c r="I21" s="2"/>
      <c r="J21" s="175"/>
      <c r="K21" s="35"/>
      <c r="L21" s="35"/>
      <c r="M21" s="35"/>
      <c r="O21" s="350"/>
      <c r="P21" s="351"/>
      <c r="Q21" s="352"/>
      <c r="R21" s="352"/>
      <c r="S21" s="352"/>
    </row>
    <row r="22" spans="1:19" x14ac:dyDescent="0.2">
      <c r="A22" s="135">
        <v>14</v>
      </c>
      <c r="B22" s="88" t="s">
        <v>849</v>
      </c>
      <c r="C22" s="147">
        <v>3.1269999999999999E-2</v>
      </c>
      <c r="D22" s="149">
        <v>0.78</v>
      </c>
      <c r="E22" s="149">
        <v>0</v>
      </c>
      <c r="F22" s="168">
        <f>E22+D22</f>
        <v>0.78</v>
      </c>
    </row>
    <row r="23" spans="1:19" x14ac:dyDescent="0.2">
      <c r="A23" s="135">
        <v>15</v>
      </c>
      <c r="B23" s="88" t="s">
        <v>892</v>
      </c>
      <c r="C23" s="147">
        <v>1.6830000000000001E-2</v>
      </c>
      <c r="D23" s="149">
        <v>0.42</v>
      </c>
      <c r="E23" s="149">
        <v>12.5</v>
      </c>
      <c r="F23" s="168">
        <f>E23+D23</f>
        <v>12.92</v>
      </c>
    </row>
    <row r="24" spans="1:19" x14ac:dyDescent="0.2">
      <c r="A24" s="135">
        <v>16</v>
      </c>
      <c r="B24" s="88" t="s">
        <v>940</v>
      </c>
      <c r="C24" s="147">
        <v>9.4299999999999991E-3</v>
      </c>
      <c r="D24" s="149">
        <v>0.18</v>
      </c>
      <c r="E24" s="149">
        <v>0</v>
      </c>
      <c r="F24" s="168">
        <v>0.18</v>
      </c>
    </row>
    <row r="25" spans="1:19" x14ac:dyDescent="0.2">
      <c r="A25" s="135">
        <v>17</v>
      </c>
      <c r="B25" s="88" t="s">
        <v>988</v>
      </c>
      <c r="C25" s="147">
        <v>3.8899999999999998E-3</v>
      </c>
      <c r="D25" s="149">
        <v>7.0000000000000007E-2</v>
      </c>
      <c r="E25" s="149">
        <v>12.5</v>
      </c>
      <c r="F25" s="168">
        <v>12.57</v>
      </c>
    </row>
    <row r="26" spans="1:19" x14ac:dyDescent="0.2">
      <c r="A26" s="135">
        <v>18</v>
      </c>
      <c r="B26" s="88" t="s">
        <v>1042</v>
      </c>
      <c r="C26" s="147">
        <v>6.77E-3</v>
      </c>
      <c r="D26" s="149">
        <v>0.09</v>
      </c>
      <c r="E26" s="149">
        <v>0</v>
      </c>
      <c r="F26" s="168">
        <f>E26+D26</f>
        <v>0.09</v>
      </c>
    </row>
    <row r="27" spans="1:19" x14ac:dyDescent="0.2">
      <c r="A27" s="135">
        <v>19</v>
      </c>
      <c r="B27" s="88" t="s">
        <v>1097</v>
      </c>
      <c r="C27" s="147">
        <v>4.6699999999999997E-3</v>
      </c>
      <c r="D27" s="149">
        <v>0.06</v>
      </c>
      <c r="E27" s="149">
        <v>12.5</v>
      </c>
      <c r="F27" s="168">
        <f>E27+D27</f>
        <v>12.56</v>
      </c>
    </row>
    <row r="28" spans="1:19" x14ac:dyDescent="0.2">
      <c r="A28" s="135">
        <v>20</v>
      </c>
      <c r="B28" s="88" t="s">
        <v>1159</v>
      </c>
      <c r="C28" s="147">
        <v>4.3899999999999998E-3</v>
      </c>
      <c r="D28" s="149">
        <v>0.03</v>
      </c>
      <c r="E28" s="149">
        <v>0</v>
      </c>
      <c r="F28" s="168">
        <v>0.03</v>
      </c>
    </row>
    <row r="29" spans="1:19" ht="16.5" thickBot="1" x14ac:dyDescent="0.25">
      <c r="A29" s="105">
        <v>21</v>
      </c>
      <c r="B29" s="67" t="s">
        <v>1209</v>
      </c>
      <c r="C29" s="157">
        <v>7.8499999999999993E-3</v>
      </c>
      <c r="D29" s="158">
        <v>0.05</v>
      </c>
      <c r="E29" s="158">
        <v>12.5</v>
      </c>
      <c r="F29" s="169">
        <v>12.55</v>
      </c>
    </row>
    <row r="30" spans="1:19" x14ac:dyDescent="0.2">
      <c r="A30" s="170"/>
      <c r="B30" s="2"/>
      <c r="C30" s="175"/>
      <c r="D30" s="35"/>
      <c r="E30" s="35"/>
      <c r="F30" s="35"/>
    </row>
    <row r="31" spans="1:19" ht="16.5" customHeight="1" x14ac:dyDescent="0.2">
      <c r="A31" s="402" t="s">
        <v>791</v>
      </c>
      <c r="B31" s="402"/>
      <c r="C31" s="402"/>
      <c r="D31" s="402"/>
      <c r="E31" s="402"/>
      <c r="F31" s="402"/>
      <c r="G31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31"/>
  <sheetViews>
    <sheetView showGridLines="0" topLeftCell="A13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bestFit="1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649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4" t="s">
        <v>266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730</v>
      </c>
      <c r="C9" s="145">
        <v>1.729E-2</v>
      </c>
      <c r="D9" s="103">
        <v>0.86</v>
      </c>
      <c r="E9" s="103">
        <v>0</v>
      </c>
      <c r="F9" s="104">
        <f t="shared" ref="F9:F20" si="0">D9+E9</f>
        <v>0.86</v>
      </c>
    </row>
    <row r="10" spans="1:14" x14ac:dyDescent="0.2">
      <c r="A10" s="135">
        <v>2</v>
      </c>
      <c r="B10" s="88" t="s">
        <v>731</v>
      </c>
      <c r="C10" s="147">
        <v>1.289E-2</v>
      </c>
      <c r="D10" s="149">
        <v>0.64</v>
      </c>
      <c r="E10" s="149">
        <v>0</v>
      </c>
      <c r="F10" s="168">
        <f t="shared" si="0"/>
        <v>0.64</v>
      </c>
    </row>
    <row r="11" spans="1:14" x14ac:dyDescent="0.2">
      <c r="A11" s="135">
        <v>3</v>
      </c>
      <c r="B11" s="88" t="s">
        <v>732</v>
      </c>
      <c r="C11" s="147">
        <v>1.2579999999999999E-2</v>
      </c>
      <c r="D11" s="149">
        <v>0.63</v>
      </c>
      <c r="E11" s="149">
        <v>0</v>
      </c>
      <c r="F11" s="168">
        <f t="shared" si="0"/>
        <v>0.63</v>
      </c>
    </row>
    <row r="12" spans="1:14" x14ac:dyDescent="0.2">
      <c r="A12" s="135">
        <v>4</v>
      </c>
      <c r="B12" s="88" t="s">
        <v>733</v>
      </c>
      <c r="C12" s="147">
        <v>1.359E-2</v>
      </c>
      <c r="D12" s="149">
        <v>0.69</v>
      </c>
      <c r="E12" s="149">
        <v>0</v>
      </c>
      <c r="F12" s="168">
        <f t="shared" si="0"/>
        <v>0.69</v>
      </c>
    </row>
    <row r="13" spans="1:14" x14ac:dyDescent="0.2">
      <c r="A13" s="135">
        <v>5</v>
      </c>
      <c r="B13" s="88" t="s">
        <v>734</v>
      </c>
      <c r="C13" s="147">
        <v>2.332E-2</v>
      </c>
      <c r="D13" s="149">
        <v>1.1599999999999999</v>
      </c>
      <c r="E13" s="149">
        <v>0</v>
      </c>
      <c r="F13" s="168">
        <f t="shared" si="0"/>
        <v>1.1599999999999999</v>
      </c>
    </row>
    <row r="14" spans="1:14" x14ac:dyDescent="0.2">
      <c r="A14" s="135">
        <v>6</v>
      </c>
      <c r="B14" s="88" t="s">
        <v>735</v>
      </c>
      <c r="C14" s="147">
        <v>0.03</v>
      </c>
      <c r="D14" s="149">
        <v>1.5</v>
      </c>
      <c r="E14" s="149">
        <v>0</v>
      </c>
      <c r="F14" s="168">
        <f t="shared" si="0"/>
        <v>1.5</v>
      </c>
    </row>
    <row r="15" spans="1:14" x14ac:dyDescent="0.2">
      <c r="A15" s="135">
        <v>7</v>
      </c>
      <c r="B15" s="88" t="s">
        <v>736</v>
      </c>
      <c r="C15" s="147">
        <v>0.03</v>
      </c>
      <c r="D15" s="149">
        <v>1.5</v>
      </c>
      <c r="E15" s="149">
        <v>12.5</v>
      </c>
      <c r="F15" s="168">
        <f t="shared" si="0"/>
        <v>14</v>
      </c>
    </row>
    <row r="16" spans="1:14" x14ac:dyDescent="0.2">
      <c r="A16" s="135">
        <v>8</v>
      </c>
      <c r="B16" s="88" t="s">
        <v>737</v>
      </c>
      <c r="C16" s="147">
        <v>0.03</v>
      </c>
      <c r="D16" s="149">
        <v>1.3</v>
      </c>
      <c r="E16" s="149">
        <v>0</v>
      </c>
      <c r="F16" s="168">
        <f t="shared" si="0"/>
        <v>1.3</v>
      </c>
    </row>
    <row r="17" spans="1:7" x14ac:dyDescent="0.2">
      <c r="A17" s="135">
        <v>9</v>
      </c>
      <c r="B17" s="88" t="s">
        <v>738</v>
      </c>
      <c r="C17" s="147">
        <v>0.03</v>
      </c>
      <c r="D17" s="149">
        <v>1.31</v>
      </c>
      <c r="E17" s="149">
        <v>12.5</v>
      </c>
      <c r="F17" s="168">
        <f t="shared" si="0"/>
        <v>13.81</v>
      </c>
    </row>
    <row r="18" spans="1:7" x14ac:dyDescent="0.2">
      <c r="A18" s="135">
        <v>10</v>
      </c>
      <c r="B18" s="88" t="s">
        <v>805</v>
      </c>
      <c r="C18" s="147">
        <v>0.03</v>
      </c>
      <c r="D18" s="149">
        <v>1.1299999999999999</v>
      </c>
      <c r="E18" s="149">
        <v>0</v>
      </c>
      <c r="F18" s="168">
        <f t="shared" si="0"/>
        <v>1.1299999999999999</v>
      </c>
    </row>
    <row r="19" spans="1:7" x14ac:dyDescent="0.2">
      <c r="A19" s="135">
        <v>11</v>
      </c>
      <c r="B19" s="88" t="s">
        <v>821</v>
      </c>
      <c r="C19" s="147">
        <v>0.03</v>
      </c>
      <c r="D19" s="149">
        <v>1.1299999999999999</v>
      </c>
      <c r="E19" s="149">
        <v>12.5</v>
      </c>
      <c r="F19" s="168">
        <f t="shared" si="0"/>
        <v>13.629999999999999</v>
      </c>
    </row>
    <row r="20" spans="1:7" x14ac:dyDescent="0.2">
      <c r="A20" s="135">
        <v>12</v>
      </c>
      <c r="B20" s="88" t="s">
        <v>813</v>
      </c>
      <c r="C20" s="147">
        <v>0.03</v>
      </c>
      <c r="D20" s="149">
        <v>0.94</v>
      </c>
      <c r="E20" s="149">
        <v>0</v>
      </c>
      <c r="F20" s="168">
        <f t="shared" si="0"/>
        <v>0.94</v>
      </c>
    </row>
    <row r="21" spans="1:7" x14ac:dyDescent="0.2">
      <c r="A21" s="135">
        <v>13</v>
      </c>
      <c r="B21" s="88" t="s">
        <v>870</v>
      </c>
      <c r="C21" s="147">
        <v>0.03</v>
      </c>
      <c r="D21" s="149">
        <v>0.93</v>
      </c>
      <c r="E21" s="149">
        <v>12.5</v>
      </c>
      <c r="F21" s="168">
        <f>E21+D21</f>
        <v>13.43</v>
      </c>
    </row>
    <row r="22" spans="1:7" x14ac:dyDescent="0.2">
      <c r="A22" s="135">
        <v>14</v>
      </c>
      <c r="B22" s="88" t="s">
        <v>1005</v>
      </c>
      <c r="C22" s="147">
        <v>1.5970000000000002E-2</v>
      </c>
      <c r="D22" s="149">
        <v>0.4</v>
      </c>
      <c r="E22" s="149">
        <v>0</v>
      </c>
      <c r="F22" s="168">
        <f>E22+D22</f>
        <v>0.4</v>
      </c>
    </row>
    <row r="23" spans="1:7" x14ac:dyDescent="0.2">
      <c r="A23" s="135">
        <v>15</v>
      </c>
      <c r="B23" s="88" t="s">
        <v>1007</v>
      </c>
      <c r="C23" s="147">
        <v>5.7800000000000004E-3</v>
      </c>
      <c r="D23" s="149">
        <v>0.14000000000000001</v>
      </c>
      <c r="E23" s="149">
        <v>12.5</v>
      </c>
      <c r="F23" s="168">
        <v>12.64</v>
      </c>
    </row>
    <row r="24" spans="1:7" x14ac:dyDescent="0.2">
      <c r="A24" s="135">
        <v>16</v>
      </c>
      <c r="B24" s="88" t="s">
        <v>1018</v>
      </c>
      <c r="C24" s="147">
        <v>5.3E-3</v>
      </c>
      <c r="D24" s="149">
        <v>0.1</v>
      </c>
      <c r="E24" s="149">
        <v>0</v>
      </c>
      <c r="F24" s="168">
        <v>0.1</v>
      </c>
    </row>
    <row r="25" spans="1:7" x14ac:dyDescent="0.2">
      <c r="A25" s="135">
        <v>17</v>
      </c>
      <c r="B25" s="88" t="s">
        <v>1074</v>
      </c>
      <c r="C25" s="147">
        <v>4.5599999999999998E-3</v>
      </c>
      <c r="D25" s="149">
        <v>0.09</v>
      </c>
      <c r="E25" s="149">
        <v>12.5</v>
      </c>
      <c r="F25" s="168">
        <v>12.59</v>
      </c>
    </row>
    <row r="26" spans="1:7" x14ac:dyDescent="0.2">
      <c r="A26" s="135">
        <v>18</v>
      </c>
      <c r="B26" s="88" t="s">
        <v>1117</v>
      </c>
      <c r="C26" s="147">
        <v>4.3800000000000002E-3</v>
      </c>
      <c r="D26" s="149">
        <v>0.05</v>
      </c>
      <c r="E26" s="149">
        <v>0</v>
      </c>
      <c r="F26" s="168">
        <v>0.05</v>
      </c>
    </row>
    <row r="27" spans="1:7" x14ac:dyDescent="0.2">
      <c r="A27" s="135">
        <v>19</v>
      </c>
      <c r="B27" s="88" t="s">
        <v>1185</v>
      </c>
      <c r="C27" s="147">
        <v>6.2899999999999996E-3</v>
      </c>
      <c r="D27" s="149">
        <v>0.08</v>
      </c>
      <c r="E27" s="149">
        <v>12.5</v>
      </c>
      <c r="F27" s="168">
        <v>12.58</v>
      </c>
    </row>
    <row r="28" spans="1:7" x14ac:dyDescent="0.2">
      <c r="A28" s="135">
        <v>20</v>
      </c>
      <c r="B28" s="88" t="s">
        <v>1228</v>
      </c>
      <c r="C28" s="147">
        <v>7.3899999999999999E-3</v>
      </c>
      <c r="D28" s="149">
        <v>0.05</v>
      </c>
      <c r="E28" s="149">
        <v>0</v>
      </c>
      <c r="F28" s="168">
        <v>0.05</v>
      </c>
    </row>
    <row r="29" spans="1:7" ht="16.5" thickBot="1" x14ac:dyDescent="0.25">
      <c r="A29" s="105">
        <v>21</v>
      </c>
      <c r="B29" s="67" t="s">
        <v>1293</v>
      </c>
      <c r="C29" s="157">
        <v>5.5199999999999997E-3</v>
      </c>
      <c r="D29" s="158">
        <v>0.03</v>
      </c>
      <c r="E29" s="158">
        <v>12.5</v>
      </c>
      <c r="F29" s="169">
        <v>12.53</v>
      </c>
    </row>
    <row r="30" spans="1:7" x14ac:dyDescent="0.2">
      <c r="A30" s="170"/>
      <c r="B30" s="2"/>
      <c r="C30" s="175"/>
      <c r="D30" s="35"/>
      <c r="E30" s="35"/>
      <c r="F30" s="35"/>
    </row>
    <row r="31" spans="1:7" ht="16.5" customHeight="1" x14ac:dyDescent="0.2">
      <c r="A31" s="402" t="s">
        <v>791</v>
      </c>
      <c r="B31" s="402"/>
      <c r="C31" s="402"/>
      <c r="D31" s="402"/>
      <c r="E31" s="402"/>
      <c r="F31" s="402"/>
      <c r="G31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89" orientation="landscape" r:id="rId1"/>
  <headerFooter alignWithMargins="0">
    <oddFooter>&amp;C&amp;"Book Antiqua,Normal"Página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N31"/>
  <sheetViews>
    <sheetView showGridLines="0" topLeftCell="B16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649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" customHeight="1" x14ac:dyDescent="0.2">
      <c r="A5" s="1054" t="s">
        <v>267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739</v>
      </c>
      <c r="C9" s="145">
        <v>7.5300000000000006E-2</v>
      </c>
      <c r="D9" s="256">
        <v>3.7650000000000003E-2</v>
      </c>
      <c r="E9" s="103">
        <v>0</v>
      </c>
      <c r="F9" s="104">
        <f t="shared" ref="F9:F17" si="0">D9+E9</f>
        <v>3.7650000000000003E-2</v>
      </c>
    </row>
    <row r="10" spans="1:14" x14ac:dyDescent="0.2">
      <c r="A10" s="135">
        <v>2</v>
      </c>
      <c r="B10" s="88" t="s">
        <v>740</v>
      </c>
      <c r="C10" s="147">
        <v>2.0899999999999998E-2</v>
      </c>
      <c r="D10" s="257">
        <v>1.0449999999999999E-2</v>
      </c>
      <c r="E10" s="149">
        <v>0</v>
      </c>
      <c r="F10" s="168">
        <f t="shared" si="0"/>
        <v>1.0449999999999999E-2</v>
      </c>
    </row>
    <row r="11" spans="1:14" x14ac:dyDescent="0.2">
      <c r="A11" s="135">
        <v>3</v>
      </c>
      <c r="B11" s="88" t="s">
        <v>741</v>
      </c>
      <c r="C11" s="147">
        <v>1.2200000000000001E-2</v>
      </c>
      <c r="D11" s="257">
        <v>6.1167123287671201E-3</v>
      </c>
      <c r="E11" s="149">
        <v>0</v>
      </c>
      <c r="F11" s="168">
        <f t="shared" si="0"/>
        <v>6.1167123287671201E-3</v>
      </c>
    </row>
    <row r="12" spans="1:14" s="170" customFormat="1" x14ac:dyDescent="0.2">
      <c r="A12" s="135">
        <v>4</v>
      </c>
      <c r="B12" s="88" t="s">
        <v>742</v>
      </c>
      <c r="C12" s="147">
        <v>1.5100000000000001E-2</v>
      </c>
      <c r="D12" s="257">
        <v>7.5293150684931504E-3</v>
      </c>
      <c r="E12" s="149">
        <v>0</v>
      </c>
      <c r="F12" s="168">
        <f t="shared" si="0"/>
        <v>7.5293150684931504E-3</v>
      </c>
    </row>
    <row r="13" spans="1:14" x14ac:dyDescent="0.2">
      <c r="A13" s="135">
        <v>5</v>
      </c>
      <c r="B13" s="88" t="s">
        <v>743</v>
      </c>
      <c r="C13" s="147">
        <v>1.77E-2</v>
      </c>
      <c r="D13" s="257">
        <v>8.8742465753424704E-3</v>
      </c>
      <c r="E13" s="149">
        <v>0</v>
      </c>
      <c r="F13" s="168">
        <f t="shared" si="0"/>
        <v>8.8742465753424704E-3</v>
      </c>
    </row>
    <row r="14" spans="1:14" x14ac:dyDescent="0.2">
      <c r="A14" s="135">
        <v>6</v>
      </c>
      <c r="B14" s="88" t="s">
        <v>744</v>
      </c>
      <c r="C14" s="147">
        <v>2.24E-2</v>
      </c>
      <c r="D14" s="257">
        <v>1.1169315068493099E-2</v>
      </c>
      <c r="E14" s="149">
        <v>6.25E-2</v>
      </c>
      <c r="F14" s="168">
        <f t="shared" si="0"/>
        <v>7.3669315068493099E-2</v>
      </c>
    </row>
    <row r="15" spans="1:14" x14ac:dyDescent="0.2">
      <c r="A15" s="135">
        <v>7</v>
      </c>
      <c r="B15" s="88" t="s">
        <v>745</v>
      </c>
      <c r="C15" s="147">
        <v>3.0200000000000001E-2</v>
      </c>
      <c r="D15" s="257">
        <v>1.4195034246575301E-2</v>
      </c>
      <c r="E15" s="149">
        <v>6.25E-2</v>
      </c>
      <c r="F15" s="168">
        <f t="shared" si="0"/>
        <v>7.6695034246575297E-2</v>
      </c>
    </row>
    <row r="16" spans="1:14" x14ac:dyDescent="0.2">
      <c r="A16" s="135">
        <v>8</v>
      </c>
      <c r="B16" s="88" t="s">
        <v>746</v>
      </c>
      <c r="C16" s="147">
        <v>3.56E-2</v>
      </c>
      <c r="D16" s="257">
        <v>1.5532328999999999E-2</v>
      </c>
      <c r="E16" s="149">
        <v>6.25E-2</v>
      </c>
      <c r="F16" s="168">
        <f t="shared" si="0"/>
        <v>7.8032328999999997E-2</v>
      </c>
    </row>
    <row r="17" spans="1:7" x14ac:dyDescent="0.2">
      <c r="A17" s="135">
        <v>9</v>
      </c>
      <c r="B17" s="88" t="s">
        <v>481</v>
      </c>
      <c r="C17" s="147">
        <v>3.5999999999999997E-2</v>
      </c>
      <c r="D17" s="257">
        <v>1.4625000000000001E-2</v>
      </c>
      <c r="E17" s="149">
        <v>6.25E-2</v>
      </c>
      <c r="F17" s="168">
        <f t="shared" si="0"/>
        <v>7.7124999999999999E-2</v>
      </c>
      <c r="G17" s="352"/>
    </row>
    <row r="18" spans="1:7" x14ac:dyDescent="0.2">
      <c r="A18" s="135">
        <v>10</v>
      </c>
      <c r="B18" s="88" t="s">
        <v>804</v>
      </c>
      <c r="C18" s="147">
        <v>4.4699999999999997E-2</v>
      </c>
      <c r="D18" s="257">
        <v>1.67625E-2</v>
      </c>
      <c r="E18" s="149">
        <v>6.25E-2</v>
      </c>
      <c r="F18" s="168">
        <f>E18+D18</f>
        <v>7.92625E-2</v>
      </c>
    </row>
    <row r="19" spans="1:7" x14ac:dyDescent="0.2">
      <c r="A19" s="135">
        <v>11</v>
      </c>
      <c r="B19" s="88" t="s">
        <v>868</v>
      </c>
      <c r="C19" s="147">
        <v>4.9299999999999997E-2</v>
      </c>
      <c r="D19" s="257">
        <v>1.6993299999999999E-2</v>
      </c>
      <c r="E19" s="149">
        <v>6.25E-2</v>
      </c>
      <c r="F19" s="168">
        <f>E19+D19</f>
        <v>7.9493300000000003E-2</v>
      </c>
    </row>
    <row r="20" spans="1:7" x14ac:dyDescent="0.2">
      <c r="A20" s="135">
        <v>12</v>
      </c>
      <c r="B20" s="88" t="s">
        <v>903</v>
      </c>
      <c r="C20" s="147">
        <v>6.3700000000000007E-2</v>
      </c>
      <c r="D20" s="257">
        <v>1.9851712000000001E-2</v>
      </c>
      <c r="E20" s="149">
        <v>6.25E-2</v>
      </c>
      <c r="F20" s="168">
        <f>E20+D20</f>
        <v>8.2351711999999994E-2</v>
      </c>
    </row>
    <row r="21" spans="1:7" x14ac:dyDescent="0.2">
      <c r="A21" s="135">
        <v>13</v>
      </c>
      <c r="B21" s="88" t="s">
        <v>959</v>
      </c>
      <c r="C21" s="147">
        <v>5.5399999999999998E-2</v>
      </c>
      <c r="D21" s="257">
        <v>1.5623938E-2</v>
      </c>
      <c r="E21" s="149">
        <v>6.25E-2</v>
      </c>
      <c r="F21" s="168">
        <f>+E21+D21</f>
        <v>7.8123938000000004E-2</v>
      </c>
    </row>
    <row r="22" spans="1:7" x14ac:dyDescent="0.2">
      <c r="A22" s="135">
        <v>14</v>
      </c>
      <c r="B22" s="88" t="s">
        <v>997</v>
      </c>
      <c r="C22" s="147">
        <v>4.8399999999999999E-2</v>
      </c>
      <c r="D22" s="257">
        <v>1.2066848999999999E-2</v>
      </c>
      <c r="E22" s="149">
        <v>6.25E-2</v>
      </c>
      <c r="F22" s="168">
        <f>E22+D22</f>
        <v>7.4566849000000004E-2</v>
      </c>
    </row>
    <row r="23" spans="1:7" x14ac:dyDescent="0.2">
      <c r="A23" s="135">
        <v>15</v>
      </c>
      <c r="B23" s="88" t="s">
        <v>1062</v>
      </c>
      <c r="C23" s="147">
        <v>4.2799999999999998E-2</v>
      </c>
      <c r="D23" s="257">
        <v>9.3881510000000008E-3</v>
      </c>
      <c r="E23" s="149">
        <v>6.25E-2</v>
      </c>
      <c r="F23" s="168">
        <v>7.1888150999999997E-2</v>
      </c>
    </row>
    <row r="24" spans="1:7" x14ac:dyDescent="0.2">
      <c r="A24" s="135">
        <v>16</v>
      </c>
      <c r="B24" s="88" t="s">
        <v>1108</v>
      </c>
      <c r="C24" s="147">
        <v>4.48E-2</v>
      </c>
      <c r="D24" s="257">
        <v>8.3769859999999995E-3</v>
      </c>
      <c r="E24" s="149">
        <v>6.25E-2</v>
      </c>
      <c r="F24" s="168">
        <f>+E24+D24</f>
        <v>7.0876986000000003E-2</v>
      </c>
    </row>
    <row r="25" spans="1:7" x14ac:dyDescent="0.2">
      <c r="A25" s="135">
        <v>17</v>
      </c>
      <c r="B25" s="88" t="s">
        <v>1175</v>
      </c>
      <c r="C25" s="147">
        <v>4.6699999999999998E-2</v>
      </c>
      <c r="D25" s="257">
        <v>7.2968750000000004E-3</v>
      </c>
      <c r="E25" s="149">
        <v>6.25E-2</v>
      </c>
      <c r="F25" s="168">
        <v>6.9796874999999994E-2</v>
      </c>
    </row>
    <row r="26" spans="1:7" x14ac:dyDescent="0.2">
      <c r="A26" s="135">
        <v>18</v>
      </c>
      <c r="B26" s="88" t="s">
        <v>1219</v>
      </c>
      <c r="C26" s="147">
        <v>6.0999999999999999E-2</v>
      </c>
      <c r="D26" s="257">
        <v>7.6249999999999998E-3</v>
      </c>
      <c r="E26" s="149">
        <v>6.25E-2</v>
      </c>
      <c r="F26" s="168">
        <v>7.0124999999999993E-2</v>
      </c>
    </row>
    <row r="27" spans="1:7" x14ac:dyDescent="0.2">
      <c r="A27" s="135">
        <v>19</v>
      </c>
      <c r="B27" s="88" t="s">
        <v>1253</v>
      </c>
      <c r="C27" s="147">
        <v>5.5E-2</v>
      </c>
      <c r="D27" s="257">
        <v>5.1703770000000003E-3</v>
      </c>
      <c r="E27" s="149">
        <v>6.25E-2</v>
      </c>
      <c r="F27" s="168">
        <v>6.7670377000000004E-2</v>
      </c>
    </row>
    <row r="28" spans="1:7" x14ac:dyDescent="0.2">
      <c r="A28" s="135">
        <v>20</v>
      </c>
      <c r="B28" s="88" t="s">
        <v>1294</v>
      </c>
      <c r="C28" s="147">
        <v>6.1499999999999999E-2</v>
      </c>
      <c r="D28" s="257">
        <v>3.8332190000000001E-3</v>
      </c>
      <c r="E28" s="149">
        <v>6.25E-2</v>
      </c>
      <c r="F28" s="168">
        <v>6.6333218999999999E-2</v>
      </c>
    </row>
    <row r="29" spans="1:7" ht="16.5" thickBot="1" x14ac:dyDescent="0.25">
      <c r="A29" s="105">
        <v>21</v>
      </c>
      <c r="B29" s="67" t="s">
        <v>23</v>
      </c>
      <c r="C29" s="157">
        <v>6.6199999999999995E-2</v>
      </c>
      <c r="D29" s="258">
        <v>2.0744180000000002E-3</v>
      </c>
      <c r="E29" s="158">
        <v>6.25E-2</v>
      </c>
      <c r="F29" s="169">
        <v>6.4574417999999995E-2</v>
      </c>
    </row>
    <row r="30" spans="1:7" x14ac:dyDescent="0.2">
      <c r="C30" s="144"/>
    </row>
    <row r="31" spans="1:7" ht="16.5" customHeight="1" x14ac:dyDescent="0.2">
      <c r="A31" s="402" t="s">
        <v>791</v>
      </c>
      <c r="B31" s="402"/>
      <c r="C31" s="402"/>
      <c r="D31" s="402"/>
      <c r="E31" s="402"/>
      <c r="F31" s="402"/>
      <c r="G31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N30"/>
  <sheetViews>
    <sheetView showGridLines="0" topLeftCell="A13" zoomScaleNormal="100" workbookViewId="0">
      <selection activeCell="G18" sqref="G18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649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4" t="s">
        <v>255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653</v>
      </c>
      <c r="C9" s="145">
        <v>0.02</v>
      </c>
      <c r="D9" s="103">
        <v>1.0677000000000001</v>
      </c>
      <c r="E9" s="103">
        <v>0</v>
      </c>
      <c r="F9" s="104">
        <f t="shared" ref="F9:F14" si="0">D9+E9</f>
        <v>1.0677000000000001</v>
      </c>
    </row>
    <row r="10" spans="1:14" x14ac:dyDescent="0.2">
      <c r="A10" s="135">
        <v>2</v>
      </c>
      <c r="B10" s="88" t="s">
        <v>654</v>
      </c>
      <c r="C10" s="147">
        <v>0.02</v>
      </c>
      <c r="D10" s="149">
        <v>1.0960000000000001</v>
      </c>
      <c r="E10" s="149">
        <v>0</v>
      </c>
      <c r="F10" s="168">
        <f t="shared" si="0"/>
        <v>1.0960000000000001</v>
      </c>
    </row>
    <row r="11" spans="1:14" x14ac:dyDescent="0.2">
      <c r="A11" s="135">
        <v>3</v>
      </c>
      <c r="B11" s="88" t="s">
        <v>655</v>
      </c>
      <c r="C11" s="147">
        <v>0.02</v>
      </c>
      <c r="D11" s="149">
        <v>1.1629</v>
      </c>
      <c r="E11" s="149">
        <v>0</v>
      </c>
      <c r="F11" s="168">
        <f t="shared" si="0"/>
        <v>1.1629</v>
      </c>
    </row>
    <row r="12" spans="1:14" x14ac:dyDescent="0.2">
      <c r="A12" s="135">
        <v>4</v>
      </c>
      <c r="B12" s="88" t="s">
        <v>656</v>
      </c>
      <c r="C12" s="147">
        <v>0.02</v>
      </c>
      <c r="D12" s="149">
        <v>1.2131000000000001</v>
      </c>
      <c r="E12" s="149">
        <v>0</v>
      </c>
      <c r="F12" s="168">
        <f t="shared" si="0"/>
        <v>1.2131000000000001</v>
      </c>
    </row>
    <row r="13" spans="1:14" x14ac:dyDescent="0.2">
      <c r="A13" s="135">
        <v>5</v>
      </c>
      <c r="B13" s="88" t="s">
        <v>657</v>
      </c>
      <c r="C13" s="147">
        <v>0.02</v>
      </c>
      <c r="D13" s="149">
        <v>1.27563</v>
      </c>
      <c r="E13" s="149">
        <v>0</v>
      </c>
      <c r="F13" s="168">
        <f t="shared" si="0"/>
        <v>1.27563</v>
      </c>
    </row>
    <row r="14" spans="1:14" x14ac:dyDescent="0.2">
      <c r="A14" s="135">
        <v>6</v>
      </c>
      <c r="B14" s="88" t="s">
        <v>479</v>
      </c>
      <c r="C14" s="147">
        <v>0.02</v>
      </c>
      <c r="D14" s="149">
        <v>1.3177399999999999</v>
      </c>
      <c r="E14" s="149">
        <v>0</v>
      </c>
      <c r="F14" s="168">
        <f t="shared" si="0"/>
        <v>1.3177399999999999</v>
      </c>
    </row>
    <row r="15" spans="1:14" x14ac:dyDescent="0.2">
      <c r="A15" s="135">
        <v>7</v>
      </c>
      <c r="B15" s="88" t="s">
        <v>486</v>
      </c>
      <c r="C15" s="147">
        <v>0.02</v>
      </c>
      <c r="D15" s="149">
        <v>1.3802000000000001</v>
      </c>
      <c r="E15" s="149">
        <v>0</v>
      </c>
      <c r="F15" s="168">
        <f>E15+D15</f>
        <v>1.3802000000000001</v>
      </c>
    </row>
    <row r="16" spans="1:14" x14ac:dyDescent="0.2">
      <c r="A16" s="135">
        <v>8</v>
      </c>
      <c r="B16" s="88" t="s">
        <v>859</v>
      </c>
      <c r="C16" s="147">
        <v>0.02</v>
      </c>
      <c r="D16" s="149">
        <v>1.4371</v>
      </c>
      <c r="E16" s="149">
        <v>0</v>
      </c>
      <c r="F16" s="168">
        <f>E16+D16</f>
        <v>1.4371</v>
      </c>
    </row>
    <row r="17" spans="1:7" x14ac:dyDescent="0.2">
      <c r="A17" s="135">
        <v>9</v>
      </c>
      <c r="B17" s="88" t="s">
        <v>876</v>
      </c>
      <c r="C17" s="147">
        <v>0.02</v>
      </c>
      <c r="D17" s="149">
        <v>1.4748000000000001</v>
      </c>
      <c r="E17" s="149">
        <v>0</v>
      </c>
      <c r="F17" s="168">
        <f>E17+D17</f>
        <v>1.4748000000000001</v>
      </c>
      <c r="G17" s="352"/>
    </row>
    <row r="18" spans="1:7" x14ac:dyDescent="0.2">
      <c r="A18" s="135">
        <v>10</v>
      </c>
      <c r="B18" s="88" t="s">
        <v>898</v>
      </c>
      <c r="C18" s="147">
        <v>0.02</v>
      </c>
      <c r="D18" s="149">
        <v>1.5184</v>
      </c>
      <c r="E18" s="149">
        <v>0</v>
      </c>
      <c r="F18" s="168">
        <f>E18+D18</f>
        <v>1.5184</v>
      </c>
    </row>
    <row r="19" spans="1:7" x14ac:dyDescent="0.2">
      <c r="A19" s="135">
        <v>11</v>
      </c>
      <c r="B19" s="88" t="s">
        <v>958</v>
      </c>
      <c r="C19" s="147">
        <v>0.02</v>
      </c>
      <c r="D19" s="149">
        <v>1.6004</v>
      </c>
      <c r="E19" s="149">
        <v>0</v>
      </c>
      <c r="F19" s="168">
        <v>1.6004</v>
      </c>
    </row>
    <row r="20" spans="1:7" x14ac:dyDescent="0.2">
      <c r="A20" s="135">
        <v>12</v>
      </c>
      <c r="B20" s="88" t="s">
        <v>1012</v>
      </c>
      <c r="C20" s="147">
        <v>0.02</v>
      </c>
      <c r="D20" s="149">
        <v>1.6879999999999999</v>
      </c>
      <c r="E20" s="149">
        <v>0</v>
      </c>
      <c r="F20" s="168">
        <v>1.6879999999999999</v>
      </c>
    </row>
    <row r="21" spans="1:7" x14ac:dyDescent="0.2">
      <c r="A21" s="135">
        <v>13</v>
      </c>
      <c r="B21" s="88" t="s">
        <v>1067</v>
      </c>
      <c r="C21" s="147">
        <v>0.02</v>
      </c>
      <c r="D21" s="149">
        <v>1.7665</v>
      </c>
      <c r="E21" s="249">
        <v>22.08175</v>
      </c>
      <c r="F21" s="250">
        <f>E21+D21</f>
        <v>23.84825</v>
      </c>
    </row>
    <row r="22" spans="1:7" x14ac:dyDescent="0.2">
      <c r="A22" s="135">
        <v>14</v>
      </c>
      <c r="B22" s="88" t="s">
        <v>1121</v>
      </c>
      <c r="C22" s="147">
        <v>0.02</v>
      </c>
      <c r="D22" s="149">
        <v>1.6203000000000001</v>
      </c>
      <c r="E22" s="249">
        <v>23.146750000000001</v>
      </c>
      <c r="F22" s="250">
        <v>24.767050000000001</v>
      </c>
    </row>
    <row r="23" spans="1:7" x14ac:dyDescent="0.2">
      <c r="A23" s="135">
        <v>15</v>
      </c>
      <c r="B23" s="88" t="s">
        <v>1181</v>
      </c>
      <c r="C23" s="147">
        <v>0.02</v>
      </c>
      <c r="D23" s="149">
        <v>1.4549000000000001</v>
      </c>
      <c r="E23" s="249">
        <v>24.248875000000002</v>
      </c>
      <c r="F23" s="250">
        <v>25.703775</v>
      </c>
    </row>
    <row r="24" spans="1:7" x14ac:dyDescent="0.2">
      <c r="A24" s="135">
        <v>16</v>
      </c>
      <c r="B24" s="88" t="s">
        <v>1223</v>
      </c>
      <c r="C24" s="147">
        <v>0.02</v>
      </c>
      <c r="D24" s="149">
        <v>1.2714000000000001</v>
      </c>
      <c r="E24" s="249">
        <v>25.427499999999998</v>
      </c>
      <c r="F24" s="250">
        <v>26.698899999999998</v>
      </c>
    </row>
    <row r="25" spans="1:7" x14ac:dyDescent="0.2">
      <c r="A25" s="135">
        <v>17</v>
      </c>
      <c r="B25" s="88" t="s">
        <v>1264</v>
      </c>
      <c r="C25" s="147">
        <v>0.02</v>
      </c>
      <c r="D25" s="149">
        <v>1.0754999999999999</v>
      </c>
      <c r="E25" s="249">
        <v>26.887875000000001</v>
      </c>
      <c r="F25" s="250">
        <v>27.963374999999999</v>
      </c>
    </row>
    <row r="26" spans="1:7" x14ac:dyDescent="0.2">
      <c r="A26" s="151">
        <v>18</v>
      </c>
      <c r="B26" s="152" t="s">
        <v>1302</v>
      </c>
      <c r="C26" s="153">
        <v>0.02</v>
      </c>
      <c r="D26" s="155">
        <v>0.84409999999999996</v>
      </c>
      <c r="E26" s="251">
        <v>28.135749999999998</v>
      </c>
      <c r="F26" s="252">
        <v>28.979849999999999</v>
      </c>
    </row>
    <row r="27" spans="1:7" x14ac:dyDescent="0.2">
      <c r="A27" s="151">
        <v>19</v>
      </c>
      <c r="B27" s="152" t="s">
        <v>27</v>
      </c>
      <c r="C27" s="153">
        <v>0.02</v>
      </c>
      <c r="D27" s="155">
        <v>0.61570000000000003</v>
      </c>
      <c r="E27" s="251">
        <v>30.784624999999998</v>
      </c>
      <c r="F27" s="252">
        <v>31.400324999999999</v>
      </c>
    </row>
    <row r="28" spans="1:7" ht="16.5" thickBot="1" x14ac:dyDescent="0.25">
      <c r="A28" s="105">
        <v>20</v>
      </c>
      <c r="B28" s="67" t="s">
        <v>79</v>
      </c>
      <c r="C28" s="157">
        <v>0.02</v>
      </c>
      <c r="D28" s="158">
        <v>0.34508</v>
      </c>
      <c r="E28" s="253">
        <v>34.507624999999997</v>
      </c>
      <c r="F28" s="254">
        <v>34.852705</v>
      </c>
    </row>
    <row r="29" spans="1:7" x14ac:dyDescent="0.2">
      <c r="A29" s="170"/>
      <c r="B29" s="2"/>
      <c r="C29" s="175"/>
      <c r="D29" s="35"/>
      <c r="E29" s="255"/>
      <c r="F29" s="255"/>
    </row>
    <row r="30" spans="1:7" ht="16.5" customHeight="1" x14ac:dyDescent="0.2">
      <c r="A30" s="402" t="s">
        <v>791</v>
      </c>
      <c r="B30" s="402"/>
      <c r="C30" s="402"/>
      <c r="D30" s="402"/>
      <c r="E30" s="402"/>
      <c r="F30" s="402"/>
      <c r="G30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N30"/>
  <sheetViews>
    <sheetView showGridLines="0" topLeftCell="A13" zoomScaleNormal="100" workbookViewId="0">
      <selection activeCell="H15" sqref="H15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649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" customHeight="1" x14ac:dyDescent="0.2">
      <c r="A5" s="1054" t="s">
        <v>268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747</v>
      </c>
      <c r="C9" s="145">
        <v>7.0000000000000007E-2</v>
      </c>
      <c r="D9" s="103">
        <v>3.5000000000000003E-2</v>
      </c>
      <c r="E9" s="103">
        <v>0</v>
      </c>
      <c r="F9" s="104">
        <f t="shared" ref="F9:F15" si="0">D9+E9</f>
        <v>3.5000000000000003E-2</v>
      </c>
    </row>
    <row r="10" spans="1:14" x14ac:dyDescent="0.2">
      <c r="A10" s="135">
        <v>2</v>
      </c>
      <c r="B10" s="88" t="s">
        <v>748</v>
      </c>
      <c r="C10" s="147">
        <v>7.0000000000000007E-2</v>
      </c>
      <c r="D10" s="149">
        <v>3.5000000000000003E-2</v>
      </c>
      <c r="E10" s="149">
        <v>0</v>
      </c>
      <c r="F10" s="168">
        <f t="shared" si="0"/>
        <v>3.5000000000000003E-2</v>
      </c>
    </row>
    <row r="11" spans="1:14" x14ac:dyDescent="0.2">
      <c r="A11" s="135">
        <v>3</v>
      </c>
      <c r="B11" s="88" t="s">
        <v>749</v>
      </c>
      <c r="C11" s="147">
        <v>7.0000000000000007E-2</v>
      </c>
      <c r="D11" s="149">
        <v>3.5000000000000003E-2</v>
      </c>
      <c r="E11" s="149">
        <v>0</v>
      </c>
      <c r="F11" s="168">
        <f t="shared" si="0"/>
        <v>3.5000000000000003E-2</v>
      </c>
    </row>
    <row r="12" spans="1:14" x14ac:dyDescent="0.2">
      <c r="A12" s="135">
        <v>4</v>
      </c>
      <c r="B12" s="88" t="s">
        <v>750</v>
      </c>
      <c r="C12" s="147">
        <v>7.0000000000000007E-2</v>
      </c>
      <c r="D12" s="149">
        <v>3.5000000000000003E-2</v>
      </c>
      <c r="E12" s="149">
        <v>0</v>
      </c>
      <c r="F12" s="168">
        <f t="shared" si="0"/>
        <v>3.5000000000000003E-2</v>
      </c>
    </row>
    <row r="13" spans="1:14" x14ac:dyDescent="0.2">
      <c r="A13" s="135">
        <v>5</v>
      </c>
      <c r="B13" s="88" t="s">
        <v>866</v>
      </c>
      <c r="C13" s="147">
        <v>7.0000000000000007E-2</v>
      </c>
      <c r="D13" s="149">
        <v>3.5000000000000003E-2</v>
      </c>
      <c r="E13" s="149">
        <v>0</v>
      </c>
      <c r="F13" s="168">
        <f t="shared" si="0"/>
        <v>3.5000000000000003E-2</v>
      </c>
    </row>
    <row r="14" spans="1:14" x14ac:dyDescent="0.2">
      <c r="A14" s="135">
        <v>6</v>
      </c>
      <c r="B14" s="88" t="s">
        <v>814</v>
      </c>
      <c r="C14" s="147">
        <v>7.0000000000000007E-2</v>
      </c>
      <c r="D14" s="149">
        <v>3.5000000000000003E-2</v>
      </c>
      <c r="E14" s="149">
        <v>0</v>
      </c>
      <c r="F14" s="168">
        <f t="shared" si="0"/>
        <v>3.5000000000000003E-2</v>
      </c>
    </row>
    <row r="15" spans="1:14" x14ac:dyDescent="0.2">
      <c r="A15" s="135">
        <v>7</v>
      </c>
      <c r="B15" s="88" t="s">
        <v>867</v>
      </c>
      <c r="C15" s="147">
        <v>7.0000000000000007E-2</v>
      </c>
      <c r="D15" s="149">
        <v>3.5000000000000003E-2</v>
      </c>
      <c r="E15" s="149">
        <v>0</v>
      </c>
      <c r="F15" s="168">
        <f t="shared" si="0"/>
        <v>3.5000000000000003E-2</v>
      </c>
    </row>
    <row r="16" spans="1:14" x14ac:dyDescent="0.2">
      <c r="A16" s="135">
        <v>8</v>
      </c>
      <c r="B16" s="88" t="s">
        <v>899</v>
      </c>
      <c r="C16" s="147">
        <v>7.0000000000000007E-2</v>
      </c>
      <c r="D16" s="149">
        <v>3.5000000000000003E-2</v>
      </c>
      <c r="E16" s="149">
        <v>0</v>
      </c>
      <c r="F16" s="168">
        <f>D16+E16</f>
        <v>3.5000000000000003E-2</v>
      </c>
    </row>
    <row r="17" spans="1:7" x14ac:dyDescent="0.2">
      <c r="A17" s="135">
        <v>9</v>
      </c>
      <c r="B17" s="88" t="s">
        <v>956</v>
      </c>
      <c r="C17" s="147">
        <v>7.0000000000000007E-2</v>
      </c>
      <c r="D17" s="149">
        <v>3.5000000000000003E-2</v>
      </c>
      <c r="E17" s="149">
        <v>0</v>
      </c>
      <c r="F17" s="168">
        <v>3.5000000000000003E-2</v>
      </c>
    </row>
    <row r="18" spans="1:7" x14ac:dyDescent="0.2">
      <c r="A18" s="135">
        <v>10</v>
      </c>
      <c r="B18" s="88" t="s">
        <v>1006</v>
      </c>
      <c r="C18" s="147">
        <v>7.0000000000000007E-2</v>
      </c>
      <c r="D18" s="149">
        <v>3.5000000000000003E-2</v>
      </c>
      <c r="E18" s="149">
        <v>0</v>
      </c>
      <c r="F18" s="168">
        <f>D18+E18</f>
        <v>3.5000000000000003E-2</v>
      </c>
    </row>
    <row r="19" spans="1:7" x14ac:dyDescent="0.2">
      <c r="A19" s="135">
        <v>11</v>
      </c>
      <c r="B19" s="88" t="s">
        <v>1066</v>
      </c>
      <c r="C19" s="147">
        <v>7.0000000000000007E-2</v>
      </c>
      <c r="D19" s="149">
        <v>3.5000000000000003E-2</v>
      </c>
      <c r="E19" s="149">
        <v>0</v>
      </c>
      <c r="F19" s="168">
        <f>D19+E19</f>
        <v>3.5000000000000003E-2</v>
      </c>
    </row>
    <row r="20" spans="1:7" x14ac:dyDescent="0.2">
      <c r="A20" s="135">
        <v>12</v>
      </c>
      <c r="B20" s="88" t="s">
        <v>1110</v>
      </c>
      <c r="C20" s="147">
        <v>7.0000000000000007E-2</v>
      </c>
      <c r="D20" s="149">
        <v>3.5000000000000003E-2</v>
      </c>
      <c r="E20" s="149">
        <v>0</v>
      </c>
      <c r="F20" s="168">
        <v>3.5000000000000003E-2</v>
      </c>
    </row>
    <row r="21" spans="1:7" x14ac:dyDescent="0.2">
      <c r="A21" s="135">
        <v>13</v>
      </c>
      <c r="B21" s="88" t="s">
        <v>1180</v>
      </c>
      <c r="C21" s="147">
        <v>7.0000000000000007E-2</v>
      </c>
      <c r="D21" s="149">
        <v>3.5000000000000003E-2</v>
      </c>
      <c r="E21" s="149">
        <v>0</v>
      </c>
      <c r="F21" s="168">
        <f>E21+D21</f>
        <v>3.5000000000000003E-2</v>
      </c>
    </row>
    <row r="22" spans="1:7" x14ac:dyDescent="0.2">
      <c r="A22" s="135">
        <v>14</v>
      </c>
      <c r="B22" s="88" t="s">
        <v>1222</v>
      </c>
      <c r="C22" s="147">
        <v>7.0000000000000007E-2</v>
      </c>
      <c r="D22" s="149">
        <v>3.5000000000000003E-2</v>
      </c>
      <c r="E22" s="149">
        <v>0</v>
      </c>
      <c r="F22" s="168">
        <v>3.5000000000000003E-2</v>
      </c>
    </row>
    <row r="23" spans="1:7" x14ac:dyDescent="0.2">
      <c r="A23" s="135">
        <v>15</v>
      </c>
      <c r="B23" s="88" t="s">
        <v>1263</v>
      </c>
      <c r="C23" s="147">
        <v>7.0000000000000007E-2</v>
      </c>
      <c r="D23" s="149">
        <v>3.5000000000000003E-2</v>
      </c>
      <c r="E23" s="149">
        <v>0</v>
      </c>
      <c r="F23" s="168">
        <v>3.5000000000000003E-2</v>
      </c>
    </row>
    <row r="24" spans="1:7" x14ac:dyDescent="0.2">
      <c r="A24" s="135">
        <v>16</v>
      </c>
      <c r="B24" s="88" t="s">
        <v>1300</v>
      </c>
      <c r="C24" s="147">
        <v>7.0000000000000007E-2</v>
      </c>
      <c r="D24" s="149">
        <v>3.5000000000000003E-2</v>
      </c>
      <c r="E24" s="149">
        <v>0</v>
      </c>
      <c r="F24" s="168">
        <v>3.5000000000000003E-2</v>
      </c>
    </row>
    <row r="25" spans="1:7" x14ac:dyDescent="0.2">
      <c r="A25" s="135">
        <v>17</v>
      </c>
      <c r="B25" s="88" t="s">
        <v>26</v>
      </c>
      <c r="C25" s="147">
        <v>7.0000000000000007E-2</v>
      </c>
      <c r="D25" s="149">
        <v>3.5000000000000003E-2</v>
      </c>
      <c r="E25" s="149">
        <v>0</v>
      </c>
      <c r="F25" s="168">
        <v>3.5000000000000003E-2</v>
      </c>
    </row>
    <row r="26" spans="1:7" x14ac:dyDescent="0.2">
      <c r="A26" s="135">
        <v>18</v>
      </c>
      <c r="B26" s="88" t="s">
        <v>74</v>
      </c>
      <c r="C26" s="147">
        <v>7.0000000000000007E-2</v>
      </c>
      <c r="D26" s="149">
        <v>3.5000000000000003E-2</v>
      </c>
      <c r="E26" s="149">
        <v>0</v>
      </c>
      <c r="F26" s="168">
        <v>3.5000000000000003E-2</v>
      </c>
    </row>
    <row r="27" spans="1:7" x14ac:dyDescent="0.2">
      <c r="A27" s="135">
        <v>19</v>
      </c>
      <c r="B27" s="88" t="s">
        <v>133</v>
      </c>
      <c r="C27" s="147">
        <v>7.0000000000000007E-2</v>
      </c>
      <c r="D27" s="149">
        <v>3.5000000000000003E-2</v>
      </c>
      <c r="E27" s="149">
        <v>0</v>
      </c>
      <c r="F27" s="168">
        <v>3.5000000000000003E-2</v>
      </c>
    </row>
    <row r="28" spans="1:7" ht="16.5" thickBot="1" x14ac:dyDescent="0.25">
      <c r="A28" s="105">
        <v>20</v>
      </c>
      <c r="B28" s="67" t="s">
        <v>178</v>
      </c>
      <c r="C28" s="157">
        <v>7.0000000000000007E-2</v>
      </c>
      <c r="D28" s="158">
        <v>3.5000000000000003E-2</v>
      </c>
      <c r="E28" s="158">
        <v>1</v>
      </c>
      <c r="F28" s="169">
        <v>1.0349999999999999</v>
      </c>
    </row>
    <row r="30" spans="1:7" ht="16.5" customHeight="1" x14ac:dyDescent="0.2">
      <c r="A30" s="402" t="s">
        <v>791</v>
      </c>
      <c r="B30" s="402"/>
      <c r="C30" s="402"/>
      <c r="D30" s="402"/>
      <c r="E30" s="402"/>
      <c r="F30" s="402"/>
      <c r="G30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3" orientation="landscape" r:id="rId1"/>
  <headerFooter alignWithMargins="0">
    <oddFooter>&amp;C&amp;"Book Antiqua,Normal"Página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20"/>
  <sheetViews>
    <sheetView showGridLines="0" zoomScaleNormal="100" workbookViewId="0"/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" customHeight="1" x14ac:dyDescent="0.2">
      <c r="A5" s="1054" t="s">
        <v>633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752</v>
      </c>
      <c r="C9" s="145">
        <v>7.0000000000000007E-2</v>
      </c>
      <c r="D9" s="103">
        <v>3.5000000000000003E-2</v>
      </c>
      <c r="E9" s="103">
        <v>0</v>
      </c>
      <c r="F9" s="104">
        <f>D9+E9</f>
        <v>3.5000000000000003E-2</v>
      </c>
    </row>
    <row r="10" spans="1:14" x14ac:dyDescent="0.2">
      <c r="A10" s="135">
        <v>2</v>
      </c>
      <c r="B10" s="88" t="s">
        <v>753</v>
      </c>
      <c r="C10" s="147">
        <v>7.0000000000000007E-2</v>
      </c>
      <c r="D10" s="149">
        <v>3.5000000000000003E-2</v>
      </c>
      <c r="E10" s="149">
        <v>0</v>
      </c>
      <c r="F10" s="168">
        <f t="shared" ref="F10:F15" si="0">+D10+E10</f>
        <v>3.5000000000000003E-2</v>
      </c>
    </row>
    <row r="11" spans="1:14" x14ac:dyDescent="0.2">
      <c r="A11" s="135">
        <v>3</v>
      </c>
      <c r="B11" s="88" t="s">
        <v>754</v>
      </c>
      <c r="C11" s="147">
        <v>7.0000000000000007E-2</v>
      </c>
      <c r="D11" s="149">
        <v>3.5000000000000003E-2</v>
      </c>
      <c r="E11" s="149">
        <v>0</v>
      </c>
      <c r="F11" s="168">
        <f t="shared" si="0"/>
        <v>3.5000000000000003E-2</v>
      </c>
    </row>
    <row r="12" spans="1:14" x14ac:dyDescent="0.2">
      <c r="A12" s="135">
        <v>4</v>
      </c>
      <c r="B12" s="88" t="s">
        <v>822</v>
      </c>
      <c r="C12" s="147">
        <v>7.0000000000000007E-2</v>
      </c>
      <c r="D12" s="149">
        <v>3.5000000000000003E-2</v>
      </c>
      <c r="E12" s="149">
        <v>0</v>
      </c>
      <c r="F12" s="168">
        <f t="shared" si="0"/>
        <v>3.5000000000000003E-2</v>
      </c>
    </row>
    <row r="13" spans="1:14" x14ac:dyDescent="0.2">
      <c r="A13" s="135">
        <v>5</v>
      </c>
      <c r="B13" s="88" t="s">
        <v>826</v>
      </c>
      <c r="C13" s="147">
        <v>7.0000000000000007E-2</v>
      </c>
      <c r="D13" s="149">
        <v>3.5000000000000003E-2</v>
      </c>
      <c r="E13" s="149">
        <v>0</v>
      </c>
      <c r="F13" s="168">
        <f t="shared" si="0"/>
        <v>3.5000000000000003E-2</v>
      </c>
    </row>
    <row r="14" spans="1:14" x14ac:dyDescent="0.2">
      <c r="A14" s="135">
        <v>6</v>
      </c>
      <c r="B14" s="88" t="s">
        <v>864</v>
      </c>
      <c r="C14" s="147">
        <v>7.0000000000000007E-2</v>
      </c>
      <c r="D14" s="149">
        <v>3.5000000000000003E-2</v>
      </c>
      <c r="E14" s="149">
        <v>0</v>
      </c>
      <c r="F14" s="168">
        <f t="shared" si="0"/>
        <v>3.5000000000000003E-2</v>
      </c>
    </row>
    <row r="15" spans="1:14" x14ac:dyDescent="0.2">
      <c r="A15" s="135">
        <v>7</v>
      </c>
      <c r="B15" s="88" t="s">
        <v>900</v>
      </c>
      <c r="C15" s="147">
        <v>7.0000000000000007E-2</v>
      </c>
      <c r="D15" s="149">
        <v>3.5000000000000003E-2</v>
      </c>
      <c r="E15" s="149">
        <v>0</v>
      </c>
      <c r="F15" s="168">
        <f t="shared" si="0"/>
        <v>3.5000000000000003E-2</v>
      </c>
    </row>
    <row r="16" spans="1:14" x14ac:dyDescent="0.2">
      <c r="A16" s="135">
        <v>8</v>
      </c>
      <c r="B16" s="88" t="s">
        <v>957</v>
      </c>
      <c r="C16" s="147">
        <v>7.0000000000000007E-2</v>
      </c>
      <c r="D16" s="149">
        <v>3.5000000000000003E-2</v>
      </c>
      <c r="E16" s="149">
        <v>0</v>
      </c>
      <c r="F16" s="168">
        <f>+D16+E16</f>
        <v>3.5000000000000003E-2</v>
      </c>
    </row>
    <row r="17" spans="1:7" x14ac:dyDescent="0.2">
      <c r="A17" s="135">
        <v>9</v>
      </c>
      <c r="B17" s="88" t="s">
        <v>1008</v>
      </c>
      <c r="C17" s="147">
        <v>7.0000000000000007E-2</v>
      </c>
      <c r="D17" s="149">
        <v>3.5000000000000003E-2</v>
      </c>
      <c r="E17" s="149">
        <v>0</v>
      </c>
      <c r="F17" s="168">
        <f>+D17+E17</f>
        <v>3.5000000000000003E-2</v>
      </c>
    </row>
    <row r="18" spans="1:7" ht="16.5" thickBot="1" x14ac:dyDescent="0.25">
      <c r="A18" s="105">
        <v>10</v>
      </c>
      <c r="B18" s="67" t="s">
        <v>1065</v>
      </c>
      <c r="C18" s="157">
        <v>7.0000000000000007E-2</v>
      </c>
      <c r="D18" s="158">
        <v>3.5000000000000003E-2</v>
      </c>
      <c r="E18" s="158">
        <v>1</v>
      </c>
      <c r="F18" s="169">
        <v>1.0349999999999999</v>
      </c>
    </row>
    <row r="20" spans="1:7" ht="16.5" customHeight="1" x14ac:dyDescent="0.2">
      <c r="A20" s="402" t="s">
        <v>791</v>
      </c>
      <c r="B20" s="402"/>
      <c r="C20" s="402"/>
      <c r="D20" s="402"/>
      <c r="E20" s="402"/>
      <c r="F20" s="402"/>
      <c r="G20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20"/>
  <sheetViews>
    <sheetView showGridLines="0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" customHeight="1" x14ac:dyDescent="0.2">
      <c r="A5" s="1054" t="s">
        <v>256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789</v>
      </c>
      <c r="C9" s="145">
        <v>0.105</v>
      </c>
      <c r="D9" s="103">
        <v>5.2499999999999998E-2</v>
      </c>
      <c r="E9" s="103">
        <v>0</v>
      </c>
      <c r="F9" s="104">
        <f>D9+E9</f>
        <v>5.2499999999999998E-2</v>
      </c>
    </row>
    <row r="10" spans="1:14" x14ac:dyDescent="0.2">
      <c r="A10" s="135">
        <v>2</v>
      </c>
      <c r="B10" s="88" t="s">
        <v>823</v>
      </c>
      <c r="C10" s="147">
        <v>0.105</v>
      </c>
      <c r="D10" s="149">
        <v>5.2499999999999998E-2</v>
      </c>
      <c r="E10" s="149">
        <v>0</v>
      </c>
      <c r="F10" s="168">
        <f>D10+E10</f>
        <v>5.2499999999999998E-2</v>
      </c>
    </row>
    <row r="11" spans="1:14" x14ac:dyDescent="0.2">
      <c r="A11" s="135">
        <v>3</v>
      </c>
      <c r="B11" s="88" t="s">
        <v>815</v>
      </c>
      <c r="C11" s="147">
        <v>0.105</v>
      </c>
      <c r="D11" s="149">
        <v>5.2499999999999998E-2</v>
      </c>
      <c r="E11" s="149">
        <v>0</v>
      </c>
      <c r="F11" s="168">
        <f>D11+E11</f>
        <v>5.2499999999999998E-2</v>
      </c>
    </row>
    <row r="12" spans="1:14" x14ac:dyDescent="0.2">
      <c r="A12" s="135">
        <v>4</v>
      </c>
      <c r="B12" s="88" t="s">
        <v>882</v>
      </c>
      <c r="C12" s="147">
        <v>0.105</v>
      </c>
      <c r="D12" s="149">
        <v>5.2499999999999998E-2</v>
      </c>
      <c r="E12" s="149">
        <v>0</v>
      </c>
      <c r="F12" s="168">
        <f>D12+E12</f>
        <v>5.2499999999999998E-2</v>
      </c>
    </row>
    <row r="13" spans="1:14" x14ac:dyDescent="0.2">
      <c r="A13" s="135">
        <v>5</v>
      </c>
      <c r="B13" s="88" t="s">
        <v>927</v>
      </c>
      <c r="C13" s="147">
        <v>0.105</v>
      </c>
      <c r="D13" s="149">
        <v>5.2499999999999998E-2</v>
      </c>
      <c r="E13" s="149">
        <v>0</v>
      </c>
      <c r="F13" s="168">
        <f>E13+D13</f>
        <v>5.2499999999999998E-2</v>
      </c>
    </row>
    <row r="14" spans="1:14" x14ac:dyDescent="0.2">
      <c r="A14" s="135">
        <v>6</v>
      </c>
      <c r="B14" s="88" t="s">
        <v>1009</v>
      </c>
      <c r="C14" s="147">
        <v>0.105</v>
      </c>
      <c r="D14" s="149">
        <v>5.2499999999999998E-2</v>
      </c>
      <c r="E14" s="149">
        <v>0</v>
      </c>
      <c r="F14" s="168">
        <v>5.2499999999999998E-2</v>
      </c>
    </row>
    <row r="15" spans="1:14" x14ac:dyDescent="0.2">
      <c r="A15" s="135">
        <v>7</v>
      </c>
      <c r="B15" s="88" t="s">
        <v>1029</v>
      </c>
      <c r="C15" s="147">
        <v>0.105</v>
      </c>
      <c r="D15" s="149">
        <v>5.2499999999999998E-2</v>
      </c>
      <c r="E15" s="149">
        <v>0</v>
      </c>
      <c r="F15" s="168">
        <v>5.2499999999999998E-2</v>
      </c>
    </row>
    <row r="16" spans="1:14" x14ac:dyDescent="0.2">
      <c r="A16" s="135">
        <v>8</v>
      </c>
      <c r="B16" s="88" t="s">
        <v>1085</v>
      </c>
      <c r="C16" s="147">
        <v>0.105</v>
      </c>
      <c r="D16" s="149">
        <v>5.2499999999999998E-2</v>
      </c>
      <c r="E16" s="149">
        <v>0</v>
      </c>
      <c r="F16" s="168">
        <v>5.2499999999999998E-2</v>
      </c>
    </row>
    <row r="17" spans="1:7" x14ac:dyDescent="0.2">
      <c r="A17" s="135">
        <v>9</v>
      </c>
      <c r="B17" s="88" t="s">
        <v>1254</v>
      </c>
      <c r="C17" s="147">
        <v>0.105</v>
      </c>
      <c r="D17" s="149">
        <v>5.2499999999999998E-2</v>
      </c>
      <c r="E17" s="149">
        <v>0</v>
      </c>
      <c r="F17" s="168">
        <v>5.2499999999999998E-2</v>
      </c>
    </row>
    <row r="18" spans="1:7" ht="16.5" thickBot="1" x14ac:dyDescent="0.25">
      <c r="A18" s="105">
        <v>10</v>
      </c>
      <c r="B18" s="67" t="s">
        <v>1198</v>
      </c>
      <c r="C18" s="157">
        <v>0.105</v>
      </c>
      <c r="D18" s="158">
        <v>5.2499999999999998E-2</v>
      </c>
      <c r="E18" s="158">
        <v>1</v>
      </c>
      <c r="F18" s="169">
        <v>1.0525</v>
      </c>
    </row>
    <row r="20" spans="1:7" ht="16.5" customHeight="1" x14ac:dyDescent="0.2">
      <c r="A20" s="402" t="s">
        <v>791</v>
      </c>
      <c r="B20" s="402"/>
      <c r="C20" s="402"/>
      <c r="D20" s="402"/>
      <c r="E20" s="402"/>
      <c r="F20" s="402"/>
      <c r="G20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FD42"/>
  <sheetViews>
    <sheetView showGridLines="0" topLeftCell="A4" zoomScaleNormal="100" workbookViewId="0">
      <selection activeCell="A7" sqref="A7:XFD23"/>
    </sheetView>
  </sheetViews>
  <sheetFormatPr baseColWidth="10" defaultColWidth="28.140625" defaultRowHeight="17.25" x14ac:dyDescent="0.2"/>
  <cols>
    <col min="1" max="1" width="32.140625" style="38" bestFit="1" customWidth="1"/>
    <col min="2" max="2" width="18.140625" style="38" bestFit="1" customWidth="1"/>
    <col min="3" max="3" width="19.85546875" style="38" bestFit="1" customWidth="1"/>
    <col min="4" max="4" width="21" style="332" bestFit="1" customWidth="1"/>
    <col min="5" max="5" width="28" style="38" bestFit="1" customWidth="1"/>
    <col min="6" max="6" width="22.28515625" style="38" bestFit="1" customWidth="1"/>
    <col min="7" max="7" width="22.42578125" style="38" bestFit="1" customWidth="1"/>
    <col min="8" max="8" width="14.7109375" style="38" bestFit="1" customWidth="1"/>
    <col min="9" max="9" width="7.7109375" style="38" customWidth="1"/>
    <col min="10" max="10" width="25.5703125" style="38" customWidth="1"/>
    <col min="11" max="16384" width="28.140625" style="38"/>
  </cols>
  <sheetData>
    <row r="1" spans="1:212" x14ac:dyDescent="0.2">
      <c r="A1" s="329" t="s">
        <v>507</v>
      </c>
      <c r="B1" s="965" t="s">
        <v>467</v>
      </c>
      <c r="C1" s="965"/>
      <c r="D1" s="965"/>
      <c r="E1" s="965"/>
      <c r="F1" s="55"/>
      <c r="G1" s="55"/>
      <c r="H1" s="55"/>
      <c r="I1" s="55"/>
      <c r="J1" s="55"/>
      <c r="K1" s="55"/>
      <c r="L1" s="55"/>
      <c r="M1" s="55"/>
      <c r="N1" s="55"/>
    </row>
    <row r="2" spans="1:212" x14ac:dyDescent="0.2">
      <c r="A2" s="347"/>
    </row>
    <row r="3" spans="1:212" s="206" customFormat="1" x14ac:dyDescent="0.2">
      <c r="A3" s="971" t="s">
        <v>751</v>
      </c>
      <c r="B3" s="971"/>
      <c r="C3" s="971"/>
      <c r="D3" s="971"/>
      <c r="E3" s="971"/>
      <c r="F3" s="208"/>
      <c r="G3" s="208"/>
      <c r="H3" s="208"/>
      <c r="I3" s="207"/>
      <c r="J3" s="273"/>
      <c r="K3" s="208"/>
      <c r="L3" s="208"/>
      <c r="M3" s="208"/>
      <c r="O3" s="207"/>
      <c r="P3" s="273"/>
      <c r="Q3" s="208"/>
      <c r="R3" s="208"/>
      <c r="S3" s="208"/>
    </row>
    <row r="4" spans="1:212" s="206" customFormat="1" ht="18" thickBot="1" x14ac:dyDescent="0.25">
      <c r="A4" s="972"/>
      <c r="B4" s="972"/>
      <c r="C4" s="972"/>
      <c r="D4" s="972"/>
      <c r="E4" s="972"/>
      <c r="F4" s="208"/>
      <c r="G4" s="208"/>
      <c r="H4" s="208"/>
      <c r="I4" s="207"/>
      <c r="J4" s="273"/>
      <c r="K4" s="208"/>
      <c r="L4" s="208"/>
      <c r="M4" s="208"/>
      <c r="O4" s="207"/>
      <c r="P4" s="273"/>
      <c r="Q4" s="208"/>
      <c r="R4" s="208"/>
      <c r="S4" s="208"/>
    </row>
    <row r="5" spans="1:212" ht="18" thickBot="1" x14ac:dyDescent="0.25">
      <c r="A5" s="966" t="s">
        <v>468</v>
      </c>
      <c r="B5" s="966" t="s">
        <v>1134</v>
      </c>
      <c r="C5" s="966" t="s">
        <v>788</v>
      </c>
      <c r="D5" s="966" t="s">
        <v>470</v>
      </c>
      <c r="E5" s="966" t="s">
        <v>1196</v>
      </c>
      <c r="F5" s="968" t="s">
        <v>792</v>
      </c>
      <c r="G5" s="969"/>
      <c r="H5" s="970"/>
    </row>
    <row r="6" spans="1:212" ht="33.75" customHeight="1" thickBot="1" x14ac:dyDescent="0.25">
      <c r="A6" s="967"/>
      <c r="B6" s="967"/>
      <c r="C6" s="967"/>
      <c r="D6" s="967"/>
      <c r="E6" s="967"/>
      <c r="F6" s="36" t="s">
        <v>473</v>
      </c>
      <c r="G6" s="36" t="s">
        <v>474</v>
      </c>
      <c r="H6" s="36" t="s">
        <v>475</v>
      </c>
      <c r="I6" s="39"/>
      <c r="J6" s="206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  <c r="Z6" s="544"/>
      <c r="AA6" s="544"/>
      <c r="AB6" s="544"/>
      <c r="AC6" s="544"/>
      <c r="AD6" s="544"/>
      <c r="AE6" s="544"/>
      <c r="AF6" s="544"/>
      <c r="AG6" s="544"/>
      <c r="AH6" s="544"/>
      <c r="AI6" s="544"/>
      <c r="AJ6" s="544"/>
      <c r="AK6" s="544"/>
      <c r="AL6" s="544"/>
      <c r="AM6" s="544"/>
      <c r="AN6" s="544"/>
      <c r="AO6" s="544"/>
      <c r="AP6" s="544"/>
      <c r="AQ6" s="544"/>
      <c r="AR6" s="544"/>
      <c r="AS6" s="544"/>
      <c r="AT6" s="544"/>
      <c r="AU6" s="544"/>
      <c r="AV6" s="544"/>
      <c r="AW6" s="544"/>
      <c r="AX6" s="544"/>
      <c r="AY6" s="544"/>
      <c r="AZ6" s="544"/>
      <c r="BA6" s="544"/>
      <c r="BB6" s="544"/>
      <c r="BC6" s="544"/>
      <c r="BD6" s="544"/>
      <c r="BE6" s="544"/>
      <c r="BF6" s="544"/>
      <c r="BG6" s="544"/>
      <c r="BH6" s="544"/>
      <c r="BI6" s="544"/>
      <c r="BJ6" s="544"/>
      <c r="BK6" s="544"/>
      <c r="BL6" s="544"/>
      <c r="BM6" s="544"/>
      <c r="BN6" s="544"/>
      <c r="BO6" s="544"/>
      <c r="BP6" s="544"/>
      <c r="BQ6" s="544"/>
      <c r="BR6" s="544"/>
      <c r="BS6" s="544"/>
      <c r="BT6" s="544"/>
      <c r="BU6" s="544"/>
      <c r="BV6" s="544"/>
      <c r="BW6" s="544"/>
      <c r="BX6" s="544"/>
      <c r="BY6" s="544"/>
      <c r="BZ6" s="544"/>
      <c r="CA6" s="544"/>
      <c r="CB6" s="544"/>
      <c r="CC6" s="544"/>
      <c r="CD6" s="544"/>
      <c r="CE6" s="544"/>
      <c r="CF6" s="544"/>
      <c r="CG6" s="544"/>
      <c r="CH6" s="544"/>
      <c r="CI6" s="544"/>
      <c r="CJ6" s="544"/>
      <c r="CK6" s="544"/>
      <c r="CL6" s="544"/>
      <c r="CM6" s="544"/>
      <c r="CN6" s="544"/>
      <c r="CO6" s="544"/>
      <c r="CP6" s="544"/>
      <c r="CQ6" s="544"/>
      <c r="CR6" s="544"/>
      <c r="CS6" s="544"/>
      <c r="CT6" s="544"/>
      <c r="CU6" s="544"/>
      <c r="CV6" s="544"/>
      <c r="CW6" s="544"/>
      <c r="CX6" s="544"/>
      <c r="CY6" s="544"/>
      <c r="CZ6" s="544"/>
      <c r="DA6" s="544"/>
      <c r="DB6" s="544"/>
      <c r="DC6" s="544"/>
      <c r="DD6" s="544"/>
      <c r="DE6" s="544"/>
      <c r="DF6" s="544"/>
      <c r="DG6" s="544"/>
      <c r="DH6" s="544"/>
      <c r="DI6" s="544"/>
      <c r="DJ6" s="544"/>
      <c r="DK6" s="544"/>
      <c r="DL6" s="544"/>
      <c r="DM6" s="544"/>
      <c r="DN6" s="544"/>
      <c r="DO6" s="544"/>
      <c r="DP6" s="544"/>
      <c r="DQ6" s="544"/>
      <c r="DR6" s="544"/>
      <c r="DS6" s="544"/>
      <c r="DT6" s="544"/>
      <c r="DU6" s="544"/>
      <c r="DV6" s="544"/>
      <c r="DW6" s="544"/>
      <c r="DX6" s="544"/>
      <c r="DY6" s="544"/>
      <c r="DZ6" s="544"/>
      <c r="EA6" s="544"/>
      <c r="EB6" s="544"/>
      <c r="EC6" s="544"/>
      <c r="ED6" s="544"/>
      <c r="EE6" s="544"/>
      <c r="EF6" s="544"/>
      <c r="EG6" s="544"/>
      <c r="EH6" s="544"/>
      <c r="EI6" s="544"/>
      <c r="EJ6" s="544"/>
      <c r="EK6" s="544"/>
      <c r="EL6" s="544"/>
      <c r="EM6" s="544"/>
      <c r="EN6" s="544"/>
      <c r="EO6" s="544"/>
      <c r="EP6" s="544"/>
      <c r="EQ6" s="544"/>
      <c r="ER6" s="544"/>
      <c r="ES6" s="544"/>
      <c r="ET6" s="544"/>
      <c r="EU6" s="544"/>
      <c r="EV6" s="544"/>
      <c r="EW6" s="544"/>
      <c r="EX6" s="544"/>
      <c r="EY6" s="544"/>
      <c r="EZ6" s="544"/>
      <c r="FA6" s="544"/>
      <c r="FB6" s="544"/>
      <c r="FC6" s="544"/>
      <c r="FD6" s="544"/>
      <c r="FE6" s="544"/>
      <c r="FF6" s="544"/>
      <c r="FG6" s="544"/>
      <c r="FH6" s="544"/>
      <c r="FI6" s="544"/>
      <c r="FJ6" s="544"/>
      <c r="FK6" s="544"/>
      <c r="FL6" s="544"/>
      <c r="FM6" s="544"/>
      <c r="FN6" s="544"/>
      <c r="FO6" s="544"/>
      <c r="FP6" s="544"/>
      <c r="FQ6" s="544"/>
      <c r="FR6" s="544"/>
      <c r="FS6" s="544"/>
      <c r="FT6" s="544"/>
      <c r="FU6" s="544"/>
      <c r="FV6" s="544"/>
      <c r="FW6" s="544"/>
      <c r="FX6" s="544"/>
      <c r="FY6" s="544"/>
      <c r="FZ6" s="544"/>
      <c r="GA6" s="544"/>
      <c r="GB6" s="544"/>
      <c r="GC6" s="544"/>
      <c r="GD6" s="544"/>
      <c r="GE6" s="544"/>
      <c r="GF6" s="544"/>
      <c r="GG6" s="544"/>
      <c r="GH6" s="544"/>
      <c r="GI6" s="544"/>
      <c r="GJ6" s="544"/>
      <c r="GK6" s="544"/>
      <c r="GL6" s="544"/>
      <c r="GM6" s="544"/>
      <c r="GN6" s="544"/>
      <c r="GO6" s="544"/>
      <c r="GP6" s="544"/>
      <c r="GQ6" s="544"/>
      <c r="GR6" s="544"/>
      <c r="GS6" s="544"/>
      <c r="GT6" s="544"/>
      <c r="GU6" s="544"/>
      <c r="GV6" s="544"/>
      <c r="GW6" s="544"/>
      <c r="GX6" s="544"/>
      <c r="GY6" s="544"/>
      <c r="GZ6" s="544"/>
      <c r="HA6" s="544"/>
      <c r="HB6" s="544"/>
      <c r="HC6" s="544"/>
      <c r="HD6" s="544"/>
    </row>
    <row r="7" spans="1:212" s="879" customFormat="1" x14ac:dyDescent="0.2">
      <c r="A7" s="873" t="s">
        <v>403</v>
      </c>
      <c r="B7" s="874">
        <v>5468</v>
      </c>
      <c r="C7" s="874">
        <v>7</v>
      </c>
      <c r="D7" s="201" t="s">
        <v>1510</v>
      </c>
      <c r="E7" s="875">
        <v>0.08</v>
      </c>
      <c r="F7" s="202">
        <v>0.04</v>
      </c>
      <c r="G7" s="6">
        <v>0</v>
      </c>
      <c r="H7" s="120">
        <f t="shared" ref="H7:H21" si="0">G7+F7</f>
        <v>0.04</v>
      </c>
      <c r="I7" s="876"/>
      <c r="J7" s="877"/>
      <c r="K7" s="878"/>
      <c r="L7" s="878"/>
      <c r="M7" s="878"/>
      <c r="O7" s="876"/>
      <c r="P7" s="877"/>
      <c r="Q7" s="878"/>
      <c r="R7" s="878"/>
      <c r="S7" s="878"/>
    </row>
    <row r="8" spans="1:212" s="839" customFormat="1" x14ac:dyDescent="0.2">
      <c r="A8" s="116" t="s">
        <v>408</v>
      </c>
      <c r="B8" s="117">
        <v>5472</v>
      </c>
      <c r="C8" s="117">
        <v>7</v>
      </c>
      <c r="D8" s="313" t="s">
        <v>1532</v>
      </c>
      <c r="E8" s="212">
        <v>7.7499999999999999E-2</v>
      </c>
      <c r="F8" s="202">
        <v>3.875E-2</v>
      </c>
      <c r="G8" s="6">
        <v>0</v>
      </c>
      <c r="H8" s="120">
        <f t="shared" si="0"/>
        <v>3.875E-2</v>
      </c>
    </row>
    <row r="9" spans="1:212" s="206" customFormat="1" x14ac:dyDescent="0.2">
      <c r="A9" s="116" t="s">
        <v>116</v>
      </c>
      <c r="B9" s="117">
        <v>5458</v>
      </c>
      <c r="C9" s="117">
        <v>10</v>
      </c>
      <c r="D9" s="313" t="s">
        <v>1509</v>
      </c>
      <c r="E9" s="212">
        <v>8.7499999999999994E-2</v>
      </c>
      <c r="F9" s="202">
        <v>4.3749999999999997E-2</v>
      </c>
      <c r="G9" s="880">
        <v>0.1666</v>
      </c>
      <c r="H9" s="120">
        <f t="shared" si="0"/>
        <v>0.21034999999999998</v>
      </c>
      <c r="I9" s="207"/>
      <c r="J9" s="273"/>
      <c r="K9" s="208"/>
      <c r="L9" s="208"/>
      <c r="M9" s="208"/>
      <c r="O9" s="207"/>
      <c r="P9" s="273"/>
      <c r="Q9" s="208"/>
      <c r="R9" s="208"/>
      <c r="S9" s="208"/>
    </row>
    <row r="10" spans="1:212" s="206" customFormat="1" x14ac:dyDescent="0.2">
      <c r="A10" s="116" t="s">
        <v>407</v>
      </c>
      <c r="B10" s="117">
        <v>5473</v>
      </c>
      <c r="C10" s="117">
        <v>7</v>
      </c>
      <c r="D10" s="313" t="s">
        <v>1532</v>
      </c>
      <c r="E10" s="212">
        <v>7.8750000000000001E-2</v>
      </c>
      <c r="F10" s="202">
        <v>3.9375E-2</v>
      </c>
      <c r="G10" s="6">
        <v>0</v>
      </c>
      <c r="H10" s="120">
        <f t="shared" si="0"/>
        <v>3.9375E-2</v>
      </c>
      <c r="I10" s="207"/>
      <c r="J10" s="273"/>
      <c r="K10" s="208"/>
      <c r="L10" s="208"/>
      <c r="M10" s="208"/>
      <c r="O10" s="207"/>
      <c r="P10" s="273"/>
      <c r="Q10" s="208"/>
      <c r="R10" s="208"/>
      <c r="S10" s="208"/>
    </row>
    <row r="11" spans="1:212" s="206" customFormat="1" x14ac:dyDescent="0.2">
      <c r="A11" s="116" t="s">
        <v>407</v>
      </c>
      <c r="B11" s="117">
        <v>5481</v>
      </c>
      <c r="C11" s="117">
        <v>4</v>
      </c>
      <c r="D11" s="313" t="s">
        <v>1512</v>
      </c>
      <c r="E11" s="212">
        <v>5.7500000000000002E-2</v>
      </c>
      <c r="F11" s="202">
        <v>2.8750000000000001E-2</v>
      </c>
      <c r="G11" s="6">
        <v>0</v>
      </c>
      <c r="H11" s="120">
        <f t="shared" si="0"/>
        <v>2.8750000000000001E-2</v>
      </c>
      <c r="I11" s="207"/>
      <c r="J11" s="273"/>
      <c r="K11" s="208"/>
      <c r="L11" s="208"/>
      <c r="M11" s="208"/>
      <c r="O11" s="207"/>
      <c r="P11" s="273"/>
      <c r="Q11" s="208"/>
      <c r="R11" s="208"/>
      <c r="S11" s="208"/>
    </row>
    <row r="12" spans="1:212" s="206" customFormat="1" x14ac:dyDescent="0.2">
      <c r="A12" s="116" t="s">
        <v>405</v>
      </c>
      <c r="B12" s="117">
        <v>5474</v>
      </c>
      <c r="C12" s="117">
        <v>7</v>
      </c>
      <c r="D12" s="313" t="s">
        <v>1532</v>
      </c>
      <c r="E12" s="212">
        <v>7.8750000000000001E-2</v>
      </c>
      <c r="F12" s="202">
        <v>3.9375E-2</v>
      </c>
      <c r="G12" s="6">
        <v>0</v>
      </c>
      <c r="H12" s="120">
        <f t="shared" si="0"/>
        <v>3.9375E-2</v>
      </c>
      <c r="I12" s="207"/>
      <c r="J12" s="273"/>
      <c r="K12" s="208"/>
      <c r="L12" s="208"/>
      <c r="M12" s="208"/>
      <c r="O12" s="207"/>
      <c r="P12" s="273"/>
      <c r="Q12" s="208"/>
      <c r="R12" s="208"/>
      <c r="S12" s="208"/>
    </row>
    <row r="13" spans="1:212" s="206" customFormat="1" x14ac:dyDescent="0.2">
      <c r="A13" s="116" t="s">
        <v>1409</v>
      </c>
      <c r="B13" s="117">
        <v>8713</v>
      </c>
      <c r="C13" s="117">
        <v>12</v>
      </c>
      <c r="D13" s="313" t="s">
        <v>1545</v>
      </c>
      <c r="E13" s="212">
        <v>6.7276394391951197E-2</v>
      </c>
      <c r="F13" s="202">
        <v>5.2541802902339998E-3</v>
      </c>
      <c r="G13" s="202">
        <v>5.88818694213289E-3</v>
      </c>
      <c r="H13" s="120">
        <f>+F13+G13</f>
        <v>1.114236723236689E-2</v>
      </c>
      <c r="I13" s="207"/>
      <c r="J13" s="881"/>
      <c r="K13" s="208"/>
      <c r="L13" s="208"/>
      <c r="M13" s="208"/>
      <c r="O13" s="207"/>
      <c r="P13" s="273"/>
      <c r="Q13" s="208"/>
      <c r="R13" s="208"/>
      <c r="S13" s="208"/>
    </row>
    <row r="14" spans="1:212" s="206" customFormat="1" x14ac:dyDescent="0.2">
      <c r="A14" s="116" t="s">
        <v>784</v>
      </c>
      <c r="B14" s="117">
        <v>5482</v>
      </c>
      <c r="C14" s="117">
        <v>4</v>
      </c>
      <c r="D14" s="313" t="s">
        <v>1512</v>
      </c>
      <c r="E14" s="212">
        <v>7.6249999999999998E-2</v>
      </c>
      <c r="F14" s="202">
        <v>3.8124999999999999E-2</v>
      </c>
      <c r="G14" s="6">
        <v>0</v>
      </c>
      <c r="H14" s="120">
        <f>G14+F14</f>
        <v>3.8124999999999999E-2</v>
      </c>
      <c r="I14" s="207"/>
      <c r="J14" s="273"/>
      <c r="K14" s="208"/>
      <c r="L14" s="208"/>
      <c r="M14" s="208"/>
      <c r="O14" s="207"/>
      <c r="P14" s="273"/>
      <c r="Q14" s="208"/>
      <c r="R14" s="208"/>
      <c r="S14" s="208"/>
    </row>
    <row r="15" spans="1:212" s="892" customFormat="1" x14ac:dyDescent="0.35">
      <c r="A15" s="882" t="s">
        <v>1467</v>
      </c>
      <c r="B15" s="883">
        <v>5329</v>
      </c>
      <c r="C15" s="883">
        <v>10</v>
      </c>
      <c r="D15" s="884" t="s">
        <v>1546</v>
      </c>
      <c r="E15" s="885">
        <v>4.4999999999999998E-2</v>
      </c>
      <c r="F15" s="886">
        <v>3.7499999999999999E-3</v>
      </c>
      <c r="G15" s="887">
        <v>1</v>
      </c>
      <c r="H15" s="888">
        <f>+F15+G15</f>
        <v>1.0037499999999999</v>
      </c>
      <c r="I15" s="889"/>
      <c r="J15" s="890"/>
      <c r="K15" s="891"/>
      <c r="L15" s="891"/>
      <c r="M15" s="891"/>
      <c r="O15" s="889"/>
      <c r="P15" s="890"/>
      <c r="Q15" s="891"/>
      <c r="R15" s="891"/>
      <c r="S15" s="891"/>
    </row>
    <row r="16" spans="1:212" s="206" customFormat="1" x14ac:dyDescent="0.2">
      <c r="A16" s="116" t="s">
        <v>1468</v>
      </c>
      <c r="B16" s="117">
        <v>5486</v>
      </c>
      <c r="C16" s="117">
        <v>13</v>
      </c>
      <c r="D16" s="313" t="s">
        <v>1550</v>
      </c>
      <c r="E16" s="212">
        <v>4.4999999999999998E-2</v>
      </c>
      <c r="F16" s="202">
        <v>3.7499999999999999E-3</v>
      </c>
      <c r="G16" s="6">
        <v>0</v>
      </c>
      <c r="H16" s="120">
        <f>+F16+G16</f>
        <v>3.7499999999999999E-3</v>
      </c>
      <c r="I16" s="207"/>
      <c r="J16" s="273"/>
      <c r="K16" s="208"/>
      <c r="L16" s="208"/>
      <c r="M16" s="208"/>
      <c r="O16" s="207"/>
      <c r="P16" s="273"/>
      <c r="Q16" s="208"/>
      <c r="R16" s="208"/>
      <c r="S16" s="208"/>
    </row>
    <row r="17" spans="1:16384" s="206" customFormat="1" x14ac:dyDescent="0.2">
      <c r="A17" s="116" t="s">
        <v>403</v>
      </c>
      <c r="B17" s="117">
        <v>5487</v>
      </c>
      <c r="C17" s="117">
        <v>1</v>
      </c>
      <c r="D17" s="313" t="s">
        <v>1462</v>
      </c>
      <c r="E17" s="212">
        <v>0.08</v>
      </c>
      <c r="F17" s="202">
        <v>0.04</v>
      </c>
      <c r="G17" s="6">
        <v>0</v>
      </c>
      <c r="H17" s="120">
        <f>+F17+G17</f>
        <v>0.04</v>
      </c>
      <c r="I17" s="207"/>
      <c r="J17" s="273"/>
      <c r="K17" s="208"/>
      <c r="L17" s="208"/>
      <c r="M17" s="208"/>
      <c r="O17" s="207"/>
      <c r="P17" s="273"/>
      <c r="Q17" s="208"/>
      <c r="R17" s="208"/>
      <c r="S17" s="208"/>
    </row>
    <row r="18" spans="1:16384" s="206" customFormat="1" x14ac:dyDescent="0.2">
      <c r="A18" s="116" t="s">
        <v>12</v>
      </c>
      <c r="B18" s="117">
        <v>5455</v>
      </c>
      <c r="C18" s="117">
        <v>24</v>
      </c>
      <c r="D18" s="313" t="s">
        <v>1533</v>
      </c>
      <c r="E18" s="314">
        <v>0.49497983870967743</v>
      </c>
      <c r="F18" s="202">
        <v>0.1234059</v>
      </c>
      <c r="G18" s="6">
        <v>1</v>
      </c>
      <c r="H18" s="120">
        <f t="shared" si="0"/>
        <v>1.1234059000000001</v>
      </c>
      <c r="I18" s="280"/>
      <c r="J18" s="273"/>
      <c r="K18" s="208"/>
      <c r="L18" s="208"/>
      <c r="M18" s="208"/>
      <c r="O18" s="207"/>
      <c r="P18" s="273"/>
      <c r="Q18" s="208"/>
      <c r="R18" s="208"/>
      <c r="S18" s="208"/>
    </row>
    <row r="19" spans="1:16384" s="206" customFormat="1" x14ac:dyDescent="0.2">
      <c r="A19" s="116" t="s">
        <v>70</v>
      </c>
      <c r="B19" s="117">
        <v>5476</v>
      </c>
      <c r="C19" s="117">
        <v>13</v>
      </c>
      <c r="D19" s="313" t="s">
        <v>1535</v>
      </c>
      <c r="E19" s="314">
        <v>0.48479508196721299</v>
      </c>
      <c r="F19" s="202">
        <v>0.1248513</v>
      </c>
      <c r="G19" s="6">
        <v>0</v>
      </c>
      <c r="H19" s="120">
        <f t="shared" si="0"/>
        <v>0.1248513</v>
      </c>
      <c r="I19" s="207"/>
      <c r="J19" s="273"/>
      <c r="K19" s="208"/>
      <c r="L19" s="208"/>
      <c r="M19" s="208"/>
      <c r="O19" s="207"/>
      <c r="P19" s="273"/>
      <c r="Q19" s="208"/>
      <c r="R19" s="208"/>
      <c r="S19" s="208"/>
    </row>
    <row r="20" spans="1:16384" s="206" customFormat="1" x14ac:dyDescent="0.35">
      <c r="A20" s="116" t="s">
        <v>70</v>
      </c>
      <c r="B20" s="117">
        <v>5457</v>
      </c>
      <c r="C20" s="883">
        <v>22</v>
      </c>
      <c r="D20" s="313" t="s">
        <v>1534</v>
      </c>
      <c r="E20" s="314">
        <v>0.51940624999999996</v>
      </c>
      <c r="F20" s="202">
        <v>0.12949579999999999</v>
      </c>
      <c r="G20" s="6">
        <v>0</v>
      </c>
      <c r="H20" s="120">
        <f t="shared" si="0"/>
        <v>0.12949579999999999</v>
      </c>
      <c r="I20" s="207"/>
      <c r="J20" s="273"/>
      <c r="K20" s="208"/>
      <c r="L20" s="208"/>
      <c r="M20" s="208"/>
      <c r="O20" s="207"/>
      <c r="P20" s="273"/>
      <c r="Q20" s="208"/>
      <c r="R20" s="208"/>
      <c r="S20" s="208"/>
    </row>
    <row r="21" spans="1:16384" s="206" customFormat="1" x14ac:dyDescent="0.2">
      <c r="A21" s="116" t="s">
        <v>225</v>
      </c>
      <c r="B21" s="117">
        <v>5480</v>
      </c>
      <c r="C21" s="117">
        <v>9</v>
      </c>
      <c r="D21" s="313" t="s">
        <v>1536</v>
      </c>
      <c r="E21" s="314">
        <v>0.52006147540983605</v>
      </c>
      <c r="F21" s="202">
        <v>0.1296592</v>
      </c>
      <c r="G21" s="6">
        <v>0</v>
      </c>
      <c r="H21" s="120">
        <f t="shared" si="0"/>
        <v>0.1296592</v>
      </c>
      <c r="I21" s="207"/>
      <c r="J21" s="273"/>
      <c r="K21" s="208"/>
      <c r="L21" s="208"/>
      <c r="M21" s="208"/>
      <c r="O21" s="207"/>
      <c r="P21" s="273"/>
      <c r="Q21" s="208"/>
      <c r="R21" s="208"/>
      <c r="S21" s="208"/>
    </row>
    <row r="22" spans="1:16384" s="206" customFormat="1" x14ac:dyDescent="0.2">
      <c r="A22" s="116" t="s">
        <v>1504</v>
      </c>
      <c r="B22" s="117">
        <v>5488</v>
      </c>
      <c r="C22" s="117">
        <v>2</v>
      </c>
      <c r="D22" s="313" t="s">
        <v>1552</v>
      </c>
      <c r="E22" s="314">
        <v>0.52725198412698415</v>
      </c>
      <c r="F22" s="202">
        <v>0.1328964</v>
      </c>
      <c r="G22" s="6">
        <v>0</v>
      </c>
      <c r="H22" s="120">
        <f>+F22</f>
        <v>0.1328964</v>
      </c>
      <c r="I22" s="207"/>
      <c r="J22" s="273"/>
      <c r="K22" s="208"/>
      <c r="L22" s="208"/>
      <c r="M22" s="208"/>
      <c r="O22" s="207"/>
      <c r="P22" s="273"/>
      <c r="Q22" s="208"/>
      <c r="R22" s="208"/>
      <c r="S22" s="208"/>
    </row>
    <row r="23" spans="1:16384" s="206" customFormat="1" ht="18" thickBot="1" x14ac:dyDescent="0.25">
      <c r="A23" s="842" t="s">
        <v>886</v>
      </c>
      <c r="B23" s="121">
        <v>5479</v>
      </c>
      <c r="C23" s="121">
        <v>6</v>
      </c>
      <c r="D23" s="121" t="s">
        <v>1553</v>
      </c>
      <c r="E23" s="893">
        <v>0.01</v>
      </c>
      <c r="F23" s="107">
        <v>5.0000000000000001E-3</v>
      </c>
      <c r="G23" s="8">
        <v>0</v>
      </c>
      <c r="H23" s="108">
        <f>+G23+F23</f>
        <v>5.0000000000000001E-3</v>
      </c>
    </row>
    <row r="24" spans="1:16384" x14ac:dyDescent="0.2">
      <c r="A24" s="468"/>
      <c r="B24" s="468"/>
      <c r="C24" s="468"/>
      <c r="D24" s="469"/>
      <c r="E24" s="468"/>
      <c r="F24" s="462"/>
      <c r="G24" s="462"/>
      <c r="H24" s="462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4"/>
      <c r="BI24" s="544"/>
      <c r="BJ24" s="544"/>
      <c r="BK24" s="544"/>
      <c r="BL24" s="544"/>
      <c r="BM24" s="544"/>
      <c r="BN24" s="544"/>
      <c r="BO24" s="544"/>
      <c r="BP24" s="544"/>
      <c r="BQ24" s="544"/>
      <c r="BR24" s="544"/>
      <c r="BS24" s="544"/>
      <c r="BT24" s="544"/>
      <c r="BU24" s="544"/>
      <c r="BV24" s="544"/>
      <c r="BW24" s="544"/>
      <c r="BX24" s="544"/>
      <c r="BY24" s="544"/>
      <c r="BZ24" s="544"/>
      <c r="CA24" s="544"/>
      <c r="CB24" s="544"/>
      <c r="CC24" s="544"/>
      <c r="CD24" s="544"/>
      <c r="CE24" s="544"/>
      <c r="CF24" s="544"/>
      <c r="CG24" s="544"/>
      <c r="CH24" s="544"/>
      <c r="CI24" s="544"/>
      <c r="CJ24" s="544"/>
      <c r="CK24" s="544"/>
      <c r="CL24" s="544"/>
      <c r="CM24" s="544"/>
      <c r="CN24" s="544"/>
      <c r="CO24" s="544"/>
      <c r="CP24" s="544"/>
      <c r="CQ24" s="544"/>
      <c r="CR24" s="544"/>
      <c r="CS24" s="544"/>
      <c r="CT24" s="544"/>
      <c r="CU24" s="544"/>
      <c r="CV24" s="544"/>
      <c r="CW24" s="544"/>
      <c r="CX24" s="544"/>
      <c r="CY24" s="544"/>
      <c r="CZ24" s="544"/>
      <c r="DA24" s="544"/>
      <c r="DB24" s="544"/>
      <c r="DC24" s="544"/>
      <c r="DD24" s="544"/>
      <c r="DE24" s="544"/>
      <c r="DF24" s="544"/>
      <c r="DG24" s="544"/>
      <c r="DH24" s="544"/>
      <c r="DI24" s="544"/>
      <c r="DJ24" s="544"/>
      <c r="DK24" s="544"/>
      <c r="DL24" s="544"/>
      <c r="DM24" s="544"/>
      <c r="DN24" s="544"/>
      <c r="DO24" s="544"/>
      <c r="DP24" s="544"/>
      <c r="DQ24" s="544"/>
      <c r="DR24" s="544"/>
      <c r="DS24" s="544"/>
      <c r="DT24" s="544"/>
      <c r="DU24" s="544"/>
      <c r="DV24" s="544"/>
      <c r="DW24" s="544"/>
      <c r="DX24" s="544"/>
      <c r="DY24" s="544"/>
      <c r="DZ24" s="544"/>
      <c r="EA24" s="544"/>
      <c r="EB24" s="544"/>
      <c r="EC24" s="544"/>
      <c r="ED24" s="544"/>
      <c r="EE24" s="544"/>
      <c r="EF24" s="544"/>
      <c r="EG24" s="544"/>
      <c r="EH24" s="544"/>
      <c r="EI24" s="544"/>
      <c r="EJ24" s="544"/>
      <c r="EK24" s="544"/>
      <c r="EL24" s="544"/>
      <c r="EM24" s="544"/>
      <c r="EN24" s="544"/>
      <c r="EO24" s="544"/>
      <c r="EP24" s="544"/>
      <c r="EQ24" s="544"/>
      <c r="ER24" s="544"/>
      <c r="ES24" s="544"/>
      <c r="ET24" s="544"/>
      <c r="EU24" s="544"/>
      <c r="EV24" s="544"/>
      <c r="EW24" s="544"/>
      <c r="EX24" s="544"/>
      <c r="EY24" s="544"/>
      <c r="EZ24" s="544"/>
      <c r="FA24" s="544"/>
      <c r="FB24" s="544"/>
      <c r="FC24" s="544"/>
      <c r="FD24" s="544"/>
      <c r="FE24" s="544"/>
      <c r="FF24" s="544"/>
      <c r="FG24" s="544"/>
      <c r="FH24" s="544"/>
      <c r="FI24" s="544"/>
      <c r="FJ24" s="544"/>
      <c r="FK24" s="544"/>
      <c r="FL24" s="544"/>
      <c r="FM24" s="544"/>
      <c r="FN24" s="544"/>
      <c r="FO24" s="544"/>
      <c r="FP24" s="544"/>
      <c r="FQ24" s="544"/>
      <c r="FR24" s="544"/>
      <c r="FS24" s="544"/>
      <c r="FT24" s="544"/>
      <c r="FU24" s="544"/>
      <c r="FV24" s="544"/>
      <c r="FW24" s="544"/>
      <c r="FX24" s="544"/>
      <c r="FY24" s="544"/>
      <c r="FZ24" s="544"/>
      <c r="GA24" s="544"/>
      <c r="GB24" s="544"/>
      <c r="GC24" s="544"/>
      <c r="GD24" s="544"/>
      <c r="GE24" s="544"/>
      <c r="GF24" s="544"/>
      <c r="GG24" s="544"/>
      <c r="GH24" s="544"/>
      <c r="GI24" s="544"/>
      <c r="GJ24" s="544"/>
      <c r="GK24" s="544"/>
      <c r="GL24" s="544"/>
      <c r="GM24" s="544"/>
      <c r="GN24" s="544"/>
      <c r="GO24" s="544"/>
      <c r="GP24" s="544"/>
      <c r="GQ24" s="544"/>
      <c r="GR24" s="544"/>
      <c r="GS24" s="544"/>
      <c r="GT24" s="544"/>
      <c r="GU24" s="544"/>
      <c r="GV24" s="544"/>
      <c r="GW24" s="544"/>
      <c r="GX24" s="544"/>
      <c r="GY24" s="544"/>
      <c r="GZ24" s="544"/>
      <c r="HA24" s="544"/>
      <c r="HB24" s="544"/>
      <c r="HC24" s="544"/>
      <c r="HD24" s="544"/>
    </row>
    <row r="25" spans="1:16384" x14ac:dyDescent="0.2">
      <c r="A25" s="468"/>
      <c r="B25" s="468"/>
      <c r="C25" s="468"/>
      <c r="D25" s="469"/>
      <c r="E25" s="468"/>
      <c r="F25" s="462"/>
      <c r="G25" s="462"/>
      <c r="H25" s="462"/>
      <c r="I25" s="462"/>
      <c r="J25" s="462"/>
      <c r="K25" s="462"/>
    </row>
    <row r="26" spans="1:16384" x14ac:dyDescent="0.2">
      <c r="A26" s="964" t="s">
        <v>791</v>
      </c>
      <c r="B26" s="964"/>
      <c r="C26" s="964"/>
      <c r="D26" s="964"/>
      <c r="E26" s="964"/>
      <c r="F26" s="964"/>
      <c r="G26" s="964"/>
      <c r="H26" s="964"/>
      <c r="I26" s="462"/>
      <c r="J26" s="462"/>
      <c r="K26" s="462"/>
    </row>
    <row r="27" spans="1:16384" x14ac:dyDescent="0.2">
      <c r="A27" s="964" t="s">
        <v>1503</v>
      </c>
      <c r="B27" s="964"/>
      <c r="C27" s="964"/>
      <c r="D27" s="964"/>
      <c r="E27" s="964"/>
      <c r="F27" s="964"/>
      <c r="G27" s="964"/>
      <c r="H27" s="964"/>
      <c r="I27" s="964" t="s">
        <v>791</v>
      </c>
      <c r="J27" s="964"/>
      <c r="K27" s="964"/>
      <c r="L27" s="964"/>
      <c r="M27" s="964"/>
      <c r="N27" s="964"/>
      <c r="O27" s="964"/>
      <c r="P27" s="964"/>
      <c r="Q27" s="964" t="s">
        <v>791</v>
      </c>
      <c r="R27" s="964"/>
      <c r="S27" s="964"/>
      <c r="T27" s="964"/>
      <c r="U27" s="964"/>
      <c r="V27" s="964"/>
      <c r="W27" s="964"/>
      <c r="X27" s="964"/>
      <c r="Y27" s="964" t="s">
        <v>791</v>
      </c>
      <c r="Z27" s="964"/>
      <c r="AA27" s="964"/>
      <c r="AB27" s="964"/>
      <c r="AC27" s="964"/>
      <c r="AD27" s="964"/>
      <c r="AE27" s="964"/>
      <c r="AF27" s="964"/>
      <c r="AG27" s="964" t="s">
        <v>791</v>
      </c>
      <c r="AH27" s="964"/>
      <c r="AI27" s="964"/>
      <c r="AJ27" s="964"/>
      <c r="AK27" s="964"/>
      <c r="AL27" s="964"/>
      <c r="AM27" s="964"/>
      <c r="AN27" s="964"/>
      <c r="AO27" s="964" t="s">
        <v>791</v>
      </c>
      <c r="AP27" s="964"/>
      <c r="AQ27" s="964"/>
      <c r="AR27" s="964"/>
      <c r="AS27" s="964"/>
      <c r="AT27" s="964"/>
      <c r="AU27" s="964"/>
      <c r="AV27" s="964"/>
      <c r="AW27" s="964" t="s">
        <v>791</v>
      </c>
      <c r="AX27" s="964"/>
      <c r="AY27" s="964"/>
      <c r="AZ27" s="964"/>
      <c r="BA27" s="964"/>
      <c r="BB27" s="964"/>
      <c r="BC27" s="964"/>
      <c r="BD27" s="964"/>
      <c r="BE27" s="964" t="s">
        <v>791</v>
      </c>
      <c r="BF27" s="964"/>
      <c r="BG27" s="964"/>
      <c r="BH27" s="964"/>
      <c r="BI27" s="964"/>
      <c r="BJ27" s="964"/>
      <c r="BK27" s="964"/>
      <c r="BL27" s="964"/>
      <c r="BM27" s="964" t="s">
        <v>791</v>
      </c>
      <c r="BN27" s="964"/>
      <c r="BO27" s="964"/>
      <c r="BP27" s="964"/>
      <c r="BQ27" s="964"/>
      <c r="BR27" s="964"/>
      <c r="BS27" s="964"/>
      <c r="BT27" s="964"/>
      <c r="BU27" s="964" t="s">
        <v>791</v>
      </c>
      <c r="BV27" s="964"/>
      <c r="BW27" s="964"/>
      <c r="BX27" s="964"/>
      <c r="BY27" s="964"/>
      <c r="BZ27" s="964"/>
      <c r="CA27" s="964"/>
      <c r="CB27" s="964"/>
      <c r="CC27" s="964" t="s">
        <v>791</v>
      </c>
      <c r="CD27" s="964"/>
      <c r="CE27" s="964"/>
      <c r="CF27" s="964"/>
      <c r="CG27" s="964"/>
      <c r="CH27" s="964"/>
      <c r="CI27" s="964"/>
      <c r="CJ27" s="964"/>
      <c r="CK27" s="964" t="s">
        <v>791</v>
      </c>
      <c r="CL27" s="964"/>
      <c r="CM27" s="964"/>
      <c r="CN27" s="964"/>
      <c r="CO27" s="964"/>
      <c r="CP27" s="964"/>
      <c r="CQ27" s="964"/>
      <c r="CR27" s="964"/>
      <c r="CS27" s="964" t="s">
        <v>791</v>
      </c>
      <c r="CT27" s="964"/>
      <c r="CU27" s="964"/>
      <c r="CV27" s="964"/>
      <c r="CW27" s="964"/>
      <c r="CX27" s="964"/>
      <c r="CY27" s="964"/>
      <c r="CZ27" s="964"/>
      <c r="DA27" s="964" t="s">
        <v>791</v>
      </c>
      <c r="DB27" s="964"/>
      <c r="DC27" s="964"/>
      <c r="DD27" s="964"/>
      <c r="DE27" s="964"/>
      <c r="DF27" s="964"/>
      <c r="DG27" s="964"/>
      <c r="DH27" s="964"/>
      <c r="DI27" s="964" t="s">
        <v>791</v>
      </c>
      <c r="DJ27" s="964"/>
      <c r="DK27" s="964"/>
      <c r="DL27" s="964"/>
      <c r="DM27" s="964"/>
      <c r="DN27" s="964"/>
      <c r="DO27" s="964"/>
      <c r="DP27" s="964"/>
      <c r="DQ27" s="964" t="s">
        <v>791</v>
      </c>
      <c r="DR27" s="964"/>
      <c r="DS27" s="964"/>
      <c r="DT27" s="964"/>
      <c r="DU27" s="964"/>
      <c r="DV27" s="964"/>
      <c r="DW27" s="964"/>
      <c r="DX27" s="964"/>
      <c r="DY27" s="964" t="s">
        <v>791</v>
      </c>
      <c r="DZ27" s="964"/>
      <c r="EA27" s="964"/>
      <c r="EB27" s="964"/>
      <c r="EC27" s="964"/>
      <c r="ED27" s="964"/>
      <c r="EE27" s="964"/>
      <c r="EF27" s="964"/>
      <c r="EG27" s="964" t="s">
        <v>791</v>
      </c>
      <c r="EH27" s="964"/>
      <c r="EI27" s="964"/>
      <c r="EJ27" s="964"/>
      <c r="EK27" s="964"/>
      <c r="EL27" s="964"/>
      <c r="EM27" s="964"/>
      <c r="EN27" s="964"/>
      <c r="EO27" s="964" t="s">
        <v>791</v>
      </c>
      <c r="EP27" s="964"/>
      <c r="EQ27" s="964"/>
      <c r="ER27" s="964"/>
      <c r="ES27" s="964"/>
      <c r="ET27" s="964"/>
      <c r="EU27" s="964"/>
      <c r="EV27" s="964"/>
      <c r="EW27" s="964" t="s">
        <v>791</v>
      </c>
      <c r="EX27" s="964"/>
      <c r="EY27" s="964"/>
      <c r="EZ27" s="964"/>
      <c r="FA27" s="964"/>
      <c r="FB27" s="964"/>
      <c r="FC27" s="964"/>
      <c r="FD27" s="964"/>
      <c r="FE27" s="964" t="s">
        <v>791</v>
      </c>
      <c r="FF27" s="964"/>
      <c r="FG27" s="964"/>
      <c r="FH27" s="964"/>
      <c r="FI27" s="964"/>
      <c r="FJ27" s="964"/>
      <c r="FK27" s="964"/>
      <c r="FL27" s="964"/>
      <c r="FM27" s="964" t="s">
        <v>791</v>
      </c>
      <c r="FN27" s="964"/>
      <c r="FO27" s="964"/>
      <c r="FP27" s="964"/>
      <c r="FQ27" s="964"/>
      <c r="FR27" s="964"/>
      <c r="FS27" s="964"/>
      <c r="FT27" s="964"/>
      <c r="FU27" s="964" t="s">
        <v>791</v>
      </c>
      <c r="FV27" s="964"/>
      <c r="FW27" s="964"/>
      <c r="FX27" s="964"/>
      <c r="FY27" s="964"/>
      <c r="FZ27" s="964"/>
      <c r="GA27" s="964"/>
      <c r="GB27" s="964"/>
      <c r="GC27" s="964" t="s">
        <v>791</v>
      </c>
      <c r="GD27" s="964"/>
      <c r="GE27" s="964"/>
      <c r="GF27" s="964"/>
      <c r="GG27" s="964"/>
      <c r="GH27" s="964"/>
      <c r="GI27" s="964"/>
      <c r="GJ27" s="964"/>
      <c r="GK27" s="964" t="s">
        <v>791</v>
      </c>
      <c r="GL27" s="964"/>
      <c r="GM27" s="964"/>
      <c r="GN27" s="964"/>
      <c r="GO27" s="964"/>
      <c r="GP27" s="964"/>
      <c r="GQ27" s="964"/>
      <c r="GR27" s="964"/>
      <c r="GS27" s="964" t="s">
        <v>791</v>
      </c>
      <c r="GT27" s="964"/>
      <c r="GU27" s="964"/>
      <c r="GV27" s="964"/>
      <c r="GW27" s="964"/>
      <c r="GX27" s="964"/>
      <c r="GY27" s="964"/>
      <c r="GZ27" s="964"/>
      <c r="HA27" s="964" t="s">
        <v>791</v>
      </c>
      <c r="HB27" s="964"/>
      <c r="HC27" s="964"/>
      <c r="HD27" s="964"/>
      <c r="HE27" s="964"/>
      <c r="HF27" s="964"/>
      <c r="HG27" s="964"/>
      <c r="HH27" s="964"/>
      <c r="HI27" s="964" t="s">
        <v>791</v>
      </c>
      <c r="HJ27" s="964"/>
      <c r="HK27" s="964"/>
      <c r="HL27" s="964"/>
      <c r="HM27" s="964"/>
      <c r="HN27" s="964"/>
      <c r="HO27" s="964"/>
      <c r="HP27" s="964"/>
      <c r="HQ27" s="964" t="s">
        <v>791</v>
      </c>
      <c r="HR27" s="964"/>
      <c r="HS27" s="964"/>
      <c r="HT27" s="964"/>
      <c r="HU27" s="964"/>
      <c r="HV27" s="964"/>
      <c r="HW27" s="964"/>
      <c r="HX27" s="964"/>
      <c r="HY27" s="964" t="s">
        <v>791</v>
      </c>
      <c r="HZ27" s="964"/>
      <c r="IA27" s="964"/>
      <c r="IB27" s="964"/>
      <c r="IC27" s="964"/>
      <c r="ID27" s="964"/>
      <c r="IE27" s="964"/>
      <c r="IF27" s="964"/>
      <c r="IG27" s="964" t="s">
        <v>791</v>
      </c>
      <c r="IH27" s="964"/>
      <c r="II27" s="964"/>
      <c r="IJ27" s="964"/>
      <c r="IK27" s="964"/>
      <c r="IL27" s="964"/>
      <c r="IM27" s="964"/>
      <c r="IN27" s="964"/>
      <c r="IO27" s="964" t="s">
        <v>791</v>
      </c>
      <c r="IP27" s="964"/>
      <c r="IQ27" s="964"/>
      <c r="IR27" s="964"/>
      <c r="IS27" s="964"/>
      <c r="IT27" s="964"/>
      <c r="IU27" s="964"/>
      <c r="IV27" s="964"/>
      <c r="IW27" s="964" t="s">
        <v>791</v>
      </c>
      <c r="IX27" s="964"/>
      <c r="IY27" s="964"/>
      <c r="IZ27" s="964"/>
      <c r="JA27" s="964"/>
      <c r="JB27" s="964"/>
      <c r="JC27" s="964"/>
      <c r="JD27" s="964"/>
      <c r="JE27" s="964" t="s">
        <v>791</v>
      </c>
      <c r="JF27" s="964"/>
      <c r="JG27" s="964"/>
      <c r="JH27" s="964"/>
      <c r="JI27" s="964"/>
      <c r="JJ27" s="964"/>
      <c r="JK27" s="964"/>
      <c r="JL27" s="964"/>
      <c r="JM27" s="964" t="s">
        <v>791</v>
      </c>
      <c r="JN27" s="964"/>
      <c r="JO27" s="964"/>
      <c r="JP27" s="964"/>
      <c r="JQ27" s="964"/>
      <c r="JR27" s="964"/>
      <c r="JS27" s="964"/>
      <c r="JT27" s="964"/>
      <c r="JU27" s="964" t="s">
        <v>791</v>
      </c>
      <c r="JV27" s="964"/>
      <c r="JW27" s="964"/>
      <c r="JX27" s="964"/>
      <c r="JY27" s="964"/>
      <c r="JZ27" s="964"/>
      <c r="KA27" s="964"/>
      <c r="KB27" s="964"/>
      <c r="KC27" s="964" t="s">
        <v>791</v>
      </c>
      <c r="KD27" s="964"/>
      <c r="KE27" s="964"/>
      <c r="KF27" s="964"/>
      <c r="KG27" s="964"/>
      <c r="KH27" s="964"/>
      <c r="KI27" s="964"/>
      <c r="KJ27" s="964"/>
      <c r="KK27" s="964" t="s">
        <v>791</v>
      </c>
      <c r="KL27" s="964"/>
      <c r="KM27" s="964"/>
      <c r="KN27" s="964"/>
      <c r="KO27" s="964"/>
      <c r="KP27" s="964"/>
      <c r="KQ27" s="964"/>
      <c r="KR27" s="964"/>
      <c r="KS27" s="964" t="s">
        <v>791</v>
      </c>
      <c r="KT27" s="964"/>
      <c r="KU27" s="964"/>
      <c r="KV27" s="964"/>
      <c r="KW27" s="964"/>
      <c r="KX27" s="964"/>
      <c r="KY27" s="964"/>
      <c r="KZ27" s="964"/>
      <c r="LA27" s="964" t="s">
        <v>791</v>
      </c>
      <c r="LB27" s="964"/>
      <c r="LC27" s="964"/>
      <c r="LD27" s="964"/>
      <c r="LE27" s="964"/>
      <c r="LF27" s="964"/>
      <c r="LG27" s="964"/>
      <c r="LH27" s="964"/>
      <c r="LI27" s="964" t="s">
        <v>791</v>
      </c>
      <c r="LJ27" s="964"/>
      <c r="LK27" s="964"/>
      <c r="LL27" s="964"/>
      <c r="LM27" s="964"/>
      <c r="LN27" s="964"/>
      <c r="LO27" s="964"/>
      <c r="LP27" s="964"/>
      <c r="LQ27" s="964" t="s">
        <v>791</v>
      </c>
      <c r="LR27" s="964"/>
      <c r="LS27" s="964"/>
      <c r="LT27" s="964"/>
      <c r="LU27" s="964"/>
      <c r="LV27" s="964"/>
      <c r="LW27" s="964"/>
      <c r="LX27" s="964"/>
      <c r="LY27" s="964" t="s">
        <v>791</v>
      </c>
      <c r="LZ27" s="964"/>
      <c r="MA27" s="964"/>
      <c r="MB27" s="964"/>
      <c r="MC27" s="964"/>
      <c r="MD27" s="964"/>
      <c r="ME27" s="964"/>
      <c r="MF27" s="964"/>
      <c r="MG27" s="964" t="s">
        <v>791</v>
      </c>
      <c r="MH27" s="964"/>
      <c r="MI27" s="964"/>
      <c r="MJ27" s="964"/>
      <c r="MK27" s="964"/>
      <c r="ML27" s="964"/>
      <c r="MM27" s="964"/>
      <c r="MN27" s="964"/>
      <c r="MO27" s="964" t="s">
        <v>791</v>
      </c>
      <c r="MP27" s="964"/>
      <c r="MQ27" s="964"/>
      <c r="MR27" s="964"/>
      <c r="MS27" s="964"/>
      <c r="MT27" s="964"/>
      <c r="MU27" s="964"/>
      <c r="MV27" s="964"/>
      <c r="MW27" s="964" t="s">
        <v>791</v>
      </c>
      <c r="MX27" s="964"/>
      <c r="MY27" s="964"/>
      <c r="MZ27" s="964"/>
      <c r="NA27" s="964"/>
      <c r="NB27" s="964"/>
      <c r="NC27" s="964"/>
      <c r="ND27" s="964"/>
      <c r="NE27" s="964" t="s">
        <v>791</v>
      </c>
      <c r="NF27" s="964"/>
      <c r="NG27" s="964"/>
      <c r="NH27" s="964"/>
      <c r="NI27" s="964"/>
      <c r="NJ27" s="964"/>
      <c r="NK27" s="964"/>
      <c r="NL27" s="964"/>
      <c r="NM27" s="964" t="s">
        <v>791</v>
      </c>
      <c r="NN27" s="964"/>
      <c r="NO27" s="964"/>
      <c r="NP27" s="964"/>
      <c r="NQ27" s="964"/>
      <c r="NR27" s="964"/>
      <c r="NS27" s="964"/>
      <c r="NT27" s="964"/>
      <c r="NU27" s="964" t="s">
        <v>791</v>
      </c>
      <c r="NV27" s="964"/>
      <c r="NW27" s="964"/>
      <c r="NX27" s="964"/>
      <c r="NY27" s="964"/>
      <c r="NZ27" s="964"/>
      <c r="OA27" s="964"/>
      <c r="OB27" s="964"/>
      <c r="OC27" s="964" t="s">
        <v>791</v>
      </c>
      <c r="OD27" s="964"/>
      <c r="OE27" s="964"/>
      <c r="OF27" s="964"/>
      <c r="OG27" s="964"/>
      <c r="OH27" s="964"/>
      <c r="OI27" s="964"/>
      <c r="OJ27" s="964"/>
      <c r="OK27" s="964" t="s">
        <v>791</v>
      </c>
      <c r="OL27" s="964"/>
      <c r="OM27" s="964"/>
      <c r="ON27" s="964"/>
      <c r="OO27" s="964"/>
      <c r="OP27" s="964"/>
      <c r="OQ27" s="964"/>
      <c r="OR27" s="964"/>
      <c r="OS27" s="964" t="s">
        <v>791</v>
      </c>
      <c r="OT27" s="964"/>
      <c r="OU27" s="964"/>
      <c r="OV27" s="964"/>
      <c r="OW27" s="964"/>
      <c r="OX27" s="964"/>
      <c r="OY27" s="964"/>
      <c r="OZ27" s="964"/>
      <c r="PA27" s="964" t="s">
        <v>791</v>
      </c>
      <c r="PB27" s="964"/>
      <c r="PC27" s="964"/>
      <c r="PD27" s="964"/>
      <c r="PE27" s="964"/>
      <c r="PF27" s="964"/>
      <c r="PG27" s="964"/>
      <c r="PH27" s="964"/>
      <c r="PI27" s="964" t="s">
        <v>791</v>
      </c>
      <c r="PJ27" s="964"/>
      <c r="PK27" s="964"/>
      <c r="PL27" s="964"/>
      <c r="PM27" s="964"/>
      <c r="PN27" s="964"/>
      <c r="PO27" s="964"/>
      <c r="PP27" s="964"/>
      <c r="PQ27" s="964" t="s">
        <v>791</v>
      </c>
      <c r="PR27" s="964"/>
      <c r="PS27" s="964"/>
      <c r="PT27" s="964"/>
      <c r="PU27" s="964"/>
      <c r="PV27" s="964"/>
      <c r="PW27" s="964"/>
      <c r="PX27" s="964"/>
      <c r="PY27" s="964" t="s">
        <v>791</v>
      </c>
      <c r="PZ27" s="964"/>
      <c r="QA27" s="964"/>
      <c r="QB27" s="964"/>
      <c r="QC27" s="964"/>
      <c r="QD27" s="964"/>
      <c r="QE27" s="964"/>
      <c r="QF27" s="964"/>
      <c r="QG27" s="964" t="s">
        <v>791</v>
      </c>
      <c r="QH27" s="964"/>
      <c r="QI27" s="964"/>
      <c r="QJ27" s="964"/>
      <c r="QK27" s="964"/>
      <c r="QL27" s="964"/>
      <c r="QM27" s="964"/>
      <c r="QN27" s="964"/>
      <c r="QO27" s="964" t="s">
        <v>791</v>
      </c>
      <c r="QP27" s="964"/>
      <c r="QQ27" s="964"/>
      <c r="QR27" s="964"/>
      <c r="QS27" s="964"/>
      <c r="QT27" s="964"/>
      <c r="QU27" s="964"/>
      <c r="QV27" s="964"/>
      <c r="QW27" s="964" t="s">
        <v>791</v>
      </c>
      <c r="QX27" s="964"/>
      <c r="QY27" s="964"/>
      <c r="QZ27" s="964"/>
      <c r="RA27" s="964"/>
      <c r="RB27" s="964"/>
      <c r="RC27" s="964"/>
      <c r="RD27" s="964"/>
      <c r="RE27" s="964" t="s">
        <v>791</v>
      </c>
      <c r="RF27" s="964"/>
      <c r="RG27" s="964"/>
      <c r="RH27" s="964"/>
      <c r="RI27" s="964"/>
      <c r="RJ27" s="964"/>
      <c r="RK27" s="964"/>
      <c r="RL27" s="964"/>
      <c r="RM27" s="964" t="s">
        <v>791</v>
      </c>
      <c r="RN27" s="964"/>
      <c r="RO27" s="964"/>
      <c r="RP27" s="964"/>
      <c r="RQ27" s="964"/>
      <c r="RR27" s="964"/>
      <c r="RS27" s="964"/>
      <c r="RT27" s="964"/>
      <c r="RU27" s="964" t="s">
        <v>791</v>
      </c>
      <c r="RV27" s="964"/>
      <c r="RW27" s="964"/>
      <c r="RX27" s="964"/>
      <c r="RY27" s="964"/>
      <c r="RZ27" s="964"/>
      <c r="SA27" s="964"/>
      <c r="SB27" s="964"/>
      <c r="SC27" s="964" t="s">
        <v>791</v>
      </c>
      <c r="SD27" s="964"/>
      <c r="SE27" s="964"/>
      <c r="SF27" s="964"/>
      <c r="SG27" s="964"/>
      <c r="SH27" s="964"/>
      <c r="SI27" s="964"/>
      <c r="SJ27" s="964"/>
      <c r="SK27" s="964" t="s">
        <v>791</v>
      </c>
      <c r="SL27" s="964"/>
      <c r="SM27" s="964"/>
      <c r="SN27" s="964"/>
      <c r="SO27" s="964"/>
      <c r="SP27" s="964"/>
      <c r="SQ27" s="964"/>
      <c r="SR27" s="964"/>
      <c r="SS27" s="964" t="s">
        <v>791</v>
      </c>
      <c r="ST27" s="964"/>
      <c r="SU27" s="964"/>
      <c r="SV27" s="964"/>
      <c r="SW27" s="964"/>
      <c r="SX27" s="964"/>
      <c r="SY27" s="964"/>
      <c r="SZ27" s="964"/>
      <c r="TA27" s="964" t="s">
        <v>791</v>
      </c>
      <c r="TB27" s="964"/>
      <c r="TC27" s="964"/>
      <c r="TD27" s="964"/>
      <c r="TE27" s="964"/>
      <c r="TF27" s="964"/>
      <c r="TG27" s="964"/>
      <c r="TH27" s="964"/>
      <c r="TI27" s="964" t="s">
        <v>791</v>
      </c>
      <c r="TJ27" s="964"/>
      <c r="TK27" s="964"/>
      <c r="TL27" s="964"/>
      <c r="TM27" s="964"/>
      <c r="TN27" s="964"/>
      <c r="TO27" s="964"/>
      <c r="TP27" s="964"/>
      <c r="TQ27" s="964" t="s">
        <v>791</v>
      </c>
      <c r="TR27" s="964"/>
      <c r="TS27" s="964"/>
      <c r="TT27" s="964"/>
      <c r="TU27" s="964"/>
      <c r="TV27" s="964"/>
      <c r="TW27" s="964"/>
      <c r="TX27" s="964"/>
      <c r="TY27" s="964" t="s">
        <v>791</v>
      </c>
      <c r="TZ27" s="964"/>
      <c r="UA27" s="964"/>
      <c r="UB27" s="964"/>
      <c r="UC27" s="964"/>
      <c r="UD27" s="964"/>
      <c r="UE27" s="964"/>
      <c r="UF27" s="964"/>
      <c r="UG27" s="964" t="s">
        <v>791</v>
      </c>
      <c r="UH27" s="964"/>
      <c r="UI27" s="964"/>
      <c r="UJ27" s="964"/>
      <c r="UK27" s="964"/>
      <c r="UL27" s="964"/>
      <c r="UM27" s="964"/>
      <c r="UN27" s="964"/>
      <c r="UO27" s="964" t="s">
        <v>791</v>
      </c>
      <c r="UP27" s="964"/>
      <c r="UQ27" s="964"/>
      <c r="UR27" s="964"/>
      <c r="US27" s="964"/>
      <c r="UT27" s="964"/>
      <c r="UU27" s="964"/>
      <c r="UV27" s="964"/>
      <c r="UW27" s="964" t="s">
        <v>791</v>
      </c>
      <c r="UX27" s="964"/>
      <c r="UY27" s="964"/>
      <c r="UZ27" s="964"/>
      <c r="VA27" s="964"/>
      <c r="VB27" s="964"/>
      <c r="VC27" s="964"/>
      <c r="VD27" s="964"/>
      <c r="VE27" s="964" t="s">
        <v>791</v>
      </c>
      <c r="VF27" s="964"/>
      <c r="VG27" s="964"/>
      <c r="VH27" s="964"/>
      <c r="VI27" s="964"/>
      <c r="VJ27" s="964"/>
      <c r="VK27" s="964"/>
      <c r="VL27" s="964"/>
      <c r="VM27" s="964" t="s">
        <v>791</v>
      </c>
      <c r="VN27" s="964"/>
      <c r="VO27" s="964"/>
      <c r="VP27" s="964"/>
      <c r="VQ27" s="964"/>
      <c r="VR27" s="964"/>
      <c r="VS27" s="964"/>
      <c r="VT27" s="964"/>
      <c r="VU27" s="964" t="s">
        <v>791</v>
      </c>
      <c r="VV27" s="964"/>
      <c r="VW27" s="964"/>
      <c r="VX27" s="964"/>
      <c r="VY27" s="964"/>
      <c r="VZ27" s="964"/>
      <c r="WA27" s="964"/>
      <c r="WB27" s="964"/>
      <c r="WC27" s="964" t="s">
        <v>791</v>
      </c>
      <c r="WD27" s="964"/>
      <c r="WE27" s="964"/>
      <c r="WF27" s="964"/>
      <c r="WG27" s="964"/>
      <c r="WH27" s="964"/>
      <c r="WI27" s="964"/>
      <c r="WJ27" s="964"/>
      <c r="WK27" s="964" t="s">
        <v>791</v>
      </c>
      <c r="WL27" s="964"/>
      <c r="WM27" s="964"/>
      <c r="WN27" s="964"/>
      <c r="WO27" s="964"/>
      <c r="WP27" s="964"/>
      <c r="WQ27" s="964"/>
      <c r="WR27" s="964"/>
      <c r="WS27" s="964" t="s">
        <v>791</v>
      </c>
      <c r="WT27" s="964"/>
      <c r="WU27" s="964"/>
      <c r="WV27" s="964"/>
      <c r="WW27" s="964"/>
      <c r="WX27" s="964"/>
      <c r="WY27" s="964"/>
      <c r="WZ27" s="964"/>
      <c r="XA27" s="964" t="s">
        <v>791</v>
      </c>
      <c r="XB27" s="964"/>
      <c r="XC27" s="964"/>
      <c r="XD27" s="964"/>
      <c r="XE27" s="964"/>
      <c r="XF27" s="964"/>
      <c r="XG27" s="964"/>
      <c r="XH27" s="964"/>
      <c r="XI27" s="964" t="s">
        <v>791</v>
      </c>
      <c r="XJ27" s="964"/>
      <c r="XK27" s="964"/>
      <c r="XL27" s="964"/>
      <c r="XM27" s="964"/>
      <c r="XN27" s="964"/>
      <c r="XO27" s="964"/>
      <c r="XP27" s="964"/>
      <c r="XQ27" s="964" t="s">
        <v>791</v>
      </c>
      <c r="XR27" s="964"/>
      <c r="XS27" s="964"/>
      <c r="XT27" s="964"/>
      <c r="XU27" s="964"/>
      <c r="XV27" s="964"/>
      <c r="XW27" s="964"/>
      <c r="XX27" s="964"/>
      <c r="XY27" s="964" t="s">
        <v>791</v>
      </c>
      <c r="XZ27" s="964"/>
      <c r="YA27" s="964"/>
      <c r="YB27" s="964"/>
      <c r="YC27" s="964"/>
      <c r="YD27" s="964"/>
      <c r="YE27" s="964"/>
      <c r="YF27" s="964"/>
      <c r="YG27" s="964" t="s">
        <v>791</v>
      </c>
      <c r="YH27" s="964"/>
      <c r="YI27" s="964"/>
      <c r="YJ27" s="964"/>
      <c r="YK27" s="964"/>
      <c r="YL27" s="964"/>
      <c r="YM27" s="964"/>
      <c r="YN27" s="964"/>
      <c r="YO27" s="964" t="s">
        <v>791</v>
      </c>
      <c r="YP27" s="964"/>
      <c r="YQ27" s="964"/>
      <c r="YR27" s="964"/>
      <c r="YS27" s="964"/>
      <c r="YT27" s="964"/>
      <c r="YU27" s="964"/>
      <c r="YV27" s="964"/>
      <c r="YW27" s="964" t="s">
        <v>791</v>
      </c>
      <c r="YX27" s="964"/>
      <c r="YY27" s="964"/>
      <c r="YZ27" s="964"/>
      <c r="ZA27" s="964"/>
      <c r="ZB27" s="964"/>
      <c r="ZC27" s="964"/>
      <c r="ZD27" s="964"/>
      <c r="ZE27" s="964" t="s">
        <v>791</v>
      </c>
      <c r="ZF27" s="964"/>
      <c r="ZG27" s="964"/>
      <c r="ZH27" s="964"/>
      <c r="ZI27" s="964"/>
      <c r="ZJ27" s="964"/>
      <c r="ZK27" s="964"/>
      <c r="ZL27" s="964"/>
      <c r="ZM27" s="964" t="s">
        <v>791</v>
      </c>
      <c r="ZN27" s="964"/>
      <c r="ZO27" s="964"/>
      <c r="ZP27" s="964"/>
      <c r="ZQ27" s="964"/>
      <c r="ZR27" s="964"/>
      <c r="ZS27" s="964"/>
      <c r="ZT27" s="964"/>
      <c r="ZU27" s="964" t="s">
        <v>791</v>
      </c>
      <c r="ZV27" s="964"/>
      <c r="ZW27" s="964"/>
      <c r="ZX27" s="964"/>
      <c r="ZY27" s="964"/>
      <c r="ZZ27" s="964"/>
      <c r="AAA27" s="964"/>
      <c r="AAB27" s="964"/>
      <c r="AAC27" s="964" t="s">
        <v>791</v>
      </c>
      <c r="AAD27" s="964"/>
      <c r="AAE27" s="964"/>
      <c r="AAF27" s="964"/>
      <c r="AAG27" s="964"/>
      <c r="AAH27" s="964"/>
      <c r="AAI27" s="964"/>
      <c r="AAJ27" s="964"/>
      <c r="AAK27" s="964" t="s">
        <v>791</v>
      </c>
      <c r="AAL27" s="964"/>
      <c r="AAM27" s="964"/>
      <c r="AAN27" s="964"/>
      <c r="AAO27" s="964"/>
      <c r="AAP27" s="964"/>
      <c r="AAQ27" s="964"/>
      <c r="AAR27" s="964"/>
      <c r="AAS27" s="964" t="s">
        <v>791</v>
      </c>
      <c r="AAT27" s="964"/>
      <c r="AAU27" s="964"/>
      <c r="AAV27" s="964"/>
      <c r="AAW27" s="964"/>
      <c r="AAX27" s="964"/>
      <c r="AAY27" s="964"/>
      <c r="AAZ27" s="964"/>
      <c r="ABA27" s="964" t="s">
        <v>791</v>
      </c>
      <c r="ABB27" s="964"/>
      <c r="ABC27" s="964"/>
      <c r="ABD27" s="964"/>
      <c r="ABE27" s="964"/>
      <c r="ABF27" s="964"/>
      <c r="ABG27" s="964"/>
      <c r="ABH27" s="964"/>
      <c r="ABI27" s="964" t="s">
        <v>791</v>
      </c>
      <c r="ABJ27" s="964"/>
      <c r="ABK27" s="964"/>
      <c r="ABL27" s="964"/>
      <c r="ABM27" s="964"/>
      <c r="ABN27" s="964"/>
      <c r="ABO27" s="964"/>
      <c r="ABP27" s="964"/>
      <c r="ABQ27" s="964" t="s">
        <v>791</v>
      </c>
      <c r="ABR27" s="964"/>
      <c r="ABS27" s="964"/>
      <c r="ABT27" s="964"/>
      <c r="ABU27" s="964"/>
      <c r="ABV27" s="964"/>
      <c r="ABW27" s="964"/>
      <c r="ABX27" s="964"/>
      <c r="ABY27" s="964" t="s">
        <v>791</v>
      </c>
      <c r="ABZ27" s="964"/>
      <c r="ACA27" s="964"/>
      <c r="ACB27" s="964"/>
      <c r="ACC27" s="964"/>
      <c r="ACD27" s="964"/>
      <c r="ACE27" s="964"/>
      <c r="ACF27" s="964"/>
      <c r="ACG27" s="964" t="s">
        <v>791</v>
      </c>
      <c r="ACH27" s="964"/>
      <c r="ACI27" s="964"/>
      <c r="ACJ27" s="964"/>
      <c r="ACK27" s="964"/>
      <c r="ACL27" s="964"/>
      <c r="ACM27" s="964"/>
      <c r="ACN27" s="964"/>
      <c r="ACO27" s="964" t="s">
        <v>791</v>
      </c>
      <c r="ACP27" s="964"/>
      <c r="ACQ27" s="964"/>
      <c r="ACR27" s="964"/>
      <c r="ACS27" s="964"/>
      <c r="ACT27" s="964"/>
      <c r="ACU27" s="964"/>
      <c r="ACV27" s="964"/>
      <c r="ACW27" s="964" t="s">
        <v>791</v>
      </c>
      <c r="ACX27" s="964"/>
      <c r="ACY27" s="964"/>
      <c r="ACZ27" s="964"/>
      <c r="ADA27" s="964"/>
      <c r="ADB27" s="964"/>
      <c r="ADC27" s="964"/>
      <c r="ADD27" s="964"/>
      <c r="ADE27" s="964" t="s">
        <v>791</v>
      </c>
      <c r="ADF27" s="964"/>
      <c r="ADG27" s="964"/>
      <c r="ADH27" s="964"/>
      <c r="ADI27" s="964"/>
      <c r="ADJ27" s="964"/>
      <c r="ADK27" s="964"/>
      <c r="ADL27" s="964"/>
      <c r="ADM27" s="964" t="s">
        <v>791</v>
      </c>
      <c r="ADN27" s="964"/>
      <c r="ADO27" s="964"/>
      <c r="ADP27" s="964"/>
      <c r="ADQ27" s="964"/>
      <c r="ADR27" s="964"/>
      <c r="ADS27" s="964"/>
      <c r="ADT27" s="964"/>
      <c r="ADU27" s="964" t="s">
        <v>791</v>
      </c>
      <c r="ADV27" s="964"/>
      <c r="ADW27" s="964"/>
      <c r="ADX27" s="964"/>
      <c r="ADY27" s="964"/>
      <c r="ADZ27" s="964"/>
      <c r="AEA27" s="964"/>
      <c r="AEB27" s="964"/>
      <c r="AEC27" s="964" t="s">
        <v>791</v>
      </c>
      <c r="AED27" s="964"/>
      <c r="AEE27" s="964"/>
      <c r="AEF27" s="964"/>
      <c r="AEG27" s="964"/>
      <c r="AEH27" s="964"/>
      <c r="AEI27" s="964"/>
      <c r="AEJ27" s="964"/>
      <c r="AEK27" s="964" t="s">
        <v>791</v>
      </c>
      <c r="AEL27" s="964"/>
      <c r="AEM27" s="964"/>
      <c r="AEN27" s="964"/>
      <c r="AEO27" s="964"/>
      <c r="AEP27" s="964"/>
      <c r="AEQ27" s="964"/>
      <c r="AER27" s="964"/>
      <c r="AES27" s="964" t="s">
        <v>791</v>
      </c>
      <c r="AET27" s="964"/>
      <c r="AEU27" s="964"/>
      <c r="AEV27" s="964"/>
      <c r="AEW27" s="964"/>
      <c r="AEX27" s="964"/>
      <c r="AEY27" s="964"/>
      <c r="AEZ27" s="964"/>
      <c r="AFA27" s="964" t="s">
        <v>791</v>
      </c>
      <c r="AFB27" s="964"/>
      <c r="AFC27" s="964"/>
      <c r="AFD27" s="964"/>
      <c r="AFE27" s="964"/>
      <c r="AFF27" s="964"/>
      <c r="AFG27" s="964"/>
      <c r="AFH27" s="964"/>
      <c r="AFI27" s="964" t="s">
        <v>791</v>
      </c>
      <c r="AFJ27" s="964"/>
      <c r="AFK27" s="964"/>
      <c r="AFL27" s="964"/>
      <c r="AFM27" s="964"/>
      <c r="AFN27" s="964"/>
      <c r="AFO27" s="964"/>
      <c r="AFP27" s="964"/>
      <c r="AFQ27" s="964" t="s">
        <v>791</v>
      </c>
      <c r="AFR27" s="964"/>
      <c r="AFS27" s="964"/>
      <c r="AFT27" s="964"/>
      <c r="AFU27" s="964"/>
      <c r="AFV27" s="964"/>
      <c r="AFW27" s="964"/>
      <c r="AFX27" s="964"/>
      <c r="AFY27" s="964" t="s">
        <v>791</v>
      </c>
      <c r="AFZ27" s="964"/>
      <c r="AGA27" s="964"/>
      <c r="AGB27" s="964"/>
      <c r="AGC27" s="964"/>
      <c r="AGD27" s="964"/>
      <c r="AGE27" s="964"/>
      <c r="AGF27" s="964"/>
      <c r="AGG27" s="964" t="s">
        <v>791</v>
      </c>
      <c r="AGH27" s="964"/>
      <c r="AGI27" s="964"/>
      <c r="AGJ27" s="964"/>
      <c r="AGK27" s="964"/>
      <c r="AGL27" s="964"/>
      <c r="AGM27" s="964"/>
      <c r="AGN27" s="964"/>
      <c r="AGO27" s="964" t="s">
        <v>791</v>
      </c>
      <c r="AGP27" s="964"/>
      <c r="AGQ27" s="964"/>
      <c r="AGR27" s="964"/>
      <c r="AGS27" s="964"/>
      <c r="AGT27" s="964"/>
      <c r="AGU27" s="964"/>
      <c r="AGV27" s="964"/>
      <c r="AGW27" s="964" t="s">
        <v>791</v>
      </c>
      <c r="AGX27" s="964"/>
      <c r="AGY27" s="964"/>
      <c r="AGZ27" s="964"/>
      <c r="AHA27" s="964"/>
      <c r="AHB27" s="964"/>
      <c r="AHC27" s="964"/>
      <c r="AHD27" s="964"/>
      <c r="AHE27" s="964" t="s">
        <v>791</v>
      </c>
      <c r="AHF27" s="964"/>
      <c r="AHG27" s="964"/>
      <c r="AHH27" s="964"/>
      <c r="AHI27" s="964"/>
      <c r="AHJ27" s="964"/>
      <c r="AHK27" s="964"/>
      <c r="AHL27" s="964"/>
      <c r="AHM27" s="964" t="s">
        <v>791</v>
      </c>
      <c r="AHN27" s="964"/>
      <c r="AHO27" s="964"/>
      <c r="AHP27" s="964"/>
      <c r="AHQ27" s="964"/>
      <c r="AHR27" s="964"/>
      <c r="AHS27" s="964"/>
      <c r="AHT27" s="964"/>
      <c r="AHU27" s="964" t="s">
        <v>791</v>
      </c>
      <c r="AHV27" s="964"/>
      <c r="AHW27" s="964"/>
      <c r="AHX27" s="964"/>
      <c r="AHY27" s="964"/>
      <c r="AHZ27" s="964"/>
      <c r="AIA27" s="964"/>
      <c r="AIB27" s="964"/>
      <c r="AIC27" s="964" t="s">
        <v>791</v>
      </c>
      <c r="AID27" s="964"/>
      <c r="AIE27" s="964"/>
      <c r="AIF27" s="964"/>
      <c r="AIG27" s="964"/>
      <c r="AIH27" s="964"/>
      <c r="AII27" s="964"/>
      <c r="AIJ27" s="964"/>
      <c r="AIK27" s="964" t="s">
        <v>791</v>
      </c>
      <c r="AIL27" s="964"/>
      <c r="AIM27" s="964"/>
      <c r="AIN27" s="964"/>
      <c r="AIO27" s="964"/>
      <c r="AIP27" s="964"/>
      <c r="AIQ27" s="964"/>
      <c r="AIR27" s="964"/>
      <c r="AIS27" s="964" t="s">
        <v>791</v>
      </c>
      <c r="AIT27" s="964"/>
      <c r="AIU27" s="964"/>
      <c r="AIV27" s="964"/>
      <c r="AIW27" s="964"/>
      <c r="AIX27" s="964"/>
      <c r="AIY27" s="964"/>
      <c r="AIZ27" s="964"/>
      <c r="AJA27" s="964" t="s">
        <v>791</v>
      </c>
      <c r="AJB27" s="964"/>
      <c r="AJC27" s="964"/>
      <c r="AJD27" s="964"/>
      <c r="AJE27" s="964"/>
      <c r="AJF27" s="964"/>
      <c r="AJG27" s="964"/>
      <c r="AJH27" s="964"/>
      <c r="AJI27" s="964" t="s">
        <v>791</v>
      </c>
      <c r="AJJ27" s="964"/>
      <c r="AJK27" s="964"/>
      <c r="AJL27" s="964"/>
      <c r="AJM27" s="964"/>
      <c r="AJN27" s="964"/>
      <c r="AJO27" s="964"/>
      <c r="AJP27" s="964"/>
      <c r="AJQ27" s="964" t="s">
        <v>791</v>
      </c>
      <c r="AJR27" s="964"/>
      <c r="AJS27" s="964"/>
      <c r="AJT27" s="964"/>
      <c r="AJU27" s="964"/>
      <c r="AJV27" s="964"/>
      <c r="AJW27" s="964"/>
      <c r="AJX27" s="964"/>
      <c r="AJY27" s="964" t="s">
        <v>791</v>
      </c>
      <c r="AJZ27" s="964"/>
      <c r="AKA27" s="964"/>
      <c r="AKB27" s="964"/>
      <c r="AKC27" s="964"/>
      <c r="AKD27" s="964"/>
      <c r="AKE27" s="964"/>
      <c r="AKF27" s="964"/>
      <c r="AKG27" s="964" t="s">
        <v>791</v>
      </c>
      <c r="AKH27" s="964"/>
      <c r="AKI27" s="964"/>
      <c r="AKJ27" s="964"/>
      <c r="AKK27" s="964"/>
      <c r="AKL27" s="964"/>
      <c r="AKM27" s="964"/>
      <c r="AKN27" s="964"/>
      <c r="AKO27" s="964" t="s">
        <v>791</v>
      </c>
      <c r="AKP27" s="964"/>
      <c r="AKQ27" s="964"/>
      <c r="AKR27" s="964"/>
      <c r="AKS27" s="964"/>
      <c r="AKT27" s="964"/>
      <c r="AKU27" s="964"/>
      <c r="AKV27" s="964"/>
      <c r="AKW27" s="964" t="s">
        <v>791</v>
      </c>
      <c r="AKX27" s="964"/>
      <c r="AKY27" s="964"/>
      <c r="AKZ27" s="964"/>
      <c r="ALA27" s="964"/>
      <c r="ALB27" s="964"/>
      <c r="ALC27" s="964"/>
      <c r="ALD27" s="964"/>
      <c r="ALE27" s="964" t="s">
        <v>791</v>
      </c>
      <c r="ALF27" s="964"/>
      <c r="ALG27" s="964"/>
      <c r="ALH27" s="964"/>
      <c r="ALI27" s="964"/>
      <c r="ALJ27" s="964"/>
      <c r="ALK27" s="964"/>
      <c r="ALL27" s="964"/>
      <c r="ALM27" s="964" t="s">
        <v>791</v>
      </c>
      <c r="ALN27" s="964"/>
      <c r="ALO27" s="964"/>
      <c r="ALP27" s="964"/>
      <c r="ALQ27" s="964"/>
      <c r="ALR27" s="964"/>
      <c r="ALS27" s="964"/>
      <c r="ALT27" s="964"/>
      <c r="ALU27" s="964" t="s">
        <v>791</v>
      </c>
      <c r="ALV27" s="964"/>
      <c r="ALW27" s="964"/>
      <c r="ALX27" s="964"/>
      <c r="ALY27" s="964"/>
      <c r="ALZ27" s="964"/>
      <c r="AMA27" s="964"/>
      <c r="AMB27" s="964"/>
      <c r="AMC27" s="964" t="s">
        <v>791</v>
      </c>
      <c r="AMD27" s="964"/>
      <c r="AME27" s="964"/>
      <c r="AMF27" s="964"/>
      <c r="AMG27" s="964"/>
      <c r="AMH27" s="964"/>
      <c r="AMI27" s="964"/>
      <c r="AMJ27" s="964"/>
      <c r="AMK27" s="964" t="s">
        <v>791</v>
      </c>
      <c r="AML27" s="964"/>
      <c r="AMM27" s="964"/>
      <c r="AMN27" s="964"/>
      <c r="AMO27" s="964"/>
      <c r="AMP27" s="964"/>
      <c r="AMQ27" s="964"/>
      <c r="AMR27" s="964"/>
      <c r="AMS27" s="964" t="s">
        <v>791</v>
      </c>
      <c r="AMT27" s="964"/>
      <c r="AMU27" s="964"/>
      <c r="AMV27" s="964"/>
      <c r="AMW27" s="964"/>
      <c r="AMX27" s="964"/>
      <c r="AMY27" s="964"/>
      <c r="AMZ27" s="964"/>
      <c r="ANA27" s="964" t="s">
        <v>791</v>
      </c>
      <c r="ANB27" s="964"/>
      <c r="ANC27" s="964"/>
      <c r="AND27" s="964"/>
      <c r="ANE27" s="964"/>
      <c r="ANF27" s="964"/>
      <c r="ANG27" s="964"/>
      <c r="ANH27" s="964"/>
      <c r="ANI27" s="964" t="s">
        <v>791</v>
      </c>
      <c r="ANJ27" s="964"/>
      <c r="ANK27" s="964"/>
      <c r="ANL27" s="964"/>
      <c r="ANM27" s="964"/>
      <c r="ANN27" s="964"/>
      <c r="ANO27" s="964"/>
      <c r="ANP27" s="964"/>
      <c r="ANQ27" s="964" t="s">
        <v>791</v>
      </c>
      <c r="ANR27" s="964"/>
      <c r="ANS27" s="964"/>
      <c r="ANT27" s="964"/>
      <c r="ANU27" s="964"/>
      <c r="ANV27" s="964"/>
      <c r="ANW27" s="964"/>
      <c r="ANX27" s="964"/>
      <c r="ANY27" s="964" t="s">
        <v>791</v>
      </c>
      <c r="ANZ27" s="964"/>
      <c r="AOA27" s="964"/>
      <c r="AOB27" s="964"/>
      <c r="AOC27" s="964"/>
      <c r="AOD27" s="964"/>
      <c r="AOE27" s="964"/>
      <c r="AOF27" s="964"/>
      <c r="AOG27" s="964" t="s">
        <v>791</v>
      </c>
      <c r="AOH27" s="964"/>
      <c r="AOI27" s="964"/>
      <c r="AOJ27" s="964"/>
      <c r="AOK27" s="964"/>
      <c r="AOL27" s="964"/>
      <c r="AOM27" s="964"/>
      <c r="AON27" s="964"/>
      <c r="AOO27" s="964" t="s">
        <v>791</v>
      </c>
      <c r="AOP27" s="964"/>
      <c r="AOQ27" s="964"/>
      <c r="AOR27" s="964"/>
      <c r="AOS27" s="964"/>
      <c r="AOT27" s="964"/>
      <c r="AOU27" s="964"/>
      <c r="AOV27" s="964"/>
      <c r="AOW27" s="964" t="s">
        <v>791</v>
      </c>
      <c r="AOX27" s="964"/>
      <c r="AOY27" s="964"/>
      <c r="AOZ27" s="964"/>
      <c r="APA27" s="964"/>
      <c r="APB27" s="964"/>
      <c r="APC27" s="964"/>
      <c r="APD27" s="964"/>
      <c r="APE27" s="964" t="s">
        <v>791</v>
      </c>
      <c r="APF27" s="964"/>
      <c r="APG27" s="964"/>
      <c r="APH27" s="964"/>
      <c r="API27" s="964"/>
      <c r="APJ27" s="964"/>
      <c r="APK27" s="964"/>
      <c r="APL27" s="964"/>
      <c r="APM27" s="964" t="s">
        <v>791</v>
      </c>
      <c r="APN27" s="964"/>
      <c r="APO27" s="964"/>
      <c r="APP27" s="964"/>
      <c r="APQ27" s="964"/>
      <c r="APR27" s="964"/>
      <c r="APS27" s="964"/>
      <c r="APT27" s="964"/>
      <c r="APU27" s="964" t="s">
        <v>791</v>
      </c>
      <c r="APV27" s="964"/>
      <c r="APW27" s="964"/>
      <c r="APX27" s="964"/>
      <c r="APY27" s="964"/>
      <c r="APZ27" s="964"/>
      <c r="AQA27" s="964"/>
      <c r="AQB27" s="964"/>
      <c r="AQC27" s="964" t="s">
        <v>791</v>
      </c>
      <c r="AQD27" s="964"/>
      <c r="AQE27" s="964"/>
      <c r="AQF27" s="964"/>
      <c r="AQG27" s="964"/>
      <c r="AQH27" s="964"/>
      <c r="AQI27" s="964"/>
      <c r="AQJ27" s="964"/>
      <c r="AQK27" s="964" t="s">
        <v>791</v>
      </c>
      <c r="AQL27" s="964"/>
      <c r="AQM27" s="964"/>
      <c r="AQN27" s="964"/>
      <c r="AQO27" s="964"/>
      <c r="AQP27" s="964"/>
      <c r="AQQ27" s="964"/>
      <c r="AQR27" s="964"/>
      <c r="AQS27" s="964" t="s">
        <v>791</v>
      </c>
      <c r="AQT27" s="964"/>
      <c r="AQU27" s="964"/>
      <c r="AQV27" s="964"/>
      <c r="AQW27" s="964"/>
      <c r="AQX27" s="964"/>
      <c r="AQY27" s="964"/>
      <c r="AQZ27" s="964"/>
      <c r="ARA27" s="964" t="s">
        <v>791</v>
      </c>
      <c r="ARB27" s="964"/>
      <c r="ARC27" s="964"/>
      <c r="ARD27" s="964"/>
      <c r="ARE27" s="964"/>
      <c r="ARF27" s="964"/>
      <c r="ARG27" s="964"/>
      <c r="ARH27" s="964"/>
      <c r="ARI27" s="964" t="s">
        <v>791</v>
      </c>
      <c r="ARJ27" s="964"/>
      <c r="ARK27" s="964"/>
      <c r="ARL27" s="964"/>
      <c r="ARM27" s="964"/>
      <c r="ARN27" s="964"/>
      <c r="ARO27" s="964"/>
      <c r="ARP27" s="964"/>
      <c r="ARQ27" s="964" t="s">
        <v>791</v>
      </c>
      <c r="ARR27" s="964"/>
      <c r="ARS27" s="964"/>
      <c r="ART27" s="964"/>
      <c r="ARU27" s="964"/>
      <c r="ARV27" s="964"/>
      <c r="ARW27" s="964"/>
      <c r="ARX27" s="964"/>
      <c r="ARY27" s="964" t="s">
        <v>791</v>
      </c>
      <c r="ARZ27" s="964"/>
      <c r="ASA27" s="964"/>
      <c r="ASB27" s="964"/>
      <c r="ASC27" s="964"/>
      <c r="ASD27" s="964"/>
      <c r="ASE27" s="964"/>
      <c r="ASF27" s="964"/>
      <c r="ASG27" s="964" t="s">
        <v>791</v>
      </c>
      <c r="ASH27" s="964"/>
      <c r="ASI27" s="964"/>
      <c r="ASJ27" s="964"/>
      <c r="ASK27" s="964"/>
      <c r="ASL27" s="964"/>
      <c r="ASM27" s="964"/>
      <c r="ASN27" s="964"/>
      <c r="ASO27" s="964" t="s">
        <v>791</v>
      </c>
      <c r="ASP27" s="964"/>
      <c r="ASQ27" s="964"/>
      <c r="ASR27" s="964"/>
      <c r="ASS27" s="964"/>
      <c r="AST27" s="964"/>
      <c r="ASU27" s="964"/>
      <c r="ASV27" s="964"/>
      <c r="ASW27" s="964" t="s">
        <v>791</v>
      </c>
      <c r="ASX27" s="964"/>
      <c r="ASY27" s="964"/>
      <c r="ASZ27" s="964"/>
      <c r="ATA27" s="964"/>
      <c r="ATB27" s="964"/>
      <c r="ATC27" s="964"/>
      <c r="ATD27" s="964"/>
      <c r="ATE27" s="964" t="s">
        <v>791</v>
      </c>
      <c r="ATF27" s="964"/>
      <c r="ATG27" s="964"/>
      <c r="ATH27" s="964"/>
      <c r="ATI27" s="964"/>
      <c r="ATJ27" s="964"/>
      <c r="ATK27" s="964"/>
      <c r="ATL27" s="964"/>
      <c r="ATM27" s="964" t="s">
        <v>791</v>
      </c>
      <c r="ATN27" s="964"/>
      <c r="ATO27" s="964"/>
      <c r="ATP27" s="964"/>
      <c r="ATQ27" s="964"/>
      <c r="ATR27" s="964"/>
      <c r="ATS27" s="964"/>
      <c r="ATT27" s="964"/>
      <c r="ATU27" s="964" t="s">
        <v>791</v>
      </c>
      <c r="ATV27" s="964"/>
      <c r="ATW27" s="964"/>
      <c r="ATX27" s="964"/>
      <c r="ATY27" s="964"/>
      <c r="ATZ27" s="964"/>
      <c r="AUA27" s="964"/>
      <c r="AUB27" s="964"/>
      <c r="AUC27" s="964" t="s">
        <v>791</v>
      </c>
      <c r="AUD27" s="964"/>
      <c r="AUE27" s="964"/>
      <c r="AUF27" s="964"/>
      <c r="AUG27" s="964"/>
      <c r="AUH27" s="964"/>
      <c r="AUI27" s="964"/>
      <c r="AUJ27" s="964"/>
      <c r="AUK27" s="964" t="s">
        <v>791</v>
      </c>
      <c r="AUL27" s="964"/>
      <c r="AUM27" s="964"/>
      <c r="AUN27" s="964"/>
      <c r="AUO27" s="964"/>
      <c r="AUP27" s="964"/>
      <c r="AUQ27" s="964"/>
      <c r="AUR27" s="964"/>
      <c r="AUS27" s="964" t="s">
        <v>791</v>
      </c>
      <c r="AUT27" s="964"/>
      <c r="AUU27" s="964"/>
      <c r="AUV27" s="964"/>
      <c r="AUW27" s="964"/>
      <c r="AUX27" s="964"/>
      <c r="AUY27" s="964"/>
      <c r="AUZ27" s="964"/>
      <c r="AVA27" s="964" t="s">
        <v>791</v>
      </c>
      <c r="AVB27" s="964"/>
      <c r="AVC27" s="964"/>
      <c r="AVD27" s="964"/>
      <c r="AVE27" s="964"/>
      <c r="AVF27" s="964"/>
      <c r="AVG27" s="964"/>
      <c r="AVH27" s="964"/>
      <c r="AVI27" s="964" t="s">
        <v>791</v>
      </c>
      <c r="AVJ27" s="964"/>
      <c r="AVK27" s="964"/>
      <c r="AVL27" s="964"/>
      <c r="AVM27" s="964"/>
      <c r="AVN27" s="964"/>
      <c r="AVO27" s="964"/>
      <c r="AVP27" s="964"/>
      <c r="AVQ27" s="964" t="s">
        <v>791</v>
      </c>
      <c r="AVR27" s="964"/>
      <c r="AVS27" s="964"/>
      <c r="AVT27" s="964"/>
      <c r="AVU27" s="964"/>
      <c r="AVV27" s="964"/>
      <c r="AVW27" s="964"/>
      <c r="AVX27" s="964"/>
      <c r="AVY27" s="964" t="s">
        <v>791</v>
      </c>
      <c r="AVZ27" s="964"/>
      <c r="AWA27" s="964"/>
      <c r="AWB27" s="964"/>
      <c r="AWC27" s="964"/>
      <c r="AWD27" s="964"/>
      <c r="AWE27" s="964"/>
      <c r="AWF27" s="964"/>
      <c r="AWG27" s="964" t="s">
        <v>791</v>
      </c>
      <c r="AWH27" s="964"/>
      <c r="AWI27" s="964"/>
      <c r="AWJ27" s="964"/>
      <c r="AWK27" s="964"/>
      <c r="AWL27" s="964"/>
      <c r="AWM27" s="964"/>
      <c r="AWN27" s="964"/>
      <c r="AWO27" s="964" t="s">
        <v>791</v>
      </c>
      <c r="AWP27" s="964"/>
      <c r="AWQ27" s="964"/>
      <c r="AWR27" s="964"/>
      <c r="AWS27" s="964"/>
      <c r="AWT27" s="964"/>
      <c r="AWU27" s="964"/>
      <c r="AWV27" s="964"/>
      <c r="AWW27" s="964" t="s">
        <v>791</v>
      </c>
      <c r="AWX27" s="964"/>
      <c r="AWY27" s="964"/>
      <c r="AWZ27" s="964"/>
      <c r="AXA27" s="964"/>
      <c r="AXB27" s="964"/>
      <c r="AXC27" s="964"/>
      <c r="AXD27" s="964"/>
      <c r="AXE27" s="964" t="s">
        <v>791</v>
      </c>
      <c r="AXF27" s="964"/>
      <c r="AXG27" s="964"/>
      <c r="AXH27" s="964"/>
      <c r="AXI27" s="964"/>
      <c r="AXJ27" s="964"/>
      <c r="AXK27" s="964"/>
      <c r="AXL27" s="964"/>
      <c r="AXM27" s="964" t="s">
        <v>791</v>
      </c>
      <c r="AXN27" s="964"/>
      <c r="AXO27" s="964"/>
      <c r="AXP27" s="964"/>
      <c r="AXQ27" s="964"/>
      <c r="AXR27" s="964"/>
      <c r="AXS27" s="964"/>
      <c r="AXT27" s="964"/>
      <c r="AXU27" s="964" t="s">
        <v>791</v>
      </c>
      <c r="AXV27" s="964"/>
      <c r="AXW27" s="964"/>
      <c r="AXX27" s="964"/>
      <c r="AXY27" s="964"/>
      <c r="AXZ27" s="964"/>
      <c r="AYA27" s="964"/>
      <c r="AYB27" s="964"/>
      <c r="AYC27" s="964" t="s">
        <v>791</v>
      </c>
      <c r="AYD27" s="964"/>
      <c r="AYE27" s="964"/>
      <c r="AYF27" s="964"/>
      <c r="AYG27" s="964"/>
      <c r="AYH27" s="964"/>
      <c r="AYI27" s="964"/>
      <c r="AYJ27" s="964"/>
      <c r="AYK27" s="964" t="s">
        <v>791</v>
      </c>
      <c r="AYL27" s="964"/>
      <c r="AYM27" s="964"/>
      <c r="AYN27" s="964"/>
      <c r="AYO27" s="964"/>
      <c r="AYP27" s="964"/>
      <c r="AYQ27" s="964"/>
      <c r="AYR27" s="964"/>
      <c r="AYS27" s="964" t="s">
        <v>791</v>
      </c>
      <c r="AYT27" s="964"/>
      <c r="AYU27" s="964"/>
      <c r="AYV27" s="964"/>
      <c r="AYW27" s="964"/>
      <c r="AYX27" s="964"/>
      <c r="AYY27" s="964"/>
      <c r="AYZ27" s="964"/>
      <c r="AZA27" s="964" t="s">
        <v>791</v>
      </c>
      <c r="AZB27" s="964"/>
      <c r="AZC27" s="964"/>
      <c r="AZD27" s="964"/>
      <c r="AZE27" s="964"/>
      <c r="AZF27" s="964"/>
      <c r="AZG27" s="964"/>
      <c r="AZH27" s="964"/>
      <c r="AZI27" s="964" t="s">
        <v>791</v>
      </c>
      <c r="AZJ27" s="964"/>
      <c r="AZK27" s="964"/>
      <c r="AZL27" s="964"/>
      <c r="AZM27" s="964"/>
      <c r="AZN27" s="964"/>
      <c r="AZO27" s="964"/>
      <c r="AZP27" s="964"/>
      <c r="AZQ27" s="964" t="s">
        <v>791</v>
      </c>
      <c r="AZR27" s="964"/>
      <c r="AZS27" s="964"/>
      <c r="AZT27" s="964"/>
      <c r="AZU27" s="964"/>
      <c r="AZV27" s="964"/>
      <c r="AZW27" s="964"/>
      <c r="AZX27" s="964"/>
      <c r="AZY27" s="964" t="s">
        <v>791</v>
      </c>
      <c r="AZZ27" s="964"/>
      <c r="BAA27" s="964"/>
      <c r="BAB27" s="964"/>
      <c r="BAC27" s="964"/>
      <c r="BAD27" s="964"/>
      <c r="BAE27" s="964"/>
      <c r="BAF27" s="964"/>
      <c r="BAG27" s="964" t="s">
        <v>791</v>
      </c>
      <c r="BAH27" s="964"/>
      <c r="BAI27" s="964"/>
      <c r="BAJ27" s="964"/>
      <c r="BAK27" s="964"/>
      <c r="BAL27" s="964"/>
      <c r="BAM27" s="964"/>
      <c r="BAN27" s="964"/>
      <c r="BAO27" s="964" t="s">
        <v>791</v>
      </c>
      <c r="BAP27" s="964"/>
      <c r="BAQ27" s="964"/>
      <c r="BAR27" s="964"/>
      <c r="BAS27" s="964"/>
      <c r="BAT27" s="964"/>
      <c r="BAU27" s="964"/>
      <c r="BAV27" s="964"/>
      <c r="BAW27" s="964" t="s">
        <v>791</v>
      </c>
      <c r="BAX27" s="964"/>
      <c r="BAY27" s="964"/>
      <c r="BAZ27" s="964"/>
      <c r="BBA27" s="964"/>
      <c r="BBB27" s="964"/>
      <c r="BBC27" s="964"/>
      <c r="BBD27" s="964"/>
      <c r="BBE27" s="964" t="s">
        <v>791</v>
      </c>
      <c r="BBF27" s="964"/>
      <c r="BBG27" s="964"/>
      <c r="BBH27" s="964"/>
      <c r="BBI27" s="964"/>
      <c r="BBJ27" s="964"/>
      <c r="BBK27" s="964"/>
      <c r="BBL27" s="964"/>
      <c r="BBM27" s="964" t="s">
        <v>791</v>
      </c>
      <c r="BBN27" s="964"/>
      <c r="BBO27" s="964"/>
      <c r="BBP27" s="964"/>
      <c r="BBQ27" s="964"/>
      <c r="BBR27" s="964"/>
      <c r="BBS27" s="964"/>
      <c r="BBT27" s="964"/>
      <c r="BBU27" s="964" t="s">
        <v>791</v>
      </c>
      <c r="BBV27" s="964"/>
      <c r="BBW27" s="964"/>
      <c r="BBX27" s="964"/>
      <c r="BBY27" s="964"/>
      <c r="BBZ27" s="964"/>
      <c r="BCA27" s="964"/>
      <c r="BCB27" s="964"/>
      <c r="BCC27" s="964" t="s">
        <v>791</v>
      </c>
      <c r="BCD27" s="964"/>
      <c r="BCE27" s="964"/>
      <c r="BCF27" s="964"/>
      <c r="BCG27" s="964"/>
      <c r="BCH27" s="964"/>
      <c r="BCI27" s="964"/>
      <c r="BCJ27" s="964"/>
      <c r="BCK27" s="964" t="s">
        <v>791</v>
      </c>
      <c r="BCL27" s="964"/>
      <c r="BCM27" s="964"/>
      <c r="BCN27" s="964"/>
      <c r="BCO27" s="964"/>
      <c r="BCP27" s="964"/>
      <c r="BCQ27" s="964"/>
      <c r="BCR27" s="964"/>
      <c r="BCS27" s="964" t="s">
        <v>791</v>
      </c>
      <c r="BCT27" s="964"/>
      <c r="BCU27" s="964"/>
      <c r="BCV27" s="964"/>
      <c r="BCW27" s="964"/>
      <c r="BCX27" s="964"/>
      <c r="BCY27" s="964"/>
      <c r="BCZ27" s="964"/>
      <c r="BDA27" s="964" t="s">
        <v>791</v>
      </c>
      <c r="BDB27" s="964"/>
      <c r="BDC27" s="964"/>
      <c r="BDD27" s="964"/>
      <c r="BDE27" s="964"/>
      <c r="BDF27" s="964"/>
      <c r="BDG27" s="964"/>
      <c r="BDH27" s="964"/>
      <c r="BDI27" s="964" t="s">
        <v>791</v>
      </c>
      <c r="BDJ27" s="964"/>
      <c r="BDK27" s="964"/>
      <c r="BDL27" s="964"/>
      <c r="BDM27" s="964"/>
      <c r="BDN27" s="964"/>
      <c r="BDO27" s="964"/>
      <c r="BDP27" s="964"/>
      <c r="BDQ27" s="964" t="s">
        <v>791</v>
      </c>
      <c r="BDR27" s="964"/>
      <c r="BDS27" s="964"/>
      <c r="BDT27" s="964"/>
      <c r="BDU27" s="964"/>
      <c r="BDV27" s="964"/>
      <c r="BDW27" s="964"/>
      <c r="BDX27" s="964"/>
      <c r="BDY27" s="964" t="s">
        <v>791</v>
      </c>
      <c r="BDZ27" s="964"/>
      <c r="BEA27" s="964"/>
      <c r="BEB27" s="964"/>
      <c r="BEC27" s="964"/>
      <c r="BED27" s="964"/>
      <c r="BEE27" s="964"/>
      <c r="BEF27" s="964"/>
      <c r="BEG27" s="964" t="s">
        <v>791</v>
      </c>
      <c r="BEH27" s="964"/>
      <c r="BEI27" s="964"/>
      <c r="BEJ27" s="964"/>
      <c r="BEK27" s="964"/>
      <c r="BEL27" s="964"/>
      <c r="BEM27" s="964"/>
      <c r="BEN27" s="964"/>
      <c r="BEO27" s="964" t="s">
        <v>791</v>
      </c>
      <c r="BEP27" s="964"/>
      <c r="BEQ27" s="964"/>
      <c r="BER27" s="964"/>
      <c r="BES27" s="964"/>
      <c r="BET27" s="964"/>
      <c r="BEU27" s="964"/>
      <c r="BEV27" s="964"/>
      <c r="BEW27" s="964" t="s">
        <v>791</v>
      </c>
      <c r="BEX27" s="964"/>
      <c r="BEY27" s="964"/>
      <c r="BEZ27" s="964"/>
      <c r="BFA27" s="964"/>
      <c r="BFB27" s="964"/>
      <c r="BFC27" s="964"/>
      <c r="BFD27" s="964"/>
      <c r="BFE27" s="964" t="s">
        <v>791</v>
      </c>
      <c r="BFF27" s="964"/>
      <c r="BFG27" s="964"/>
      <c r="BFH27" s="964"/>
      <c r="BFI27" s="964"/>
      <c r="BFJ27" s="964"/>
      <c r="BFK27" s="964"/>
      <c r="BFL27" s="964"/>
      <c r="BFM27" s="964" t="s">
        <v>791</v>
      </c>
      <c r="BFN27" s="964"/>
      <c r="BFO27" s="964"/>
      <c r="BFP27" s="964"/>
      <c r="BFQ27" s="964"/>
      <c r="BFR27" s="964"/>
      <c r="BFS27" s="964"/>
      <c r="BFT27" s="964"/>
      <c r="BFU27" s="964" t="s">
        <v>791</v>
      </c>
      <c r="BFV27" s="964"/>
      <c r="BFW27" s="964"/>
      <c r="BFX27" s="964"/>
      <c r="BFY27" s="964"/>
      <c r="BFZ27" s="964"/>
      <c r="BGA27" s="964"/>
      <c r="BGB27" s="964"/>
      <c r="BGC27" s="964" t="s">
        <v>791</v>
      </c>
      <c r="BGD27" s="964"/>
      <c r="BGE27" s="964"/>
      <c r="BGF27" s="964"/>
      <c r="BGG27" s="964"/>
      <c r="BGH27" s="964"/>
      <c r="BGI27" s="964"/>
      <c r="BGJ27" s="964"/>
      <c r="BGK27" s="964" t="s">
        <v>791</v>
      </c>
      <c r="BGL27" s="964"/>
      <c r="BGM27" s="964"/>
      <c r="BGN27" s="964"/>
      <c r="BGO27" s="964"/>
      <c r="BGP27" s="964"/>
      <c r="BGQ27" s="964"/>
      <c r="BGR27" s="964"/>
      <c r="BGS27" s="964" t="s">
        <v>791</v>
      </c>
      <c r="BGT27" s="964"/>
      <c r="BGU27" s="964"/>
      <c r="BGV27" s="964"/>
      <c r="BGW27" s="964"/>
      <c r="BGX27" s="964"/>
      <c r="BGY27" s="964"/>
      <c r="BGZ27" s="964"/>
      <c r="BHA27" s="964" t="s">
        <v>791</v>
      </c>
      <c r="BHB27" s="964"/>
      <c r="BHC27" s="964"/>
      <c r="BHD27" s="964"/>
      <c r="BHE27" s="964"/>
      <c r="BHF27" s="964"/>
      <c r="BHG27" s="964"/>
      <c r="BHH27" s="964"/>
      <c r="BHI27" s="964" t="s">
        <v>791</v>
      </c>
      <c r="BHJ27" s="964"/>
      <c r="BHK27" s="964"/>
      <c r="BHL27" s="964"/>
      <c r="BHM27" s="964"/>
      <c r="BHN27" s="964"/>
      <c r="BHO27" s="964"/>
      <c r="BHP27" s="964"/>
      <c r="BHQ27" s="964" t="s">
        <v>791</v>
      </c>
      <c r="BHR27" s="964"/>
      <c r="BHS27" s="964"/>
      <c r="BHT27" s="964"/>
      <c r="BHU27" s="964"/>
      <c r="BHV27" s="964"/>
      <c r="BHW27" s="964"/>
      <c r="BHX27" s="964"/>
      <c r="BHY27" s="964" t="s">
        <v>791</v>
      </c>
      <c r="BHZ27" s="964"/>
      <c r="BIA27" s="964"/>
      <c r="BIB27" s="964"/>
      <c r="BIC27" s="964"/>
      <c r="BID27" s="964"/>
      <c r="BIE27" s="964"/>
      <c r="BIF27" s="964"/>
      <c r="BIG27" s="964" t="s">
        <v>791</v>
      </c>
      <c r="BIH27" s="964"/>
      <c r="BII27" s="964"/>
      <c r="BIJ27" s="964"/>
      <c r="BIK27" s="964"/>
      <c r="BIL27" s="964"/>
      <c r="BIM27" s="964"/>
      <c r="BIN27" s="964"/>
      <c r="BIO27" s="964" t="s">
        <v>791</v>
      </c>
      <c r="BIP27" s="964"/>
      <c r="BIQ27" s="964"/>
      <c r="BIR27" s="964"/>
      <c r="BIS27" s="964"/>
      <c r="BIT27" s="964"/>
      <c r="BIU27" s="964"/>
      <c r="BIV27" s="964"/>
      <c r="BIW27" s="964" t="s">
        <v>791</v>
      </c>
      <c r="BIX27" s="964"/>
      <c r="BIY27" s="964"/>
      <c r="BIZ27" s="964"/>
      <c r="BJA27" s="964"/>
      <c r="BJB27" s="964"/>
      <c r="BJC27" s="964"/>
      <c r="BJD27" s="964"/>
      <c r="BJE27" s="964" t="s">
        <v>791</v>
      </c>
      <c r="BJF27" s="964"/>
      <c r="BJG27" s="964"/>
      <c r="BJH27" s="964"/>
      <c r="BJI27" s="964"/>
      <c r="BJJ27" s="964"/>
      <c r="BJK27" s="964"/>
      <c r="BJL27" s="964"/>
      <c r="BJM27" s="964" t="s">
        <v>791</v>
      </c>
      <c r="BJN27" s="964"/>
      <c r="BJO27" s="964"/>
      <c r="BJP27" s="964"/>
      <c r="BJQ27" s="964"/>
      <c r="BJR27" s="964"/>
      <c r="BJS27" s="964"/>
      <c r="BJT27" s="964"/>
      <c r="BJU27" s="964" t="s">
        <v>791</v>
      </c>
      <c r="BJV27" s="964"/>
      <c r="BJW27" s="964"/>
      <c r="BJX27" s="964"/>
      <c r="BJY27" s="964"/>
      <c r="BJZ27" s="964"/>
      <c r="BKA27" s="964"/>
      <c r="BKB27" s="964"/>
      <c r="BKC27" s="964" t="s">
        <v>791</v>
      </c>
      <c r="BKD27" s="964"/>
      <c r="BKE27" s="964"/>
      <c r="BKF27" s="964"/>
      <c r="BKG27" s="964"/>
      <c r="BKH27" s="964"/>
      <c r="BKI27" s="964"/>
      <c r="BKJ27" s="964"/>
      <c r="BKK27" s="964" t="s">
        <v>791</v>
      </c>
      <c r="BKL27" s="964"/>
      <c r="BKM27" s="964"/>
      <c r="BKN27" s="964"/>
      <c r="BKO27" s="964"/>
      <c r="BKP27" s="964"/>
      <c r="BKQ27" s="964"/>
      <c r="BKR27" s="964"/>
      <c r="BKS27" s="964" t="s">
        <v>791</v>
      </c>
      <c r="BKT27" s="964"/>
      <c r="BKU27" s="964"/>
      <c r="BKV27" s="964"/>
      <c r="BKW27" s="964"/>
      <c r="BKX27" s="964"/>
      <c r="BKY27" s="964"/>
      <c r="BKZ27" s="964"/>
      <c r="BLA27" s="964" t="s">
        <v>791</v>
      </c>
      <c r="BLB27" s="964"/>
      <c r="BLC27" s="964"/>
      <c r="BLD27" s="964"/>
      <c r="BLE27" s="964"/>
      <c r="BLF27" s="964"/>
      <c r="BLG27" s="964"/>
      <c r="BLH27" s="964"/>
      <c r="BLI27" s="964" t="s">
        <v>791</v>
      </c>
      <c r="BLJ27" s="964"/>
      <c r="BLK27" s="964"/>
      <c r="BLL27" s="964"/>
      <c r="BLM27" s="964"/>
      <c r="BLN27" s="964"/>
      <c r="BLO27" s="964"/>
      <c r="BLP27" s="964"/>
      <c r="BLQ27" s="964" t="s">
        <v>791</v>
      </c>
      <c r="BLR27" s="964"/>
      <c r="BLS27" s="964"/>
      <c r="BLT27" s="964"/>
      <c r="BLU27" s="964"/>
      <c r="BLV27" s="964"/>
      <c r="BLW27" s="964"/>
      <c r="BLX27" s="964"/>
      <c r="BLY27" s="964" t="s">
        <v>791</v>
      </c>
      <c r="BLZ27" s="964"/>
      <c r="BMA27" s="964"/>
      <c r="BMB27" s="964"/>
      <c r="BMC27" s="964"/>
      <c r="BMD27" s="964"/>
      <c r="BME27" s="964"/>
      <c r="BMF27" s="964"/>
      <c r="BMG27" s="964" t="s">
        <v>791</v>
      </c>
      <c r="BMH27" s="964"/>
      <c r="BMI27" s="964"/>
      <c r="BMJ27" s="964"/>
      <c r="BMK27" s="964"/>
      <c r="BML27" s="964"/>
      <c r="BMM27" s="964"/>
      <c r="BMN27" s="964"/>
      <c r="BMO27" s="964" t="s">
        <v>791</v>
      </c>
      <c r="BMP27" s="964"/>
      <c r="BMQ27" s="964"/>
      <c r="BMR27" s="964"/>
      <c r="BMS27" s="964"/>
      <c r="BMT27" s="964"/>
      <c r="BMU27" s="964"/>
      <c r="BMV27" s="964"/>
      <c r="BMW27" s="964" t="s">
        <v>791</v>
      </c>
      <c r="BMX27" s="964"/>
      <c r="BMY27" s="964"/>
      <c r="BMZ27" s="964"/>
      <c r="BNA27" s="964"/>
      <c r="BNB27" s="964"/>
      <c r="BNC27" s="964"/>
      <c r="BND27" s="964"/>
      <c r="BNE27" s="964" t="s">
        <v>791</v>
      </c>
      <c r="BNF27" s="964"/>
      <c r="BNG27" s="964"/>
      <c r="BNH27" s="964"/>
      <c r="BNI27" s="964"/>
      <c r="BNJ27" s="964"/>
      <c r="BNK27" s="964"/>
      <c r="BNL27" s="964"/>
      <c r="BNM27" s="964" t="s">
        <v>791</v>
      </c>
      <c r="BNN27" s="964"/>
      <c r="BNO27" s="964"/>
      <c r="BNP27" s="964"/>
      <c r="BNQ27" s="964"/>
      <c r="BNR27" s="964"/>
      <c r="BNS27" s="964"/>
      <c r="BNT27" s="964"/>
      <c r="BNU27" s="964" t="s">
        <v>791</v>
      </c>
      <c r="BNV27" s="964"/>
      <c r="BNW27" s="964"/>
      <c r="BNX27" s="964"/>
      <c r="BNY27" s="964"/>
      <c r="BNZ27" s="964"/>
      <c r="BOA27" s="964"/>
      <c r="BOB27" s="964"/>
      <c r="BOC27" s="964" t="s">
        <v>791</v>
      </c>
      <c r="BOD27" s="964"/>
      <c r="BOE27" s="964"/>
      <c r="BOF27" s="964"/>
      <c r="BOG27" s="964"/>
      <c r="BOH27" s="964"/>
      <c r="BOI27" s="964"/>
      <c r="BOJ27" s="964"/>
      <c r="BOK27" s="964" t="s">
        <v>791</v>
      </c>
      <c r="BOL27" s="964"/>
      <c r="BOM27" s="964"/>
      <c r="BON27" s="964"/>
      <c r="BOO27" s="964"/>
      <c r="BOP27" s="964"/>
      <c r="BOQ27" s="964"/>
      <c r="BOR27" s="964"/>
      <c r="BOS27" s="964" t="s">
        <v>791</v>
      </c>
      <c r="BOT27" s="964"/>
      <c r="BOU27" s="964"/>
      <c r="BOV27" s="964"/>
      <c r="BOW27" s="964"/>
      <c r="BOX27" s="964"/>
      <c r="BOY27" s="964"/>
      <c r="BOZ27" s="964"/>
      <c r="BPA27" s="964" t="s">
        <v>791</v>
      </c>
      <c r="BPB27" s="964"/>
      <c r="BPC27" s="964"/>
      <c r="BPD27" s="964"/>
      <c r="BPE27" s="964"/>
      <c r="BPF27" s="964"/>
      <c r="BPG27" s="964"/>
      <c r="BPH27" s="964"/>
      <c r="BPI27" s="964" t="s">
        <v>791</v>
      </c>
      <c r="BPJ27" s="964"/>
      <c r="BPK27" s="964"/>
      <c r="BPL27" s="964"/>
      <c r="BPM27" s="964"/>
      <c r="BPN27" s="964"/>
      <c r="BPO27" s="964"/>
      <c r="BPP27" s="964"/>
      <c r="BPQ27" s="964" t="s">
        <v>791</v>
      </c>
      <c r="BPR27" s="964"/>
      <c r="BPS27" s="964"/>
      <c r="BPT27" s="964"/>
      <c r="BPU27" s="964"/>
      <c r="BPV27" s="964"/>
      <c r="BPW27" s="964"/>
      <c r="BPX27" s="964"/>
      <c r="BPY27" s="964" t="s">
        <v>791</v>
      </c>
      <c r="BPZ27" s="964"/>
      <c r="BQA27" s="964"/>
      <c r="BQB27" s="964"/>
      <c r="BQC27" s="964"/>
      <c r="BQD27" s="964"/>
      <c r="BQE27" s="964"/>
      <c r="BQF27" s="964"/>
      <c r="BQG27" s="964" t="s">
        <v>791</v>
      </c>
      <c r="BQH27" s="964"/>
      <c r="BQI27" s="964"/>
      <c r="BQJ27" s="964"/>
      <c r="BQK27" s="964"/>
      <c r="BQL27" s="964"/>
      <c r="BQM27" s="964"/>
      <c r="BQN27" s="964"/>
      <c r="BQO27" s="964" t="s">
        <v>791</v>
      </c>
      <c r="BQP27" s="964"/>
      <c r="BQQ27" s="964"/>
      <c r="BQR27" s="964"/>
      <c r="BQS27" s="964"/>
      <c r="BQT27" s="964"/>
      <c r="BQU27" s="964"/>
      <c r="BQV27" s="964"/>
      <c r="BQW27" s="964" t="s">
        <v>791</v>
      </c>
      <c r="BQX27" s="964"/>
      <c r="BQY27" s="964"/>
      <c r="BQZ27" s="964"/>
      <c r="BRA27" s="964"/>
      <c r="BRB27" s="964"/>
      <c r="BRC27" s="964"/>
      <c r="BRD27" s="964"/>
      <c r="BRE27" s="964" t="s">
        <v>791</v>
      </c>
      <c r="BRF27" s="964"/>
      <c r="BRG27" s="964"/>
      <c r="BRH27" s="964"/>
      <c r="BRI27" s="964"/>
      <c r="BRJ27" s="964"/>
      <c r="BRK27" s="964"/>
      <c r="BRL27" s="964"/>
      <c r="BRM27" s="964" t="s">
        <v>791</v>
      </c>
      <c r="BRN27" s="964"/>
      <c r="BRO27" s="964"/>
      <c r="BRP27" s="964"/>
      <c r="BRQ27" s="964"/>
      <c r="BRR27" s="964"/>
      <c r="BRS27" s="964"/>
      <c r="BRT27" s="964"/>
      <c r="BRU27" s="964" t="s">
        <v>791</v>
      </c>
      <c r="BRV27" s="964"/>
      <c r="BRW27" s="964"/>
      <c r="BRX27" s="964"/>
      <c r="BRY27" s="964"/>
      <c r="BRZ27" s="964"/>
      <c r="BSA27" s="964"/>
      <c r="BSB27" s="964"/>
      <c r="BSC27" s="964" t="s">
        <v>791</v>
      </c>
      <c r="BSD27" s="964"/>
      <c r="BSE27" s="964"/>
      <c r="BSF27" s="964"/>
      <c r="BSG27" s="964"/>
      <c r="BSH27" s="964"/>
      <c r="BSI27" s="964"/>
      <c r="BSJ27" s="964"/>
      <c r="BSK27" s="964" t="s">
        <v>791</v>
      </c>
      <c r="BSL27" s="964"/>
      <c r="BSM27" s="964"/>
      <c r="BSN27" s="964"/>
      <c r="BSO27" s="964"/>
      <c r="BSP27" s="964"/>
      <c r="BSQ27" s="964"/>
      <c r="BSR27" s="964"/>
      <c r="BSS27" s="964" t="s">
        <v>791</v>
      </c>
      <c r="BST27" s="964"/>
      <c r="BSU27" s="964"/>
      <c r="BSV27" s="964"/>
      <c r="BSW27" s="964"/>
      <c r="BSX27" s="964"/>
      <c r="BSY27" s="964"/>
      <c r="BSZ27" s="964"/>
      <c r="BTA27" s="964" t="s">
        <v>791</v>
      </c>
      <c r="BTB27" s="964"/>
      <c r="BTC27" s="964"/>
      <c r="BTD27" s="964"/>
      <c r="BTE27" s="964"/>
      <c r="BTF27" s="964"/>
      <c r="BTG27" s="964"/>
      <c r="BTH27" s="964"/>
      <c r="BTI27" s="964" t="s">
        <v>791</v>
      </c>
      <c r="BTJ27" s="964"/>
      <c r="BTK27" s="964"/>
      <c r="BTL27" s="964"/>
      <c r="BTM27" s="964"/>
      <c r="BTN27" s="964"/>
      <c r="BTO27" s="964"/>
      <c r="BTP27" s="964"/>
      <c r="BTQ27" s="964" t="s">
        <v>791</v>
      </c>
      <c r="BTR27" s="964"/>
      <c r="BTS27" s="964"/>
      <c r="BTT27" s="964"/>
      <c r="BTU27" s="964"/>
      <c r="BTV27" s="964"/>
      <c r="BTW27" s="964"/>
      <c r="BTX27" s="964"/>
      <c r="BTY27" s="964" t="s">
        <v>791</v>
      </c>
      <c r="BTZ27" s="964"/>
      <c r="BUA27" s="964"/>
      <c r="BUB27" s="964"/>
      <c r="BUC27" s="964"/>
      <c r="BUD27" s="964"/>
      <c r="BUE27" s="964"/>
      <c r="BUF27" s="964"/>
      <c r="BUG27" s="964" t="s">
        <v>791</v>
      </c>
      <c r="BUH27" s="964"/>
      <c r="BUI27" s="964"/>
      <c r="BUJ27" s="964"/>
      <c r="BUK27" s="964"/>
      <c r="BUL27" s="964"/>
      <c r="BUM27" s="964"/>
      <c r="BUN27" s="964"/>
      <c r="BUO27" s="964" t="s">
        <v>791</v>
      </c>
      <c r="BUP27" s="964"/>
      <c r="BUQ27" s="964"/>
      <c r="BUR27" s="964"/>
      <c r="BUS27" s="964"/>
      <c r="BUT27" s="964"/>
      <c r="BUU27" s="964"/>
      <c r="BUV27" s="964"/>
      <c r="BUW27" s="964" t="s">
        <v>791</v>
      </c>
      <c r="BUX27" s="964"/>
      <c r="BUY27" s="964"/>
      <c r="BUZ27" s="964"/>
      <c r="BVA27" s="964"/>
      <c r="BVB27" s="964"/>
      <c r="BVC27" s="964"/>
      <c r="BVD27" s="964"/>
      <c r="BVE27" s="964" t="s">
        <v>791</v>
      </c>
      <c r="BVF27" s="964"/>
      <c r="BVG27" s="964"/>
      <c r="BVH27" s="964"/>
      <c r="BVI27" s="964"/>
      <c r="BVJ27" s="964"/>
      <c r="BVK27" s="964"/>
      <c r="BVL27" s="964"/>
      <c r="BVM27" s="964" t="s">
        <v>791</v>
      </c>
      <c r="BVN27" s="964"/>
      <c r="BVO27" s="964"/>
      <c r="BVP27" s="964"/>
      <c r="BVQ27" s="964"/>
      <c r="BVR27" s="964"/>
      <c r="BVS27" s="964"/>
      <c r="BVT27" s="964"/>
      <c r="BVU27" s="964" t="s">
        <v>791</v>
      </c>
      <c r="BVV27" s="964"/>
      <c r="BVW27" s="964"/>
      <c r="BVX27" s="964"/>
      <c r="BVY27" s="964"/>
      <c r="BVZ27" s="964"/>
      <c r="BWA27" s="964"/>
      <c r="BWB27" s="964"/>
      <c r="BWC27" s="964" t="s">
        <v>791</v>
      </c>
      <c r="BWD27" s="964"/>
      <c r="BWE27" s="964"/>
      <c r="BWF27" s="964"/>
      <c r="BWG27" s="964"/>
      <c r="BWH27" s="964"/>
      <c r="BWI27" s="964"/>
      <c r="BWJ27" s="964"/>
      <c r="BWK27" s="964" t="s">
        <v>791</v>
      </c>
      <c r="BWL27" s="964"/>
      <c r="BWM27" s="964"/>
      <c r="BWN27" s="964"/>
      <c r="BWO27" s="964"/>
      <c r="BWP27" s="964"/>
      <c r="BWQ27" s="964"/>
      <c r="BWR27" s="964"/>
      <c r="BWS27" s="964" t="s">
        <v>791</v>
      </c>
      <c r="BWT27" s="964"/>
      <c r="BWU27" s="964"/>
      <c r="BWV27" s="964"/>
      <c r="BWW27" s="964"/>
      <c r="BWX27" s="964"/>
      <c r="BWY27" s="964"/>
      <c r="BWZ27" s="964"/>
      <c r="BXA27" s="964" t="s">
        <v>791</v>
      </c>
      <c r="BXB27" s="964"/>
      <c r="BXC27" s="964"/>
      <c r="BXD27" s="964"/>
      <c r="BXE27" s="964"/>
      <c r="BXF27" s="964"/>
      <c r="BXG27" s="964"/>
      <c r="BXH27" s="964"/>
      <c r="BXI27" s="964" t="s">
        <v>791</v>
      </c>
      <c r="BXJ27" s="964"/>
      <c r="BXK27" s="964"/>
      <c r="BXL27" s="964"/>
      <c r="BXM27" s="964"/>
      <c r="BXN27" s="964"/>
      <c r="BXO27" s="964"/>
      <c r="BXP27" s="964"/>
      <c r="BXQ27" s="964" t="s">
        <v>791</v>
      </c>
      <c r="BXR27" s="964"/>
      <c r="BXS27" s="964"/>
      <c r="BXT27" s="964"/>
      <c r="BXU27" s="964"/>
      <c r="BXV27" s="964"/>
      <c r="BXW27" s="964"/>
      <c r="BXX27" s="964"/>
      <c r="BXY27" s="964" t="s">
        <v>791</v>
      </c>
      <c r="BXZ27" s="964"/>
      <c r="BYA27" s="964"/>
      <c r="BYB27" s="964"/>
      <c r="BYC27" s="964"/>
      <c r="BYD27" s="964"/>
      <c r="BYE27" s="964"/>
      <c r="BYF27" s="964"/>
      <c r="BYG27" s="964" t="s">
        <v>791</v>
      </c>
      <c r="BYH27" s="964"/>
      <c r="BYI27" s="964"/>
      <c r="BYJ27" s="964"/>
      <c r="BYK27" s="964"/>
      <c r="BYL27" s="964"/>
      <c r="BYM27" s="964"/>
      <c r="BYN27" s="964"/>
      <c r="BYO27" s="964" t="s">
        <v>791</v>
      </c>
      <c r="BYP27" s="964"/>
      <c r="BYQ27" s="964"/>
      <c r="BYR27" s="964"/>
      <c r="BYS27" s="964"/>
      <c r="BYT27" s="964"/>
      <c r="BYU27" s="964"/>
      <c r="BYV27" s="964"/>
      <c r="BYW27" s="964" t="s">
        <v>791</v>
      </c>
      <c r="BYX27" s="964"/>
      <c r="BYY27" s="964"/>
      <c r="BYZ27" s="964"/>
      <c r="BZA27" s="964"/>
      <c r="BZB27" s="964"/>
      <c r="BZC27" s="964"/>
      <c r="BZD27" s="964"/>
      <c r="BZE27" s="964" t="s">
        <v>791</v>
      </c>
      <c r="BZF27" s="964"/>
      <c r="BZG27" s="964"/>
      <c r="BZH27" s="964"/>
      <c r="BZI27" s="964"/>
      <c r="BZJ27" s="964"/>
      <c r="BZK27" s="964"/>
      <c r="BZL27" s="964"/>
      <c r="BZM27" s="964" t="s">
        <v>791</v>
      </c>
      <c r="BZN27" s="964"/>
      <c r="BZO27" s="964"/>
      <c r="BZP27" s="964"/>
      <c r="BZQ27" s="964"/>
      <c r="BZR27" s="964"/>
      <c r="BZS27" s="964"/>
      <c r="BZT27" s="964"/>
      <c r="BZU27" s="964" t="s">
        <v>791</v>
      </c>
      <c r="BZV27" s="964"/>
      <c r="BZW27" s="964"/>
      <c r="BZX27" s="964"/>
      <c r="BZY27" s="964"/>
      <c r="BZZ27" s="964"/>
      <c r="CAA27" s="964"/>
      <c r="CAB27" s="964"/>
      <c r="CAC27" s="964" t="s">
        <v>791</v>
      </c>
      <c r="CAD27" s="964"/>
      <c r="CAE27" s="964"/>
      <c r="CAF27" s="964"/>
      <c r="CAG27" s="964"/>
      <c r="CAH27" s="964"/>
      <c r="CAI27" s="964"/>
      <c r="CAJ27" s="964"/>
      <c r="CAK27" s="964" t="s">
        <v>791</v>
      </c>
      <c r="CAL27" s="964"/>
      <c r="CAM27" s="964"/>
      <c r="CAN27" s="964"/>
      <c r="CAO27" s="964"/>
      <c r="CAP27" s="964"/>
      <c r="CAQ27" s="964"/>
      <c r="CAR27" s="964"/>
      <c r="CAS27" s="964" t="s">
        <v>791</v>
      </c>
      <c r="CAT27" s="964"/>
      <c r="CAU27" s="964"/>
      <c r="CAV27" s="964"/>
      <c r="CAW27" s="964"/>
      <c r="CAX27" s="964"/>
      <c r="CAY27" s="964"/>
      <c r="CAZ27" s="964"/>
      <c r="CBA27" s="964" t="s">
        <v>791</v>
      </c>
      <c r="CBB27" s="964"/>
      <c r="CBC27" s="964"/>
      <c r="CBD27" s="964"/>
      <c r="CBE27" s="964"/>
      <c r="CBF27" s="964"/>
      <c r="CBG27" s="964"/>
      <c r="CBH27" s="964"/>
      <c r="CBI27" s="964" t="s">
        <v>791</v>
      </c>
      <c r="CBJ27" s="964"/>
      <c r="CBK27" s="964"/>
      <c r="CBL27" s="964"/>
      <c r="CBM27" s="964"/>
      <c r="CBN27" s="964"/>
      <c r="CBO27" s="964"/>
      <c r="CBP27" s="964"/>
      <c r="CBQ27" s="964" t="s">
        <v>791</v>
      </c>
      <c r="CBR27" s="964"/>
      <c r="CBS27" s="964"/>
      <c r="CBT27" s="964"/>
      <c r="CBU27" s="964"/>
      <c r="CBV27" s="964"/>
      <c r="CBW27" s="964"/>
      <c r="CBX27" s="964"/>
      <c r="CBY27" s="964" t="s">
        <v>791</v>
      </c>
      <c r="CBZ27" s="964"/>
      <c r="CCA27" s="964"/>
      <c r="CCB27" s="964"/>
      <c r="CCC27" s="964"/>
      <c r="CCD27" s="964"/>
      <c r="CCE27" s="964"/>
      <c r="CCF27" s="964"/>
      <c r="CCG27" s="964" t="s">
        <v>791</v>
      </c>
      <c r="CCH27" s="964"/>
      <c r="CCI27" s="964"/>
      <c r="CCJ27" s="964"/>
      <c r="CCK27" s="964"/>
      <c r="CCL27" s="964"/>
      <c r="CCM27" s="964"/>
      <c r="CCN27" s="964"/>
      <c r="CCO27" s="964" t="s">
        <v>791</v>
      </c>
      <c r="CCP27" s="964"/>
      <c r="CCQ27" s="964"/>
      <c r="CCR27" s="964"/>
      <c r="CCS27" s="964"/>
      <c r="CCT27" s="964"/>
      <c r="CCU27" s="964"/>
      <c r="CCV27" s="964"/>
      <c r="CCW27" s="964" t="s">
        <v>791</v>
      </c>
      <c r="CCX27" s="964"/>
      <c r="CCY27" s="964"/>
      <c r="CCZ27" s="964"/>
      <c r="CDA27" s="964"/>
      <c r="CDB27" s="964"/>
      <c r="CDC27" s="964"/>
      <c r="CDD27" s="964"/>
      <c r="CDE27" s="964" t="s">
        <v>791</v>
      </c>
      <c r="CDF27" s="964"/>
      <c r="CDG27" s="964"/>
      <c r="CDH27" s="964"/>
      <c r="CDI27" s="964"/>
      <c r="CDJ27" s="964"/>
      <c r="CDK27" s="964"/>
      <c r="CDL27" s="964"/>
      <c r="CDM27" s="964" t="s">
        <v>791</v>
      </c>
      <c r="CDN27" s="964"/>
      <c r="CDO27" s="964"/>
      <c r="CDP27" s="964"/>
      <c r="CDQ27" s="964"/>
      <c r="CDR27" s="964"/>
      <c r="CDS27" s="964"/>
      <c r="CDT27" s="964"/>
      <c r="CDU27" s="964" t="s">
        <v>791</v>
      </c>
      <c r="CDV27" s="964"/>
      <c r="CDW27" s="964"/>
      <c r="CDX27" s="964"/>
      <c r="CDY27" s="964"/>
      <c r="CDZ27" s="964"/>
      <c r="CEA27" s="964"/>
      <c r="CEB27" s="964"/>
      <c r="CEC27" s="964" t="s">
        <v>791</v>
      </c>
      <c r="CED27" s="964"/>
      <c r="CEE27" s="964"/>
      <c r="CEF27" s="964"/>
      <c r="CEG27" s="964"/>
      <c r="CEH27" s="964"/>
      <c r="CEI27" s="964"/>
      <c r="CEJ27" s="964"/>
      <c r="CEK27" s="964" t="s">
        <v>791</v>
      </c>
      <c r="CEL27" s="964"/>
      <c r="CEM27" s="964"/>
      <c r="CEN27" s="964"/>
      <c r="CEO27" s="964"/>
      <c r="CEP27" s="964"/>
      <c r="CEQ27" s="964"/>
      <c r="CER27" s="964"/>
      <c r="CES27" s="964" t="s">
        <v>791</v>
      </c>
      <c r="CET27" s="964"/>
      <c r="CEU27" s="964"/>
      <c r="CEV27" s="964"/>
      <c r="CEW27" s="964"/>
      <c r="CEX27" s="964"/>
      <c r="CEY27" s="964"/>
      <c r="CEZ27" s="964"/>
      <c r="CFA27" s="964" t="s">
        <v>791</v>
      </c>
      <c r="CFB27" s="964"/>
      <c r="CFC27" s="964"/>
      <c r="CFD27" s="964"/>
      <c r="CFE27" s="964"/>
      <c r="CFF27" s="964"/>
      <c r="CFG27" s="964"/>
      <c r="CFH27" s="964"/>
      <c r="CFI27" s="964" t="s">
        <v>791</v>
      </c>
      <c r="CFJ27" s="964"/>
      <c r="CFK27" s="964"/>
      <c r="CFL27" s="964"/>
      <c r="CFM27" s="964"/>
      <c r="CFN27" s="964"/>
      <c r="CFO27" s="964"/>
      <c r="CFP27" s="964"/>
      <c r="CFQ27" s="964" t="s">
        <v>791</v>
      </c>
      <c r="CFR27" s="964"/>
      <c r="CFS27" s="964"/>
      <c r="CFT27" s="964"/>
      <c r="CFU27" s="964"/>
      <c r="CFV27" s="964"/>
      <c r="CFW27" s="964"/>
      <c r="CFX27" s="964"/>
      <c r="CFY27" s="964" t="s">
        <v>791</v>
      </c>
      <c r="CFZ27" s="964"/>
      <c r="CGA27" s="964"/>
      <c r="CGB27" s="964"/>
      <c r="CGC27" s="964"/>
      <c r="CGD27" s="964"/>
      <c r="CGE27" s="964"/>
      <c r="CGF27" s="964"/>
      <c r="CGG27" s="964" t="s">
        <v>791</v>
      </c>
      <c r="CGH27" s="964"/>
      <c r="CGI27" s="964"/>
      <c r="CGJ27" s="964"/>
      <c r="CGK27" s="964"/>
      <c r="CGL27" s="964"/>
      <c r="CGM27" s="964"/>
      <c r="CGN27" s="964"/>
      <c r="CGO27" s="964" t="s">
        <v>791</v>
      </c>
      <c r="CGP27" s="964"/>
      <c r="CGQ27" s="964"/>
      <c r="CGR27" s="964"/>
      <c r="CGS27" s="964"/>
      <c r="CGT27" s="964"/>
      <c r="CGU27" s="964"/>
      <c r="CGV27" s="964"/>
      <c r="CGW27" s="964" t="s">
        <v>791</v>
      </c>
      <c r="CGX27" s="964"/>
      <c r="CGY27" s="964"/>
      <c r="CGZ27" s="964"/>
      <c r="CHA27" s="964"/>
      <c r="CHB27" s="964"/>
      <c r="CHC27" s="964"/>
      <c r="CHD27" s="964"/>
      <c r="CHE27" s="964" t="s">
        <v>791</v>
      </c>
      <c r="CHF27" s="964"/>
      <c r="CHG27" s="964"/>
      <c r="CHH27" s="964"/>
      <c r="CHI27" s="964"/>
      <c r="CHJ27" s="964"/>
      <c r="CHK27" s="964"/>
      <c r="CHL27" s="964"/>
      <c r="CHM27" s="964" t="s">
        <v>791</v>
      </c>
      <c r="CHN27" s="964"/>
      <c r="CHO27" s="964"/>
      <c r="CHP27" s="964"/>
      <c r="CHQ27" s="964"/>
      <c r="CHR27" s="964"/>
      <c r="CHS27" s="964"/>
      <c r="CHT27" s="964"/>
      <c r="CHU27" s="964" t="s">
        <v>791</v>
      </c>
      <c r="CHV27" s="964"/>
      <c r="CHW27" s="964"/>
      <c r="CHX27" s="964"/>
      <c r="CHY27" s="964"/>
      <c r="CHZ27" s="964"/>
      <c r="CIA27" s="964"/>
      <c r="CIB27" s="964"/>
      <c r="CIC27" s="964" t="s">
        <v>791</v>
      </c>
      <c r="CID27" s="964"/>
      <c r="CIE27" s="964"/>
      <c r="CIF27" s="964"/>
      <c r="CIG27" s="964"/>
      <c r="CIH27" s="964"/>
      <c r="CII27" s="964"/>
      <c r="CIJ27" s="964"/>
      <c r="CIK27" s="964" t="s">
        <v>791</v>
      </c>
      <c r="CIL27" s="964"/>
      <c r="CIM27" s="964"/>
      <c r="CIN27" s="964"/>
      <c r="CIO27" s="964"/>
      <c r="CIP27" s="964"/>
      <c r="CIQ27" s="964"/>
      <c r="CIR27" s="964"/>
      <c r="CIS27" s="964" t="s">
        <v>791</v>
      </c>
      <c r="CIT27" s="964"/>
      <c r="CIU27" s="964"/>
      <c r="CIV27" s="964"/>
      <c r="CIW27" s="964"/>
      <c r="CIX27" s="964"/>
      <c r="CIY27" s="964"/>
      <c r="CIZ27" s="964"/>
      <c r="CJA27" s="964" t="s">
        <v>791</v>
      </c>
      <c r="CJB27" s="964"/>
      <c r="CJC27" s="964"/>
      <c r="CJD27" s="964"/>
      <c r="CJE27" s="964"/>
      <c r="CJF27" s="964"/>
      <c r="CJG27" s="964"/>
      <c r="CJH27" s="964"/>
      <c r="CJI27" s="964" t="s">
        <v>791</v>
      </c>
      <c r="CJJ27" s="964"/>
      <c r="CJK27" s="964"/>
      <c r="CJL27" s="964"/>
      <c r="CJM27" s="964"/>
      <c r="CJN27" s="964"/>
      <c r="CJO27" s="964"/>
      <c r="CJP27" s="964"/>
      <c r="CJQ27" s="964" t="s">
        <v>791</v>
      </c>
      <c r="CJR27" s="964"/>
      <c r="CJS27" s="964"/>
      <c r="CJT27" s="964"/>
      <c r="CJU27" s="964"/>
      <c r="CJV27" s="964"/>
      <c r="CJW27" s="964"/>
      <c r="CJX27" s="964"/>
      <c r="CJY27" s="964" t="s">
        <v>791</v>
      </c>
      <c r="CJZ27" s="964"/>
      <c r="CKA27" s="964"/>
      <c r="CKB27" s="964"/>
      <c r="CKC27" s="964"/>
      <c r="CKD27" s="964"/>
      <c r="CKE27" s="964"/>
      <c r="CKF27" s="964"/>
      <c r="CKG27" s="964" t="s">
        <v>791</v>
      </c>
      <c r="CKH27" s="964"/>
      <c r="CKI27" s="964"/>
      <c r="CKJ27" s="964"/>
      <c r="CKK27" s="964"/>
      <c r="CKL27" s="964"/>
      <c r="CKM27" s="964"/>
      <c r="CKN27" s="964"/>
      <c r="CKO27" s="964" t="s">
        <v>791</v>
      </c>
      <c r="CKP27" s="964"/>
      <c r="CKQ27" s="964"/>
      <c r="CKR27" s="964"/>
      <c r="CKS27" s="964"/>
      <c r="CKT27" s="964"/>
      <c r="CKU27" s="964"/>
      <c r="CKV27" s="964"/>
      <c r="CKW27" s="964" t="s">
        <v>791</v>
      </c>
      <c r="CKX27" s="964"/>
      <c r="CKY27" s="964"/>
      <c r="CKZ27" s="964"/>
      <c r="CLA27" s="964"/>
      <c r="CLB27" s="964"/>
      <c r="CLC27" s="964"/>
      <c r="CLD27" s="964"/>
      <c r="CLE27" s="964" t="s">
        <v>791</v>
      </c>
      <c r="CLF27" s="964"/>
      <c r="CLG27" s="964"/>
      <c r="CLH27" s="964"/>
      <c r="CLI27" s="964"/>
      <c r="CLJ27" s="964"/>
      <c r="CLK27" s="964"/>
      <c r="CLL27" s="964"/>
      <c r="CLM27" s="964" t="s">
        <v>791</v>
      </c>
      <c r="CLN27" s="964"/>
      <c r="CLO27" s="964"/>
      <c r="CLP27" s="964"/>
      <c r="CLQ27" s="964"/>
      <c r="CLR27" s="964"/>
      <c r="CLS27" s="964"/>
      <c r="CLT27" s="964"/>
      <c r="CLU27" s="964" t="s">
        <v>791</v>
      </c>
      <c r="CLV27" s="964"/>
      <c r="CLW27" s="964"/>
      <c r="CLX27" s="964"/>
      <c r="CLY27" s="964"/>
      <c r="CLZ27" s="964"/>
      <c r="CMA27" s="964"/>
      <c r="CMB27" s="964"/>
      <c r="CMC27" s="964" t="s">
        <v>791</v>
      </c>
      <c r="CMD27" s="964"/>
      <c r="CME27" s="964"/>
      <c r="CMF27" s="964"/>
      <c r="CMG27" s="964"/>
      <c r="CMH27" s="964"/>
      <c r="CMI27" s="964"/>
      <c r="CMJ27" s="964"/>
      <c r="CMK27" s="964" t="s">
        <v>791</v>
      </c>
      <c r="CML27" s="964"/>
      <c r="CMM27" s="964"/>
      <c r="CMN27" s="964"/>
      <c r="CMO27" s="964"/>
      <c r="CMP27" s="964"/>
      <c r="CMQ27" s="964"/>
      <c r="CMR27" s="964"/>
      <c r="CMS27" s="964" t="s">
        <v>791</v>
      </c>
      <c r="CMT27" s="964"/>
      <c r="CMU27" s="964"/>
      <c r="CMV27" s="964"/>
      <c r="CMW27" s="964"/>
      <c r="CMX27" s="964"/>
      <c r="CMY27" s="964"/>
      <c r="CMZ27" s="964"/>
      <c r="CNA27" s="964" t="s">
        <v>791</v>
      </c>
      <c r="CNB27" s="964"/>
      <c r="CNC27" s="964"/>
      <c r="CND27" s="964"/>
      <c r="CNE27" s="964"/>
      <c r="CNF27" s="964"/>
      <c r="CNG27" s="964"/>
      <c r="CNH27" s="964"/>
      <c r="CNI27" s="964" t="s">
        <v>791</v>
      </c>
      <c r="CNJ27" s="964"/>
      <c r="CNK27" s="964"/>
      <c r="CNL27" s="964"/>
      <c r="CNM27" s="964"/>
      <c r="CNN27" s="964"/>
      <c r="CNO27" s="964"/>
      <c r="CNP27" s="964"/>
      <c r="CNQ27" s="964" t="s">
        <v>791</v>
      </c>
      <c r="CNR27" s="964"/>
      <c r="CNS27" s="964"/>
      <c r="CNT27" s="964"/>
      <c r="CNU27" s="964"/>
      <c r="CNV27" s="964"/>
      <c r="CNW27" s="964"/>
      <c r="CNX27" s="964"/>
      <c r="CNY27" s="964" t="s">
        <v>791</v>
      </c>
      <c r="CNZ27" s="964"/>
      <c r="COA27" s="964"/>
      <c r="COB27" s="964"/>
      <c r="COC27" s="964"/>
      <c r="COD27" s="964"/>
      <c r="COE27" s="964"/>
      <c r="COF27" s="964"/>
      <c r="COG27" s="964" t="s">
        <v>791</v>
      </c>
      <c r="COH27" s="964"/>
      <c r="COI27" s="964"/>
      <c r="COJ27" s="964"/>
      <c r="COK27" s="964"/>
      <c r="COL27" s="964"/>
      <c r="COM27" s="964"/>
      <c r="CON27" s="964"/>
      <c r="COO27" s="964" t="s">
        <v>791</v>
      </c>
      <c r="COP27" s="964"/>
      <c r="COQ27" s="964"/>
      <c r="COR27" s="964"/>
      <c r="COS27" s="964"/>
      <c r="COT27" s="964"/>
      <c r="COU27" s="964"/>
      <c r="COV27" s="964"/>
      <c r="COW27" s="964" t="s">
        <v>791</v>
      </c>
      <c r="COX27" s="964"/>
      <c r="COY27" s="964"/>
      <c r="COZ27" s="964"/>
      <c r="CPA27" s="964"/>
      <c r="CPB27" s="964"/>
      <c r="CPC27" s="964"/>
      <c r="CPD27" s="964"/>
      <c r="CPE27" s="964" t="s">
        <v>791</v>
      </c>
      <c r="CPF27" s="964"/>
      <c r="CPG27" s="964"/>
      <c r="CPH27" s="964"/>
      <c r="CPI27" s="964"/>
      <c r="CPJ27" s="964"/>
      <c r="CPK27" s="964"/>
      <c r="CPL27" s="964"/>
      <c r="CPM27" s="964" t="s">
        <v>791</v>
      </c>
      <c r="CPN27" s="964"/>
      <c r="CPO27" s="964"/>
      <c r="CPP27" s="964"/>
      <c r="CPQ27" s="964"/>
      <c r="CPR27" s="964"/>
      <c r="CPS27" s="964"/>
      <c r="CPT27" s="964"/>
      <c r="CPU27" s="964" t="s">
        <v>791</v>
      </c>
      <c r="CPV27" s="964"/>
      <c r="CPW27" s="964"/>
      <c r="CPX27" s="964"/>
      <c r="CPY27" s="964"/>
      <c r="CPZ27" s="964"/>
      <c r="CQA27" s="964"/>
      <c r="CQB27" s="964"/>
      <c r="CQC27" s="964" t="s">
        <v>791</v>
      </c>
      <c r="CQD27" s="964"/>
      <c r="CQE27" s="964"/>
      <c r="CQF27" s="964"/>
      <c r="CQG27" s="964"/>
      <c r="CQH27" s="964"/>
      <c r="CQI27" s="964"/>
      <c r="CQJ27" s="964"/>
      <c r="CQK27" s="964" t="s">
        <v>791</v>
      </c>
      <c r="CQL27" s="964"/>
      <c r="CQM27" s="964"/>
      <c r="CQN27" s="964"/>
      <c r="CQO27" s="964"/>
      <c r="CQP27" s="964"/>
      <c r="CQQ27" s="964"/>
      <c r="CQR27" s="964"/>
      <c r="CQS27" s="964" t="s">
        <v>791</v>
      </c>
      <c r="CQT27" s="964"/>
      <c r="CQU27" s="964"/>
      <c r="CQV27" s="964"/>
      <c r="CQW27" s="964"/>
      <c r="CQX27" s="964"/>
      <c r="CQY27" s="964"/>
      <c r="CQZ27" s="964"/>
      <c r="CRA27" s="964" t="s">
        <v>791</v>
      </c>
      <c r="CRB27" s="964"/>
      <c r="CRC27" s="964"/>
      <c r="CRD27" s="964"/>
      <c r="CRE27" s="964"/>
      <c r="CRF27" s="964"/>
      <c r="CRG27" s="964"/>
      <c r="CRH27" s="964"/>
      <c r="CRI27" s="964" t="s">
        <v>791</v>
      </c>
      <c r="CRJ27" s="964"/>
      <c r="CRK27" s="964"/>
      <c r="CRL27" s="964"/>
      <c r="CRM27" s="964"/>
      <c r="CRN27" s="964"/>
      <c r="CRO27" s="964"/>
      <c r="CRP27" s="964"/>
      <c r="CRQ27" s="964" t="s">
        <v>791</v>
      </c>
      <c r="CRR27" s="964"/>
      <c r="CRS27" s="964"/>
      <c r="CRT27" s="964"/>
      <c r="CRU27" s="964"/>
      <c r="CRV27" s="964"/>
      <c r="CRW27" s="964"/>
      <c r="CRX27" s="964"/>
      <c r="CRY27" s="964" t="s">
        <v>791</v>
      </c>
      <c r="CRZ27" s="964"/>
      <c r="CSA27" s="964"/>
      <c r="CSB27" s="964"/>
      <c r="CSC27" s="964"/>
      <c r="CSD27" s="964"/>
      <c r="CSE27" s="964"/>
      <c r="CSF27" s="964"/>
      <c r="CSG27" s="964" t="s">
        <v>791</v>
      </c>
      <c r="CSH27" s="964"/>
      <c r="CSI27" s="964"/>
      <c r="CSJ27" s="964"/>
      <c r="CSK27" s="964"/>
      <c r="CSL27" s="964"/>
      <c r="CSM27" s="964"/>
      <c r="CSN27" s="964"/>
      <c r="CSO27" s="964" t="s">
        <v>791</v>
      </c>
      <c r="CSP27" s="964"/>
      <c r="CSQ27" s="964"/>
      <c r="CSR27" s="964"/>
      <c r="CSS27" s="964"/>
      <c r="CST27" s="964"/>
      <c r="CSU27" s="964"/>
      <c r="CSV27" s="964"/>
      <c r="CSW27" s="964" t="s">
        <v>791</v>
      </c>
      <c r="CSX27" s="964"/>
      <c r="CSY27" s="964"/>
      <c r="CSZ27" s="964"/>
      <c r="CTA27" s="964"/>
      <c r="CTB27" s="964"/>
      <c r="CTC27" s="964"/>
      <c r="CTD27" s="964"/>
      <c r="CTE27" s="964" t="s">
        <v>791</v>
      </c>
      <c r="CTF27" s="964"/>
      <c r="CTG27" s="964"/>
      <c r="CTH27" s="964"/>
      <c r="CTI27" s="964"/>
      <c r="CTJ27" s="964"/>
      <c r="CTK27" s="964"/>
      <c r="CTL27" s="964"/>
      <c r="CTM27" s="964" t="s">
        <v>791</v>
      </c>
      <c r="CTN27" s="964"/>
      <c r="CTO27" s="964"/>
      <c r="CTP27" s="964"/>
      <c r="CTQ27" s="964"/>
      <c r="CTR27" s="964"/>
      <c r="CTS27" s="964"/>
      <c r="CTT27" s="964"/>
      <c r="CTU27" s="964" t="s">
        <v>791</v>
      </c>
      <c r="CTV27" s="964"/>
      <c r="CTW27" s="964"/>
      <c r="CTX27" s="964"/>
      <c r="CTY27" s="964"/>
      <c r="CTZ27" s="964"/>
      <c r="CUA27" s="964"/>
      <c r="CUB27" s="964"/>
      <c r="CUC27" s="964" t="s">
        <v>791</v>
      </c>
      <c r="CUD27" s="964"/>
      <c r="CUE27" s="964"/>
      <c r="CUF27" s="964"/>
      <c r="CUG27" s="964"/>
      <c r="CUH27" s="964"/>
      <c r="CUI27" s="964"/>
      <c r="CUJ27" s="964"/>
      <c r="CUK27" s="964" t="s">
        <v>791</v>
      </c>
      <c r="CUL27" s="964"/>
      <c r="CUM27" s="964"/>
      <c r="CUN27" s="964"/>
      <c r="CUO27" s="964"/>
      <c r="CUP27" s="964"/>
      <c r="CUQ27" s="964"/>
      <c r="CUR27" s="964"/>
      <c r="CUS27" s="964" t="s">
        <v>791</v>
      </c>
      <c r="CUT27" s="964"/>
      <c r="CUU27" s="964"/>
      <c r="CUV27" s="964"/>
      <c r="CUW27" s="964"/>
      <c r="CUX27" s="964"/>
      <c r="CUY27" s="964"/>
      <c r="CUZ27" s="964"/>
      <c r="CVA27" s="964" t="s">
        <v>791</v>
      </c>
      <c r="CVB27" s="964"/>
      <c r="CVC27" s="964"/>
      <c r="CVD27" s="964"/>
      <c r="CVE27" s="964"/>
      <c r="CVF27" s="964"/>
      <c r="CVG27" s="964"/>
      <c r="CVH27" s="964"/>
      <c r="CVI27" s="964" t="s">
        <v>791</v>
      </c>
      <c r="CVJ27" s="964"/>
      <c r="CVK27" s="964"/>
      <c r="CVL27" s="964"/>
      <c r="CVM27" s="964"/>
      <c r="CVN27" s="964"/>
      <c r="CVO27" s="964"/>
      <c r="CVP27" s="964"/>
      <c r="CVQ27" s="964" t="s">
        <v>791</v>
      </c>
      <c r="CVR27" s="964"/>
      <c r="CVS27" s="964"/>
      <c r="CVT27" s="964"/>
      <c r="CVU27" s="964"/>
      <c r="CVV27" s="964"/>
      <c r="CVW27" s="964"/>
      <c r="CVX27" s="964"/>
      <c r="CVY27" s="964" t="s">
        <v>791</v>
      </c>
      <c r="CVZ27" s="964"/>
      <c r="CWA27" s="964"/>
      <c r="CWB27" s="964"/>
      <c r="CWC27" s="964"/>
      <c r="CWD27" s="964"/>
      <c r="CWE27" s="964"/>
      <c r="CWF27" s="964"/>
      <c r="CWG27" s="964" t="s">
        <v>791</v>
      </c>
      <c r="CWH27" s="964"/>
      <c r="CWI27" s="964"/>
      <c r="CWJ27" s="964"/>
      <c r="CWK27" s="964"/>
      <c r="CWL27" s="964"/>
      <c r="CWM27" s="964"/>
      <c r="CWN27" s="964"/>
      <c r="CWO27" s="964" t="s">
        <v>791</v>
      </c>
      <c r="CWP27" s="964"/>
      <c r="CWQ27" s="964"/>
      <c r="CWR27" s="964"/>
      <c r="CWS27" s="964"/>
      <c r="CWT27" s="964"/>
      <c r="CWU27" s="964"/>
      <c r="CWV27" s="964"/>
      <c r="CWW27" s="964" t="s">
        <v>791</v>
      </c>
      <c r="CWX27" s="964"/>
      <c r="CWY27" s="964"/>
      <c r="CWZ27" s="964"/>
      <c r="CXA27" s="964"/>
      <c r="CXB27" s="964"/>
      <c r="CXC27" s="964"/>
      <c r="CXD27" s="964"/>
      <c r="CXE27" s="964" t="s">
        <v>791</v>
      </c>
      <c r="CXF27" s="964"/>
      <c r="CXG27" s="964"/>
      <c r="CXH27" s="964"/>
      <c r="CXI27" s="964"/>
      <c r="CXJ27" s="964"/>
      <c r="CXK27" s="964"/>
      <c r="CXL27" s="964"/>
      <c r="CXM27" s="964" t="s">
        <v>791</v>
      </c>
      <c r="CXN27" s="964"/>
      <c r="CXO27" s="964"/>
      <c r="CXP27" s="964"/>
      <c r="CXQ27" s="964"/>
      <c r="CXR27" s="964"/>
      <c r="CXS27" s="964"/>
      <c r="CXT27" s="964"/>
      <c r="CXU27" s="964" t="s">
        <v>791</v>
      </c>
      <c r="CXV27" s="964"/>
      <c r="CXW27" s="964"/>
      <c r="CXX27" s="964"/>
      <c r="CXY27" s="964"/>
      <c r="CXZ27" s="964"/>
      <c r="CYA27" s="964"/>
      <c r="CYB27" s="964"/>
      <c r="CYC27" s="964" t="s">
        <v>791</v>
      </c>
      <c r="CYD27" s="964"/>
      <c r="CYE27" s="964"/>
      <c r="CYF27" s="964"/>
      <c r="CYG27" s="964"/>
      <c r="CYH27" s="964"/>
      <c r="CYI27" s="964"/>
      <c r="CYJ27" s="964"/>
      <c r="CYK27" s="964" t="s">
        <v>791</v>
      </c>
      <c r="CYL27" s="964"/>
      <c r="CYM27" s="964"/>
      <c r="CYN27" s="964"/>
      <c r="CYO27" s="964"/>
      <c r="CYP27" s="964"/>
      <c r="CYQ27" s="964"/>
      <c r="CYR27" s="964"/>
      <c r="CYS27" s="964" t="s">
        <v>791</v>
      </c>
      <c r="CYT27" s="964"/>
      <c r="CYU27" s="964"/>
      <c r="CYV27" s="964"/>
      <c r="CYW27" s="964"/>
      <c r="CYX27" s="964"/>
      <c r="CYY27" s="964"/>
      <c r="CYZ27" s="964"/>
      <c r="CZA27" s="964" t="s">
        <v>791</v>
      </c>
      <c r="CZB27" s="964"/>
      <c r="CZC27" s="964"/>
      <c r="CZD27" s="964"/>
      <c r="CZE27" s="964"/>
      <c r="CZF27" s="964"/>
      <c r="CZG27" s="964"/>
      <c r="CZH27" s="964"/>
      <c r="CZI27" s="964" t="s">
        <v>791</v>
      </c>
      <c r="CZJ27" s="964"/>
      <c r="CZK27" s="964"/>
      <c r="CZL27" s="964"/>
      <c r="CZM27" s="964"/>
      <c r="CZN27" s="964"/>
      <c r="CZO27" s="964"/>
      <c r="CZP27" s="964"/>
      <c r="CZQ27" s="964" t="s">
        <v>791</v>
      </c>
      <c r="CZR27" s="964"/>
      <c r="CZS27" s="964"/>
      <c r="CZT27" s="964"/>
      <c r="CZU27" s="964"/>
      <c r="CZV27" s="964"/>
      <c r="CZW27" s="964"/>
      <c r="CZX27" s="964"/>
      <c r="CZY27" s="964" t="s">
        <v>791</v>
      </c>
      <c r="CZZ27" s="964"/>
      <c r="DAA27" s="964"/>
      <c r="DAB27" s="964"/>
      <c r="DAC27" s="964"/>
      <c r="DAD27" s="964"/>
      <c r="DAE27" s="964"/>
      <c r="DAF27" s="964"/>
      <c r="DAG27" s="964" t="s">
        <v>791</v>
      </c>
      <c r="DAH27" s="964"/>
      <c r="DAI27" s="964"/>
      <c r="DAJ27" s="964"/>
      <c r="DAK27" s="964"/>
      <c r="DAL27" s="964"/>
      <c r="DAM27" s="964"/>
      <c r="DAN27" s="964"/>
      <c r="DAO27" s="964" t="s">
        <v>791</v>
      </c>
      <c r="DAP27" s="964"/>
      <c r="DAQ27" s="964"/>
      <c r="DAR27" s="964"/>
      <c r="DAS27" s="964"/>
      <c r="DAT27" s="964"/>
      <c r="DAU27" s="964"/>
      <c r="DAV27" s="964"/>
      <c r="DAW27" s="964" t="s">
        <v>791</v>
      </c>
      <c r="DAX27" s="964"/>
      <c r="DAY27" s="964"/>
      <c r="DAZ27" s="964"/>
      <c r="DBA27" s="964"/>
      <c r="DBB27" s="964"/>
      <c r="DBC27" s="964"/>
      <c r="DBD27" s="964"/>
      <c r="DBE27" s="964" t="s">
        <v>791</v>
      </c>
      <c r="DBF27" s="964"/>
      <c r="DBG27" s="964"/>
      <c r="DBH27" s="964"/>
      <c r="DBI27" s="964"/>
      <c r="DBJ27" s="964"/>
      <c r="DBK27" s="964"/>
      <c r="DBL27" s="964"/>
      <c r="DBM27" s="964" t="s">
        <v>791</v>
      </c>
      <c r="DBN27" s="964"/>
      <c r="DBO27" s="964"/>
      <c r="DBP27" s="964"/>
      <c r="DBQ27" s="964"/>
      <c r="DBR27" s="964"/>
      <c r="DBS27" s="964"/>
      <c r="DBT27" s="964"/>
      <c r="DBU27" s="964" t="s">
        <v>791</v>
      </c>
      <c r="DBV27" s="964"/>
      <c r="DBW27" s="964"/>
      <c r="DBX27" s="964"/>
      <c r="DBY27" s="964"/>
      <c r="DBZ27" s="964"/>
      <c r="DCA27" s="964"/>
      <c r="DCB27" s="964"/>
      <c r="DCC27" s="964" t="s">
        <v>791</v>
      </c>
      <c r="DCD27" s="964"/>
      <c r="DCE27" s="964"/>
      <c r="DCF27" s="964"/>
      <c r="DCG27" s="964"/>
      <c r="DCH27" s="964"/>
      <c r="DCI27" s="964"/>
      <c r="DCJ27" s="964"/>
      <c r="DCK27" s="964" t="s">
        <v>791</v>
      </c>
      <c r="DCL27" s="964"/>
      <c r="DCM27" s="964"/>
      <c r="DCN27" s="964"/>
      <c r="DCO27" s="964"/>
      <c r="DCP27" s="964"/>
      <c r="DCQ27" s="964"/>
      <c r="DCR27" s="964"/>
      <c r="DCS27" s="964" t="s">
        <v>791</v>
      </c>
      <c r="DCT27" s="964"/>
      <c r="DCU27" s="964"/>
      <c r="DCV27" s="964"/>
      <c r="DCW27" s="964"/>
      <c r="DCX27" s="964"/>
      <c r="DCY27" s="964"/>
      <c r="DCZ27" s="964"/>
      <c r="DDA27" s="964" t="s">
        <v>791</v>
      </c>
      <c r="DDB27" s="964"/>
      <c r="DDC27" s="964"/>
      <c r="DDD27" s="964"/>
      <c r="DDE27" s="964"/>
      <c r="DDF27" s="964"/>
      <c r="DDG27" s="964"/>
      <c r="DDH27" s="964"/>
      <c r="DDI27" s="964" t="s">
        <v>791</v>
      </c>
      <c r="DDJ27" s="964"/>
      <c r="DDK27" s="964"/>
      <c r="DDL27" s="964"/>
      <c r="DDM27" s="964"/>
      <c r="DDN27" s="964"/>
      <c r="DDO27" s="964"/>
      <c r="DDP27" s="964"/>
      <c r="DDQ27" s="964" t="s">
        <v>791</v>
      </c>
      <c r="DDR27" s="964"/>
      <c r="DDS27" s="964"/>
      <c r="DDT27" s="964"/>
      <c r="DDU27" s="964"/>
      <c r="DDV27" s="964"/>
      <c r="DDW27" s="964"/>
      <c r="DDX27" s="964"/>
      <c r="DDY27" s="964" t="s">
        <v>791</v>
      </c>
      <c r="DDZ27" s="964"/>
      <c r="DEA27" s="964"/>
      <c r="DEB27" s="964"/>
      <c r="DEC27" s="964"/>
      <c r="DED27" s="964"/>
      <c r="DEE27" s="964"/>
      <c r="DEF27" s="964"/>
      <c r="DEG27" s="964" t="s">
        <v>791</v>
      </c>
      <c r="DEH27" s="964"/>
      <c r="DEI27" s="964"/>
      <c r="DEJ27" s="964"/>
      <c r="DEK27" s="964"/>
      <c r="DEL27" s="964"/>
      <c r="DEM27" s="964"/>
      <c r="DEN27" s="964"/>
      <c r="DEO27" s="964" t="s">
        <v>791</v>
      </c>
      <c r="DEP27" s="964"/>
      <c r="DEQ27" s="964"/>
      <c r="DER27" s="964"/>
      <c r="DES27" s="964"/>
      <c r="DET27" s="964"/>
      <c r="DEU27" s="964"/>
      <c r="DEV27" s="964"/>
      <c r="DEW27" s="964" t="s">
        <v>791</v>
      </c>
      <c r="DEX27" s="964"/>
      <c r="DEY27" s="964"/>
      <c r="DEZ27" s="964"/>
      <c r="DFA27" s="964"/>
      <c r="DFB27" s="964"/>
      <c r="DFC27" s="964"/>
      <c r="DFD27" s="964"/>
      <c r="DFE27" s="964" t="s">
        <v>791</v>
      </c>
      <c r="DFF27" s="964"/>
      <c r="DFG27" s="964"/>
      <c r="DFH27" s="964"/>
      <c r="DFI27" s="964"/>
      <c r="DFJ27" s="964"/>
      <c r="DFK27" s="964"/>
      <c r="DFL27" s="964"/>
      <c r="DFM27" s="964" t="s">
        <v>791</v>
      </c>
      <c r="DFN27" s="964"/>
      <c r="DFO27" s="964"/>
      <c r="DFP27" s="964"/>
      <c r="DFQ27" s="964"/>
      <c r="DFR27" s="964"/>
      <c r="DFS27" s="964"/>
      <c r="DFT27" s="964"/>
      <c r="DFU27" s="964" t="s">
        <v>791</v>
      </c>
      <c r="DFV27" s="964"/>
      <c r="DFW27" s="964"/>
      <c r="DFX27" s="964"/>
      <c r="DFY27" s="964"/>
      <c r="DFZ27" s="964"/>
      <c r="DGA27" s="964"/>
      <c r="DGB27" s="964"/>
      <c r="DGC27" s="964" t="s">
        <v>791</v>
      </c>
      <c r="DGD27" s="964"/>
      <c r="DGE27" s="964"/>
      <c r="DGF27" s="964"/>
      <c r="DGG27" s="964"/>
      <c r="DGH27" s="964"/>
      <c r="DGI27" s="964"/>
      <c r="DGJ27" s="964"/>
      <c r="DGK27" s="964" t="s">
        <v>791</v>
      </c>
      <c r="DGL27" s="964"/>
      <c r="DGM27" s="964"/>
      <c r="DGN27" s="964"/>
      <c r="DGO27" s="964"/>
      <c r="DGP27" s="964"/>
      <c r="DGQ27" s="964"/>
      <c r="DGR27" s="964"/>
      <c r="DGS27" s="964" t="s">
        <v>791</v>
      </c>
      <c r="DGT27" s="964"/>
      <c r="DGU27" s="964"/>
      <c r="DGV27" s="964"/>
      <c r="DGW27" s="964"/>
      <c r="DGX27" s="964"/>
      <c r="DGY27" s="964"/>
      <c r="DGZ27" s="964"/>
      <c r="DHA27" s="964" t="s">
        <v>791</v>
      </c>
      <c r="DHB27" s="964"/>
      <c r="DHC27" s="964"/>
      <c r="DHD27" s="964"/>
      <c r="DHE27" s="964"/>
      <c r="DHF27" s="964"/>
      <c r="DHG27" s="964"/>
      <c r="DHH27" s="964"/>
      <c r="DHI27" s="964" t="s">
        <v>791</v>
      </c>
      <c r="DHJ27" s="964"/>
      <c r="DHK27" s="964"/>
      <c r="DHL27" s="964"/>
      <c r="DHM27" s="964"/>
      <c r="DHN27" s="964"/>
      <c r="DHO27" s="964"/>
      <c r="DHP27" s="964"/>
      <c r="DHQ27" s="964" t="s">
        <v>791</v>
      </c>
      <c r="DHR27" s="964"/>
      <c r="DHS27" s="964"/>
      <c r="DHT27" s="964"/>
      <c r="DHU27" s="964"/>
      <c r="DHV27" s="964"/>
      <c r="DHW27" s="964"/>
      <c r="DHX27" s="964"/>
      <c r="DHY27" s="964" t="s">
        <v>791</v>
      </c>
      <c r="DHZ27" s="964"/>
      <c r="DIA27" s="964"/>
      <c r="DIB27" s="964"/>
      <c r="DIC27" s="964"/>
      <c r="DID27" s="964"/>
      <c r="DIE27" s="964"/>
      <c r="DIF27" s="964"/>
      <c r="DIG27" s="964" t="s">
        <v>791</v>
      </c>
      <c r="DIH27" s="964"/>
      <c r="DII27" s="964"/>
      <c r="DIJ27" s="964"/>
      <c r="DIK27" s="964"/>
      <c r="DIL27" s="964"/>
      <c r="DIM27" s="964"/>
      <c r="DIN27" s="964"/>
      <c r="DIO27" s="964" t="s">
        <v>791</v>
      </c>
      <c r="DIP27" s="964"/>
      <c r="DIQ27" s="964"/>
      <c r="DIR27" s="964"/>
      <c r="DIS27" s="964"/>
      <c r="DIT27" s="964"/>
      <c r="DIU27" s="964"/>
      <c r="DIV27" s="964"/>
      <c r="DIW27" s="964" t="s">
        <v>791</v>
      </c>
      <c r="DIX27" s="964"/>
      <c r="DIY27" s="964"/>
      <c r="DIZ27" s="964"/>
      <c r="DJA27" s="964"/>
      <c r="DJB27" s="964"/>
      <c r="DJC27" s="964"/>
      <c r="DJD27" s="964"/>
      <c r="DJE27" s="964" t="s">
        <v>791</v>
      </c>
      <c r="DJF27" s="964"/>
      <c r="DJG27" s="964"/>
      <c r="DJH27" s="964"/>
      <c r="DJI27" s="964"/>
      <c r="DJJ27" s="964"/>
      <c r="DJK27" s="964"/>
      <c r="DJL27" s="964"/>
      <c r="DJM27" s="964" t="s">
        <v>791</v>
      </c>
      <c r="DJN27" s="964"/>
      <c r="DJO27" s="964"/>
      <c r="DJP27" s="964"/>
      <c r="DJQ27" s="964"/>
      <c r="DJR27" s="964"/>
      <c r="DJS27" s="964"/>
      <c r="DJT27" s="964"/>
      <c r="DJU27" s="964" t="s">
        <v>791</v>
      </c>
      <c r="DJV27" s="964"/>
      <c r="DJW27" s="964"/>
      <c r="DJX27" s="964"/>
      <c r="DJY27" s="964"/>
      <c r="DJZ27" s="964"/>
      <c r="DKA27" s="964"/>
      <c r="DKB27" s="964"/>
      <c r="DKC27" s="964" t="s">
        <v>791</v>
      </c>
      <c r="DKD27" s="964"/>
      <c r="DKE27" s="964"/>
      <c r="DKF27" s="964"/>
      <c r="DKG27" s="964"/>
      <c r="DKH27" s="964"/>
      <c r="DKI27" s="964"/>
      <c r="DKJ27" s="964"/>
      <c r="DKK27" s="964" t="s">
        <v>791</v>
      </c>
      <c r="DKL27" s="964"/>
      <c r="DKM27" s="964"/>
      <c r="DKN27" s="964"/>
      <c r="DKO27" s="964"/>
      <c r="DKP27" s="964"/>
      <c r="DKQ27" s="964"/>
      <c r="DKR27" s="964"/>
      <c r="DKS27" s="964" t="s">
        <v>791</v>
      </c>
      <c r="DKT27" s="964"/>
      <c r="DKU27" s="964"/>
      <c r="DKV27" s="964"/>
      <c r="DKW27" s="964"/>
      <c r="DKX27" s="964"/>
      <c r="DKY27" s="964"/>
      <c r="DKZ27" s="964"/>
      <c r="DLA27" s="964" t="s">
        <v>791</v>
      </c>
      <c r="DLB27" s="964"/>
      <c r="DLC27" s="964"/>
      <c r="DLD27" s="964"/>
      <c r="DLE27" s="964"/>
      <c r="DLF27" s="964"/>
      <c r="DLG27" s="964"/>
      <c r="DLH27" s="964"/>
      <c r="DLI27" s="964" t="s">
        <v>791</v>
      </c>
      <c r="DLJ27" s="964"/>
      <c r="DLK27" s="964"/>
      <c r="DLL27" s="964"/>
      <c r="DLM27" s="964"/>
      <c r="DLN27" s="964"/>
      <c r="DLO27" s="964"/>
      <c r="DLP27" s="964"/>
      <c r="DLQ27" s="964" t="s">
        <v>791</v>
      </c>
      <c r="DLR27" s="964"/>
      <c r="DLS27" s="964"/>
      <c r="DLT27" s="964"/>
      <c r="DLU27" s="964"/>
      <c r="DLV27" s="964"/>
      <c r="DLW27" s="964"/>
      <c r="DLX27" s="964"/>
      <c r="DLY27" s="964" t="s">
        <v>791</v>
      </c>
      <c r="DLZ27" s="964"/>
      <c r="DMA27" s="964"/>
      <c r="DMB27" s="964"/>
      <c r="DMC27" s="964"/>
      <c r="DMD27" s="964"/>
      <c r="DME27" s="964"/>
      <c r="DMF27" s="964"/>
      <c r="DMG27" s="964" t="s">
        <v>791</v>
      </c>
      <c r="DMH27" s="964"/>
      <c r="DMI27" s="964"/>
      <c r="DMJ27" s="964"/>
      <c r="DMK27" s="964"/>
      <c r="DML27" s="964"/>
      <c r="DMM27" s="964"/>
      <c r="DMN27" s="964"/>
      <c r="DMO27" s="964" t="s">
        <v>791</v>
      </c>
      <c r="DMP27" s="964"/>
      <c r="DMQ27" s="964"/>
      <c r="DMR27" s="964"/>
      <c r="DMS27" s="964"/>
      <c r="DMT27" s="964"/>
      <c r="DMU27" s="964"/>
      <c r="DMV27" s="964"/>
      <c r="DMW27" s="964" t="s">
        <v>791</v>
      </c>
      <c r="DMX27" s="964"/>
      <c r="DMY27" s="964"/>
      <c r="DMZ27" s="964"/>
      <c r="DNA27" s="964"/>
      <c r="DNB27" s="964"/>
      <c r="DNC27" s="964"/>
      <c r="DND27" s="964"/>
      <c r="DNE27" s="964" t="s">
        <v>791</v>
      </c>
      <c r="DNF27" s="964"/>
      <c r="DNG27" s="964"/>
      <c r="DNH27" s="964"/>
      <c r="DNI27" s="964"/>
      <c r="DNJ27" s="964"/>
      <c r="DNK27" s="964"/>
      <c r="DNL27" s="964"/>
      <c r="DNM27" s="964" t="s">
        <v>791</v>
      </c>
      <c r="DNN27" s="964"/>
      <c r="DNO27" s="964"/>
      <c r="DNP27" s="964"/>
      <c r="DNQ27" s="964"/>
      <c r="DNR27" s="964"/>
      <c r="DNS27" s="964"/>
      <c r="DNT27" s="964"/>
      <c r="DNU27" s="964" t="s">
        <v>791</v>
      </c>
      <c r="DNV27" s="964"/>
      <c r="DNW27" s="964"/>
      <c r="DNX27" s="964"/>
      <c r="DNY27" s="964"/>
      <c r="DNZ27" s="964"/>
      <c r="DOA27" s="964"/>
      <c r="DOB27" s="964"/>
      <c r="DOC27" s="964" t="s">
        <v>791</v>
      </c>
      <c r="DOD27" s="964"/>
      <c r="DOE27" s="964"/>
      <c r="DOF27" s="964"/>
      <c r="DOG27" s="964"/>
      <c r="DOH27" s="964"/>
      <c r="DOI27" s="964"/>
      <c r="DOJ27" s="964"/>
      <c r="DOK27" s="964" t="s">
        <v>791</v>
      </c>
      <c r="DOL27" s="964"/>
      <c r="DOM27" s="964"/>
      <c r="DON27" s="964"/>
      <c r="DOO27" s="964"/>
      <c r="DOP27" s="964"/>
      <c r="DOQ27" s="964"/>
      <c r="DOR27" s="964"/>
      <c r="DOS27" s="964" t="s">
        <v>791</v>
      </c>
      <c r="DOT27" s="964"/>
      <c r="DOU27" s="964"/>
      <c r="DOV27" s="964"/>
      <c r="DOW27" s="964"/>
      <c r="DOX27" s="964"/>
      <c r="DOY27" s="964"/>
      <c r="DOZ27" s="964"/>
      <c r="DPA27" s="964" t="s">
        <v>791</v>
      </c>
      <c r="DPB27" s="964"/>
      <c r="DPC27" s="964"/>
      <c r="DPD27" s="964"/>
      <c r="DPE27" s="964"/>
      <c r="DPF27" s="964"/>
      <c r="DPG27" s="964"/>
      <c r="DPH27" s="964"/>
      <c r="DPI27" s="964" t="s">
        <v>791</v>
      </c>
      <c r="DPJ27" s="964"/>
      <c r="DPK27" s="964"/>
      <c r="DPL27" s="964"/>
      <c r="DPM27" s="964"/>
      <c r="DPN27" s="964"/>
      <c r="DPO27" s="964"/>
      <c r="DPP27" s="964"/>
      <c r="DPQ27" s="964" t="s">
        <v>791</v>
      </c>
      <c r="DPR27" s="964"/>
      <c r="DPS27" s="964"/>
      <c r="DPT27" s="964"/>
      <c r="DPU27" s="964"/>
      <c r="DPV27" s="964"/>
      <c r="DPW27" s="964"/>
      <c r="DPX27" s="964"/>
      <c r="DPY27" s="964" t="s">
        <v>791</v>
      </c>
      <c r="DPZ27" s="964"/>
      <c r="DQA27" s="964"/>
      <c r="DQB27" s="964"/>
      <c r="DQC27" s="964"/>
      <c r="DQD27" s="964"/>
      <c r="DQE27" s="964"/>
      <c r="DQF27" s="964"/>
      <c r="DQG27" s="964" t="s">
        <v>791</v>
      </c>
      <c r="DQH27" s="964"/>
      <c r="DQI27" s="964"/>
      <c r="DQJ27" s="964"/>
      <c r="DQK27" s="964"/>
      <c r="DQL27" s="964"/>
      <c r="DQM27" s="964"/>
      <c r="DQN27" s="964"/>
      <c r="DQO27" s="964" t="s">
        <v>791</v>
      </c>
      <c r="DQP27" s="964"/>
      <c r="DQQ27" s="964"/>
      <c r="DQR27" s="964"/>
      <c r="DQS27" s="964"/>
      <c r="DQT27" s="964"/>
      <c r="DQU27" s="964"/>
      <c r="DQV27" s="964"/>
      <c r="DQW27" s="964" t="s">
        <v>791</v>
      </c>
      <c r="DQX27" s="964"/>
      <c r="DQY27" s="964"/>
      <c r="DQZ27" s="964"/>
      <c r="DRA27" s="964"/>
      <c r="DRB27" s="964"/>
      <c r="DRC27" s="964"/>
      <c r="DRD27" s="964"/>
      <c r="DRE27" s="964" t="s">
        <v>791</v>
      </c>
      <c r="DRF27" s="964"/>
      <c r="DRG27" s="964"/>
      <c r="DRH27" s="964"/>
      <c r="DRI27" s="964"/>
      <c r="DRJ27" s="964"/>
      <c r="DRK27" s="964"/>
      <c r="DRL27" s="964"/>
      <c r="DRM27" s="964" t="s">
        <v>791</v>
      </c>
      <c r="DRN27" s="964"/>
      <c r="DRO27" s="964"/>
      <c r="DRP27" s="964"/>
      <c r="DRQ27" s="964"/>
      <c r="DRR27" s="964"/>
      <c r="DRS27" s="964"/>
      <c r="DRT27" s="964"/>
      <c r="DRU27" s="964" t="s">
        <v>791</v>
      </c>
      <c r="DRV27" s="964"/>
      <c r="DRW27" s="964"/>
      <c r="DRX27" s="964"/>
      <c r="DRY27" s="964"/>
      <c r="DRZ27" s="964"/>
      <c r="DSA27" s="964"/>
      <c r="DSB27" s="964"/>
      <c r="DSC27" s="964" t="s">
        <v>791</v>
      </c>
      <c r="DSD27" s="964"/>
      <c r="DSE27" s="964"/>
      <c r="DSF27" s="964"/>
      <c r="DSG27" s="964"/>
      <c r="DSH27" s="964"/>
      <c r="DSI27" s="964"/>
      <c r="DSJ27" s="964"/>
      <c r="DSK27" s="964" t="s">
        <v>791</v>
      </c>
      <c r="DSL27" s="964"/>
      <c r="DSM27" s="964"/>
      <c r="DSN27" s="964"/>
      <c r="DSO27" s="964"/>
      <c r="DSP27" s="964"/>
      <c r="DSQ27" s="964"/>
      <c r="DSR27" s="964"/>
      <c r="DSS27" s="964" t="s">
        <v>791</v>
      </c>
      <c r="DST27" s="964"/>
      <c r="DSU27" s="964"/>
      <c r="DSV27" s="964"/>
      <c r="DSW27" s="964"/>
      <c r="DSX27" s="964"/>
      <c r="DSY27" s="964"/>
      <c r="DSZ27" s="964"/>
      <c r="DTA27" s="964" t="s">
        <v>791</v>
      </c>
      <c r="DTB27" s="964"/>
      <c r="DTC27" s="964"/>
      <c r="DTD27" s="964"/>
      <c r="DTE27" s="964"/>
      <c r="DTF27" s="964"/>
      <c r="DTG27" s="964"/>
      <c r="DTH27" s="964"/>
      <c r="DTI27" s="964" t="s">
        <v>791</v>
      </c>
      <c r="DTJ27" s="964"/>
      <c r="DTK27" s="964"/>
      <c r="DTL27" s="964"/>
      <c r="DTM27" s="964"/>
      <c r="DTN27" s="964"/>
      <c r="DTO27" s="964"/>
      <c r="DTP27" s="964"/>
      <c r="DTQ27" s="964" t="s">
        <v>791</v>
      </c>
      <c r="DTR27" s="964"/>
      <c r="DTS27" s="964"/>
      <c r="DTT27" s="964"/>
      <c r="DTU27" s="964"/>
      <c r="DTV27" s="964"/>
      <c r="DTW27" s="964"/>
      <c r="DTX27" s="964"/>
      <c r="DTY27" s="964" t="s">
        <v>791</v>
      </c>
      <c r="DTZ27" s="964"/>
      <c r="DUA27" s="964"/>
      <c r="DUB27" s="964"/>
      <c r="DUC27" s="964"/>
      <c r="DUD27" s="964"/>
      <c r="DUE27" s="964"/>
      <c r="DUF27" s="964"/>
      <c r="DUG27" s="964" t="s">
        <v>791</v>
      </c>
      <c r="DUH27" s="964"/>
      <c r="DUI27" s="964"/>
      <c r="DUJ27" s="964"/>
      <c r="DUK27" s="964"/>
      <c r="DUL27" s="964"/>
      <c r="DUM27" s="964"/>
      <c r="DUN27" s="964"/>
      <c r="DUO27" s="964" t="s">
        <v>791</v>
      </c>
      <c r="DUP27" s="964"/>
      <c r="DUQ27" s="964"/>
      <c r="DUR27" s="964"/>
      <c r="DUS27" s="964"/>
      <c r="DUT27" s="964"/>
      <c r="DUU27" s="964"/>
      <c r="DUV27" s="964"/>
      <c r="DUW27" s="964" t="s">
        <v>791</v>
      </c>
      <c r="DUX27" s="964"/>
      <c r="DUY27" s="964"/>
      <c r="DUZ27" s="964"/>
      <c r="DVA27" s="964"/>
      <c r="DVB27" s="964"/>
      <c r="DVC27" s="964"/>
      <c r="DVD27" s="964"/>
      <c r="DVE27" s="964" t="s">
        <v>791</v>
      </c>
      <c r="DVF27" s="964"/>
      <c r="DVG27" s="964"/>
      <c r="DVH27" s="964"/>
      <c r="DVI27" s="964"/>
      <c r="DVJ27" s="964"/>
      <c r="DVK27" s="964"/>
      <c r="DVL27" s="964"/>
      <c r="DVM27" s="964" t="s">
        <v>791</v>
      </c>
      <c r="DVN27" s="964"/>
      <c r="DVO27" s="964"/>
      <c r="DVP27" s="964"/>
      <c r="DVQ27" s="964"/>
      <c r="DVR27" s="964"/>
      <c r="DVS27" s="964"/>
      <c r="DVT27" s="964"/>
      <c r="DVU27" s="964" t="s">
        <v>791</v>
      </c>
      <c r="DVV27" s="964"/>
      <c r="DVW27" s="964"/>
      <c r="DVX27" s="964"/>
      <c r="DVY27" s="964"/>
      <c r="DVZ27" s="964"/>
      <c r="DWA27" s="964"/>
      <c r="DWB27" s="964"/>
      <c r="DWC27" s="964" t="s">
        <v>791</v>
      </c>
      <c r="DWD27" s="964"/>
      <c r="DWE27" s="964"/>
      <c r="DWF27" s="964"/>
      <c r="DWG27" s="964"/>
      <c r="DWH27" s="964"/>
      <c r="DWI27" s="964"/>
      <c r="DWJ27" s="964"/>
      <c r="DWK27" s="964" t="s">
        <v>791</v>
      </c>
      <c r="DWL27" s="964"/>
      <c r="DWM27" s="964"/>
      <c r="DWN27" s="964"/>
      <c r="DWO27" s="964"/>
      <c r="DWP27" s="964"/>
      <c r="DWQ27" s="964"/>
      <c r="DWR27" s="964"/>
      <c r="DWS27" s="964" t="s">
        <v>791</v>
      </c>
      <c r="DWT27" s="964"/>
      <c r="DWU27" s="964"/>
      <c r="DWV27" s="964"/>
      <c r="DWW27" s="964"/>
      <c r="DWX27" s="964"/>
      <c r="DWY27" s="964"/>
      <c r="DWZ27" s="964"/>
      <c r="DXA27" s="964" t="s">
        <v>791</v>
      </c>
      <c r="DXB27" s="964"/>
      <c r="DXC27" s="964"/>
      <c r="DXD27" s="964"/>
      <c r="DXE27" s="964"/>
      <c r="DXF27" s="964"/>
      <c r="DXG27" s="964"/>
      <c r="DXH27" s="964"/>
      <c r="DXI27" s="964" t="s">
        <v>791</v>
      </c>
      <c r="DXJ27" s="964"/>
      <c r="DXK27" s="964"/>
      <c r="DXL27" s="964"/>
      <c r="DXM27" s="964"/>
      <c r="DXN27" s="964"/>
      <c r="DXO27" s="964"/>
      <c r="DXP27" s="964"/>
      <c r="DXQ27" s="964" t="s">
        <v>791</v>
      </c>
      <c r="DXR27" s="964"/>
      <c r="DXS27" s="964"/>
      <c r="DXT27" s="964"/>
      <c r="DXU27" s="964"/>
      <c r="DXV27" s="964"/>
      <c r="DXW27" s="964"/>
      <c r="DXX27" s="964"/>
      <c r="DXY27" s="964" t="s">
        <v>791</v>
      </c>
      <c r="DXZ27" s="964"/>
      <c r="DYA27" s="964"/>
      <c r="DYB27" s="964"/>
      <c r="DYC27" s="964"/>
      <c r="DYD27" s="964"/>
      <c r="DYE27" s="964"/>
      <c r="DYF27" s="964"/>
      <c r="DYG27" s="964" t="s">
        <v>791</v>
      </c>
      <c r="DYH27" s="964"/>
      <c r="DYI27" s="964"/>
      <c r="DYJ27" s="964"/>
      <c r="DYK27" s="964"/>
      <c r="DYL27" s="964"/>
      <c r="DYM27" s="964"/>
      <c r="DYN27" s="964"/>
      <c r="DYO27" s="964" t="s">
        <v>791</v>
      </c>
      <c r="DYP27" s="964"/>
      <c r="DYQ27" s="964"/>
      <c r="DYR27" s="964"/>
      <c r="DYS27" s="964"/>
      <c r="DYT27" s="964"/>
      <c r="DYU27" s="964"/>
      <c r="DYV27" s="964"/>
      <c r="DYW27" s="964" t="s">
        <v>791</v>
      </c>
      <c r="DYX27" s="964"/>
      <c r="DYY27" s="964"/>
      <c r="DYZ27" s="964"/>
      <c r="DZA27" s="964"/>
      <c r="DZB27" s="964"/>
      <c r="DZC27" s="964"/>
      <c r="DZD27" s="964"/>
      <c r="DZE27" s="964" t="s">
        <v>791</v>
      </c>
      <c r="DZF27" s="964"/>
      <c r="DZG27" s="964"/>
      <c r="DZH27" s="964"/>
      <c r="DZI27" s="964"/>
      <c r="DZJ27" s="964"/>
      <c r="DZK27" s="964"/>
      <c r="DZL27" s="964"/>
      <c r="DZM27" s="964" t="s">
        <v>791</v>
      </c>
      <c r="DZN27" s="964"/>
      <c r="DZO27" s="964"/>
      <c r="DZP27" s="964"/>
      <c r="DZQ27" s="964"/>
      <c r="DZR27" s="964"/>
      <c r="DZS27" s="964"/>
      <c r="DZT27" s="964"/>
      <c r="DZU27" s="964" t="s">
        <v>791</v>
      </c>
      <c r="DZV27" s="964"/>
      <c r="DZW27" s="964"/>
      <c r="DZX27" s="964"/>
      <c r="DZY27" s="964"/>
      <c r="DZZ27" s="964"/>
      <c r="EAA27" s="964"/>
      <c r="EAB27" s="964"/>
      <c r="EAC27" s="964" t="s">
        <v>791</v>
      </c>
      <c r="EAD27" s="964"/>
      <c r="EAE27" s="964"/>
      <c r="EAF27" s="964"/>
      <c r="EAG27" s="964"/>
      <c r="EAH27" s="964"/>
      <c r="EAI27" s="964"/>
      <c r="EAJ27" s="964"/>
      <c r="EAK27" s="964" t="s">
        <v>791</v>
      </c>
      <c r="EAL27" s="964"/>
      <c r="EAM27" s="964"/>
      <c r="EAN27" s="964"/>
      <c r="EAO27" s="964"/>
      <c r="EAP27" s="964"/>
      <c r="EAQ27" s="964"/>
      <c r="EAR27" s="964"/>
      <c r="EAS27" s="964" t="s">
        <v>791</v>
      </c>
      <c r="EAT27" s="964"/>
      <c r="EAU27" s="964"/>
      <c r="EAV27" s="964"/>
      <c r="EAW27" s="964"/>
      <c r="EAX27" s="964"/>
      <c r="EAY27" s="964"/>
      <c r="EAZ27" s="964"/>
      <c r="EBA27" s="964" t="s">
        <v>791</v>
      </c>
      <c r="EBB27" s="964"/>
      <c r="EBC27" s="964"/>
      <c r="EBD27" s="964"/>
      <c r="EBE27" s="964"/>
      <c r="EBF27" s="964"/>
      <c r="EBG27" s="964"/>
      <c r="EBH27" s="964"/>
      <c r="EBI27" s="964" t="s">
        <v>791</v>
      </c>
      <c r="EBJ27" s="964"/>
      <c r="EBK27" s="964"/>
      <c r="EBL27" s="964"/>
      <c r="EBM27" s="964"/>
      <c r="EBN27" s="964"/>
      <c r="EBO27" s="964"/>
      <c r="EBP27" s="964"/>
      <c r="EBQ27" s="964" t="s">
        <v>791</v>
      </c>
      <c r="EBR27" s="964"/>
      <c r="EBS27" s="964"/>
      <c r="EBT27" s="964"/>
      <c r="EBU27" s="964"/>
      <c r="EBV27" s="964"/>
      <c r="EBW27" s="964"/>
      <c r="EBX27" s="964"/>
      <c r="EBY27" s="964" t="s">
        <v>791</v>
      </c>
      <c r="EBZ27" s="964"/>
      <c r="ECA27" s="964"/>
      <c r="ECB27" s="964"/>
      <c r="ECC27" s="964"/>
      <c r="ECD27" s="964"/>
      <c r="ECE27" s="964"/>
      <c r="ECF27" s="964"/>
      <c r="ECG27" s="964" t="s">
        <v>791</v>
      </c>
      <c r="ECH27" s="964"/>
      <c r="ECI27" s="964"/>
      <c r="ECJ27" s="964"/>
      <c r="ECK27" s="964"/>
      <c r="ECL27" s="964"/>
      <c r="ECM27" s="964"/>
      <c r="ECN27" s="964"/>
      <c r="ECO27" s="964" t="s">
        <v>791</v>
      </c>
      <c r="ECP27" s="964"/>
      <c r="ECQ27" s="964"/>
      <c r="ECR27" s="964"/>
      <c r="ECS27" s="964"/>
      <c r="ECT27" s="964"/>
      <c r="ECU27" s="964"/>
      <c r="ECV27" s="964"/>
      <c r="ECW27" s="964" t="s">
        <v>791</v>
      </c>
      <c r="ECX27" s="964"/>
      <c r="ECY27" s="964"/>
      <c r="ECZ27" s="964"/>
      <c r="EDA27" s="964"/>
      <c r="EDB27" s="964"/>
      <c r="EDC27" s="964"/>
      <c r="EDD27" s="964"/>
      <c r="EDE27" s="964" t="s">
        <v>791</v>
      </c>
      <c r="EDF27" s="964"/>
      <c r="EDG27" s="964"/>
      <c r="EDH27" s="964"/>
      <c r="EDI27" s="964"/>
      <c r="EDJ27" s="964"/>
      <c r="EDK27" s="964"/>
      <c r="EDL27" s="964"/>
      <c r="EDM27" s="964" t="s">
        <v>791</v>
      </c>
      <c r="EDN27" s="964"/>
      <c r="EDO27" s="964"/>
      <c r="EDP27" s="964"/>
      <c r="EDQ27" s="964"/>
      <c r="EDR27" s="964"/>
      <c r="EDS27" s="964"/>
      <c r="EDT27" s="964"/>
      <c r="EDU27" s="964" t="s">
        <v>791</v>
      </c>
      <c r="EDV27" s="964"/>
      <c r="EDW27" s="964"/>
      <c r="EDX27" s="964"/>
      <c r="EDY27" s="964"/>
      <c r="EDZ27" s="964"/>
      <c r="EEA27" s="964"/>
      <c r="EEB27" s="964"/>
      <c r="EEC27" s="964" t="s">
        <v>791</v>
      </c>
      <c r="EED27" s="964"/>
      <c r="EEE27" s="964"/>
      <c r="EEF27" s="964"/>
      <c r="EEG27" s="964"/>
      <c r="EEH27" s="964"/>
      <c r="EEI27" s="964"/>
      <c r="EEJ27" s="964"/>
      <c r="EEK27" s="964" t="s">
        <v>791</v>
      </c>
      <c r="EEL27" s="964"/>
      <c r="EEM27" s="964"/>
      <c r="EEN27" s="964"/>
      <c r="EEO27" s="964"/>
      <c r="EEP27" s="964"/>
      <c r="EEQ27" s="964"/>
      <c r="EER27" s="964"/>
      <c r="EES27" s="964" t="s">
        <v>791</v>
      </c>
      <c r="EET27" s="964"/>
      <c r="EEU27" s="964"/>
      <c r="EEV27" s="964"/>
      <c r="EEW27" s="964"/>
      <c r="EEX27" s="964"/>
      <c r="EEY27" s="964"/>
      <c r="EEZ27" s="964"/>
      <c r="EFA27" s="964" t="s">
        <v>791</v>
      </c>
      <c r="EFB27" s="964"/>
      <c r="EFC27" s="964"/>
      <c r="EFD27" s="964"/>
      <c r="EFE27" s="964"/>
      <c r="EFF27" s="964"/>
      <c r="EFG27" s="964"/>
      <c r="EFH27" s="964"/>
      <c r="EFI27" s="964" t="s">
        <v>791</v>
      </c>
      <c r="EFJ27" s="964"/>
      <c r="EFK27" s="964"/>
      <c r="EFL27" s="964"/>
      <c r="EFM27" s="964"/>
      <c r="EFN27" s="964"/>
      <c r="EFO27" s="964"/>
      <c r="EFP27" s="964"/>
      <c r="EFQ27" s="964" t="s">
        <v>791</v>
      </c>
      <c r="EFR27" s="964"/>
      <c r="EFS27" s="964"/>
      <c r="EFT27" s="964"/>
      <c r="EFU27" s="964"/>
      <c r="EFV27" s="964"/>
      <c r="EFW27" s="964"/>
      <c r="EFX27" s="964"/>
      <c r="EFY27" s="964" t="s">
        <v>791</v>
      </c>
      <c r="EFZ27" s="964"/>
      <c r="EGA27" s="964"/>
      <c r="EGB27" s="964"/>
      <c r="EGC27" s="964"/>
      <c r="EGD27" s="964"/>
      <c r="EGE27" s="964"/>
      <c r="EGF27" s="964"/>
      <c r="EGG27" s="964" t="s">
        <v>791</v>
      </c>
      <c r="EGH27" s="964"/>
      <c r="EGI27" s="964"/>
      <c r="EGJ27" s="964"/>
      <c r="EGK27" s="964"/>
      <c r="EGL27" s="964"/>
      <c r="EGM27" s="964"/>
      <c r="EGN27" s="964"/>
      <c r="EGO27" s="964" t="s">
        <v>791</v>
      </c>
      <c r="EGP27" s="964"/>
      <c r="EGQ27" s="964"/>
      <c r="EGR27" s="964"/>
      <c r="EGS27" s="964"/>
      <c r="EGT27" s="964"/>
      <c r="EGU27" s="964"/>
      <c r="EGV27" s="964"/>
      <c r="EGW27" s="964" t="s">
        <v>791</v>
      </c>
      <c r="EGX27" s="964"/>
      <c r="EGY27" s="964"/>
      <c r="EGZ27" s="964"/>
      <c r="EHA27" s="964"/>
      <c r="EHB27" s="964"/>
      <c r="EHC27" s="964"/>
      <c r="EHD27" s="964"/>
      <c r="EHE27" s="964" t="s">
        <v>791</v>
      </c>
      <c r="EHF27" s="964"/>
      <c r="EHG27" s="964"/>
      <c r="EHH27" s="964"/>
      <c r="EHI27" s="964"/>
      <c r="EHJ27" s="964"/>
      <c r="EHK27" s="964"/>
      <c r="EHL27" s="964"/>
      <c r="EHM27" s="964" t="s">
        <v>791</v>
      </c>
      <c r="EHN27" s="964"/>
      <c r="EHO27" s="964"/>
      <c r="EHP27" s="964"/>
      <c r="EHQ27" s="964"/>
      <c r="EHR27" s="964"/>
      <c r="EHS27" s="964"/>
      <c r="EHT27" s="964"/>
      <c r="EHU27" s="964" t="s">
        <v>791</v>
      </c>
      <c r="EHV27" s="964"/>
      <c r="EHW27" s="964"/>
      <c r="EHX27" s="964"/>
      <c r="EHY27" s="964"/>
      <c r="EHZ27" s="964"/>
      <c r="EIA27" s="964"/>
      <c r="EIB27" s="964"/>
      <c r="EIC27" s="964" t="s">
        <v>791</v>
      </c>
      <c r="EID27" s="964"/>
      <c r="EIE27" s="964"/>
      <c r="EIF27" s="964"/>
      <c r="EIG27" s="964"/>
      <c r="EIH27" s="964"/>
      <c r="EII27" s="964"/>
      <c r="EIJ27" s="964"/>
      <c r="EIK27" s="964" t="s">
        <v>791</v>
      </c>
      <c r="EIL27" s="964"/>
      <c r="EIM27" s="964"/>
      <c r="EIN27" s="964"/>
      <c r="EIO27" s="964"/>
      <c r="EIP27" s="964"/>
      <c r="EIQ27" s="964"/>
      <c r="EIR27" s="964"/>
      <c r="EIS27" s="964" t="s">
        <v>791</v>
      </c>
      <c r="EIT27" s="964"/>
      <c r="EIU27" s="964"/>
      <c r="EIV27" s="964"/>
      <c r="EIW27" s="964"/>
      <c r="EIX27" s="964"/>
      <c r="EIY27" s="964"/>
      <c r="EIZ27" s="964"/>
      <c r="EJA27" s="964" t="s">
        <v>791</v>
      </c>
      <c r="EJB27" s="964"/>
      <c r="EJC27" s="964"/>
      <c r="EJD27" s="964"/>
      <c r="EJE27" s="964"/>
      <c r="EJF27" s="964"/>
      <c r="EJG27" s="964"/>
      <c r="EJH27" s="964"/>
      <c r="EJI27" s="964" t="s">
        <v>791</v>
      </c>
      <c r="EJJ27" s="964"/>
      <c r="EJK27" s="964"/>
      <c r="EJL27" s="964"/>
      <c r="EJM27" s="964"/>
      <c r="EJN27" s="964"/>
      <c r="EJO27" s="964"/>
      <c r="EJP27" s="964"/>
      <c r="EJQ27" s="964" t="s">
        <v>791</v>
      </c>
      <c r="EJR27" s="964"/>
      <c r="EJS27" s="964"/>
      <c r="EJT27" s="964"/>
      <c r="EJU27" s="964"/>
      <c r="EJV27" s="964"/>
      <c r="EJW27" s="964"/>
      <c r="EJX27" s="964"/>
      <c r="EJY27" s="964" t="s">
        <v>791</v>
      </c>
      <c r="EJZ27" s="964"/>
      <c r="EKA27" s="964"/>
      <c r="EKB27" s="964"/>
      <c r="EKC27" s="964"/>
      <c r="EKD27" s="964"/>
      <c r="EKE27" s="964"/>
      <c r="EKF27" s="964"/>
      <c r="EKG27" s="964" t="s">
        <v>791</v>
      </c>
      <c r="EKH27" s="964"/>
      <c r="EKI27" s="964"/>
      <c r="EKJ27" s="964"/>
      <c r="EKK27" s="964"/>
      <c r="EKL27" s="964"/>
      <c r="EKM27" s="964"/>
      <c r="EKN27" s="964"/>
      <c r="EKO27" s="964" t="s">
        <v>791</v>
      </c>
      <c r="EKP27" s="964"/>
      <c r="EKQ27" s="964"/>
      <c r="EKR27" s="964"/>
      <c r="EKS27" s="964"/>
      <c r="EKT27" s="964"/>
      <c r="EKU27" s="964"/>
      <c r="EKV27" s="964"/>
      <c r="EKW27" s="964" t="s">
        <v>791</v>
      </c>
      <c r="EKX27" s="964"/>
      <c r="EKY27" s="964"/>
      <c r="EKZ27" s="964"/>
      <c r="ELA27" s="964"/>
      <c r="ELB27" s="964"/>
      <c r="ELC27" s="964"/>
      <c r="ELD27" s="964"/>
      <c r="ELE27" s="964" t="s">
        <v>791</v>
      </c>
      <c r="ELF27" s="964"/>
      <c r="ELG27" s="964"/>
      <c r="ELH27" s="964"/>
      <c r="ELI27" s="964"/>
      <c r="ELJ27" s="964"/>
      <c r="ELK27" s="964"/>
      <c r="ELL27" s="964"/>
      <c r="ELM27" s="964" t="s">
        <v>791</v>
      </c>
      <c r="ELN27" s="964"/>
      <c r="ELO27" s="964"/>
      <c r="ELP27" s="964"/>
      <c r="ELQ27" s="964"/>
      <c r="ELR27" s="964"/>
      <c r="ELS27" s="964"/>
      <c r="ELT27" s="964"/>
      <c r="ELU27" s="964" t="s">
        <v>791</v>
      </c>
      <c r="ELV27" s="964"/>
      <c r="ELW27" s="964"/>
      <c r="ELX27" s="964"/>
      <c r="ELY27" s="964"/>
      <c r="ELZ27" s="964"/>
      <c r="EMA27" s="964"/>
      <c r="EMB27" s="964"/>
      <c r="EMC27" s="964" t="s">
        <v>791</v>
      </c>
      <c r="EMD27" s="964"/>
      <c r="EME27" s="964"/>
      <c r="EMF27" s="964"/>
      <c r="EMG27" s="964"/>
      <c r="EMH27" s="964"/>
      <c r="EMI27" s="964"/>
      <c r="EMJ27" s="964"/>
      <c r="EMK27" s="964" t="s">
        <v>791</v>
      </c>
      <c r="EML27" s="964"/>
      <c r="EMM27" s="964"/>
      <c r="EMN27" s="964"/>
      <c r="EMO27" s="964"/>
      <c r="EMP27" s="964"/>
      <c r="EMQ27" s="964"/>
      <c r="EMR27" s="964"/>
      <c r="EMS27" s="964" t="s">
        <v>791</v>
      </c>
      <c r="EMT27" s="964"/>
      <c r="EMU27" s="964"/>
      <c r="EMV27" s="964"/>
      <c r="EMW27" s="964"/>
      <c r="EMX27" s="964"/>
      <c r="EMY27" s="964"/>
      <c r="EMZ27" s="964"/>
      <c r="ENA27" s="964" t="s">
        <v>791</v>
      </c>
      <c r="ENB27" s="964"/>
      <c r="ENC27" s="964"/>
      <c r="END27" s="964"/>
      <c r="ENE27" s="964"/>
      <c r="ENF27" s="964"/>
      <c r="ENG27" s="964"/>
      <c r="ENH27" s="964"/>
      <c r="ENI27" s="964" t="s">
        <v>791</v>
      </c>
      <c r="ENJ27" s="964"/>
      <c r="ENK27" s="964"/>
      <c r="ENL27" s="964"/>
      <c r="ENM27" s="964"/>
      <c r="ENN27" s="964"/>
      <c r="ENO27" s="964"/>
      <c r="ENP27" s="964"/>
      <c r="ENQ27" s="964" t="s">
        <v>791</v>
      </c>
      <c r="ENR27" s="964"/>
      <c r="ENS27" s="964"/>
      <c r="ENT27" s="964"/>
      <c r="ENU27" s="964"/>
      <c r="ENV27" s="964"/>
      <c r="ENW27" s="964"/>
      <c r="ENX27" s="964"/>
      <c r="ENY27" s="964" t="s">
        <v>791</v>
      </c>
      <c r="ENZ27" s="964"/>
      <c r="EOA27" s="964"/>
      <c r="EOB27" s="964"/>
      <c r="EOC27" s="964"/>
      <c r="EOD27" s="964"/>
      <c r="EOE27" s="964"/>
      <c r="EOF27" s="964"/>
      <c r="EOG27" s="964" t="s">
        <v>791</v>
      </c>
      <c r="EOH27" s="964"/>
      <c r="EOI27" s="964"/>
      <c r="EOJ27" s="964"/>
      <c r="EOK27" s="964"/>
      <c r="EOL27" s="964"/>
      <c r="EOM27" s="964"/>
      <c r="EON27" s="964"/>
      <c r="EOO27" s="964" t="s">
        <v>791</v>
      </c>
      <c r="EOP27" s="964"/>
      <c r="EOQ27" s="964"/>
      <c r="EOR27" s="964"/>
      <c r="EOS27" s="964"/>
      <c r="EOT27" s="964"/>
      <c r="EOU27" s="964"/>
      <c r="EOV27" s="964"/>
      <c r="EOW27" s="964" t="s">
        <v>791</v>
      </c>
      <c r="EOX27" s="964"/>
      <c r="EOY27" s="964"/>
      <c r="EOZ27" s="964"/>
      <c r="EPA27" s="964"/>
      <c r="EPB27" s="964"/>
      <c r="EPC27" s="964"/>
      <c r="EPD27" s="964"/>
      <c r="EPE27" s="964" t="s">
        <v>791</v>
      </c>
      <c r="EPF27" s="964"/>
      <c r="EPG27" s="964"/>
      <c r="EPH27" s="964"/>
      <c r="EPI27" s="964"/>
      <c r="EPJ27" s="964"/>
      <c r="EPK27" s="964"/>
      <c r="EPL27" s="964"/>
      <c r="EPM27" s="964" t="s">
        <v>791</v>
      </c>
      <c r="EPN27" s="964"/>
      <c r="EPO27" s="964"/>
      <c r="EPP27" s="964"/>
      <c r="EPQ27" s="964"/>
      <c r="EPR27" s="964"/>
      <c r="EPS27" s="964"/>
      <c r="EPT27" s="964"/>
      <c r="EPU27" s="964" t="s">
        <v>791</v>
      </c>
      <c r="EPV27" s="964"/>
      <c r="EPW27" s="964"/>
      <c r="EPX27" s="964"/>
      <c r="EPY27" s="964"/>
      <c r="EPZ27" s="964"/>
      <c r="EQA27" s="964"/>
      <c r="EQB27" s="964"/>
      <c r="EQC27" s="964" t="s">
        <v>791</v>
      </c>
      <c r="EQD27" s="964"/>
      <c r="EQE27" s="964"/>
      <c r="EQF27" s="964"/>
      <c r="EQG27" s="964"/>
      <c r="EQH27" s="964"/>
      <c r="EQI27" s="964"/>
      <c r="EQJ27" s="964"/>
      <c r="EQK27" s="964" t="s">
        <v>791</v>
      </c>
      <c r="EQL27" s="964"/>
      <c r="EQM27" s="964"/>
      <c r="EQN27" s="964"/>
      <c r="EQO27" s="964"/>
      <c r="EQP27" s="964"/>
      <c r="EQQ27" s="964"/>
      <c r="EQR27" s="964"/>
      <c r="EQS27" s="964" t="s">
        <v>791</v>
      </c>
      <c r="EQT27" s="964"/>
      <c r="EQU27" s="964"/>
      <c r="EQV27" s="964"/>
      <c r="EQW27" s="964"/>
      <c r="EQX27" s="964"/>
      <c r="EQY27" s="964"/>
      <c r="EQZ27" s="964"/>
      <c r="ERA27" s="964" t="s">
        <v>791</v>
      </c>
      <c r="ERB27" s="964"/>
      <c r="ERC27" s="964"/>
      <c r="ERD27" s="964"/>
      <c r="ERE27" s="964"/>
      <c r="ERF27" s="964"/>
      <c r="ERG27" s="964"/>
      <c r="ERH27" s="964"/>
      <c r="ERI27" s="964" t="s">
        <v>791</v>
      </c>
      <c r="ERJ27" s="964"/>
      <c r="ERK27" s="964"/>
      <c r="ERL27" s="964"/>
      <c r="ERM27" s="964"/>
      <c r="ERN27" s="964"/>
      <c r="ERO27" s="964"/>
      <c r="ERP27" s="964"/>
      <c r="ERQ27" s="964" t="s">
        <v>791</v>
      </c>
      <c r="ERR27" s="964"/>
      <c r="ERS27" s="964"/>
      <c r="ERT27" s="964"/>
      <c r="ERU27" s="964"/>
      <c r="ERV27" s="964"/>
      <c r="ERW27" s="964"/>
      <c r="ERX27" s="964"/>
      <c r="ERY27" s="964" t="s">
        <v>791</v>
      </c>
      <c r="ERZ27" s="964"/>
      <c r="ESA27" s="964"/>
      <c r="ESB27" s="964"/>
      <c r="ESC27" s="964"/>
      <c r="ESD27" s="964"/>
      <c r="ESE27" s="964"/>
      <c r="ESF27" s="964"/>
      <c r="ESG27" s="964" t="s">
        <v>791</v>
      </c>
      <c r="ESH27" s="964"/>
      <c r="ESI27" s="964"/>
      <c r="ESJ27" s="964"/>
      <c r="ESK27" s="964"/>
      <c r="ESL27" s="964"/>
      <c r="ESM27" s="964"/>
      <c r="ESN27" s="964"/>
      <c r="ESO27" s="964" t="s">
        <v>791</v>
      </c>
      <c r="ESP27" s="964"/>
      <c r="ESQ27" s="964"/>
      <c r="ESR27" s="964"/>
      <c r="ESS27" s="964"/>
      <c r="EST27" s="964"/>
      <c r="ESU27" s="964"/>
      <c r="ESV27" s="964"/>
      <c r="ESW27" s="964" t="s">
        <v>791</v>
      </c>
      <c r="ESX27" s="964"/>
      <c r="ESY27" s="964"/>
      <c r="ESZ27" s="964"/>
      <c r="ETA27" s="964"/>
      <c r="ETB27" s="964"/>
      <c r="ETC27" s="964"/>
      <c r="ETD27" s="964"/>
      <c r="ETE27" s="964" t="s">
        <v>791</v>
      </c>
      <c r="ETF27" s="964"/>
      <c r="ETG27" s="964"/>
      <c r="ETH27" s="964"/>
      <c r="ETI27" s="964"/>
      <c r="ETJ27" s="964"/>
      <c r="ETK27" s="964"/>
      <c r="ETL27" s="964"/>
      <c r="ETM27" s="964" t="s">
        <v>791</v>
      </c>
      <c r="ETN27" s="964"/>
      <c r="ETO27" s="964"/>
      <c r="ETP27" s="964"/>
      <c r="ETQ27" s="964"/>
      <c r="ETR27" s="964"/>
      <c r="ETS27" s="964"/>
      <c r="ETT27" s="964"/>
      <c r="ETU27" s="964" t="s">
        <v>791</v>
      </c>
      <c r="ETV27" s="964"/>
      <c r="ETW27" s="964"/>
      <c r="ETX27" s="964"/>
      <c r="ETY27" s="964"/>
      <c r="ETZ27" s="964"/>
      <c r="EUA27" s="964"/>
      <c r="EUB27" s="964"/>
      <c r="EUC27" s="964" t="s">
        <v>791</v>
      </c>
      <c r="EUD27" s="964"/>
      <c r="EUE27" s="964"/>
      <c r="EUF27" s="964"/>
      <c r="EUG27" s="964"/>
      <c r="EUH27" s="964"/>
      <c r="EUI27" s="964"/>
      <c r="EUJ27" s="964"/>
      <c r="EUK27" s="964" t="s">
        <v>791</v>
      </c>
      <c r="EUL27" s="964"/>
      <c r="EUM27" s="964"/>
      <c r="EUN27" s="964"/>
      <c r="EUO27" s="964"/>
      <c r="EUP27" s="964"/>
      <c r="EUQ27" s="964"/>
      <c r="EUR27" s="964"/>
      <c r="EUS27" s="964" t="s">
        <v>791</v>
      </c>
      <c r="EUT27" s="964"/>
      <c r="EUU27" s="964"/>
      <c r="EUV27" s="964"/>
      <c r="EUW27" s="964"/>
      <c r="EUX27" s="964"/>
      <c r="EUY27" s="964"/>
      <c r="EUZ27" s="964"/>
      <c r="EVA27" s="964" t="s">
        <v>791</v>
      </c>
      <c r="EVB27" s="964"/>
      <c r="EVC27" s="964"/>
      <c r="EVD27" s="964"/>
      <c r="EVE27" s="964"/>
      <c r="EVF27" s="964"/>
      <c r="EVG27" s="964"/>
      <c r="EVH27" s="964"/>
      <c r="EVI27" s="964" t="s">
        <v>791</v>
      </c>
      <c r="EVJ27" s="964"/>
      <c r="EVK27" s="964"/>
      <c r="EVL27" s="964"/>
      <c r="EVM27" s="964"/>
      <c r="EVN27" s="964"/>
      <c r="EVO27" s="964"/>
      <c r="EVP27" s="964"/>
      <c r="EVQ27" s="964" t="s">
        <v>791</v>
      </c>
      <c r="EVR27" s="964"/>
      <c r="EVS27" s="964"/>
      <c r="EVT27" s="964"/>
      <c r="EVU27" s="964"/>
      <c r="EVV27" s="964"/>
      <c r="EVW27" s="964"/>
      <c r="EVX27" s="964"/>
      <c r="EVY27" s="964" t="s">
        <v>791</v>
      </c>
      <c r="EVZ27" s="964"/>
      <c r="EWA27" s="964"/>
      <c r="EWB27" s="964"/>
      <c r="EWC27" s="964"/>
      <c r="EWD27" s="964"/>
      <c r="EWE27" s="964"/>
      <c r="EWF27" s="964"/>
      <c r="EWG27" s="964" t="s">
        <v>791</v>
      </c>
      <c r="EWH27" s="964"/>
      <c r="EWI27" s="964"/>
      <c r="EWJ27" s="964"/>
      <c r="EWK27" s="964"/>
      <c r="EWL27" s="964"/>
      <c r="EWM27" s="964"/>
      <c r="EWN27" s="964"/>
      <c r="EWO27" s="964" t="s">
        <v>791</v>
      </c>
      <c r="EWP27" s="964"/>
      <c r="EWQ27" s="964"/>
      <c r="EWR27" s="964"/>
      <c r="EWS27" s="964"/>
      <c r="EWT27" s="964"/>
      <c r="EWU27" s="964"/>
      <c r="EWV27" s="964"/>
      <c r="EWW27" s="964" t="s">
        <v>791</v>
      </c>
      <c r="EWX27" s="964"/>
      <c r="EWY27" s="964"/>
      <c r="EWZ27" s="964"/>
      <c r="EXA27" s="964"/>
      <c r="EXB27" s="964"/>
      <c r="EXC27" s="964"/>
      <c r="EXD27" s="964"/>
      <c r="EXE27" s="964" t="s">
        <v>791</v>
      </c>
      <c r="EXF27" s="964"/>
      <c r="EXG27" s="964"/>
      <c r="EXH27" s="964"/>
      <c r="EXI27" s="964"/>
      <c r="EXJ27" s="964"/>
      <c r="EXK27" s="964"/>
      <c r="EXL27" s="964"/>
      <c r="EXM27" s="964" t="s">
        <v>791</v>
      </c>
      <c r="EXN27" s="964"/>
      <c r="EXO27" s="964"/>
      <c r="EXP27" s="964"/>
      <c r="EXQ27" s="964"/>
      <c r="EXR27" s="964"/>
      <c r="EXS27" s="964"/>
      <c r="EXT27" s="964"/>
      <c r="EXU27" s="964" t="s">
        <v>791</v>
      </c>
      <c r="EXV27" s="964"/>
      <c r="EXW27" s="964"/>
      <c r="EXX27" s="964"/>
      <c r="EXY27" s="964"/>
      <c r="EXZ27" s="964"/>
      <c r="EYA27" s="964"/>
      <c r="EYB27" s="964"/>
      <c r="EYC27" s="964" t="s">
        <v>791</v>
      </c>
      <c r="EYD27" s="964"/>
      <c r="EYE27" s="964"/>
      <c r="EYF27" s="964"/>
      <c r="EYG27" s="964"/>
      <c r="EYH27" s="964"/>
      <c r="EYI27" s="964"/>
      <c r="EYJ27" s="964"/>
      <c r="EYK27" s="964" t="s">
        <v>791</v>
      </c>
      <c r="EYL27" s="964"/>
      <c r="EYM27" s="964"/>
      <c r="EYN27" s="964"/>
      <c r="EYO27" s="964"/>
      <c r="EYP27" s="964"/>
      <c r="EYQ27" s="964"/>
      <c r="EYR27" s="964"/>
      <c r="EYS27" s="964" t="s">
        <v>791</v>
      </c>
      <c r="EYT27" s="964"/>
      <c r="EYU27" s="964"/>
      <c r="EYV27" s="964"/>
      <c r="EYW27" s="964"/>
      <c r="EYX27" s="964"/>
      <c r="EYY27" s="964"/>
      <c r="EYZ27" s="964"/>
      <c r="EZA27" s="964" t="s">
        <v>791</v>
      </c>
      <c r="EZB27" s="964"/>
      <c r="EZC27" s="964"/>
      <c r="EZD27" s="964"/>
      <c r="EZE27" s="964"/>
      <c r="EZF27" s="964"/>
      <c r="EZG27" s="964"/>
      <c r="EZH27" s="964"/>
      <c r="EZI27" s="964" t="s">
        <v>791</v>
      </c>
      <c r="EZJ27" s="964"/>
      <c r="EZK27" s="964"/>
      <c r="EZL27" s="964"/>
      <c r="EZM27" s="964"/>
      <c r="EZN27" s="964"/>
      <c r="EZO27" s="964"/>
      <c r="EZP27" s="964"/>
      <c r="EZQ27" s="964" t="s">
        <v>791</v>
      </c>
      <c r="EZR27" s="964"/>
      <c r="EZS27" s="964"/>
      <c r="EZT27" s="964"/>
      <c r="EZU27" s="964"/>
      <c r="EZV27" s="964"/>
      <c r="EZW27" s="964"/>
      <c r="EZX27" s="964"/>
      <c r="EZY27" s="964" t="s">
        <v>791</v>
      </c>
      <c r="EZZ27" s="964"/>
      <c r="FAA27" s="964"/>
      <c r="FAB27" s="964"/>
      <c r="FAC27" s="964"/>
      <c r="FAD27" s="964"/>
      <c r="FAE27" s="964"/>
      <c r="FAF27" s="964"/>
      <c r="FAG27" s="964" t="s">
        <v>791</v>
      </c>
      <c r="FAH27" s="964"/>
      <c r="FAI27" s="964"/>
      <c r="FAJ27" s="964"/>
      <c r="FAK27" s="964"/>
      <c r="FAL27" s="964"/>
      <c r="FAM27" s="964"/>
      <c r="FAN27" s="964"/>
      <c r="FAO27" s="964" t="s">
        <v>791</v>
      </c>
      <c r="FAP27" s="964"/>
      <c r="FAQ27" s="964"/>
      <c r="FAR27" s="964"/>
      <c r="FAS27" s="964"/>
      <c r="FAT27" s="964"/>
      <c r="FAU27" s="964"/>
      <c r="FAV27" s="964"/>
      <c r="FAW27" s="964" t="s">
        <v>791</v>
      </c>
      <c r="FAX27" s="964"/>
      <c r="FAY27" s="964"/>
      <c r="FAZ27" s="964"/>
      <c r="FBA27" s="964"/>
      <c r="FBB27" s="964"/>
      <c r="FBC27" s="964"/>
      <c r="FBD27" s="964"/>
      <c r="FBE27" s="964" t="s">
        <v>791</v>
      </c>
      <c r="FBF27" s="964"/>
      <c r="FBG27" s="964"/>
      <c r="FBH27" s="964"/>
      <c r="FBI27" s="964"/>
      <c r="FBJ27" s="964"/>
      <c r="FBK27" s="964"/>
      <c r="FBL27" s="964"/>
      <c r="FBM27" s="964" t="s">
        <v>791</v>
      </c>
      <c r="FBN27" s="964"/>
      <c r="FBO27" s="964"/>
      <c r="FBP27" s="964"/>
      <c r="FBQ27" s="964"/>
      <c r="FBR27" s="964"/>
      <c r="FBS27" s="964"/>
      <c r="FBT27" s="964"/>
      <c r="FBU27" s="964" t="s">
        <v>791</v>
      </c>
      <c r="FBV27" s="964"/>
      <c r="FBW27" s="964"/>
      <c r="FBX27" s="964"/>
      <c r="FBY27" s="964"/>
      <c r="FBZ27" s="964"/>
      <c r="FCA27" s="964"/>
      <c r="FCB27" s="964"/>
      <c r="FCC27" s="964" t="s">
        <v>791</v>
      </c>
      <c r="FCD27" s="964"/>
      <c r="FCE27" s="964"/>
      <c r="FCF27" s="964"/>
      <c r="FCG27" s="964"/>
      <c r="FCH27" s="964"/>
      <c r="FCI27" s="964"/>
      <c r="FCJ27" s="964"/>
      <c r="FCK27" s="964" t="s">
        <v>791</v>
      </c>
      <c r="FCL27" s="964"/>
      <c r="FCM27" s="964"/>
      <c r="FCN27" s="964"/>
      <c r="FCO27" s="964"/>
      <c r="FCP27" s="964"/>
      <c r="FCQ27" s="964"/>
      <c r="FCR27" s="964"/>
      <c r="FCS27" s="964" t="s">
        <v>791</v>
      </c>
      <c r="FCT27" s="964"/>
      <c r="FCU27" s="964"/>
      <c r="FCV27" s="964"/>
      <c r="FCW27" s="964"/>
      <c r="FCX27" s="964"/>
      <c r="FCY27" s="964"/>
      <c r="FCZ27" s="964"/>
      <c r="FDA27" s="964" t="s">
        <v>791</v>
      </c>
      <c r="FDB27" s="964"/>
      <c r="FDC27" s="964"/>
      <c r="FDD27" s="964"/>
      <c r="FDE27" s="964"/>
      <c r="FDF27" s="964"/>
      <c r="FDG27" s="964"/>
      <c r="FDH27" s="964"/>
      <c r="FDI27" s="964" t="s">
        <v>791</v>
      </c>
      <c r="FDJ27" s="964"/>
      <c r="FDK27" s="964"/>
      <c r="FDL27" s="964"/>
      <c r="FDM27" s="964"/>
      <c r="FDN27" s="964"/>
      <c r="FDO27" s="964"/>
      <c r="FDP27" s="964"/>
      <c r="FDQ27" s="964" t="s">
        <v>791</v>
      </c>
      <c r="FDR27" s="964"/>
      <c r="FDS27" s="964"/>
      <c r="FDT27" s="964"/>
      <c r="FDU27" s="964"/>
      <c r="FDV27" s="964"/>
      <c r="FDW27" s="964"/>
      <c r="FDX27" s="964"/>
      <c r="FDY27" s="964" t="s">
        <v>791</v>
      </c>
      <c r="FDZ27" s="964"/>
      <c r="FEA27" s="964"/>
      <c r="FEB27" s="964"/>
      <c r="FEC27" s="964"/>
      <c r="FED27" s="964"/>
      <c r="FEE27" s="964"/>
      <c r="FEF27" s="964"/>
      <c r="FEG27" s="964" t="s">
        <v>791</v>
      </c>
      <c r="FEH27" s="964"/>
      <c r="FEI27" s="964"/>
      <c r="FEJ27" s="964"/>
      <c r="FEK27" s="964"/>
      <c r="FEL27" s="964"/>
      <c r="FEM27" s="964"/>
      <c r="FEN27" s="964"/>
      <c r="FEO27" s="964" t="s">
        <v>791</v>
      </c>
      <c r="FEP27" s="964"/>
      <c r="FEQ27" s="964"/>
      <c r="FER27" s="964"/>
      <c r="FES27" s="964"/>
      <c r="FET27" s="964"/>
      <c r="FEU27" s="964"/>
      <c r="FEV27" s="964"/>
      <c r="FEW27" s="964" t="s">
        <v>791</v>
      </c>
      <c r="FEX27" s="964"/>
      <c r="FEY27" s="964"/>
      <c r="FEZ27" s="964"/>
      <c r="FFA27" s="964"/>
      <c r="FFB27" s="964"/>
      <c r="FFC27" s="964"/>
      <c r="FFD27" s="964"/>
      <c r="FFE27" s="964" t="s">
        <v>791</v>
      </c>
      <c r="FFF27" s="964"/>
      <c r="FFG27" s="964"/>
      <c r="FFH27" s="964"/>
      <c r="FFI27" s="964"/>
      <c r="FFJ27" s="964"/>
      <c r="FFK27" s="964"/>
      <c r="FFL27" s="964"/>
      <c r="FFM27" s="964" t="s">
        <v>791</v>
      </c>
      <c r="FFN27" s="964"/>
      <c r="FFO27" s="964"/>
      <c r="FFP27" s="964"/>
      <c r="FFQ27" s="964"/>
      <c r="FFR27" s="964"/>
      <c r="FFS27" s="964"/>
      <c r="FFT27" s="964"/>
      <c r="FFU27" s="964" t="s">
        <v>791</v>
      </c>
      <c r="FFV27" s="964"/>
      <c r="FFW27" s="964"/>
      <c r="FFX27" s="964"/>
      <c r="FFY27" s="964"/>
      <c r="FFZ27" s="964"/>
      <c r="FGA27" s="964"/>
      <c r="FGB27" s="964"/>
      <c r="FGC27" s="964" t="s">
        <v>791</v>
      </c>
      <c r="FGD27" s="964"/>
      <c r="FGE27" s="964"/>
      <c r="FGF27" s="964"/>
      <c r="FGG27" s="964"/>
      <c r="FGH27" s="964"/>
      <c r="FGI27" s="964"/>
      <c r="FGJ27" s="964"/>
      <c r="FGK27" s="964" t="s">
        <v>791</v>
      </c>
      <c r="FGL27" s="964"/>
      <c r="FGM27" s="964"/>
      <c r="FGN27" s="964"/>
      <c r="FGO27" s="964"/>
      <c r="FGP27" s="964"/>
      <c r="FGQ27" s="964"/>
      <c r="FGR27" s="964"/>
      <c r="FGS27" s="964" t="s">
        <v>791</v>
      </c>
      <c r="FGT27" s="964"/>
      <c r="FGU27" s="964"/>
      <c r="FGV27" s="964"/>
      <c r="FGW27" s="964"/>
      <c r="FGX27" s="964"/>
      <c r="FGY27" s="964"/>
      <c r="FGZ27" s="964"/>
      <c r="FHA27" s="964" t="s">
        <v>791</v>
      </c>
      <c r="FHB27" s="964"/>
      <c r="FHC27" s="964"/>
      <c r="FHD27" s="964"/>
      <c r="FHE27" s="964"/>
      <c r="FHF27" s="964"/>
      <c r="FHG27" s="964"/>
      <c r="FHH27" s="964"/>
      <c r="FHI27" s="964" t="s">
        <v>791</v>
      </c>
      <c r="FHJ27" s="964"/>
      <c r="FHK27" s="964"/>
      <c r="FHL27" s="964"/>
      <c r="FHM27" s="964"/>
      <c r="FHN27" s="964"/>
      <c r="FHO27" s="964"/>
      <c r="FHP27" s="964"/>
      <c r="FHQ27" s="964" t="s">
        <v>791</v>
      </c>
      <c r="FHR27" s="964"/>
      <c r="FHS27" s="964"/>
      <c r="FHT27" s="964"/>
      <c r="FHU27" s="964"/>
      <c r="FHV27" s="964"/>
      <c r="FHW27" s="964"/>
      <c r="FHX27" s="964"/>
      <c r="FHY27" s="964" t="s">
        <v>791</v>
      </c>
      <c r="FHZ27" s="964"/>
      <c r="FIA27" s="964"/>
      <c r="FIB27" s="964"/>
      <c r="FIC27" s="964"/>
      <c r="FID27" s="964"/>
      <c r="FIE27" s="964"/>
      <c r="FIF27" s="964"/>
      <c r="FIG27" s="964" t="s">
        <v>791</v>
      </c>
      <c r="FIH27" s="964"/>
      <c r="FII27" s="964"/>
      <c r="FIJ27" s="964"/>
      <c r="FIK27" s="964"/>
      <c r="FIL27" s="964"/>
      <c r="FIM27" s="964"/>
      <c r="FIN27" s="964"/>
      <c r="FIO27" s="964" t="s">
        <v>791</v>
      </c>
      <c r="FIP27" s="964"/>
      <c r="FIQ27" s="964"/>
      <c r="FIR27" s="964"/>
      <c r="FIS27" s="964"/>
      <c r="FIT27" s="964"/>
      <c r="FIU27" s="964"/>
      <c r="FIV27" s="964"/>
      <c r="FIW27" s="964" t="s">
        <v>791</v>
      </c>
      <c r="FIX27" s="964"/>
      <c r="FIY27" s="964"/>
      <c r="FIZ27" s="964"/>
      <c r="FJA27" s="964"/>
      <c r="FJB27" s="964"/>
      <c r="FJC27" s="964"/>
      <c r="FJD27" s="964"/>
      <c r="FJE27" s="964" t="s">
        <v>791</v>
      </c>
      <c r="FJF27" s="964"/>
      <c r="FJG27" s="964"/>
      <c r="FJH27" s="964"/>
      <c r="FJI27" s="964"/>
      <c r="FJJ27" s="964"/>
      <c r="FJK27" s="964"/>
      <c r="FJL27" s="964"/>
      <c r="FJM27" s="964" t="s">
        <v>791</v>
      </c>
      <c r="FJN27" s="964"/>
      <c r="FJO27" s="964"/>
      <c r="FJP27" s="964"/>
      <c r="FJQ27" s="964"/>
      <c r="FJR27" s="964"/>
      <c r="FJS27" s="964"/>
      <c r="FJT27" s="964"/>
      <c r="FJU27" s="964" t="s">
        <v>791</v>
      </c>
      <c r="FJV27" s="964"/>
      <c r="FJW27" s="964"/>
      <c r="FJX27" s="964"/>
      <c r="FJY27" s="964"/>
      <c r="FJZ27" s="964"/>
      <c r="FKA27" s="964"/>
      <c r="FKB27" s="964"/>
      <c r="FKC27" s="964" t="s">
        <v>791</v>
      </c>
      <c r="FKD27" s="964"/>
      <c r="FKE27" s="964"/>
      <c r="FKF27" s="964"/>
      <c r="FKG27" s="964"/>
      <c r="FKH27" s="964"/>
      <c r="FKI27" s="964"/>
      <c r="FKJ27" s="964"/>
      <c r="FKK27" s="964" t="s">
        <v>791</v>
      </c>
      <c r="FKL27" s="964"/>
      <c r="FKM27" s="964"/>
      <c r="FKN27" s="964"/>
      <c r="FKO27" s="964"/>
      <c r="FKP27" s="964"/>
      <c r="FKQ27" s="964"/>
      <c r="FKR27" s="964"/>
      <c r="FKS27" s="964" t="s">
        <v>791</v>
      </c>
      <c r="FKT27" s="964"/>
      <c r="FKU27" s="964"/>
      <c r="FKV27" s="964"/>
      <c r="FKW27" s="964"/>
      <c r="FKX27" s="964"/>
      <c r="FKY27" s="964"/>
      <c r="FKZ27" s="964"/>
      <c r="FLA27" s="964" t="s">
        <v>791</v>
      </c>
      <c r="FLB27" s="964"/>
      <c r="FLC27" s="964"/>
      <c r="FLD27" s="964"/>
      <c r="FLE27" s="964"/>
      <c r="FLF27" s="964"/>
      <c r="FLG27" s="964"/>
      <c r="FLH27" s="964"/>
      <c r="FLI27" s="964" t="s">
        <v>791</v>
      </c>
      <c r="FLJ27" s="964"/>
      <c r="FLK27" s="964"/>
      <c r="FLL27" s="964"/>
      <c r="FLM27" s="964"/>
      <c r="FLN27" s="964"/>
      <c r="FLO27" s="964"/>
      <c r="FLP27" s="964"/>
      <c r="FLQ27" s="964" t="s">
        <v>791</v>
      </c>
      <c r="FLR27" s="964"/>
      <c r="FLS27" s="964"/>
      <c r="FLT27" s="964"/>
      <c r="FLU27" s="964"/>
      <c r="FLV27" s="964"/>
      <c r="FLW27" s="964"/>
      <c r="FLX27" s="964"/>
      <c r="FLY27" s="964" t="s">
        <v>791</v>
      </c>
      <c r="FLZ27" s="964"/>
      <c r="FMA27" s="964"/>
      <c r="FMB27" s="964"/>
      <c r="FMC27" s="964"/>
      <c r="FMD27" s="964"/>
      <c r="FME27" s="964"/>
      <c r="FMF27" s="964"/>
      <c r="FMG27" s="964" t="s">
        <v>791</v>
      </c>
      <c r="FMH27" s="964"/>
      <c r="FMI27" s="964"/>
      <c r="FMJ27" s="964"/>
      <c r="FMK27" s="964"/>
      <c r="FML27" s="964"/>
      <c r="FMM27" s="964"/>
      <c r="FMN27" s="964"/>
      <c r="FMO27" s="964" t="s">
        <v>791</v>
      </c>
      <c r="FMP27" s="964"/>
      <c r="FMQ27" s="964"/>
      <c r="FMR27" s="964"/>
      <c r="FMS27" s="964"/>
      <c r="FMT27" s="964"/>
      <c r="FMU27" s="964"/>
      <c r="FMV27" s="964"/>
      <c r="FMW27" s="964" t="s">
        <v>791</v>
      </c>
      <c r="FMX27" s="964"/>
      <c r="FMY27" s="964"/>
      <c r="FMZ27" s="964"/>
      <c r="FNA27" s="964"/>
      <c r="FNB27" s="964"/>
      <c r="FNC27" s="964"/>
      <c r="FND27" s="964"/>
      <c r="FNE27" s="964" t="s">
        <v>791</v>
      </c>
      <c r="FNF27" s="964"/>
      <c r="FNG27" s="964"/>
      <c r="FNH27" s="964"/>
      <c r="FNI27" s="964"/>
      <c r="FNJ27" s="964"/>
      <c r="FNK27" s="964"/>
      <c r="FNL27" s="964"/>
      <c r="FNM27" s="964" t="s">
        <v>791</v>
      </c>
      <c r="FNN27" s="964"/>
      <c r="FNO27" s="964"/>
      <c r="FNP27" s="964"/>
      <c r="FNQ27" s="964"/>
      <c r="FNR27" s="964"/>
      <c r="FNS27" s="964"/>
      <c r="FNT27" s="964"/>
      <c r="FNU27" s="964" t="s">
        <v>791</v>
      </c>
      <c r="FNV27" s="964"/>
      <c r="FNW27" s="964"/>
      <c r="FNX27" s="964"/>
      <c r="FNY27" s="964"/>
      <c r="FNZ27" s="964"/>
      <c r="FOA27" s="964"/>
      <c r="FOB27" s="964"/>
      <c r="FOC27" s="964" t="s">
        <v>791</v>
      </c>
      <c r="FOD27" s="964"/>
      <c r="FOE27" s="964"/>
      <c r="FOF27" s="964"/>
      <c r="FOG27" s="964"/>
      <c r="FOH27" s="964"/>
      <c r="FOI27" s="964"/>
      <c r="FOJ27" s="964"/>
      <c r="FOK27" s="964" t="s">
        <v>791</v>
      </c>
      <c r="FOL27" s="964"/>
      <c r="FOM27" s="964"/>
      <c r="FON27" s="964"/>
      <c r="FOO27" s="964"/>
      <c r="FOP27" s="964"/>
      <c r="FOQ27" s="964"/>
      <c r="FOR27" s="964"/>
      <c r="FOS27" s="964" t="s">
        <v>791</v>
      </c>
      <c r="FOT27" s="964"/>
      <c r="FOU27" s="964"/>
      <c r="FOV27" s="964"/>
      <c r="FOW27" s="964"/>
      <c r="FOX27" s="964"/>
      <c r="FOY27" s="964"/>
      <c r="FOZ27" s="964"/>
      <c r="FPA27" s="964" t="s">
        <v>791</v>
      </c>
      <c r="FPB27" s="964"/>
      <c r="FPC27" s="964"/>
      <c r="FPD27" s="964"/>
      <c r="FPE27" s="964"/>
      <c r="FPF27" s="964"/>
      <c r="FPG27" s="964"/>
      <c r="FPH27" s="964"/>
      <c r="FPI27" s="964" t="s">
        <v>791</v>
      </c>
      <c r="FPJ27" s="964"/>
      <c r="FPK27" s="964"/>
      <c r="FPL27" s="964"/>
      <c r="FPM27" s="964"/>
      <c r="FPN27" s="964"/>
      <c r="FPO27" s="964"/>
      <c r="FPP27" s="964"/>
      <c r="FPQ27" s="964" t="s">
        <v>791</v>
      </c>
      <c r="FPR27" s="964"/>
      <c r="FPS27" s="964"/>
      <c r="FPT27" s="964"/>
      <c r="FPU27" s="964"/>
      <c r="FPV27" s="964"/>
      <c r="FPW27" s="964"/>
      <c r="FPX27" s="964"/>
      <c r="FPY27" s="964" t="s">
        <v>791</v>
      </c>
      <c r="FPZ27" s="964"/>
      <c r="FQA27" s="964"/>
      <c r="FQB27" s="964"/>
      <c r="FQC27" s="964"/>
      <c r="FQD27" s="964"/>
      <c r="FQE27" s="964"/>
      <c r="FQF27" s="964"/>
      <c r="FQG27" s="964" t="s">
        <v>791</v>
      </c>
      <c r="FQH27" s="964"/>
      <c r="FQI27" s="964"/>
      <c r="FQJ27" s="964"/>
      <c r="FQK27" s="964"/>
      <c r="FQL27" s="964"/>
      <c r="FQM27" s="964"/>
      <c r="FQN27" s="964"/>
      <c r="FQO27" s="964" t="s">
        <v>791</v>
      </c>
      <c r="FQP27" s="964"/>
      <c r="FQQ27" s="964"/>
      <c r="FQR27" s="964"/>
      <c r="FQS27" s="964"/>
      <c r="FQT27" s="964"/>
      <c r="FQU27" s="964"/>
      <c r="FQV27" s="964"/>
      <c r="FQW27" s="964" t="s">
        <v>791</v>
      </c>
      <c r="FQX27" s="964"/>
      <c r="FQY27" s="964"/>
      <c r="FQZ27" s="964"/>
      <c r="FRA27" s="964"/>
      <c r="FRB27" s="964"/>
      <c r="FRC27" s="964"/>
      <c r="FRD27" s="964"/>
      <c r="FRE27" s="964" t="s">
        <v>791</v>
      </c>
      <c r="FRF27" s="964"/>
      <c r="FRG27" s="964"/>
      <c r="FRH27" s="964"/>
      <c r="FRI27" s="964"/>
      <c r="FRJ27" s="964"/>
      <c r="FRK27" s="964"/>
      <c r="FRL27" s="964"/>
      <c r="FRM27" s="964" t="s">
        <v>791</v>
      </c>
      <c r="FRN27" s="964"/>
      <c r="FRO27" s="964"/>
      <c r="FRP27" s="964"/>
      <c r="FRQ27" s="964"/>
      <c r="FRR27" s="964"/>
      <c r="FRS27" s="964"/>
      <c r="FRT27" s="964"/>
      <c r="FRU27" s="964" t="s">
        <v>791</v>
      </c>
      <c r="FRV27" s="964"/>
      <c r="FRW27" s="964"/>
      <c r="FRX27" s="964"/>
      <c r="FRY27" s="964"/>
      <c r="FRZ27" s="964"/>
      <c r="FSA27" s="964"/>
      <c r="FSB27" s="964"/>
      <c r="FSC27" s="964" t="s">
        <v>791</v>
      </c>
      <c r="FSD27" s="964"/>
      <c r="FSE27" s="964"/>
      <c r="FSF27" s="964"/>
      <c r="FSG27" s="964"/>
      <c r="FSH27" s="964"/>
      <c r="FSI27" s="964"/>
      <c r="FSJ27" s="964"/>
      <c r="FSK27" s="964" t="s">
        <v>791</v>
      </c>
      <c r="FSL27" s="964"/>
      <c r="FSM27" s="964"/>
      <c r="FSN27" s="964"/>
      <c r="FSO27" s="964"/>
      <c r="FSP27" s="964"/>
      <c r="FSQ27" s="964"/>
      <c r="FSR27" s="964"/>
      <c r="FSS27" s="964" t="s">
        <v>791</v>
      </c>
      <c r="FST27" s="964"/>
      <c r="FSU27" s="964"/>
      <c r="FSV27" s="964"/>
      <c r="FSW27" s="964"/>
      <c r="FSX27" s="964"/>
      <c r="FSY27" s="964"/>
      <c r="FSZ27" s="964"/>
      <c r="FTA27" s="964" t="s">
        <v>791</v>
      </c>
      <c r="FTB27" s="964"/>
      <c r="FTC27" s="964"/>
      <c r="FTD27" s="964"/>
      <c r="FTE27" s="964"/>
      <c r="FTF27" s="964"/>
      <c r="FTG27" s="964"/>
      <c r="FTH27" s="964"/>
      <c r="FTI27" s="964" t="s">
        <v>791</v>
      </c>
      <c r="FTJ27" s="964"/>
      <c r="FTK27" s="964"/>
      <c r="FTL27" s="964"/>
      <c r="FTM27" s="964"/>
      <c r="FTN27" s="964"/>
      <c r="FTO27" s="964"/>
      <c r="FTP27" s="964"/>
      <c r="FTQ27" s="964" t="s">
        <v>791</v>
      </c>
      <c r="FTR27" s="964"/>
      <c r="FTS27" s="964"/>
      <c r="FTT27" s="964"/>
      <c r="FTU27" s="964"/>
      <c r="FTV27" s="964"/>
      <c r="FTW27" s="964"/>
      <c r="FTX27" s="964"/>
      <c r="FTY27" s="964" t="s">
        <v>791</v>
      </c>
      <c r="FTZ27" s="964"/>
      <c r="FUA27" s="964"/>
      <c r="FUB27" s="964"/>
      <c r="FUC27" s="964"/>
      <c r="FUD27" s="964"/>
      <c r="FUE27" s="964"/>
      <c r="FUF27" s="964"/>
      <c r="FUG27" s="964" t="s">
        <v>791</v>
      </c>
      <c r="FUH27" s="964"/>
      <c r="FUI27" s="964"/>
      <c r="FUJ27" s="964"/>
      <c r="FUK27" s="964"/>
      <c r="FUL27" s="964"/>
      <c r="FUM27" s="964"/>
      <c r="FUN27" s="964"/>
      <c r="FUO27" s="964" t="s">
        <v>791</v>
      </c>
      <c r="FUP27" s="964"/>
      <c r="FUQ27" s="964"/>
      <c r="FUR27" s="964"/>
      <c r="FUS27" s="964"/>
      <c r="FUT27" s="964"/>
      <c r="FUU27" s="964"/>
      <c r="FUV27" s="964"/>
      <c r="FUW27" s="964" t="s">
        <v>791</v>
      </c>
      <c r="FUX27" s="964"/>
      <c r="FUY27" s="964"/>
      <c r="FUZ27" s="964"/>
      <c r="FVA27" s="964"/>
      <c r="FVB27" s="964"/>
      <c r="FVC27" s="964"/>
      <c r="FVD27" s="964"/>
      <c r="FVE27" s="964" t="s">
        <v>791</v>
      </c>
      <c r="FVF27" s="964"/>
      <c r="FVG27" s="964"/>
      <c r="FVH27" s="964"/>
      <c r="FVI27" s="964"/>
      <c r="FVJ27" s="964"/>
      <c r="FVK27" s="964"/>
      <c r="FVL27" s="964"/>
      <c r="FVM27" s="964" t="s">
        <v>791</v>
      </c>
      <c r="FVN27" s="964"/>
      <c r="FVO27" s="964"/>
      <c r="FVP27" s="964"/>
      <c r="FVQ27" s="964"/>
      <c r="FVR27" s="964"/>
      <c r="FVS27" s="964"/>
      <c r="FVT27" s="964"/>
      <c r="FVU27" s="964" t="s">
        <v>791</v>
      </c>
      <c r="FVV27" s="964"/>
      <c r="FVW27" s="964"/>
      <c r="FVX27" s="964"/>
      <c r="FVY27" s="964"/>
      <c r="FVZ27" s="964"/>
      <c r="FWA27" s="964"/>
      <c r="FWB27" s="964"/>
      <c r="FWC27" s="964" t="s">
        <v>791</v>
      </c>
      <c r="FWD27" s="964"/>
      <c r="FWE27" s="964"/>
      <c r="FWF27" s="964"/>
      <c r="FWG27" s="964"/>
      <c r="FWH27" s="964"/>
      <c r="FWI27" s="964"/>
      <c r="FWJ27" s="964"/>
      <c r="FWK27" s="964" t="s">
        <v>791</v>
      </c>
      <c r="FWL27" s="964"/>
      <c r="FWM27" s="964"/>
      <c r="FWN27" s="964"/>
      <c r="FWO27" s="964"/>
      <c r="FWP27" s="964"/>
      <c r="FWQ27" s="964"/>
      <c r="FWR27" s="964"/>
      <c r="FWS27" s="964" t="s">
        <v>791</v>
      </c>
      <c r="FWT27" s="964"/>
      <c r="FWU27" s="964"/>
      <c r="FWV27" s="964"/>
      <c r="FWW27" s="964"/>
      <c r="FWX27" s="964"/>
      <c r="FWY27" s="964"/>
      <c r="FWZ27" s="964"/>
      <c r="FXA27" s="964" t="s">
        <v>791</v>
      </c>
      <c r="FXB27" s="964"/>
      <c r="FXC27" s="964"/>
      <c r="FXD27" s="964"/>
      <c r="FXE27" s="964"/>
      <c r="FXF27" s="964"/>
      <c r="FXG27" s="964"/>
      <c r="FXH27" s="964"/>
      <c r="FXI27" s="964" t="s">
        <v>791</v>
      </c>
      <c r="FXJ27" s="964"/>
      <c r="FXK27" s="964"/>
      <c r="FXL27" s="964"/>
      <c r="FXM27" s="964"/>
      <c r="FXN27" s="964"/>
      <c r="FXO27" s="964"/>
      <c r="FXP27" s="964"/>
      <c r="FXQ27" s="964" t="s">
        <v>791</v>
      </c>
      <c r="FXR27" s="964"/>
      <c r="FXS27" s="964"/>
      <c r="FXT27" s="964"/>
      <c r="FXU27" s="964"/>
      <c r="FXV27" s="964"/>
      <c r="FXW27" s="964"/>
      <c r="FXX27" s="964"/>
      <c r="FXY27" s="964" t="s">
        <v>791</v>
      </c>
      <c r="FXZ27" s="964"/>
      <c r="FYA27" s="964"/>
      <c r="FYB27" s="964"/>
      <c r="FYC27" s="964"/>
      <c r="FYD27" s="964"/>
      <c r="FYE27" s="964"/>
      <c r="FYF27" s="964"/>
      <c r="FYG27" s="964" t="s">
        <v>791</v>
      </c>
      <c r="FYH27" s="964"/>
      <c r="FYI27" s="964"/>
      <c r="FYJ27" s="964"/>
      <c r="FYK27" s="964"/>
      <c r="FYL27" s="964"/>
      <c r="FYM27" s="964"/>
      <c r="FYN27" s="964"/>
      <c r="FYO27" s="964" t="s">
        <v>791</v>
      </c>
      <c r="FYP27" s="964"/>
      <c r="FYQ27" s="964"/>
      <c r="FYR27" s="964"/>
      <c r="FYS27" s="964"/>
      <c r="FYT27" s="964"/>
      <c r="FYU27" s="964"/>
      <c r="FYV27" s="964"/>
      <c r="FYW27" s="964" t="s">
        <v>791</v>
      </c>
      <c r="FYX27" s="964"/>
      <c r="FYY27" s="964"/>
      <c r="FYZ27" s="964"/>
      <c r="FZA27" s="964"/>
      <c r="FZB27" s="964"/>
      <c r="FZC27" s="964"/>
      <c r="FZD27" s="964"/>
      <c r="FZE27" s="964" t="s">
        <v>791</v>
      </c>
      <c r="FZF27" s="964"/>
      <c r="FZG27" s="964"/>
      <c r="FZH27" s="964"/>
      <c r="FZI27" s="964"/>
      <c r="FZJ27" s="964"/>
      <c r="FZK27" s="964"/>
      <c r="FZL27" s="964"/>
      <c r="FZM27" s="964" t="s">
        <v>791</v>
      </c>
      <c r="FZN27" s="964"/>
      <c r="FZO27" s="964"/>
      <c r="FZP27" s="964"/>
      <c r="FZQ27" s="964"/>
      <c r="FZR27" s="964"/>
      <c r="FZS27" s="964"/>
      <c r="FZT27" s="964"/>
      <c r="FZU27" s="964" t="s">
        <v>791</v>
      </c>
      <c r="FZV27" s="964"/>
      <c r="FZW27" s="964"/>
      <c r="FZX27" s="964"/>
      <c r="FZY27" s="964"/>
      <c r="FZZ27" s="964"/>
      <c r="GAA27" s="964"/>
      <c r="GAB27" s="964"/>
      <c r="GAC27" s="964" t="s">
        <v>791</v>
      </c>
      <c r="GAD27" s="964"/>
      <c r="GAE27" s="964"/>
      <c r="GAF27" s="964"/>
      <c r="GAG27" s="964"/>
      <c r="GAH27" s="964"/>
      <c r="GAI27" s="964"/>
      <c r="GAJ27" s="964"/>
      <c r="GAK27" s="964" t="s">
        <v>791</v>
      </c>
      <c r="GAL27" s="964"/>
      <c r="GAM27" s="964"/>
      <c r="GAN27" s="964"/>
      <c r="GAO27" s="964"/>
      <c r="GAP27" s="964"/>
      <c r="GAQ27" s="964"/>
      <c r="GAR27" s="964"/>
      <c r="GAS27" s="964" t="s">
        <v>791</v>
      </c>
      <c r="GAT27" s="964"/>
      <c r="GAU27" s="964"/>
      <c r="GAV27" s="964"/>
      <c r="GAW27" s="964"/>
      <c r="GAX27" s="964"/>
      <c r="GAY27" s="964"/>
      <c r="GAZ27" s="964"/>
      <c r="GBA27" s="964" t="s">
        <v>791</v>
      </c>
      <c r="GBB27" s="964"/>
      <c r="GBC27" s="964"/>
      <c r="GBD27" s="964"/>
      <c r="GBE27" s="964"/>
      <c r="GBF27" s="964"/>
      <c r="GBG27" s="964"/>
      <c r="GBH27" s="964"/>
      <c r="GBI27" s="964" t="s">
        <v>791</v>
      </c>
      <c r="GBJ27" s="964"/>
      <c r="GBK27" s="964"/>
      <c r="GBL27" s="964"/>
      <c r="GBM27" s="964"/>
      <c r="GBN27" s="964"/>
      <c r="GBO27" s="964"/>
      <c r="GBP27" s="964"/>
      <c r="GBQ27" s="964" t="s">
        <v>791</v>
      </c>
      <c r="GBR27" s="964"/>
      <c r="GBS27" s="964"/>
      <c r="GBT27" s="964"/>
      <c r="GBU27" s="964"/>
      <c r="GBV27" s="964"/>
      <c r="GBW27" s="964"/>
      <c r="GBX27" s="964"/>
      <c r="GBY27" s="964" t="s">
        <v>791</v>
      </c>
      <c r="GBZ27" s="964"/>
      <c r="GCA27" s="964"/>
      <c r="GCB27" s="964"/>
      <c r="GCC27" s="964"/>
      <c r="GCD27" s="964"/>
      <c r="GCE27" s="964"/>
      <c r="GCF27" s="964"/>
      <c r="GCG27" s="964" t="s">
        <v>791</v>
      </c>
      <c r="GCH27" s="964"/>
      <c r="GCI27" s="964"/>
      <c r="GCJ27" s="964"/>
      <c r="GCK27" s="964"/>
      <c r="GCL27" s="964"/>
      <c r="GCM27" s="964"/>
      <c r="GCN27" s="964"/>
      <c r="GCO27" s="964" t="s">
        <v>791</v>
      </c>
      <c r="GCP27" s="964"/>
      <c r="GCQ27" s="964"/>
      <c r="GCR27" s="964"/>
      <c r="GCS27" s="964"/>
      <c r="GCT27" s="964"/>
      <c r="GCU27" s="964"/>
      <c r="GCV27" s="964"/>
      <c r="GCW27" s="964" t="s">
        <v>791</v>
      </c>
      <c r="GCX27" s="964"/>
      <c r="GCY27" s="964"/>
      <c r="GCZ27" s="964"/>
      <c r="GDA27" s="964"/>
      <c r="GDB27" s="964"/>
      <c r="GDC27" s="964"/>
      <c r="GDD27" s="964"/>
      <c r="GDE27" s="964" t="s">
        <v>791</v>
      </c>
      <c r="GDF27" s="964"/>
      <c r="GDG27" s="964"/>
      <c r="GDH27" s="964"/>
      <c r="GDI27" s="964"/>
      <c r="GDJ27" s="964"/>
      <c r="GDK27" s="964"/>
      <c r="GDL27" s="964"/>
      <c r="GDM27" s="964" t="s">
        <v>791</v>
      </c>
      <c r="GDN27" s="964"/>
      <c r="GDO27" s="964"/>
      <c r="GDP27" s="964"/>
      <c r="GDQ27" s="964"/>
      <c r="GDR27" s="964"/>
      <c r="GDS27" s="964"/>
      <c r="GDT27" s="964"/>
      <c r="GDU27" s="964" t="s">
        <v>791</v>
      </c>
      <c r="GDV27" s="964"/>
      <c r="GDW27" s="964"/>
      <c r="GDX27" s="964"/>
      <c r="GDY27" s="964"/>
      <c r="GDZ27" s="964"/>
      <c r="GEA27" s="964"/>
      <c r="GEB27" s="964"/>
      <c r="GEC27" s="964" t="s">
        <v>791</v>
      </c>
      <c r="GED27" s="964"/>
      <c r="GEE27" s="964"/>
      <c r="GEF27" s="964"/>
      <c r="GEG27" s="964"/>
      <c r="GEH27" s="964"/>
      <c r="GEI27" s="964"/>
      <c r="GEJ27" s="964"/>
      <c r="GEK27" s="964" t="s">
        <v>791</v>
      </c>
      <c r="GEL27" s="964"/>
      <c r="GEM27" s="964"/>
      <c r="GEN27" s="964"/>
      <c r="GEO27" s="964"/>
      <c r="GEP27" s="964"/>
      <c r="GEQ27" s="964"/>
      <c r="GER27" s="964"/>
      <c r="GES27" s="964" t="s">
        <v>791</v>
      </c>
      <c r="GET27" s="964"/>
      <c r="GEU27" s="964"/>
      <c r="GEV27" s="964"/>
      <c r="GEW27" s="964"/>
      <c r="GEX27" s="964"/>
      <c r="GEY27" s="964"/>
      <c r="GEZ27" s="964"/>
      <c r="GFA27" s="964" t="s">
        <v>791</v>
      </c>
      <c r="GFB27" s="964"/>
      <c r="GFC27" s="964"/>
      <c r="GFD27" s="964"/>
      <c r="GFE27" s="964"/>
      <c r="GFF27" s="964"/>
      <c r="GFG27" s="964"/>
      <c r="GFH27" s="964"/>
      <c r="GFI27" s="964" t="s">
        <v>791</v>
      </c>
      <c r="GFJ27" s="964"/>
      <c r="GFK27" s="964"/>
      <c r="GFL27" s="964"/>
      <c r="GFM27" s="964"/>
      <c r="GFN27" s="964"/>
      <c r="GFO27" s="964"/>
      <c r="GFP27" s="964"/>
      <c r="GFQ27" s="964" t="s">
        <v>791</v>
      </c>
      <c r="GFR27" s="964"/>
      <c r="GFS27" s="964"/>
      <c r="GFT27" s="964"/>
      <c r="GFU27" s="964"/>
      <c r="GFV27" s="964"/>
      <c r="GFW27" s="964"/>
      <c r="GFX27" s="964"/>
      <c r="GFY27" s="964" t="s">
        <v>791</v>
      </c>
      <c r="GFZ27" s="964"/>
      <c r="GGA27" s="964"/>
      <c r="GGB27" s="964"/>
      <c r="GGC27" s="964"/>
      <c r="GGD27" s="964"/>
      <c r="GGE27" s="964"/>
      <c r="GGF27" s="964"/>
      <c r="GGG27" s="964" t="s">
        <v>791</v>
      </c>
      <c r="GGH27" s="964"/>
      <c r="GGI27" s="964"/>
      <c r="GGJ27" s="964"/>
      <c r="GGK27" s="964"/>
      <c r="GGL27" s="964"/>
      <c r="GGM27" s="964"/>
      <c r="GGN27" s="964"/>
      <c r="GGO27" s="964" t="s">
        <v>791</v>
      </c>
      <c r="GGP27" s="964"/>
      <c r="GGQ27" s="964"/>
      <c r="GGR27" s="964"/>
      <c r="GGS27" s="964"/>
      <c r="GGT27" s="964"/>
      <c r="GGU27" s="964"/>
      <c r="GGV27" s="964"/>
      <c r="GGW27" s="964" t="s">
        <v>791</v>
      </c>
      <c r="GGX27" s="964"/>
      <c r="GGY27" s="964"/>
      <c r="GGZ27" s="964"/>
      <c r="GHA27" s="964"/>
      <c r="GHB27" s="964"/>
      <c r="GHC27" s="964"/>
      <c r="GHD27" s="964"/>
      <c r="GHE27" s="964" t="s">
        <v>791</v>
      </c>
      <c r="GHF27" s="964"/>
      <c r="GHG27" s="964"/>
      <c r="GHH27" s="964"/>
      <c r="GHI27" s="964"/>
      <c r="GHJ27" s="964"/>
      <c r="GHK27" s="964"/>
      <c r="GHL27" s="964"/>
      <c r="GHM27" s="964" t="s">
        <v>791</v>
      </c>
      <c r="GHN27" s="964"/>
      <c r="GHO27" s="964"/>
      <c r="GHP27" s="964"/>
      <c r="GHQ27" s="964"/>
      <c r="GHR27" s="964"/>
      <c r="GHS27" s="964"/>
      <c r="GHT27" s="964"/>
      <c r="GHU27" s="964" t="s">
        <v>791</v>
      </c>
      <c r="GHV27" s="964"/>
      <c r="GHW27" s="964"/>
      <c r="GHX27" s="964"/>
      <c r="GHY27" s="964"/>
      <c r="GHZ27" s="964"/>
      <c r="GIA27" s="964"/>
      <c r="GIB27" s="964"/>
      <c r="GIC27" s="964" t="s">
        <v>791</v>
      </c>
      <c r="GID27" s="964"/>
      <c r="GIE27" s="964"/>
      <c r="GIF27" s="964"/>
      <c r="GIG27" s="964"/>
      <c r="GIH27" s="964"/>
      <c r="GII27" s="964"/>
      <c r="GIJ27" s="964"/>
      <c r="GIK27" s="964" t="s">
        <v>791</v>
      </c>
      <c r="GIL27" s="964"/>
      <c r="GIM27" s="964"/>
      <c r="GIN27" s="964"/>
      <c r="GIO27" s="964"/>
      <c r="GIP27" s="964"/>
      <c r="GIQ27" s="964"/>
      <c r="GIR27" s="964"/>
      <c r="GIS27" s="964" t="s">
        <v>791</v>
      </c>
      <c r="GIT27" s="964"/>
      <c r="GIU27" s="964"/>
      <c r="GIV27" s="964"/>
      <c r="GIW27" s="964"/>
      <c r="GIX27" s="964"/>
      <c r="GIY27" s="964"/>
      <c r="GIZ27" s="964"/>
      <c r="GJA27" s="964" t="s">
        <v>791</v>
      </c>
      <c r="GJB27" s="964"/>
      <c r="GJC27" s="964"/>
      <c r="GJD27" s="964"/>
      <c r="GJE27" s="964"/>
      <c r="GJF27" s="964"/>
      <c r="GJG27" s="964"/>
      <c r="GJH27" s="964"/>
      <c r="GJI27" s="964" t="s">
        <v>791</v>
      </c>
      <c r="GJJ27" s="964"/>
      <c r="GJK27" s="964"/>
      <c r="GJL27" s="964"/>
      <c r="GJM27" s="964"/>
      <c r="GJN27" s="964"/>
      <c r="GJO27" s="964"/>
      <c r="GJP27" s="964"/>
      <c r="GJQ27" s="964" t="s">
        <v>791</v>
      </c>
      <c r="GJR27" s="964"/>
      <c r="GJS27" s="964"/>
      <c r="GJT27" s="964"/>
      <c r="GJU27" s="964"/>
      <c r="GJV27" s="964"/>
      <c r="GJW27" s="964"/>
      <c r="GJX27" s="964"/>
      <c r="GJY27" s="964" t="s">
        <v>791</v>
      </c>
      <c r="GJZ27" s="964"/>
      <c r="GKA27" s="964"/>
      <c r="GKB27" s="964"/>
      <c r="GKC27" s="964"/>
      <c r="GKD27" s="964"/>
      <c r="GKE27" s="964"/>
      <c r="GKF27" s="964"/>
      <c r="GKG27" s="964" t="s">
        <v>791</v>
      </c>
      <c r="GKH27" s="964"/>
      <c r="GKI27" s="964"/>
      <c r="GKJ27" s="964"/>
      <c r="GKK27" s="964"/>
      <c r="GKL27" s="964"/>
      <c r="GKM27" s="964"/>
      <c r="GKN27" s="964"/>
      <c r="GKO27" s="964" t="s">
        <v>791</v>
      </c>
      <c r="GKP27" s="964"/>
      <c r="GKQ27" s="964"/>
      <c r="GKR27" s="964"/>
      <c r="GKS27" s="964"/>
      <c r="GKT27" s="964"/>
      <c r="GKU27" s="964"/>
      <c r="GKV27" s="964"/>
      <c r="GKW27" s="964" t="s">
        <v>791</v>
      </c>
      <c r="GKX27" s="964"/>
      <c r="GKY27" s="964"/>
      <c r="GKZ27" s="964"/>
      <c r="GLA27" s="964"/>
      <c r="GLB27" s="964"/>
      <c r="GLC27" s="964"/>
      <c r="GLD27" s="964"/>
      <c r="GLE27" s="964" t="s">
        <v>791</v>
      </c>
      <c r="GLF27" s="964"/>
      <c r="GLG27" s="964"/>
      <c r="GLH27" s="964"/>
      <c r="GLI27" s="964"/>
      <c r="GLJ27" s="964"/>
      <c r="GLK27" s="964"/>
      <c r="GLL27" s="964"/>
      <c r="GLM27" s="964" t="s">
        <v>791</v>
      </c>
      <c r="GLN27" s="964"/>
      <c r="GLO27" s="964"/>
      <c r="GLP27" s="964"/>
      <c r="GLQ27" s="964"/>
      <c r="GLR27" s="964"/>
      <c r="GLS27" s="964"/>
      <c r="GLT27" s="964"/>
      <c r="GLU27" s="964" t="s">
        <v>791</v>
      </c>
      <c r="GLV27" s="964"/>
      <c r="GLW27" s="964"/>
      <c r="GLX27" s="964"/>
      <c r="GLY27" s="964"/>
      <c r="GLZ27" s="964"/>
      <c r="GMA27" s="964"/>
      <c r="GMB27" s="964"/>
      <c r="GMC27" s="964" t="s">
        <v>791</v>
      </c>
      <c r="GMD27" s="964"/>
      <c r="GME27" s="964"/>
      <c r="GMF27" s="964"/>
      <c r="GMG27" s="964"/>
      <c r="GMH27" s="964"/>
      <c r="GMI27" s="964"/>
      <c r="GMJ27" s="964"/>
      <c r="GMK27" s="964" t="s">
        <v>791</v>
      </c>
      <c r="GML27" s="964"/>
      <c r="GMM27" s="964"/>
      <c r="GMN27" s="964"/>
      <c r="GMO27" s="964"/>
      <c r="GMP27" s="964"/>
      <c r="GMQ27" s="964"/>
      <c r="GMR27" s="964"/>
      <c r="GMS27" s="964" t="s">
        <v>791</v>
      </c>
      <c r="GMT27" s="964"/>
      <c r="GMU27" s="964"/>
      <c r="GMV27" s="964"/>
      <c r="GMW27" s="964"/>
      <c r="GMX27" s="964"/>
      <c r="GMY27" s="964"/>
      <c r="GMZ27" s="964"/>
      <c r="GNA27" s="964" t="s">
        <v>791</v>
      </c>
      <c r="GNB27" s="964"/>
      <c r="GNC27" s="964"/>
      <c r="GND27" s="964"/>
      <c r="GNE27" s="964"/>
      <c r="GNF27" s="964"/>
      <c r="GNG27" s="964"/>
      <c r="GNH27" s="964"/>
      <c r="GNI27" s="964" t="s">
        <v>791</v>
      </c>
      <c r="GNJ27" s="964"/>
      <c r="GNK27" s="964"/>
      <c r="GNL27" s="964"/>
      <c r="GNM27" s="964"/>
      <c r="GNN27" s="964"/>
      <c r="GNO27" s="964"/>
      <c r="GNP27" s="964"/>
      <c r="GNQ27" s="964" t="s">
        <v>791</v>
      </c>
      <c r="GNR27" s="964"/>
      <c r="GNS27" s="964"/>
      <c r="GNT27" s="964"/>
      <c r="GNU27" s="964"/>
      <c r="GNV27" s="964"/>
      <c r="GNW27" s="964"/>
      <c r="GNX27" s="964"/>
      <c r="GNY27" s="964" t="s">
        <v>791</v>
      </c>
      <c r="GNZ27" s="964"/>
      <c r="GOA27" s="964"/>
      <c r="GOB27" s="964"/>
      <c r="GOC27" s="964"/>
      <c r="GOD27" s="964"/>
      <c r="GOE27" s="964"/>
      <c r="GOF27" s="964"/>
      <c r="GOG27" s="964" t="s">
        <v>791</v>
      </c>
      <c r="GOH27" s="964"/>
      <c r="GOI27" s="964"/>
      <c r="GOJ27" s="964"/>
      <c r="GOK27" s="964"/>
      <c r="GOL27" s="964"/>
      <c r="GOM27" s="964"/>
      <c r="GON27" s="964"/>
      <c r="GOO27" s="964" t="s">
        <v>791</v>
      </c>
      <c r="GOP27" s="964"/>
      <c r="GOQ27" s="964"/>
      <c r="GOR27" s="964"/>
      <c r="GOS27" s="964"/>
      <c r="GOT27" s="964"/>
      <c r="GOU27" s="964"/>
      <c r="GOV27" s="964"/>
      <c r="GOW27" s="964" t="s">
        <v>791</v>
      </c>
      <c r="GOX27" s="964"/>
      <c r="GOY27" s="964"/>
      <c r="GOZ27" s="964"/>
      <c r="GPA27" s="964"/>
      <c r="GPB27" s="964"/>
      <c r="GPC27" s="964"/>
      <c r="GPD27" s="964"/>
      <c r="GPE27" s="964" t="s">
        <v>791</v>
      </c>
      <c r="GPF27" s="964"/>
      <c r="GPG27" s="964"/>
      <c r="GPH27" s="964"/>
      <c r="GPI27" s="964"/>
      <c r="GPJ27" s="964"/>
      <c r="GPK27" s="964"/>
      <c r="GPL27" s="964"/>
      <c r="GPM27" s="964" t="s">
        <v>791</v>
      </c>
      <c r="GPN27" s="964"/>
      <c r="GPO27" s="964"/>
      <c r="GPP27" s="964"/>
      <c r="GPQ27" s="964"/>
      <c r="GPR27" s="964"/>
      <c r="GPS27" s="964"/>
      <c r="GPT27" s="964"/>
      <c r="GPU27" s="964" t="s">
        <v>791</v>
      </c>
      <c r="GPV27" s="964"/>
      <c r="GPW27" s="964"/>
      <c r="GPX27" s="964"/>
      <c r="GPY27" s="964"/>
      <c r="GPZ27" s="964"/>
      <c r="GQA27" s="964"/>
      <c r="GQB27" s="964"/>
      <c r="GQC27" s="964" t="s">
        <v>791</v>
      </c>
      <c r="GQD27" s="964"/>
      <c r="GQE27" s="964"/>
      <c r="GQF27" s="964"/>
      <c r="GQG27" s="964"/>
      <c r="GQH27" s="964"/>
      <c r="GQI27" s="964"/>
      <c r="GQJ27" s="964"/>
      <c r="GQK27" s="964" t="s">
        <v>791</v>
      </c>
      <c r="GQL27" s="964"/>
      <c r="GQM27" s="964"/>
      <c r="GQN27" s="964"/>
      <c r="GQO27" s="964"/>
      <c r="GQP27" s="964"/>
      <c r="GQQ27" s="964"/>
      <c r="GQR27" s="964"/>
      <c r="GQS27" s="964" t="s">
        <v>791</v>
      </c>
      <c r="GQT27" s="964"/>
      <c r="GQU27" s="964"/>
      <c r="GQV27" s="964"/>
      <c r="GQW27" s="964"/>
      <c r="GQX27" s="964"/>
      <c r="GQY27" s="964"/>
      <c r="GQZ27" s="964"/>
      <c r="GRA27" s="964" t="s">
        <v>791</v>
      </c>
      <c r="GRB27" s="964"/>
      <c r="GRC27" s="964"/>
      <c r="GRD27" s="964"/>
      <c r="GRE27" s="964"/>
      <c r="GRF27" s="964"/>
      <c r="GRG27" s="964"/>
      <c r="GRH27" s="964"/>
      <c r="GRI27" s="964" t="s">
        <v>791</v>
      </c>
      <c r="GRJ27" s="964"/>
      <c r="GRK27" s="964"/>
      <c r="GRL27" s="964"/>
      <c r="GRM27" s="964"/>
      <c r="GRN27" s="964"/>
      <c r="GRO27" s="964"/>
      <c r="GRP27" s="964"/>
      <c r="GRQ27" s="964" t="s">
        <v>791</v>
      </c>
      <c r="GRR27" s="964"/>
      <c r="GRS27" s="964"/>
      <c r="GRT27" s="964"/>
      <c r="GRU27" s="964"/>
      <c r="GRV27" s="964"/>
      <c r="GRW27" s="964"/>
      <c r="GRX27" s="964"/>
      <c r="GRY27" s="964" t="s">
        <v>791</v>
      </c>
      <c r="GRZ27" s="964"/>
      <c r="GSA27" s="964"/>
      <c r="GSB27" s="964"/>
      <c r="GSC27" s="964"/>
      <c r="GSD27" s="964"/>
      <c r="GSE27" s="964"/>
      <c r="GSF27" s="964"/>
      <c r="GSG27" s="964" t="s">
        <v>791</v>
      </c>
      <c r="GSH27" s="964"/>
      <c r="GSI27" s="964"/>
      <c r="GSJ27" s="964"/>
      <c r="GSK27" s="964"/>
      <c r="GSL27" s="964"/>
      <c r="GSM27" s="964"/>
      <c r="GSN27" s="964"/>
      <c r="GSO27" s="964" t="s">
        <v>791</v>
      </c>
      <c r="GSP27" s="964"/>
      <c r="GSQ27" s="964"/>
      <c r="GSR27" s="964"/>
      <c r="GSS27" s="964"/>
      <c r="GST27" s="964"/>
      <c r="GSU27" s="964"/>
      <c r="GSV27" s="964"/>
      <c r="GSW27" s="964" t="s">
        <v>791</v>
      </c>
      <c r="GSX27" s="964"/>
      <c r="GSY27" s="964"/>
      <c r="GSZ27" s="964"/>
      <c r="GTA27" s="964"/>
      <c r="GTB27" s="964"/>
      <c r="GTC27" s="964"/>
      <c r="GTD27" s="964"/>
      <c r="GTE27" s="964" t="s">
        <v>791</v>
      </c>
      <c r="GTF27" s="964"/>
      <c r="GTG27" s="964"/>
      <c r="GTH27" s="964"/>
      <c r="GTI27" s="964"/>
      <c r="GTJ27" s="964"/>
      <c r="GTK27" s="964"/>
      <c r="GTL27" s="964"/>
      <c r="GTM27" s="964" t="s">
        <v>791</v>
      </c>
      <c r="GTN27" s="964"/>
      <c r="GTO27" s="964"/>
      <c r="GTP27" s="964"/>
      <c r="GTQ27" s="964"/>
      <c r="GTR27" s="964"/>
      <c r="GTS27" s="964"/>
      <c r="GTT27" s="964"/>
      <c r="GTU27" s="964" t="s">
        <v>791</v>
      </c>
      <c r="GTV27" s="964"/>
      <c r="GTW27" s="964"/>
      <c r="GTX27" s="964"/>
      <c r="GTY27" s="964"/>
      <c r="GTZ27" s="964"/>
      <c r="GUA27" s="964"/>
      <c r="GUB27" s="964"/>
      <c r="GUC27" s="964" t="s">
        <v>791</v>
      </c>
      <c r="GUD27" s="964"/>
      <c r="GUE27" s="964"/>
      <c r="GUF27" s="964"/>
      <c r="GUG27" s="964"/>
      <c r="GUH27" s="964"/>
      <c r="GUI27" s="964"/>
      <c r="GUJ27" s="964"/>
      <c r="GUK27" s="964" t="s">
        <v>791</v>
      </c>
      <c r="GUL27" s="964"/>
      <c r="GUM27" s="964"/>
      <c r="GUN27" s="964"/>
      <c r="GUO27" s="964"/>
      <c r="GUP27" s="964"/>
      <c r="GUQ27" s="964"/>
      <c r="GUR27" s="964"/>
      <c r="GUS27" s="964" t="s">
        <v>791</v>
      </c>
      <c r="GUT27" s="964"/>
      <c r="GUU27" s="964"/>
      <c r="GUV27" s="964"/>
      <c r="GUW27" s="964"/>
      <c r="GUX27" s="964"/>
      <c r="GUY27" s="964"/>
      <c r="GUZ27" s="964"/>
      <c r="GVA27" s="964" t="s">
        <v>791</v>
      </c>
      <c r="GVB27" s="964"/>
      <c r="GVC27" s="964"/>
      <c r="GVD27" s="964"/>
      <c r="GVE27" s="964"/>
      <c r="GVF27" s="964"/>
      <c r="GVG27" s="964"/>
      <c r="GVH27" s="964"/>
      <c r="GVI27" s="964" t="s">
        <v>791</v>
      </c>
      <c r="GVJ27" s="964"/>
      <c r="GVK27" s="964"/>
      <c r="GVL27" s="964"/>
      <c r="GVM27" s="964"/>
      <c r="GVN27" s="964"/>
      <c r="GVO27" s="964"/>
      <c r="GVP27" s="964"/>
      <c r="GVQ27" s="964" t="s">
        <v>791</v>
      </c>
      <c r="GVR27" s="964"/>
      <c r="GVS27" s="964"/>
      <c r="GVT27" s="964"/>
      <c r="GVU27" s="964"/>
      <c r="GVV27" s="964"/>
      <c r="GVW27" s="964"/>
      <c r="GVX27" s="964"/>
      <c r="GVY27" s="964" t="s">
        <v>791</v>
      </c>
      <c r="GVZ27" s="964"/>
      <c r="GWA27" s="964"/>
      <c r="GWB27" s="964"/>
      <c r="GWC27" s="964"/>
      <c r="GWD27" s="964"/>
      <c r="GWE27" s="964"/>
      <c r="GWF27" s="964"/>
      <c r="GWG27" s="964" t="s">
        <v>791</v>
      </c>
      <c r="GWH27" s="964"/>
      <c r="GWI27" s="964"/>
      <c r="GWJ27" s="964"/>
      <c r="GWK27" s="964"/>
      <c r="GWL27" s="964"/>
      <c r="GWM27" s="964"/>
      <c r="GWN27" s="964"/>
      <c r="GWO27" s="964" t="s">
        <v>791</v>
      </c>
      <c r="GWP27" s="964"/>
      <c r="GWQ27" s="964"/>
      <c r="GWR27" s="964"/>
      <c r="GWS27" s="964"/>
      <c r="GWT27" s="964"/>
      <c r="GWU27" s="964"/>
      <c r="GWV27" s="964"/>
      <c r="GWW27" s="964" t="s">
        <v>791</v>
      </c>
      <c r="GWX27" s="964"/>
      <c r="GWY27" s="964"/>
      <c r="GWZ27" s="964"/>
      <c r="GXA27" s="964"/>
      <c r="GXB27" s="964"/>
      <c r="GXC27" s="964"/>
      <c r="GXD27" s="964"/>
      <c r="GXE27" s="964" t="s">
        <v>791</v>
      </c>
      <c r="GXF27" s="964"/>
      <c r="GXG27" s="964"/>
      <c r="GXH27" s="964"/>
      <c r="GXI27" s="964"/>
      <c r="GXJ27" s="964"/>
      <c r="GXK27" s="964"/>
      <c r="GXL27" s="964"/>
      <c r="GXM27" s="964" t="s">
        <v>791</v>
      </c>
      <c r="GXN27" s="964"/>
      <c r="GXO27" s="964"/>
      <c r="GXP27" s="964"/>
      <c r="GXQ27" s="964"/>
      <c r="GXR27" s="964"/>
      <c r="GXS27" s="964"/>
      <c r="GXT27" s="964"/>
      <c r="GXU27" s="964" t="s">
        <v>791</v>
      </c>
      <c r="GXV27" s="964"/>
      <c r="GXW27" s="964"/>
      <c r="GXX27" s="964"/>
      <c r="GXY27" s="964"/>
      <c r="GXZ27" s="964"/>
      <c r="GYA27" s="964"/>
      <c r="GYB27" s="964"/>
      <c r="GYC27" s="964" t="s">
        <v>791</v>
      </c>
      <c r="GYD27" s="964"/>
      <c r="GYE27" s="964"/>
      <c r="GYF27" s="964"/>
      <c r="GYG27" s="964"/>
      <c r="GYH27" s="964"/>
      <c r="GYI27" s="964"/>
      <c r="GYJ27" s="964"/>
      <c r="GYK27" s="964" t="s">
        <v>791</v>
      </c>
      <c r="GYL27" s="964"/>
      <c r="GYM27" s="964"/>
      <c r="GYN27" s="964"/>
      <c r="GYO27" s="964"/>
      <c r="GYP27" s="964"/>
      <c r="GYQ27" s="964"/>
      <c r="GYR27" s="964"/>
      <c r="GYS27" s="964" t="s">
        <v>791</v>
      </c>
      <c r="GYT27" s="964"/>
      <c r="GYU27" s="964"/>
      <c r="GYV27" s="964"/>
      <c r="GYW27" s="964"/>
      <c r="GYX27" s="964"/>
      <c r="GYY27" s="964"/>
      <c r="GYZ27" s="964"/>
      <c r="GZA27" s="964" t="s">
        <v>791</v>
      </c>
      <c r="GZB27" s="964"/>
      <c r="GZC27" s="964"/>
      <c r="GZD27" s="964"/>
      <c r="GZE27" s="964"/>
      <c r="GZF27" s="964"/>
      <c r="GZG27" s="964"/>
      <c r="GZH27" s="964"/>
      <c r="GZI27" s="964" t="s">
        <v>791</v>
      </c>
      <c r="GZJ27" s="964"/>
      <c r="GZK27" s="964"/>
      <c r="GZL27" s="964"/>
      <c r="GZM27" s="964"/>
      <c r="GZN27" s="964"/>
      <c r="GZO27" s="964"/>
      <c r="GZP27" s="964"/>
      <c r="GZQ27" s="964" t="s">
        <v>791</v>
      </c>
      <c r="GZR27" s="964"/>
      <c r="GZS27" s="964"/>
      <c r="GZT27" s="964"/>
      <c r="GZU27" s="964"/>
      <c r="GZV27" s="964"/>
      <c r="GZW27" s="964"/>
      <c r="GZX27" s="964"/>
      <c r="GZY27" s="964" t="s">
        <v>791</v>
      </c>
      <c r="GZZ27" s="964"/>
      <c r="HAA27" s="964"/>
      <c r="HAB27" s="964"/>
      <c r="HAC27" s="964"/>
      <c r="HAD27" s="964"/>
      <c r="HAE27" s="964"/>
      <c r="HAF27" s="964"/>
      <c r="HAG27" s="964" t="s">
        <v>791</v>
      </c>
      <c r="HAH27" s="964"/>
      <c r="HAI27" s="964"/>
      <c r="HAJ27" s="964"/>
      <c r="HAK27" s="964"/>
      <c r="HAL27" s="964"/>
      <c r="HAM27" s="964"/>
      <c r="HAN27" s="964"/>
      <c r="HAO27" s="964" t="s">
        <v>791</v>
      </c>
      <c r="HAP27" s="964"/>
      <c r="HAQ27" s="964"/>
      <c r="HAR27" s="964"/>
      <c r="HAS27" s="964"/>
      <c r="HAT27" s="964"/>
      <c r="HAU27" s="964"/>
      <c r="HAV27" s="964"/>
      <c r="HAW27" s="964" t="s">
        <v>791</v>
      </c>
      <c r="HAX27" s="964"/>
      <c r="HAY27" s="964"/>
      <c r="HAZ27" s="964"/>
      <c r="HBA27" s="964"/>
      <c r="HBB27" s="964"/>
      <c r="HBC27" s="964"/>
      <c r="HBD27" s="964"/>
      <c r="HBE27" s="964" t="s">
        <v>791</v>
      </c>
      <c r="HBF27" s="964"/>
      <c r="HBG27" s="964"/>
      <c r="HBH27" s="964"/>
      <c r="HBI27" s="964"/>
      <c r="HBJ27" s="964"/>
      <c r="HBK27" s="964"/>
      <c r="HBL27" s="964"/>
      <c r="HBM27" s="964" t="s">
        <v>791</v>
      </c>
      <c r="HBN27" s="964"/>
      <c r="HBO27" s="964"/>
      <c r="HBP27" s="964"/>
      <c r="HBQ27" s="964"/>
      <c r="HBR27" s="964"/>
      <c r="HBS27" s="964"/>
      <c r="HBT27" s="964"/>
      <c r="HBU27" s="964" t="s">
        <v>791</v>
      </c>
      <c r="HBV27" s="964"/>
      <c r="HBW27" s="964"/>
      <c r="HBX27" s="964"/>
      <c r="HBY27" s="964"/>
      <c r="HBZ27" s="964"/>
      <c r="HCA27" s="964"/>
      <c r="HCB27" s="964"/>
      <c r="HCC27" s="964" t="s">
        <v>791</v>
      </c>
      <c r="HCD27" s="964"/>
      <c r="HCE27" s="964"/>
      <c r="HCF27" s="964"/>
      <c r="HCG27" s="964"/>
      <c r="HCH27" s="964"/>
      <c r="HCI27" s="964"/>
      <c r="HCJ27" s="964"/>
      <c r="HCK27" s="964" t="s">
        <v>791</v>
      </c>
      <c r="HCL27" s="964"/>
      <c r="HCM27" s="964"/>
      <c r="HCN27" s="964"/>
      <c r="HCO27" s="964"/>
      <c r="HCP27" s="964"/>
      <c r="HCQ27" s="964"/>
      <c r="HCR27" s="964"/>
      <c r="HCS27" s="964" t="s">
        <v>791</v>
      </c>
      <c r="HCT27" s="964"/>
      <c r="HCU27" s="964"/>
      <c r="HCV27" s="964"/>
      <c r="HCW27" s="964"/>
      <c r="HCX27" s="964"/>
      <c r="HCY27" s="964"/>
      <c r="HCZ27" s="964"/>
      <c r="HDA27" s="964" t="s">
        <v>791</v>
      </c>
      <c r="HDB27" s="964"/>
      <c r="HDC27" s="964"/>
      <c r="HDD27" s="964"/>
      <c r="HDE27" s="964"/>
      <c r="HDF27" s="964"/>
      <c r="HDG27" s="964"/>
      <c r="HDH27" s="964"/>
      <c r="HDI27" s="964" t="s">
        <v>791</v>
      </c>
      <c r="HDJ27" s="964"/>
      <c r="HDK27" s="964"/>
      <c r="HDL27" s="964"/>
      <c r="HDM27" s="964"/>
      <c r="HDN27" s="964"/>
      <c r="HDO27" s="964"/>
      <c r="HDP27" s="964"/>
      <c r="HDQ27" s="964" t="s">
        <v>791</v>
      </c>
      <c r="HDR27" s="964"/>
      <c r="HDS27" s="964"/>
      <c r="HDT27" s="964"/>
      <c r="HDU27" s="964"/>
      <c r="HDV27" s="964"/>
      <c r="HDW27" s="964"/>
      <c r="HDX27" s="964"/>
      <c r="HDY27" s="964" t="s">
        <v>791</v>
      </c>
      <c r="HDZ27" s="964"/>
      <c r="HEA27" s="964"/>
      <c r="HEB27" s="964"/>
      <c r="HEC27" s="964"/>
      <c r="HED27" s="964"/>
      <c r="HEE27" s="964"/>
      <c r="HEF27" s="964"/>
      <c r="HEG27" s="964" t="s">
        <v>791</v>
      </c>
      <c r="HEH27" s="964"/>
      <c r="HEI27" s="964"/>
      <c r="HEJ27" s="964"/>
      <c r="HEK27" s="964"/>
      <c r="HEL27" s="964"/>
      <c r="HEM27" s="964"/>
      <c r="HEN27" s="964"/>
      <c r="HEO27" s="964" t="s">
        <v>791</v>
      </c>
      <c r="HEP27" s="964"/>
      <c r="HEQ27" s="964"/>
      <c r="HER27" s="964"/>
      <c r="HES27" s="964"/>
      <c r="HET27" s="964"/>
      <c r="HEU27" s="964"/>
      <c r="HEV27" s="964"/>
      <c r="HEW27" s="964" t="s">
        <v>791</v>
      </c>
      <c r="HEX27" s="964"/>
      <c r="HEY27" s="964"/>
      <c r="HEZ27" s="964"/>
      <c r="HFA27" s="964"/>
      <c r="HFB27" s="964"/>
      <c r="HFC27" s="964"/>
      <c r="HFD27" s="964"/>
      <c r="HFE27" s="964" t="s">
        <v>791</v>
      </c>
      <c r="HFF27" s="964"/>
      <c r="HFG27" s="964"/>
      <c r="HFH27" s="964"/>
      <c r="HFI27" s="964"/>
      <c r="HFJ27" s="964"/>
      <c r="HFK27" s="964"/>
      <c r="HFL27" s="964"/>
      <c r="HFM27" s="964" t="s">
        <v>791</v>
      </c>
      <c r="HFN27" s="964"/>
      <c r="HFO27" s="964"/>
      <c r="HFP27" s="964"/>
      <c r="HFQ27" s="964"/>
      <c r="HFR27" s="964"/>
      <c r="HFS27" s="964"/>
      <c r="HFT27" s="964"/>
      <c r="HFU27" s="964" t="s">
        <v>791</v>
      </c>
      <c r="HFV27" s="964"/>
      <c r="HFW27" s="964"/>
      <c r="HFX27" s="964"/>
      <c r="HFY27" s="964"/>
      <c r="HFZ27" s="964"/>
      <c r="HGA27" s="964"/>
      <c r="HGB27" s="964"/>
      <c r="HGC27" s="964" t="s">
        <v>791</v>
      </c>
      <c r="HGD27" s="964"/>
      <c r="HGE27" s="964"/>
      <c r="HGF27" s="964"/>
      <c r="HGG27" s="964"/>
      <c r="HGH27" s="964"/>
      <c r="HGI27" s="964"/>
      <c r="HGJ27" s="964"/>
      <c r="HGK27" s="964" t="s">
        <v>791</v>
      </c>
      <c r="HGL27" s="964"/>
      <c r="HGM27" s="964"/>
      <c r="HGN27" s="964"/>
      <c r="HGO27" s="964"/>
      <c r="HGP27" s="964"/>
      <c r="HGQ27" s="964"/>
      <c r="HGR27" s="964"/>
      <c r="HGS27" s="964" t="s">
        <v>791</v>
      </c>
      <c r="HGT27" s="964"/>
      <c r="HGU27" s="964"/>
      <c r="HGV27" s="964"/>
      <c r="HGW27" s="964"/>
      <c r="HGX27" s="964"/>
      <c r="HGY27" s="964"/>
      <c r="HGZ27" s="964"/>
      <c r="HHA27" s="964" t="s">
        <v>791</v>
      </c>
      <c r="HHB27" s="964"/>
      <c r="HHC27" s="964"/>
      <c r="HHD27" s="964"/>
      <c r="HHE27" s="964"/>
      <c r="HHF27" s="964"/>
      <c r="HHG27" s="964"/>
      <c r="HHH27" s="964"/>
      <c r="HHI27" s="964" t="s">
        <v>791</v>
      </c>
      <c r="HHJ27" s="964"/>
      <c r="HHK27" s="964"/>
      <c r="HHL27" s="964"/>
      <c r="HHM27" s="964"/>
      <c r="HHN27" s="964"/>
      <c r="HHO27" s="964"/>
      <c r="HHP27" s="964"/>
      <c r="HHQ27" s="964" t="s">
        <v>791</v>
      </c>
      <c r="HHR27" s="964"/>
      <c r="HHS27" s="964"/>
      <c r="HHT27" s="964"/>
      <c r="HHU27" s="964"/>
      <c r="HHV27" s="964"/>
      <c r="HHW27" s="964"/>
      <c r="HHX27" s="964"/>
      <c r="HHY27" s="964" t="s">
        <v>791</v>
      </c>
      <c r="HHZ27" s="964"/>
      <c r="HIA27" s="964"/>
      <c r="HIB27" s="964"/>
      <c r="HIC27" s="964"/>
      <c r="HID27" s="964"/>
      <c r="HIE27" s="964"/>
      <c r="HIF27" s="964"/>
      <c r="HIG27" s="964" t="s">
        <v>791</v>
      </c>
      <c r="HIH27" s="964"/>
      <c r="HII27" s="964"/>
      <c r="HIJ27" s="964"/>
      <c r="HIK27" s="964"/>
      <c r="HIL27" s="964"/>
      <c r="HIM27" s="964"/>
      <c r="HIN27" s="964"/>
      <c r="HIO27" s="964" t="s">
        <v>791</v>
      </c>
      <c r="HIP27" s="964"/>
      <c r="HIQ27" s="964"/>
      <c r="HIR27" s="964"/>
      <c r="HIS27" s="964"/>
      <c r="HIT27" s="964"/>
      <c r="HIU27" s="964"/>
      <c r="HIV27" s="964"/>
      <c r="HIW27" s="964" t="s">
        <v>791</v>
      </c>
      <c r="HIX27" s="964"/>
      <c r="HIY27" s="964"/>
      <c r="HIZ27" s="964"/>
      <c r="HJA27" s="964"/>
      <c r="HJB27" s="964"/>
      <c r="HJC27" s="964"/>
      <c r="HJD27" s="964"/>
      <c r="HJE27" s="964" t="s">
        <v>791</v>
      </c>
      <c r="HJF27" s="964"/>
      <c r="HJG27" s="964"/>
      <c r="HJH27" s="964"/>
      <c r="HJI27" s="964"/>
      <c r="HJJ27" s="964"/>
      <c r="HJK27" s="964"/>
      <c r="HJL27" s="964"/>
      <c r="HJM27" s="964" t="s">
        <v>791</v>
      </c>
      <c r="HJN27" s="964"/>
      <c r="HJO27" s="964"/>
      <c r="HJP27" s="964"/>
      <c r="HJQ27" s="964"/>
      <c r="HJR27" s="964"/>
      <c r="HJS27" s="964"/>
      <c r="HJT27" s="964"/>
      <c r="HJU27" s="964" t="s">
        <v>791</v>
      </c>
      <c r="HJV27" s="964"/>
      <c r="HJW27" s="964"/>
      <c r="HJX27" s="964"/>
      <c r="HJY27" s="964"/>
      <c r="HJZ27" s="964"/>
      <c r="HKA27" s="964"/>
      <c r="HKB27" s="964"/>
      <c r="HKC27" s="964" t="s">
        <v>791</v>
      </c>
      <c r="HKD27" s="964"/>
      <c r="HKE27" s="964"/>
      <c r="HKF27" s="964"/>
      <c r="HKG27" s="964"/>
      <c r="HKH27" s="964"/>
      <c r="HKI27" s="964"/>
      <c r="HKJ27" s="964"/>
      <c r="HKK27" s="964" t="s">
        <v>791</v>
      </c>
      <c r="HKL27" s="964"/>
      <c r="HKM27" s="964"/>
      <c r="HKN27" s="964"/>
      <c r="HKO27" s="964"/>
      <c r="HKP27" s="964"/>
      <c r="HKQ27" s="964"/>
      <c r="HKR27" s="964"/>
      <c r="HKS27" s="964" t="s">
        <v>791</v>
      </c>
      <c r="HKT27" s="964"/>
      <c r="HKU27" s="964"/>
      <c r="HKV27" s="964"/>
      <c r="HKW27" s="964"/>
      <c r="HKX27" s="964"/>
      <c r="HKY27" s="964"/>
      <c r="HKZ27" s="964"/>
      <c r="HLA27" s="964" t="s">
        <v>791</v>
      </c>
      <c r="HLB27" s="964"/>
      <c r="HLC27" s="964"/>
      <c r="HLD27" s="964"/>
      <c r="HLE27" s="964"/>
      <c r="HLF27" s="964"/>
      <c r="HLG27" s="964"/>
      <c r="HLH27" s="964"/>
      <c r="HLI27" s="964" t="s">
        <v>791</v>
      </c>
      <c r="HLJ27" s="964"/>
      <c r="HLK27" s="964"/>
      <c r="HLL27" s="964"/>
      <c r="HLM27" s="964"/>
      <c r="HLN27" s="964"/>
      <c r="HLO27" s="964"/>
      <c r="HLP27" s="964"/>
      <c r="HLQ27" s="964" t="s">
        <v>791</v>
      </c>
      <c r="HLR27" s="964"/>
      <c r="HLS27" s="964"/>
      <c r="HLT27" s="964"/>
      <c r="HLU27" s="964"/>
      <c r="HLV27" s="964"/>
      <c r="HLW27" s="964"/>
      <c r="HLX27" s="964"/>
      <c r="HLY27" s="964" t="s">
        <v>791</v>
      </c>
      <c r="HLZ27" s="964"/>
      <c r="HMA27" s="964"/>
      <c r="HMB27" s="964"/>
      <c r="HMC27" s="964"/>
      <c r="HMD27" s="964"/>
      <c r="HME27" s="964"/>
      <c r="HMF27" s="964"/>
      <c r="HMG27" s="964" t="s">
        <v>791</v>
      </c>
      <c r="HMH27" s="964"/>
      <c r="HMI27" s="964"/>
      <c r="HMJ27" s="964"/>
      <c r="HMK27" s="964"/>
      <c r="HML27" s="964"/>
      <c r="HMM27" s="964"/>
      <c r="HMN27" s="964"/>
      <c r="HMO27" s="964" t="s">
        <v>791</v>
      </c>
      <c r="HMP27" s="964"/>
      <c r="HMQ27" s="964"/>
      <c r="HMR27" s="964"/>
      <c r="HMS27" s="964"/>
      <c r="HMT27" s="964"/>
      <c r="HMU27" s="964"/>
      <c r="HMV27" s="964"/>
      <c r="HMW27" s="964" t="s">
        <v>791</v>
      </c>
      <c r="HMX27" s="964"/>
      <c r="HMY27" s="964"/>
      <c r="HMZ27" s="964"/>
      <c r="HNA27" s="964"/>
      <c r="HNB27" s="964"/>
      <c r="HNC27" s="964"/>
      <c r="HND27" s="964"/>
      <c r="HNE27" s="964" t="s">
        <v>791</v>
      </c>
      <c r="HNF27" s="964"/>
      <c r="HNG27" s="964"/>
      <c r="HNH27" s="964"/>
      <c r="HNI27" s="964"/>
      <c r="HNJ27" s="964"/>
      <c r="HNK27" s="964"/>
      <c r="HNL27" s="964"/>
      <c r="HNM27" s="964" t="s">
        <v>791</v>
      </c>
      <c r="HNN27" s="964"/>
      <c r="HNO27" s="964"/>
      <c r="HNP27" s="964"/>
      <c r="HNQ27" s="964"/>
      <c r="HNR27" s="964"/>
      <c r="HNS27" s="964"/>
      <c r="HNT27" s="964"/>
      <c r="HNU27" s="964" t="s">
        <v>791</v>
      </c>
      <c r="HNV27" s="964"/>
      <c r="HNW27" s="964"/>
      <c r="HNX27" s="964"/>
      <c r="HNY27" s="964"/>
      <c r="HNZ27" s="964"/>
      <c r="HOA27" s="964"/>
      <c r="HOB27" s="964"/>
      <c r="HOC27" s="964" t="s">
        <v>791</v>
      </c>
      <c r="HOD27" s="964"/>
      <c r="HOE27" s="964"/>
      <c r="HOF27" s="964"/>
      <c r="HOG27" s="964"/>
      <c r="HOH27" s="964"/>
      <c r="HOI27" s="964"/>
      <c r="HOJ27" s="964"/>
      <c r="HOK27" s="964" t="s">
        <v>791</v>
      </c>
      <c r="HOL27" s="964"/>
      <c r="HOM27" s="964"/>
      <c r="HON27" s="964"/>
      <c r="HOO27" s="964"/>
      <c r="HOP27" s="964"/>
      <c r="HOQ27" s="964"/>
      <c r="HOR27" s="964"/>
      <c r="HOS27" s="964" t="s">
        <v>791</v>
      </c>
      <c r="HOT27" s="964"/>
      <c r="HOU27" s="964"/>
      <c r="HOV27" s="964"/>
      <c r="HOW27" s="964"/>
      <c r="HOX27" s="964"/>
      <c r="HOY27" s="964"/>
      <c r="HOZ27" s="964"/>
      <c r="HPA27" s="964" t="s">
        <v>791</v>
      </c>
      <c r="HPB27" s="964"/>
      <c r="HPC27" s="964"/>
      <c r="HPD27" s="964"/>
      <c r="HPE27" s="964"/>
      <c r="HPF27" s="964"/>
      <c r="HPG27" s="964"/>
      <c r="HPH27" s="964"/>
      <c r="HPI27" s="964" t="s">
        <v>791</v>
      </c>
      <c r="HPJ27" s="964"/>
      <c r="HPK27" s="964"/>
      <c r="HPL27" s="964"/>
      <c r="HPM27" s="964"/>
      <c r="HPN27" s="964"/>
      <c r="HPO27" s="964"/>
      <c r="HPP27" s="964"/>
      <c r="HPQ27" s="964" t="s">
        <v>791</v>
      </c>
      <c r="HPR27" s="964"/>
      <c r="HPS27" s="964"/>
      <c r="HPT27" s="964"/>
      <c r="HPU27" s="964"/>
      <c r="HPV27" s="964"/>
      <c r="HPW27" s="964"/>
      <c r="HPX27" s="964"/>
      <c r="HPY27" s="964" t="s">
        <v>791</v>
      </c>
      <c r="HPZ27" s="964"/>
      <c r="HQA27" s="964"/>
      <c r="HQB27" s="964"/>
      <c r="HQC27" s="964"/>
      <c r="HQD27" s="964"/>
      <c r="HQE27" s="964"/>
      <c r="HQF27" s="964"/>
      <c r="HQG27" s="964" t="s">
        <v>791</v>
      </c>
      <c r="HQH27" s="964"/>
      <c r="HQI27" s="964"/>
      <c r="HQJ27" s="964"/>
      <c r="HQK27" s="964"/>
      <c r="HQL27" s="964"/>
      <c r="HQM27" s="964"/>
      <c r="HQN27" s="964"/>
      <c r="HQO27" s="964" t="s">
        <v>791</v>
      </c>
      <c r="HQP27" s="964"/>
      <c r="HQQ27" s="964"/>
      <c r="HQR27" s="964"/>
      <c r="HQS27" s="964"/>
      <c r="HQT27" s="964"/>
      <c r="HQU27" s="964"/>
      <c r="HQV27" s="964"/>
      <c r="HQW27" s="964" t="s">
        <v>791</v>
      </c>
      <c r="HQX27" s="964"/>
      <c r="HQY27" s="964"/>
      <c r="HQZ27" s="964"/>
      <c r="HRA27" s="964"/>
      <c r="HRB27" s="964"/>
      <c r="HRC27" s="964"/>
      <c r="HRD27" s="964"/>
      <c r="HRE27" s="964" t="s">
        <v>791</v>
      </c>
      <c r="HRF27" s="964"/>
      <c r="HRG27" s="964"/>
      <c r="HRH27" s="964"/>
      <c r="HRI27" s="964"/>
      <c r="HRJ27" s="964"/>
      <c r="HRK27" s="964"/>
      <c r="HRL27" s="964"/>
      <c r="HRM27" s="964" t="s">
        <v>791</v>
      </c>
      <c r="HRN27" s="964"/>
      <c r="HRO27" s="964"/>
      <c r="HRP27" s="964"/>
      <c r="HRQ27" s="964"/>
      <c r="HRR27" s="964"/>
      <c r="HRS27" s="964"/>
      <c r="HRT27" s="964"/>
      <c r="HRU27" s="964" t="s">
        <v>791</v>
      </c>
      <c r="HRV27" s="964"/>
      <c r="HRW27" s="964"/>
      <c r="HRX27" s="964"/>
      <c r="HRY27" s="964"/>
      <c r="HRZ27" s="964"/>
      <c r="HSA27" s="964"/>
      <c r="HSB27" s="964"/>
      <c r="HSC27" s="964" t="s">
        <v>791</v>
      </c>
      <c r="HSD27" s="964"/>
      <c r="HSE27" s="964"/>
      <c r="HSF27" s="964"/>
      <c r="HSG27" s="964"/>
      <c r="HSH27" s="964"/>
      <c r="HSI27" s="964"/>
      <c r="HSJ27" s="964"/>
      <c r="HSK27" s="964" t="s">
        <v>791</v>
      </c>
      <c r="HSL27" s="964"/>
      <c r="HSM27" s="964"/>
      <c r="HSN27" s="964"/>
      <c r="HSO27" s="964"/>
      <c r="HSP27" s="964"/>
      <c r="HSQ27" s="964"/>
      <c r="HSR27" s="964"/>
      <c r="HSS27" s="964" t="s">
        <v>791</v>
      </c>
      <c r="HST27" s="964"/>
      <c r="HSU27" s="964"/>
      <c r="HSV27" s="964"/>
      <c r="HSW27" s="964"/>
      <c r="HSX27" s="964"/>
      <c r="HSY27" s="964"/>
      <c r="HSZ27" s="964"/>
      <c r="HTA27" s="964" t="s">
        <v>791</v>
      </c>
      <c r="HTB27" s="964"/>
      <c r="HTC27" s="964"/>
      <c r="HTD27" s="964"/>
      <c r="HTE27" s="964"/>
      <c r="HTF27" s="964"/>
      <c r="HTG27" s="964"/>
      <c r="HTH27" s="964"/>
      <c r="HTI27" s="964" t="s">
        <v>791</v>
      </c>
      <c r="HTJ27" s="964"/>
      <c r="HTK27" s="964"/>
      <c r="HTL27" s="964"/>
      <c r="HTM27" s="964"/>
      <c r="HTN27" s="964"/>
      <c r="HTO27" s="964"/>
      <c r="HTP27" s="964"/>
      <c r="HTQ27" s="964" t="s">
        <v>791</v>
      </c>
      <c r="HTR27" s="964"/>
      <c r="HTS27" s="964"/>
      <c r="HTT27" s="964"/>
      <c r="HTU27" s="964"/>
      <c r="HTV27" s="964"/>
      <c r="HTW27" s="964"/>
      <c r="HTX27" s="964"/>
      <c r="HTY27" s="964" t="s">
        <v>791</v>
      </c>
      <c r="HTZ27" s="964"/>
      <c r="HUA27" s="964"/>
      <c r="HUB27" s="964"/>
      <c r="HUC27" s="964"/>
      <c r="HUD27" s="964"/>
      <c r="HUE27" s="964"/>
      <c r="HUF27" s="964"/>
      <c r="HUG27" s="964" t="s">
        <v>791</v>
      </c>
      <c r="HUH27" s="964"/>
      <c r="HUI27" s="964"/>
      <c r="HUJ27" s="964"/>
      <c r="HUK27" s="964"/>
      <c r="HUL27" s="964"/>
      <c r="HUM27" s="964"/>
      <c r="HUN27" s="964"/>
      <c r="HUO27" s="964" t="s">
        <v>791</v>
      </c>
      <c r="HUP27" s="964"/>
      <c r="HUQ27" s="964"/>
      <c r="HUR27" s="964"/>
      <c r="HUS27" s="964"/>
      <c r="HUT27" s="964"/>
      <c r="HUU27" s="964"/>
      <c r="HUV27" s="964"/>
      <c r="HUW27" s="964" t="s">
        <v>791</v>
      </c>
      <c r="HUX27" s="964"/>
      <c r="HUY27" s="964"/>
      <c r="HUZ27" s="964"/>
      <c r="HVA27" s="964"/>
      <c r="HVB27" s="964"/>
      <c r="HVC27" s="964"/>
      <c r="HVD27" s="964"/>
      <c r="HVE27" s="964" t="s">
        <v>791</v>
      </c>
      <c r="HVF27" s="964"/>
      <c r="HVG27" s="964"/>
      <c r="HVH27" s="964"/>
      <c r="HVI27" s="964"/>
      <c r="HVJ27" s="964"/>
      <c r="HVK27" s="964"/>
      <c r="HVL27" s="964"/>
      <c r="HVM27" s="964" t="s">
        <v>791</v>
      </c>
      <c r="HVN27" s="964"/>
      <c r="HVO27" s="964"/>
      <c r="HVP27" s="964"/>
      <c r="HVQ27" s="964"/>
      <c r="HVR27" s="964"/>
      <c r="HVS27" s="964"/>
      <c r="HVT27" s="964"/>
      <c r="HVU27" s="964" t="s">
        <v>791</v>
      </c>
      <c r="HVV27" s="964"/>
      <c r="HVW27" s="964"/>
      <c r="HVX27" s="964"/>
      <c r="HVY27" s="964"/>
      <c r="HVZ27" s="964"/>
      <c r="HWA27" s="964"/>
      <c r="HWB27" s="964"/>
      <c r="HWC27" s="964" t="s">
        <v>791</v>
      </c>
      <c r="HWD27" s="964"/>
      <c r="HWE27" s="964"/>
      <c r="HWF27" s="964"/>
      <c r="HWG27" s="964"/>
      <c r="HWH27" s="964"/>
      <c r="HWI27" s="964"/>
      <c r="HWJ27" s="964"/>
      <c r="HWK27" s="964" t="s">
        <v>791</v>
      </c>
      <c r="HWL27" s="964"/>
      <c r="HWM27" s="964"/>
      <c r="HWN27" s="964"/>
      <c r="HWO27" s="964"/>
      <c r="HWP27" s="964"/>
      <c r="HWQ27" s="964"/>
      <c r="HWR27" s="964"/>
      <c r="HWS27" s="964" t="s">
        <v>791</v>
      </c>
      <c r="HWT27" s="964"/>
      <c r="HWU27" s="964"/>
      <c r="HWV27" s="964"/>
      <c r="HWW27" s="964"/>
      <c r="HWX27" s="964"/>
      <c r="HWY27" s="964"/>
      <c r="HWZ27" s="964"/>
      <c r="HXA27" s="964" t="s">
        <v>791</v>
      </c>
      <c r="HXB27" s="964"/>
      <c r="HXC27" s="964"/>
      <c r="HXD27" s="964"/>
      <c r="HXE27" s="964"/>
      <c r="HXF27" s="964"/>
      <c r="HXG27" s="964"/>
      <c r="HXH27" s="964"/>
      <c r="HXI27" s="964" t="s">
        <v>791</v>
      </c>
      <c r="HXJ27" s="964"/>
      <c r="HXK27" s="964"/>
      <c r="HXL27" s="964"/>
      <c r="HXM27" s="964"/>
      <c r="HXN27" s="964"/>
      <c r="HXO27" s="964"/>
      <c r="HXP27" s="964"/>
      <c r="HXQ27" s="964" t="s">
        <v>791</v>
      </c>
      <c r="HXR27" s="964"/>
      <c r="HXS27" s="964"/>
      <c r="HXT27" s="964"/>
      <c r="HXU27" s="964"/>
      <c r="HXV27" s="964"/>
      <c r="HXW27" s="964"/>
      <c r="HXX27" s="964"/>
      <c r="HXY27" s="964" t="s">
        <v>791</v>
      </c>
      <c r="HXZ27" s="964"/>
      <c r="HYA27" s="964"/>
      <c r="HYB27" s="964"/>
      <c r="HYC27" s="964"/>
      <c r="HYD27" s="964"/>
      <c r="HYE27" s="964"/>
      <c r="HYF27" s="964"/>
      <c r="HYG27" s="964" t="s">
        <v>791</v>
      </c>
      <c r="HYH27" s="964"/>
      <c r="HYI27" s="964"/>
      <c r="HYJ27" s="964"/>
      <c r="HYK27" s="964"/>
      <c r="HYL27" s="964"/>
      <c r="HYM27" s="964"/>
      <c r="HYN27" s="964"/>
      <c r="HYO27" s="964" t="s">
        <v>791</v>
      </c>
      <c r="HYP27" s="964"/>
      <c r="HYQ27" s="964"/>
      <c r="HYR27" s="964"/>
      <c r="HYS27" s="964"/>
      <c r="HYT27" s="964"/>
      <c r="HYU27" s="964"/>
      <c r="HYV27" s="964"/>
      <c r="HYW27" s="964" t="s">
        <v>791</v>
      </c>
      <c r="HYX27" s="964"/>
      <c r="HYY27" s="964"/>
      <c r="HYZ27" s="964"/>
      <c r="HZA27" s="964"/>
      <c r="HZB27" s="964"/>
      <c r="HZC27" s="964"/>
      <c r="HZD27" s="964"/>
      <c r="HZE27" s="964" t="s">
        <v>791</v>
      </c>
      <c r="HZF27" s="964"/>
      <c r="HZG27" s="964"/>
      <c r="HZH27" s="964"/>
      <c r="HZI27" s="964"/>
      <c r="HZJ27" s="964"/>
      <c r="HZK27" s="964"/>
      <c r="HZL27" s="964"/>
      <c r="HZM27" s="964" t="s">
        <v>791</v>
      </c>
      <c r="HZN27" s="964"/>
      <c r="HZO27" s="964"/>
      <c r="HZP27" s="964"/>
      <c r="HZQ27" s="964"/>
      <c r="HZR27" s="964"/>
      <c r="HZS27" s="964"/>
      <c r="HZT27" s="964"/>
      <c r="HZU27" s="964" t="s">
        <v>791</v>
      </c>
      <c r="HZV27" s="964"/>
      <c r="HZW27" s="964"/>
      <c r="HZX27" s="964"/>
      <c r="HZY27" s="964"/>
      <c r="HZZ27" s="964"/>
      <c r="IAA27" s="964"/>
      <c r="IAB27" s="964"/>
      <c r="IAC27" s="964" t="s">
        <v>791</v>
      </c>
      <c r="IAD27" s="964"/>
      <c r="IAE27" s="964"/>
      <c r="IAF27" s="964"/>
      <c r="IAG27" s="964"/>
      <c r="IAH27" s="964"/>
      <c r="IAI27" s="964"/>
      <c r="IAJ27" s="964"/>
      <c r="IAK27" s="964" t="s">
        <v>791</v>
      </c>
      <c r="IAL27" s="964"/>
      <c r="IAM27" s="964"/>
      <c r="IAN27" s="964"/>
      <c r="IAO27" s="964"/>
      <c r="IAP27" s="964"/>
      <c r="IAQ27" s="964"/>
      <c r="IAR27" s="964"/>
      <c r="IAS27" s="964" t="s">
        <v>791</v>
      </c>
      <c r="IAT27" s="964"/>
      <c r="IAU27" s="964"/>
      <c r="IAV27" s="964"/>
      <c r="IAW27" s="964"/>
      <c r="IAX27" s="964"/>
      <c r="IAY27" s="964"/>
      <c r="IAZ27" s="964"/>
      <c r="IBA27" s="964" t="s">
        <v>791</v>
      </c>
      <c r="IBB27" s="964"/>
      <c r="IBC27" s="964"/>
      <c r="IBD27" s="964"/>
      <c r="IBE27" s="964"/>
      <c r="IBF27" s="964"/>
      <c r="IBG27" s="964"/>
      <c r="IBH27" s="964"/>
      <c r="IBI27" s="964" t="s">
        <v>791</v>
      </c>
      <c r="IBJ27" s="964"/>
      <c r="IBK27" s="964"/>
      <c r="IBL27" s="964"/>
      <c r="IBM27" s="964"/>
      <c r="IBN27" s="964"/>
      <c r="IBO27" s="964"/>
      <c r="IBP27" s="964"/>
      <c r="IBQ27" s="964" t="s">
        <v>791</v>
      </c>
      <c r="IBR27" s="964"/>
      <c r="IBS27" s="964"/>
      <c r="IBT27" s="964"/>
      <c r="IBU27" s="964"/>
      <c r="IBV27" s="964"/>
      <c r="IBW27" s="964"/>
      <c r="IBX27" s="964"/>
      <c r="IBY27" s="964" t="s">
        <v>791</v>
      </c>
      <c r="IBZ27" s="964"/>
      <c r="ICA27" s="964"/>
      <c r="ICB27" s="964"/>
      <c r="ICC27" s="964"/>
      <c r="ICD27" s="964"/>
      <c r="ICE27" s="964"/>
      <c r="ICF27" s="964"/>
      <c r="ICG27" s="964" t="s">
        <v>791</v>
      </c>
      <c r="ICH27" s="964"/>
      <c r="ICI27" s="964"/>
      <c r="ICJ27" s="964"/>
      <c r="ICK27" s="964"/>
      <c r="ICL27" s="964"/>
      <c r="ICM27" s="964"/>
      <c r="ICN27" s="964"/>
      <c r="ICO27" s="964" t="s">
        <v>791</v>
      </c>
      <c r="ICP27" s="964"/>
      <c r="ICQ27" s="964"/>
      <c r="ICR27" s="964"/>
      <c r="ICS27" s="964"/>
      <c r="ICT27" s="964"/>
      <c r="ICU27" s="964"/>
      <c r="ICV27" s="964"/>
      <c r="ICW27" s="964" t="s">
        <v>791</v>
      </c>
      <c r="ICX27" s="964"/>
      <c r="ICY27" s="964"/>
      <c r="ICZ27" s="964"/>
      <c r="IDA27" s="964"/>
      <c r="IDB27" s="964"/>
      <c r="IDC27" s="964"/>
      <c r="IDD27" s="964"/>
      <c r="IDE27" s="964" t="s">
        <v>791</v>
      </c>
      <c r="IDF27" s="964"/>
      <c r="IDG27" s="964"/>
      <c r="IDH27" s="964"/>
      <c r="IDI27" s="964"/>
      <c r="IDJ27" s="964"/>
      <c r="IDK27" s="964"/>
      <c r="IDL27" s="964"/>
      <c r="IDM27" s="964" t="s">
        <v>791</v>
      </c>
      <c r="IDN27" s="964"/>
      <c r="IDO27" s="964"/>
      <c r="IDP27" s="964"/>
      <c r="IDQ27" s="964"/>
      <c r="IDR27" s="964"/>
      <c r="IDS27" s="964"/>
      <c r="IDT27" s="964"/>
      <c r="IDU27" s="964" t="s">
        <v>791</v>
      </c>
      <c r="IDV27" s="964"/>
      <c r="IDW27" s="964"/>
      <c r="IDX27" s="964"/>
      <c r="IDY27" s="964"/>
      <c r="IDZ27" s="964"/>
      <c r="IEA27" s="964"/>
      <c r="IEB27" s="964"/>
      <c r="IEC27" s="964" t="s">
        <v>791</v>
      </c>
      <c r="IED27" s="964"/>
      <c r="IEE27" s="964"/>
      <c r="IEF27" s="964"/>
      <c r="IEG27" s="964"/>
      <c r="IEH27" s="964"/>
      <c r="IEI27" s="964"/>
      <c r="IEJ27" s="964"/>
      <c r="IEK27" s="964" t="s">
        <v>791</v>
      </c>
      <c r="IEL27" s="964"/>
      <c r="IEM27" s="964"/>
      <c r="IEN27" s="964"/>
      <c r="IEO27" s="964"/>
      <c r="IEP27" s="964"/>
      <c r="IEQ27" s="964"/>
      <c r="IER27" s="964"/>
      <c r="IES27" s="964" t="s">
        <v>791</v>
      </c>
      <c r="IET27" s="964"/>
      <c r="IEU27" s="964"/>
      <c r="IEV27" s="964"/>
      <c r="IEW27" s="964"/>
      <c r="IEX27" s="964"/>
      <c r="IEY27" s="964"/>
      <c r="IEZ27" s="964"/>
      <c r="IFA27" s="964" t="s">
        <v>791</v>
      </c>
      <c r="IFB27" s="964"/>
      <c r="IFC27" s="964"/>
      <c r="IFD27" s="964"/>
      <c r="IFE27" s="964"/>
      <c r="IFF27" s="964"/>
      <c r="IFG27" s="964"/>
      <c r="IFH27" s="964"/>
      <c r="IFI27" s="964" t="s">
        <v>791</v>
      </c>
      <c r="IFJ27" s="964"/>
      <c r="IFK27" s="964"/>
      <c r="IFL27" s="964"/>
      <c r="IFM27" s="964"/>
      <c r="IFN27" s="964"/>
      <c r="IFO27" s="964"/>
      <c r="IFP27" s="964"/>
      <c r="IFQ27" s="964" t="s">
        <v>791</v>
      </c>
      <c r="IFR27" s="964"/>
      <c r="IFS27" s="964"/>
      <c r="IFT27" s="964"/>
      <c r="IFU27" s="964"/>
      <c r="IFV27" s="964"/>
      <c r="IFW27" s="964"/>
      <c r="IFX27" s="964"/>
      <c r="IFY27" s="964" t="s">
        <v>791</v>
      </c>
      <c r="IFZ27" s="964"/>
      <c r="IGA27" s="964"/>
      <c r="IGB27" s="964"/>
      <c r="IGC27" s="964"/>
      <c r="IGD27" s="964"/>
      <c r="IGE27" s="964"/>
      <c r="IGF27" s="964"/>
      <c r="IGG27" s="964" t="s">
        <v>791</v>
      </c>
      <c r="IGH27" s="964"/>
      <c r="IGI27" s="964"/>
      <c r="IGJ27" s="964"/>
      <c r="IGK27" s="964"/>
      <c r="IGL27" s="964"/>
      <c r="IGM27" s="964"/>
      <c r="IGN27" s="964"/>
      <c r="IGO27" s="964" t="s">
        <v>791</v>
      </c>
      <c r="IGP27" s="964"/>
      <c r="IGQ27" s="964"/>
      <c r="IGR27" s="964"/>
      <c r="IGS27" s="964"/>
      <c r="IGT27" s="964"/>
      <c r="IGU27" s="964"/>
      <c r="IGV27" s="964"/>
      <c r="IGW27" s="964" t="s">
        <v>791</v>
      </c>
      <c r="IGX27" s="964"/>
      <c r="IGY27" s="964"/>
      <c r="IGZ27" s="964"/>
      <c r="IHA27" s="964"/>
      <c r="IHB27" s="964"/>
      <c r="IHC27" s="964"/>
      <c r="IHD27" s="964"/>
      <c r="IHE27" s="964" t="s">
        <v>791</v>
      </c>
      <c r="IHF27" s="964"/>
      <c r="IHG27" s="964"/>
      <c r="IHH27" s="964"/>
      <c r="IHI27" s="964"/>
      <c r="IHJ27" s="964"/>
      <c r="IHK27" s="964"/>
      <c r="IHL27" s="964"/>
      <c r="IHM27" s="964" t="s">
        <v>791</v>
      </c>
      <c r="IHN27" s="964"/>
      <c r="IHO27" s="964"/>
      <c r="IHP27" s="964"/>
      <c r="IHQ27" s="964"/>
      <c r="IHR27" s="964"/>
      <c r="IHS27" s="964"/>
      <c r="IHT27" s="964"/>
      <c r="IHU27" s="964" t="s">
        <v>791</v>
      </c>
      <c r="IHV27" s="964"/>
      <c r="IHW27" s="964"/>
      <c r="IHX27" s="964"/>
      <c r="IHY27" s="964"/>
      <c r="IHZ27" s="964"/>
      <c r="IIA27" s="964"/>
      <c r="IIB27" s="964"/>
      <c r="IIC27" s="964" t="s">
        <v>791</v>
      </c>
      <c r="IID27" s="964"/>
      <c r="IIE27" s="964"/>
      <c r="IIF27" s="964"/>
      <c r="IIG27" s="964"/>
      <c r="IIH27" s="964"/>
      <c r="III27" s="964"/>
      <c r="IIJ27" s="964"/>
      <c r="IIK27" s="964" t="s">
        <v>791</v>
      </c>
      <c r="IIL27" s="964"/>
      <c r="IIM27" s="964"/>
      <c r="IIN27" s="964"/>
      <c r="IIO27" s="964"/>
      <c r="IIP27" s="964"/>
      <c r="IIQ27" s="964"/>
      <c r="IIR27" s="964"/>
      <c r="IIS27" s="964" t="s">
        <v>791</v>
      </c>
      <c r="IIT27" s="964"/>
      <c r="IIU27" s="964"/>
      <c r="IIV27" s="964"/>
      <c r="IIW27" s="964"/>
      <c r="IIX27" s="964"/>
      <c r="IIY27" s="964"/>
      <c r="IIZ27" s="964"/>
      <c r="IJA27" s="964" t="s">
        <v>791</v>
      </c>
      <c r="IJB27" s="964"/>
      <c r="IJC27" s="964"/>
      <c r="IJD27" s="964"/>
      <c r="IJE27" s="964"/>
      <c r="IJF27" s="964"/>
      <c r="IJG27" s="964"/>
      <c r="IJH27" s="964"/>
      <c r="IJI27" s="964" t="s">
        <v>791</v>
      </c>
      <c r="IJJ27" s="964"/>
      <c r="IJK27" s="964"/>
      <c r="IJL27" s="964"/>
      <c r="IJM27" s="964"/>
      <c r="IJN27" s="964"/>
      <c r="IJO27" s="964"/>
      <c r="IJP27" s="964"/>
      <c r="IJQ27" s="964" t="s">
        <v>791</v>
      </c>
      <c r="IJR27" s="964"/>
      <c r="IJS27" s="964"/>
      <c r="IJT27" s="964"/>
      <c r="IJU27" s="964"/>
      <c r="IJV27" s="964"/>
      <c r="IJW27" s="964"/>
      <c r="IJX27" s="964"/>
      <c r="IJY27" s="964" t="s">
        <v>791</v>
      </c>
      <c r="IJZ27" s="964"/>
      <c r="IKA27" s="964"/>
      <c r="IKB27" s="964"/>
      <c r="IKC27" s="964"/>
      <c r="IKD27" s="964"/>
      <c r="IKE27" s="964"/>
      <c r="IKF27" s="964"/>
      <c r="IKG27" s="964" t="s">
        <v>791</v>
      </c>
      <c r="IKH27" s="964"/>
      <c r="IKI27" s="964"/>
      <c r="IKJ27" s="964"/>
      <c r="IKK27" s="964"/>
      <c r="IKL27" s="964"/>
      <c r="IKM27" s="964"/>
      <c r="IKN27" s="964"/>
      <c r="IKO27" s="964" t="s">
        <v>791</v>
      </c>
      <c r="IKP27" s="964"/>
      <c r="IKQ27" s="964"/>
      <c r="IKR27" s="964"/>
      <c r="IKS27" s="964"/>
      <c r="IKT27" s="964"/>
      <c r="IKU27" s="964"/>
      <c r="IKV27" s="964"/>
      <c r="IKW27" s="964" t="s">
        <v>791</v>
      </c>
      <c r="IKX27" s="964"/>
      <c r="IKY27" s="964"/>
      <c r="IKZ27" s="964"/>
      <c r="ILA27" s="964"/>
      <c r="ILB27" s="964"/>
      <c r="ILC27" s="964"/>
      <c r="ILD27" s="964"/>
      <c r="ILE27" s="964" t="s">
        <v>791</v>
      </c>
      <c r="ILF27" s="964"/>
      <c r="ILG27" s="964"/>
      <c r="ILH27" s="964"/>
      <c r="ILI27" s="964"/>
      <c r="ILJ27" s="964"/>
      <c r="ILK27" s="964"/>
      <c r="ILL27" s="964"/>
      <c r="ILM27" s="964" t="s">
        <v>791</v>
      </c>
      <c r="ILN27" s="964"/>
      <c r="ILO27" s="964"/>
      <c r="ILP27" s="964"/>
      <c r="ILQ27" s="964"/>
      <c r="ILR27" s="964"/>
      <c r="ILS27" s="964"/>
      <c r="ILT27" s="964"/>
      <c r="ILU27" s="964" t="s">
        <v>791</v>
      </c>
      <c r="ILV27" s="964"/>
      <c r="ILW27" s="964"/>
      <c r="ILX27" s="964"/>
      <c r="ILY27" s="964"/>
      <c r="ILZ27" s="964"/>
      <c r="IMA27" s="964"/>
      <c r="IMB27" s="964"/>
      <c r="IMC27" s="964" t="s">
        <v>791</v>
      </c>
      <c r="IMD27" s="964"/>
      <c r="IME27" s="964"/>
      <c r="IMF27" s="964"/>
      <c r="IMG27" s="964"/>
      <c r="IMH27" s="964"/>
      <c r="IMI27" s="964"/>
      <c r="IMJ27" s="964"/>
      <c r="IMK27" s="964" t="s">
        <v>791</v>
      </c>
      <c r="IML27" s="964"/>
      <c r="IMM27" s="964"/>
      <c r="IMN27" s="964"/>
      <c r="IMO27" s="964"/>
      <c r="IMP27" s="964"/>
      <c r="IMQ27" s="964"/>
      <c r="IMR27" s="964"/>
      <c r="IMS27" s="964" t="s">
        <v>791</v>
      </c>
      <c r="IMT27" s="964"/>
      <c r="IMU27" s="964"/>
      <c r="IMV27" s="964"/>
      <c r="IMW27" s="964"/>
      <c r="IMX27" s="964"/>
      <c r="IMY27" s="964"/>
      <c r="IMZ27" s="964"/>
      <c r="INA27" s="964" t="s">
        <v>791</v>
      </c>
      <c r="INB27" s="964"/>
      <c r="INC27" s="964"/>
      <c r="IND27" s="964"/>
      <c r="INE27" s="964"/>
      <c r="INF27" s="964"/>
      <c r="ING27" s="964"/>
      <c r="INH27" s="964"/>
      <c r="INI27" s="964" t="s">
        <v>791</v>
      </c>
      <c r="INJ27" s="964"/>
      <c r="INK27" s="964"/>
      <c r="INL27" s="964"/>
      <c r="INM27" s="964"/>
      <c r="INN27" s="964"/>
      <c r="INO27" s="964"/>
      <c r="INP27" s="964"/>
      <c r="INQ27" s="964" t="s">
        <v>791</v>
      </c>
      <c r="INR27" s="964"/>
      <c r="INS27" s="964"/>
      <c r="INT27" s="964"/>
      <c r="INU27" s="964"/>
      <c r="INV27" s="964"/>
      <c r="INW27" s="964"/>
      <c r="INX27" s="964"/>
      <c r="INY27" s="964" t="s">
        <v>791</v>
      </c>
      <c r="INZ27" s="964"/>
      <c r="IOA27" s="964"/>
      <c r="IOB27" s="964"/>
      <c r="IOC27" s="964"/>
      <c r="IOD27" s="964"/>
      <c r="IOE27" s="964"/>
      <c r="IOF27" s="964"/>
      <c r="IOG27" s="964" t="s">
        <v>791</v>
      </c>
      <c r="IOH27" s="964"/>
      <c r="IOI27" s="964"/>
      <c r="IOJ27" s="964"/>
      <c r="IOK27" s="964"/>
      <c r="IOL27" s="964"/>
      <c r="IOM27" s="964"/>
      <c r="ION27" s="964"/>
      <c r="IOO27" s="964" t="s">
        <v>791</v>
      </c>
      <c r="IOP27" s="964"/>
      <c r="IOQ27" s="964"/>
      <c r="IOR27" s="964"/>
      <c r="IOS27" s="964"/>
      <c r="IOT27" s="964"/>
      <c r="IOU27" s="964"/>
      <c r="IOV27" s="964"/>
      <c r="IOW27" s="964" t="s">
        <v>791</v>
      </c>
      <c r="IOX27" s="964"/>
      <c r="IOY27" s="964"/>
      <c r="IOZ27" s="964"/>
      <c r="IPA27" s="964"/>
      <c r="IPB27" s="964"/>
      <c r="IPC27" s="964"/>
      <c r="IPD27" s="964"/>
      <c r="IPE27" s="964" t="s">
        <v>791</v>
      </c>
      <c r="IPF27" s="964"/>
      <c r="IPG27" s="964"/>
      <c r="IPH27" s="964"/>
      <c r="IPI27" s="964"/>
      <c r="IPJ27" s="964"/>
      <c r="IPK27" s="964"/>
      <c r="IPL27" s="964"/>
      <c r="IPM27" s="964" t="s">
        <v>791</v>
      </c>
      <c r="IPN27" s="964"/>
      <c r="IPO27" s="964"/>
      <c r="IPP27" s="964"/>
      <c r="IPQ27" s="964"/>
      <c r="IPR27" s="964"/>
      <c r="IPS27" s="964"/>
      <c r="IPT27" s="964"/>
      <c r="IPU27" s="964" t="s">
        <v>791</v>
      </c>
      <c r="IPV27" s="964"/>
      <c r="IPW27" s="964"/>
      <c r="IPX27" s="964"/>
      <c r="IPY27" s="964"/>
      <c r="IPZ27" s="964"/>
      <c r="IQA27" s="964"/>
      <c r="IQB27" s="964"/>
      <c r="IQC27" s="964" t="s">
        <v>791</v>
      </c>
      <c r="IQD27" s="964"/>
      <c r="IQE27" s="964"/>
      <c r="IQF27" s="964"/>
      <c r="IQG27" s="964"/>
      <c r="IQH27" s="964"/>
      <c r="IQI27" s="964"/>
      <c r="IQJ27" s="964"/>
      <c r="IQK27" s="964" t="s">
        <v>791</v>
      </c>
      <c r="IQL27" s="964"/>
      <c r="IQM27" s="964"/>
      <c r="IQN27" s="964"/>
      <c r="IQO27" s="964"/>
      <c r="IQP27" s="964"/>
      <c r="IQQ27" s="964"/>
      <c r="IQR27" s="964"/>
      <c r="IQS27" s="964" t="s">
        <v>791</v>
      </c>
      <c r="IQT27" s="964"/>
      <c r="IQU27" s="964"/>
      <c r="IQV27" s="964"/>
      <c r="IQW27" s="964"/>
      <c r="IQX27" s="964"/>
      <c r="IQY27" s="964"/>
      <c r="IQZ27" s="964"/>
      <c r="IRA27" s="964" t="s">
        <v>791</v>
      </c>
      <c r="IRB27" s="964"/>
      <c r="IRC27" s="964"/>
      <c r="IRD27" s="964"/>
      <c r="IRE27" s="964"/>
      <c r="IRF27" s="964"/>
      <c r="IRG27" s="964"/>
      <c r="IRH27" s="964"/>
      <c r="IRI27" s="964" t="s">
        <v>791</v>
      </c>
      <c r="IRJ27" s="964"/>
      <c r="IRK27" s="964"/>
      <c r="IRL27" s="964"/>
      <c r="IRM27" s="964"/>
      <c r="IRN27" s="964"/>
      <c r="IRO27" s="964"/>
      <c r="IRP27" s="964"/>
      <c r="IRQ27" s="964" t="s">
        <v>791</v>
      </c>
      <c r="IRR27" s="964"/>
      <c r="IRS27" s="964"/>
      <c r="IRT27" s="964"/>
      <c r="IRU27" s="964"/>
      <c r="IRV27" s="964"/>
      <c r="IRW27" s="964"/>
      <c r="IRX27" s="964"/>
      <c r="IRY27" s="964" t="s">
        <v>791</v>
      </c>
      <c r="IRZ27" s="964"/>
      <c r="ISA27" s="964"/>
      <c r="ISB27" s="964"/>
      <c r="ISC27" s="964"/>
      <c r="ISD27" s="964"/>
      <c r="ISE27" s="964"/>
      <c r="ISF27" s="964"/>
      <c r="ISG27" s="964" t="s">
        <v>791</v>
      </c>
      <c r="ISH27" s="964"/>
      <c r="ISI27" s="964"/>
      <c r="ISJ27" s="964"/>
      <c r="ISK27" s="964"/>
      <c r="ISL27" s="964"/>
      <c r="ISM27" s="964"/>
      <c r="ISN27" s="964"/>
      <c r="ISO27" s="964" t="s">
        <v>791</v>
      </c>
      <c r="ISP27" s="964"/>
      <c r="ISQ27" s="964"/>
      <c r="ISR27" s="964"/>
      <c r="ISS27" s="964"/>
      <c r="IST27" s="964"/>
      <c r="ISU27" s="964"/>
      <c r="ISV27" s="964"/>
      <c r="ISW27" s="964" t="s">
        <v>791</v>
      </c>
      <c r="ISX27" s="964"/>
      <c r="ISY27" s="964"/>
      <c r="ISZ27" s="964"/>
      <c r="ITA27" s="964"/>
      <c r="ITB27" s="964"/>
      <c r="ITC27" s="964"/>
      <c r="ITD27" s="964"/>
      <c r="ITE27" s="964" t="s">
        <v>791</v>
      </c>
      <c r="ITF27" s="964"/>
      <c r="ITG27" s="964"/>
      <c r="ITH27" s="964"/>
      <c r="ITI27" s="964"/>
      <c r="ITJ27" s="964"/>
      <c r="ITK27" s="964"/>
      <c r="ITL27" s="964"/>
      <c r="ITM27" s="964" t="s">
        <v>791</v>
      </c>
      <c r="ITN27" s="964"/>
      <c r="ITO27" s="964"/>
      <c r="ITP27" s="964"/>
      <c r="ITQ27" s="964"/>
      <c r="ITR27" s="964"/>
      <c r="ITS27" s="964"/>
      <c r="ITT27" s="964"/>
      <c r="ITU27" s="964" t="s">
        <v>791</v>
      </c>
      <c r="ITV27" s="964"/>
      <c r="ITW27" s="964"/>
      <c r="ITX27" s="964"/>
      <c r="ITY27" s="964"/>
      <c r="ITZ27" s="964"/>
      <c r="IUA27" s="964"/>
      <c r="IUB27" s="964"/>
      <c r="IUC27" s="964" t="s">
        <v>791</v>
      </c>
      <c r="IUD27" s="964"/>
      <c r="IUE27" s="964"/>
      <c r="IUF27" s="964"/>
      <c r="IUG27" s="964"/>
      <c r="IUH27" s="964"/>
      <c r="IUI27" s="964"/>
      <c r="IUJ27" s="964"/>
      <c r="IUK27" s="964" t="s">
        <v>791</v>
      </c>
      <c r="IUL27" s="964"/>
      <c r="IUM27" s="964"/>
      <c r="IUN27" s="964"/>
      <c r="IUO27" s="964"/>
      <c r="IUP27" s="964"/>
      <c r="IUQ27" s="964"/>
      <c r="IUR27" s="964"/>
      <c r="IUS27" s="964" t="s">
        <v>791</v>
      </c>
      <c r="IUT27" s="964"/>
      <c r="IUU27" s="964"/>
      <c r="IUV27" s="964"/>
      <c r="IUW27" s="964"/>
      <c r="IUX27" s="964"/>
      <c r="IUY27" s="964"/>
      <c r="IUZ27" s="964"/>
      <c r="IVA27" s="964" t="s">
        <v>791</v>
      </c>
      <c r="IVB27" s="964"/>
      <c r="IVC27" s="964"/>
      <c r="IVD27" s="964"/>
      <c r="IVE27" s="964"/>
      <c r="IVF27" s="964"/>
      <c r="IVG27" s="964"/>
      <c r="IVH27" s="964"/>
      <c r="IVI27" s="964" t="s">
        <v>791</v>
      </c>
      <c r="IVJ27" s="964"/>
      <c r="IVK27" s="964"/>
      <c r="IVL27" s="964"/>
      <c r="IVM27" s="964"/>
      <c r="IVN27" s="964"/>
      <c r="IVO27" s="964"/>
      <c r="IVP27" s="964"/>
      <c r="IVQ27" s="964" t="s">
        <v>791</v>
      </c>
      <c r="IVR27" s="964"/>
      <c r="IVS27" s="964"/>
      <c r="IVT27" s="964"/>
      <c r="IVU27" s="964"/>
      <c r="IVV27" s="964"/>
      <c r="IVW27" s="964"/>
      <c r="IVX27" s="964"/>
      <c r="IVY27" s="964" t="s">
        <v>791</v>
      </c>
      <c r="IVZ27" s="964"/>
      <c r="IWA27" s="964"/>
      <c r="IWB27" s="964"/>
      <c r="IWC27" s="964"/>
      <c r="IWD27" s="964"/>
      <c r="IWE27" s="964"/>
      <c r="IWF27" s="964"/>
      <c r="IWG27" s="964" t="s">
        <v>791</v>
      </c>
      <c r="IWH27" s="964"/>
      <c r="IWI27" s="964"/>
      <c r="IWJ27" s="964"/>
      <c r="IWK27" s="964"/>
      <c r="IWL27" s="964"/>
      <c r="IWM27" s="964"/>
      <c r="IWN27" s="964"/>
      <c r="IWO27" s="964" t="s">
        <v>791</v>
      </c>
      <c r="IWP27" s="964"/>
      <c r="IWQ27" s="964"/>
      <c r="IWR27" s="964"/>
      <c r="IWS27" s="964"/>
      <c r="IWT27" s="964"/>
      <c r="IWU27" s="964"/>
      <c r="IWV27" s="964"/>
      <c r="IWW27" s="964" t="s">
        <v>791</v>
      </c>
      <c r="IWX27" s="964"/>
      <c r="IWY27" s="964"/>
      <c r="IWZ27" s="964"/>
      <c r="IXA27" s="964"/>
      <c r="IXB27" s="964"/>
      <c r="IXC27" s="964"/>
      <c r="IXD27" s="964"/>
      <c r="IXE27" s="964" t="s">
        <v>791</v>
      </c>
      <c r="IXF27" s="964"/>
      <c r="IXG27" s="964"/>
      <c r="IXH27" s="964"/>
      <c r="IXI27" s="964"/>
      <c r="IXJ27" s="964"/>
      <c r="IXK27" s="964"/>
      <c r="IXL27" s="964"/>
      <c r="IXM27" s="964" t="s">
        <v>791</v>
      </c>
      <c r="IXN27" s="964"/>
      <c r="IXO27" s="964"/>
      <c r="IXP27" s="964"/>
      <c r="IXQ27" s="964"/>
      <c r="IXR27" s="964"/>
      <c r="IXS27" s="964"/>
      <c r="IXT27" s="964"/>
      <c r="IXU27" s="964" t="s">
        <v>791</v>
      </c>
      <c r="IXV27" s="964"/>
      <c r="IXW27" s="964"/>
      <c r="IXX27" s="964"/>
      <c r="IXY27" s="964"/>
      <c r="IXZ27" s="964"/>
      <c r="IYA27" s="964"/>
      <c r="IYB27" s="964"/>
      <c r="IYC27" s="964" t="s">
        <v>791</v>
      </c>
      <c r="IYD27" s="964"/>
      <c r="IYE27" s="964"/>
      <c r="IYF27" s="964"/>
      <c r="IYG27" s="964"/>
      <c r="IYH27" s="964"/>
      <c r="IYI27" s="964"/>
      <c r="IYJ27" s="964"/>
      <c r="IYK27" s="964" t="s">
        <v>791</v>
      </c>
      <c r="IYL27" s="964"/>
      <c r="IYM27" s="964"/>
      <c r="IYN27" s="964"/>
      <c r="IYO27" s="964"/>
      <c r="IYP27" s="964"/>
      <c r="IYQ27" s="964"/>
      <c r="IYR27" s="964"/>
      <c r="IYS27" s="964" t="s">
        <v>791</v>
      </c>
      <c r="IYT27" s="964"/>
      <c r="IYU27" s="964"/>
      <c r="IYV27" s="964"/>
      <c r="IYW27" s="964"/>
      <c r="IYX27" s="964"/>
      <c r="IYY27" s="964"/>
      <c r="IYZ27" s="964"/>
      <c r="IZA27" s="964" t="s">
        <v>791</v>
      </c>
      <c r="IZB27" s="964"/>
      <c r="IZC27" s="964"/>
      <c r="IZD27" s="964"/>
      <c r="IZE27" s="964"/>
      <c r="IZF27" s="964"/>
      <c r="IZG27" s="964"/>
      <c r="IZH27" s="964"/>
      <c r="IZI27" s="964" t="s">
        <v>791</v>
      </c>
      <c r="IZJ27" s="964"/>
      <c r="IZK27" s="964"/>
      <c r="IZL27" s="964"/>
      <c r="IZM27" s="964"/>
      <c r="IZN27" s="964"/>
      <c r="IZO27" s="964"/>
      <c r="IZP27" s="964"/>
      <c r="IZQ27" s="964" t="s">
        <v>791</v>
      </c>
      <c r="IZR27" s="964"/>
      <c r="IZS27" s="964"/>
      <c r="IZT27" s="964"/>
      <c r="IZU27" s="964"/>
      <c r="IZV27" s="964"/>
      <c r="IZW27" s="964"/>
      <c r="IZX27" s="964"/>
      <c r="IZY27" s="964" t="s">
        <v>791</v>
      </c>
      <c r="IZZ27" s="964"/>
      <c r="JAA27" s="964"/>
      <c r="JAB27" s="964"/>
      <c r="JAC27" s="964"/>
      <c r="JAD27" s="964"/>
      <c r="JAE27" s="964"/>
      <c r="JAF27" s="964"/>
      <c r="JAG27" s="964" t="s">
        <v>791</v>
      </c>
      <c r="JAH27" s="964"/>
      <c r="JAI27" s="964"/>
      <c r="JAJ27" s="964"/>
      <c r="JAK27" s="964"/>
      <c r="JAL27" s="964"/>
      <c r="JAM27" s="964"/>
      <c r="JAN27" s="964"/>
      <c r="JAO27" s="964" t="s">
        <v>791</v>
      </c>
      <c r="JAP27" s="964"/>
      <c r="JAQ27" s="964"/>
      <c r="JAR27" s="964"/>
      <c r="JAS27" s="964"/>
      <c r="JAT27" s="964"/>
      <c r="JAU27" s="964"/>
      <c r="JAV27" s="964"/>
      <c r="JAW27" s="964" t="s">
        <v>791</v>
      </c>
      <c r="JAX27" s="964"/>
      <c r="JAY27" s="964"/>
      <c r="JAZ27" s="964"/>
      <c r="JBA27" s="964"/>
      <c r="JBB27" s="964"/>
      <c r="JBC27" s="964"/>
      <c r="JBD27" s="964"/>
      <c r="JBE27" s="964" t="s">
        <v>791</v>
      </c>
      <c r="JBF27" s="964"/>
      <c r="JBG27" s="964"/>
      <c r="JBH27" s="964"/>
      <c r="JBI27" s="964"/>
      <c r="JBJ27" s="964"/>
      <c r="JBK27" s="964"/>
      <c r="JBL27" s="964"/>
      <c r="JBM27" s="964" t="s">
        <v>791</v>
      </c>
      <c r="JBN27" s="964"/>
      <c r="JBO27" s="964"/>
      <c r="JBP27" s="964"/>
      <c r="JBQ27" s="964"/>
      <c r="JBR27" s="964"/>
      <c r="JBS27" s="964"/>
      <c r="JBT27" s="964"/>
      <c r="JBU27" s="964" t="s">
        <v>791</v>
      </c>
      <c r="JBV27" s="964"/>
      <c r="JBW27" s="964"/>
      <c r="JBX27" s="964"/>
      <c r="JBY27" s="964"/>
      <c r="JBZ27" s="964"/>
      <c r="JCA27" s="964"/>
      <c r="JCB27" s="964"/>
      <c r="JCC27" s="964" t="s">
        <v>791</v>
      </c>
      <c r="JCD27" s="964"/>
      <c r="JCE27" s="964"/>
      <c r="JCF27" s="964"/>
      <c r="JCG27" s="964"/>
      <c r="JCH27" s="964"/>
      <c r="JCI27" s="964"/>
      <c r="JCJ27" s="964"/>
      <c r="JCK27" s="964" t="s">
        <v>791</v>
      </c>
      <c r="JCL27" s="964"/>
      <c r="JCM27" s="964"/>
      <c r="JCN27" s="964"/>
      <c r="JCO27" s="964"/>
      <c r="JCP27" s="964"/>
      <c r="JCQ27" s="964"/>
      <c r="JCR27" s="964"/>
      <c r="JCS27" s="964" t="s">
        <v>791</v>
      </c>
      <c r="JCT27" s="964"/>
      <c r="JCU27" s="964"/>
      <c r="JCV27" s="964"/>
      <c r="JCW27" s="964"/>
      <c r="JCX27" s="964"/>
      <c r="JCY27" s="964"/>
      <c r="JCZ27" s="964"/>
      <c r="JDA27" s="964" t="s">
        <v>791</v>
      </c>
      <c r="JDB27" s="964"/>
      <c r="JDC27" s="964"/>
      <c r="JDD27" s="964"/>
      <c r="JDE27" s="964"/>
      <c r="JDF27" s="964"/>
      <c r="JDG27" s="964"/>
      <c r="JDH27" s="964"/>
      <c r="JDI27" s="964" t="s">
        <v>791</v>
      </c>
      <c r="JDJ27" s="964"/>
      <c r="JDK27" s="964"/>
      <c r="JDL27" s="964"/>
      <c r="JDM27" s="964"/>
      <c r="JDN27" s="964"/>
      <c r="JDO27" s="964"/>
      <c r="JDP27" s="964"/>
      <c r="JDQ27" s="964" t="s">
        <v>791</v>
      </c>
      <c r="JDR27" s="964"/>
      <c r="JDS27" s="964"/>
      <c r="JDT27" s="964"/>
      <c r="JDU27" s="964"/>
      <c r="JDV27" s="964"/>
      <c r="JDW27" s="964"/>
      <c r="JDX27" s="964"/>
      <c r="JDY27" s="964" t="s">
        <v>791</v>
      </c>
      <c r="JDZ27" s="964"/>
      <c r="JEA27" s="964"/>
      <c r="JEB27" s="964"/>
      <c r="JEC27" s="964"/>
      <c r="JED27" s="964"/>
      <c r="JEE27" s="964"/>
      <c r="JEF27" s="964"/>
      <c r="JEG27" s="964" t="s">
        <v>791</v>
      </c>
      <c r="JEH27" s="964"/>
      <c r="JEI27" s="964"/>
      <c r="JEJ27" s="964"/>
      <c r="JEK27" s="964"/>
      <c r="JEL27" s="964"/>
      <c r="JEM27" s="964"/>
      <c r="JEN27" s="964"/>
      <c r="JEO27" s="964" t="s">
        <v>791</v>
      </c>
      <c r="JEP27" s="964"/>
      <c r="JEQ27" s="964"/>
      <c r="JER27" s="964"/>
      <c r="JES27" s="964"/>
      <c r="JET27" s="964"/>
      <c r="JEU27" s="964"/>
      <c r="JEV27" s="964"/>
      <c r="JEW27" s="964" t="s">
        <v>791</v>
      </c>
      <c r="JEX27" s="964"/>
      <c r="JEY27" s="964"/>
      <c r="JEZ27" s="964"/>
      <c r="JFA27" s="964"/>
      <c r="JFB27" s="964"/>
      <c r="JFC27" s="964"/>
      <c r="JFD27" s="964"/>
      <c r="JFE27" s="964" t="s">
        <v>791</v>
      </c>
      <c r="JFF27" s="964"/>
      <c r="JFG27" s="964"/>
      <c r="JFH27" s="964"/>
      <c r="JFI27" s="964"/>
      <c r="JFJ27" s="964"/>
      <c r="JFK27" s="964"/>
      <c r="JFL27" s="964"/>
      <c r="JFM27" s="964" t="s">
        <v>791</v>
      </c>
      <c r="JFN27" s="964"/>
      <c r="JFO27" s="964"/>
      <c r="JFP27" s="964"/>
      <c r="JFQ27" s="964"/>
      <c r="JFR27" s="964"/>
      <c r="JFS27" s="964"/>
      <c r="JFT27" s="964"/>
      <c r="JFU27" s="964" t="s">
        <v>791</v>
      </c>
      <c r="JFV27" s="964"/>
      <c r="JFW27" s="964"/>
      <c r="JFX27" s="964"/>
      <c r="JFY27" s="964"/>
      <c r="JFZ27" s="964"/>
      <c r="JGA27" s="964"/>
      <c r="JGB27" s="964"/>
      <c r="JGC27" s="964" t="s">
        <v>791</v>
      </c>
      <c r="JGD27" s="964"/>
      <c r="JGE27" s="964"/>
      <c r="JGF27" s="964"/>
      <c r="JGG27" s="964"/>
      <c r="JGH27" s="964"/>
      <c r="JGI27" s="964"/>
      <c r="JGJ27" s="964"/>
      <c r="JGK27" s="964" t="s">
        <v>791</v>
      </c>
      <c r="JGL27" s="964"/>
      <c r="JGM27" s="964"/>
      <c r="JGN27" s="964"/>
      <c r="JGO27" s="964"/>
      <c r="JGP27" s="964"/>
      <c r="JGQ27" s="964"/>
      <c r="JGR27" s="964"/>
      <c r="JGS27" s="964" t="s">
        <v>791</v>
      </c>
      <c r="JGT27" s="964"/>
      <c r="JGU27" s="964"/>
      <c r="JGV27" s="964"/>
      <c r="JGW27" s="964"/>
      <c r="JGX27" s="964"/>
      <c r="JGY27" s="964"/>
      <c r="JGZ27" s="964"/>
      <c r="JHA27" s="964" t="s">
        <v>791</v>
      </c>
      <c r="JHB27" s="964"/>
      <c r="JHC27" s="964"/>
      <c r="JHD27" s="964"/>
      <c r="JHE27" s="964"/>
      <c r="JHF27" s="964"/>
      <c r="JHG27" s="964"/>
      <c r="JHH27" s="964"/>
      <c r="JHI27" s="964" t="s">
        <v>791</v>
      </c>
      <c r="JHJ27" s="964"/>
      <c r="JHK27" s="964"/>
      <c r="JHL27" s="964"/>
      <c r="JHM27" s="964"/>
      <c r="JHN27" s="964"/>
      <c r="JHO27" s="964"/>
      <c r="JHP27" s="964"/>
      <c r="JHQ27" s="964" t="s">
        <v>791</v>
      </c>
      <c r="JHR27" s="964"/>
      <c r="JHS27" s="964"/>
      <c r="JHT27" s="964"/>
      <c r="JHU27" s="964"/>
      <c r="JHV27" s="964"/>
      <c r="JHW27" s="964"/>
      <c r="JHX27" s="964"/>
      <c r="JHY27" s="964" t="s">
        <v>791</v>
      </c>
      <c r="JHZ27" s="964"/>
      <c r="JIA27" s="964"/>
      <c r="JIB27" s="964"/>
      <c r="JIC27" s="964"/>
      <c r="JID27" s="964"/>
      <c r="JIE27" s="964"/>
      <c r="JIF27" s="964"/>
      <c r="JIG27" s="964" t="s">
        <v>791</v>
      </c>
      <c r="JIH27" s="964"/>
      <c r="JII27" s="964"/>
      <c r="JIJ27" s="964"/>
      <c r="JIK27" s="964"/>
      <c r="JIL27" s="964"/>
      <c r="JIM27" s="964"/>
      <c r="JIN27" s="964"/>
      <c r="JIO27" s="964" t="s">
        <v>791</v>
      </c>
      <c r="JIP27" s="964"/>
      <c r="JIQ27" s="964"/>
      <c r="JIR27" s="964"/>
      <c r="JIS27" s="964"/>
      <c r="JIT27" s="964"/>
      <c r="JIU27" s="964"/>
      <c r="JIV27" s="964"/>
      <c r="JIW27" s="964" t="s">
        <v>791</v>
      </c>
      <c r="JIX27" s="964"/>
      <c r="JIY27" s="964"/>
      <c r="JIZ27" s="964"/>
      <c r="JJA27" s="964"/>
      <c r="JJB27" s="964"/>
      <c r="JJC27" s="964"/>
      <c r="JJD27" s="964"/>
      <c r="JJE27" s="964" t="s">
        <v>791</v>
      </c>
      <c r="JJF27" s="964"/>
      <c r="JJG27" s="964"/>
      <c r="JJH27" s="964"/>
      <c r="JJI27" s="964"/>
      <c r="JJJ27" s="964"/>
      <c r="JJK27" s="964"/>
      <c r="JJL27" s="964"/>
      <c r="JJM27" s="964" t="s">
        <v>791</v>
      </c>
      <c r="JJN27" s="964"/>
      <c r="JJO27" s="964"/>
      <c r="JJP27" s="964"/>
      <c r="JJQ27" s="964"/>
      <c r="JJR27" s="964"/>
      <c r="JJS27" s="964"/>
      <c r="JJT27" s="964"/>
      <c r="JJU27" s="964" t="s">
        <v>791</v>
      </c>
      <c r="JJV27" s="964"/>
      <c r="JJW27" s="964"/>
      <c r="JJX27" s="964"/>
      <c r="JJY27" s="964"/>
      <c r="JJZ27" s="964"/>
      <c r="JKA27" s="964"/>
      <c r="JKB27" s="964"/>
      <c r="JKC27" s="964" t="s">
        <v>791</v>
      </c>
      <c r="JKD27" s="964"/>
      <c r="JKE27" s="964"/>
      <c r="JKF27" s="964"/>
      <c r="JKG27" s="964"/>
      <c r="JKH27" s="964"/>
      <c r="JKI27" s="964"/>
      <c r="JKJ27" s="964"/>
      <c r="JKK27" s="964" t="s">
        <v>791</v>
      </c>
      <c r="JKL27" s="964"/>
      <c r="JKM27" s="964"/>
      <c r="JKN27" s="964"/>
      <c r="JKO27" s="964"/>
      <c r="JKP27" s="964"/>
      <c r="JKQ27" s="964"/>
      <c r="JKR27" s="964"/>
      <c r="JKS27" s="964" t="s">
        <v>791</v>
      </c>
      <c r="JKT27" s="964"/>
      <c r="JKU27" s="964"/>
      <c r="JKV27" s="964"/>
      <c r="JKW27" s="964"/>
      <c r="JKX27" s="964"/>
      <c r="JKY27" s="964"/>
      <c r="JKZ27" s="964"/>
      <c r="JLA27" s="964" t="s">
        <v>791</v>
      </c>
      <c r="JLB27" s="964"/>
      <c r="JLC27" s="964"/>
      <c r="JLD27" s="964"/>
      <c r="JLE27" s="964"/>
      <c r="JLF27" s="964"/>
      <c r="JLG27" s="964"/>
      <c r="JLH27" s="964"/>
      <c r="JLI27" s="964" t="s">
        <v>791</v>
      </c>
      <c r="JLJ27" s="964"/>
      <c r="JLK27" s="964"/>
      <c r="JLL27" s="964"/>
      <c r="JLM27" s="964"/>
      <c r="JLN27" s="964"/>
      <c r="JLO27" s="964"/>
      <c r="JLP27" s="964"/>
      <c r="JLQ27" s="964" t="s">
        <v>791</v>
      </c>
      <c r="JLR27" s="964"/>
      <c r="JLS27" s="964"/>
      <c r="JLT27" s="964"/>
      <c r="JLU27" s="964"/>
      <c r="JLV27" s="964"/>
      <c r="JLW27" s="964"/>
      <c r="JLX27" s="964"/>
      <c r="JLY27" s="964" t="s">
        <v>791</v>
      </c>
      <c r="JLZ27" s="964"/>
      <c r="JMA27" s="964"/>
      <c r="JMB27" s="964"/>
      <c r="JMC27" s="964"/>
      <c r="JMD27" s="964"/>
      <c r="JME27" s="964"/>
      <c r="JMF27" s="964"/>
      <c r="JMG27" s="964" t="s">
        <v>791</v>
      </c>
      <c r="JMH27" s="964"/>
      <c r="JMI27" s="964"/>
      <c r="JMJ27" s="964"/>
      <c r="JMK27" s="964"/>
      <c r="JML27" s="964"/>
      <c r="JMM27" s="964"/>
      <c r="JMN27" s="964"/>
      <c r="JMO27" s="964" t="s">
        <v>791</v>
      </c>
      <c r="JMP27" s="964"/>
      <c r="JMQ27" s="964"/>
      <c r="JMR27" s="964"/>
      <c r="JMS27" s="964"/>
      <c r="JMT27" s="964"/>
      <c r="JMU27" s="964"/>
      <c r="JMV27" s="964"/>
      <c r="JMW27" s="964" t="s">
        <v>791</v>
      </c>
      <c r="JMX27" s="964"/>
      <c r="JMY27" s="964"/>
      <c r="JMZ27" s="964"/>
      <c r="JNA27" s="964"/>
      <c r="JNB27" s="964"/>
      <c r="JNC27" s="964"/>
      <c r="JND27" s="964"/>
      <c r="JNE27" s="964" t="s">
        <v>791</v>
      </c>
      <c r="JNF27" s="964"/>
      <c r="JNG27" s="964"/>
      <c r="JNH27" s="964"/>
      <c r="JNI27" s="964"/>
      <c r="JNJ27" s="964"/>
      <c r="JNK27" s="964"/>
      <c r="JNL27" s="964"/>
      <c r="JNM27" s="964" t="s">
        <v>791</v>
      </c>
      <c r="JNN27" s="964"/>
      <c r="JNO27" s="964"/>
      <c r="JNP27" s="964"/>
      <c r="JNQ27" s="964"/>
      <c r="JNR27" s="964"/>
      <c r="JNS27" s="964"/>
      <c r="JNT27" s="964"/>
      <c r="JNU27" s="964" t="s">
        <v>791</v>
      </c>
      <c r="JNV27" s="964"/>
      <c r="JNW27" s="964"/>
      <c r="JNX27" s="964"/>
      <c r="JNY27" s="964"/>
      <c r="JNZ27" s="964"/>
      <c r="JOA27" s="964"/>
      <c r="JOB27" s="964"/>
      <c r="JOC27" s="964" t="s">
        <v>791</v>
      </c>
      <c r="JOD27" s="964"/>
      <c r="JOE27" s="964"/>
      <c r="JOF27" s="964"/>
      <c r="JOG27" s="964"/>
      <c r="JOH27" s="964"/>
      <c r="JOI27" s="964"/>
      <c r="JOJ27" s="964"/>
      <c r="JOK27" s="964" t="s">
        <v>791</v>
      </c>
      <c r="JOL27" s="964"/>
      <c r="JOM27" s="964"/>
      <c r="JON27" s="964"/>
      <c r="JOO27" s="964"/>
      <c r="JOP27" s="964"/>
      <c r="JOQ27" s="964"/>
      <c r="JOR27" s="964"/>
      <c r="JOS27" s="964" t="s">
        <v>791</v>
      </c>
      <c r="JOT27" s="964"/>
      <c r="JOU27" s="964"/>
      <c r="JOV27" s="964"/>
      <c r="JOW27" s="964"/>
      <c r="JOX27" s="964"/>
      <c r="JOY27" s="964"/>
      <c r="JOZ27" s="964"/>
      <c r="JPA27" s="964" t="s">
        <v>791</v>
      </c>
      <c r="JPB27" s="964"/>
      <c r="JPC27" s="964"/>
      <c r="JPD27" s="964"/>
      <c r="JPE27" s="964"/>
      <c r="JPF27" s="964"/>
      <c r="JPG27" s="964"/>
      <c r="JPH27" s="964"/>
      <c r="JPI27" s="964" t="s">
        <v>791</v>
      </c>
      <c r="JPJ27" s="964"/>
      <c r="JPK27" s="964"/>
      <c r="JPL27" s="964"/>
      <c r="JPM27" s="964"/>
      <c r="JPN27" s="964"/>
      <c r="JPO27" s="964"/>
      <c r="JPP27" s="964"/>
      <c r="JPQ27" s="964" t="s">
        <v>791</v>
      </c>
      <c r="JPR27" s="964"/>
      <c r="JPS27" s="964"/>
      <c r="JPT27" s="964"/>
      <c r="JPU27" s="964"/>
      <c r="JPV27" s="964"/>
      <c r="JPW27" s="964"/>
      <c r="JPX27" s="964"/>
      <c r="JPY27" s="964" t="s">
        <v>791</v>
      </c>
      <c r="JPZ27" s="964"/>
      <c r="JQA27" s="964"/>
      <c r="JQB27" s="964"/>
      <c r="JQC27" s="964"/>
      <c r="JQD27" s="964"/>
      <c r="JQE27" s="964"/>
      <c r="JQF27" s="964"/>
      <c r="JQG27" s="964" t="s">
        <v>791</v>
      </c>
      <c r="JQH27" s="964"/>
      <c r="JQI27" s="964"/>
      <c r="JQJ27" s="964"/>
      <c r="JQK27" s="964"/>
      <c r="JQL27" s="964"/>
      <c r="JQM27" s="964"/>
      <c r="JQN27" s="964"/>
      <c r="JQO27" s="964" t="s">
        <v>791</v>
      </c>
      <c r="JQP27" s="964"/>
      <c r="JQQ27" s="964"/>
      <c r="JQR27" s="964"/>
      <c r="JQS27" s="964"/>
      <c r="JQT27" s="964"/>
      <c r="JQU27" s="964"/>
      <c r="JQV27" s="964"/>
      <c r="JQW27" s="964" t="s">
        <v>791</v>
      </c>
      <c r="JQX27" s="964"/>
      <c r="JQY27" s="964"/>
      <c r="JQZ27" s="964"/>
      <c r="JRA27" s="964"/>
      <c r="JRB27" s="964"/>
      <c r="JRC27" s="964"/>
      <c r="JRD27" s="964"/>
      <c r="JRE27" s="964" t="s">
        <v>791</v>
      </c>
      <c r="JRF27" s="964"/>
      <c r="JRG27" s="964"/>
      <c r="JRH27" s="964"/>
      <c r="JRI27" s="964"/>
      <c r="JRJ27" s="964"/>
      <c r="JRK27" s="964"/>
      <c r="JRL27" s="964"/>
      <c r="JRM27" s="964" t="s">
        <v>791</v>
      </c>
      <c r="JRN27" s="964"/>
      <c r="JRO27" s="964"/>
      <c r="JRP27" s="964"/>
      <c r="JRQ27" s="964"/>
      <c r="JRR27" s="964"/>
      <c r="JRS27" s="964"/>
      <c r="JRT27" s="964"/>
      <c r="JRU27" s="964" t="s">
        <v>791</v>
      </c>
      <c r="JRV27" s="964"/>
      <c r="JRW27" s="964"/>
      <c r="JRX27" s="964"/>
      <c r="JRY27" s="964"/>
      <c r="JRZ27" s="964"/>
      <c r="JSA27" s="964"/>
      <c r="JSB27" s="964"/>
      <c r="JSC27" s="964" t="s">
        <v>791</v>
      </c>
      <c r="JSD27" s="964"/>
      <c r="JSE27" s="964"/>
      <c r="JSF27" s="964"/>
      <c r="JSG27" s="964"/>
      <c r="JSH27" s="964"/>
      <c r="JSI27" s="964"/>
      <c r="JSJ27" s="964"/>
      <c r="JSK27" s="964" t="s">
        <v>791</v>
      </c>
      <c r="JSL27" s="964"/>
      <c r="JSM27" s="964"/>
      <c r="JSN27" s="964"/>
      <c r="JSO27" s="964"/>
      <c r="JSP27" s="964"/>
      <c r="JSQ27" s="964"/>
      <c r="JSR27" s="964"/>
      <c r="JSS27" s="964" t="s">
        <v>791</v>
      </c>
      <c r="JST27" s="964"/>
      <c r="JSU27" s="964"/>
      <c r="JSV27" s="964"/>
      <c r="JSW27" s="964"/>
      <c r="JSX27" s="964"/>
      <c r="JSY27" s="964"/>
      <c r="JSZ27" s="964"/>
      <c r="JTA27" s="964" t="s">
        <v>791</v>
      </c>
      <c r="JTB27" s="964"/>
      <c r="JTC27" s="964"/>
      <c r="JTD27" s="964"/>
      <c r="JTE27" s="964"/>
      <c r="JTF27" s="964"/>
      <c r="JTG27" s="964"/>
      <c r="JTH27" s="964"/>
      <c r="JTI27" s="964" t="s">
        <v>791</v>
      </c>
      <c r="JTJ27" s="964"/>
      <c r="JTK27" s="964"/>
      <c r="JTL27" s="964"/>
      <c r="JTM27" s="964"/>
      <c r="JTN27" s="964"/>
      <c r="JTO27" s="964"/>
      <c r="JTP27" s="964"/>
      <c r="JTQ27" s="964" t="s">
        <v>791</v>
      </c>
      <c r="JTR27" s="964"/>
      <c r="JTS27" s="964"/>
      <c r="JTT27" s="964"/>
      <c r="JTU27" s="964"/>
      <c r="JTV27" s="964"/>
      <c r="JTW27" s="964"/>
      <c r="JTX27" s="964"/>
      <c r="JTY27" s="964" t="s">
        <v>791</v>
      </c>
      <c r="JTZ27" s="964"/>
      <c r="JUA27" s="964"/>
      <c r="JUB27" s="964"/>
      <c r="JUC27" s="964"/>
      <c r="JUD27" s="964"/>
      <c r="JUE27" s="964"/>
      <c r="JUF27" s="964"/>
      <c r="JUG27" s="964" t="s">
        <v>791</v>
      </c>
      <c r="JUH27" s="964"/>
      <c r="JUI27" s="964"/>
      <c r="JUJ27" s="964"/>
      <c r="JUK27" s="964"/>
      <c r="JUL27" s="964"/>
      <c r="JUM27" s="964"/>
      <c r="JUN27" s="964"/>
      <c r="JUO27" s="964" t="s">
        <v>791</v>
      </c>
      <c r="JUP27" s="964"/>
      <c r="JUQ27" s="964"/>
      <c r="JUR27" s="964"/>
      <c r="JUS27" s="964"/>
      <c r="JUT27" s="964"/>
      <c r="JUU27" s="964"/>
      <c r="JUV27" s="964"/>
      <c r="JUW27" s="964" t="s">
        <v>791</v>
      </c>
      <c r="JUX27" s="964"/>
      <c r="JUY27" s="964"/>
      <c r="JUZ27" s="964"/>
      <c r="JVA27" s="964"/>
      <c r="JVB27" s="964"/>
      <c r="JVC27" s="964"/>
      <c r="JVD27" s="964"/>
      <c r="JVE27" s="964" t="s">
        <v>791</v>
      </c>
      <c r="JVF27" s="964"/>
      <c r="JVG27" s="964"/>
      <c r="JVH27" s="964"/>
      <c r="JVI27" s="964"/>
      <c r="JVJ27" s="964"/>
      <c r="JVK27" s="964"/>
      <c r="JVL27" s="964"/>
      <c r="JVM27" s="964" t="s">
        <v>791</v>
      </c>
      <c r="JVN27" s="964"/>
      <c r="JVO27" s="964"/>
      <c r="JVP27" s="964"/>
      <c r="JVQ27" s="964"/>
      <c r="JVR27" s="964"/>
      <c r="JVS27" s="964"/>
      <c r="JVT27" s="964"/>
      <c r="JVU27" s="964" t="s">
        <v>791</v>
      </c>
      <c r="JVV27" s="964"/>
      <c r="JVW27" s="964"/>
      <c r="JVX27" s="964"/>
      <c r="JVY27" s="964"/>
      <c r="JVZ27" s="964"/>
      <c r="JWA27" s="964"/>
      <c r="JWB27" s="964"/>
      <c r="JWC27" s="964" t="s">
        <v>791</v>
      </c>
      <c r="JWD27" s="964"/>
      <c r="JWE27" s="964"/>
      <c r="JWF27" s="964"/>
      <c r="JWG27" s="964"/>
      <c r="JWH27" s="964"/>
      <c r="JWI27" s="964"/>
      <c r="JWJ27" s="964"/>
      <c r="JWK27" s="964" t="s">
        <v>791</v>
      </c>
      <c r="JWL27" s="964"/>
      <c r="JWM27" s="964"/>
      <c r="JWN27" s="964"/>
      <c r="JWO27" s="964"/>
      <c r="JWP27" s="964"/>
      <c r="JWQ27" s="964"/>
      <c r="JWR27" s="964"/>
      <c r="JWS27" s="964" t="s">
        <v>791</v>
      </c>
      <c r="JWT27" s="964"/>
      <c r="JWU27" s="964"/>
      <c r="JWV27" s="964"/>
      <c r="JWW27" s="964"/>
      <c r="JWX27" s="964"/>
      <c r="JWY27" s="964"/>
      <c r="JWZ27" s="964"/>
      <c r="JXA27" s="964" t="s">
        <v>791</v>
      </c>
      <c r="JXB27" s="964"/>
      <c r="JXC27" s="964"/>
      <c r="JXD27" s="964"/>
      <c r="JXE27" s="964"/>
      <c r="JXF27" s="964"/>
      <c r="JXG27" s="964"/>
      <c r="JXH27" s="964"/>
      <c r="JXI27" s="964" t="s">
        <v>791</v>
      </c>
      <c r="JXJ27" s="964"/>
      <c r="JXK27" s="964"/>
      <c r="JXL27" s="964"/>
      <c r="JXM27" s="964"/>
      <c r="JXN27" s="964"/>
      <c r="JXO27" s="964"/>
      <c r="JXP27" s="964"/>
      <c r="JXQ27" s="964" t="s">
        <v>791</v>
      </c>
      <c r="JXR27" s="964"/>
      <c r="JXS27" s="964"/>
      <c r="JXT27" s="964"/>
      <c r="JXU27" s="964"/>
      <c r="JXV27" s="964"/>
      <c r="JXW27" s="964"/>
      <c r="JXX27" s="964"/>
      <c r="JXY27" s="964" t="s">
        <v>791</v>
      </c>
      <c r="JXZ27" s="964"/>
      <c r="JYA27" s="964"/>
      <c r="JYB27" s="964"/>
      <c r="JYC27" s="964"/>
      <c r="JYD27" s="964"/>
      <c r="JYE27" s="964"/>
      <c r="JYF27" s="964"/>
      <c r="JYG27" s="964" t="s">
        <v>791</v>
      </c>
      <c r="JYH27" s="964"/>
      <c r="JYI27" s="964"/>
      <c r="JYJ27" s="964"/>
      <c r="JYK27" s="964"/>
      <c r="JYL27" s="964"/>
      <c r="JYM27" s="964"/>
      <c r="JYN27" s="964"/>
      <c r="JYO27" s="964" t="s">
        <v>791</v>
      </c>
      <c r="JYP27" s="964"/>
      <c r="JYQ27" s="964"/>
      <c r="JYR27" s="964"/>
      <c r="JYS27" s="964"/>
      <c r="JYT27" s="964"/>
      <c r="JYU27" s="964"/>
      <c r="JYV27" s="964"/>
      <c r="JYW27" s="964" t="s">
        <v>791</v>
      </c>
      <c r="JYX27" s="964"/>
      <c r="JYY27" s="964"/>
      <c r="JYZ27" s="964"/>
      <c r="JZA27" s="964"/>
      <c r="JZB27" s="964"/>
      <c r="JZC27" s="964"/>
      <c r="JZD27" s="964"/>
      <c r="JZE27" s="964" t="s">
        <v>791</v>
      </c>
      <c r="JZF27" s="964"/>
      <c r="JZG27" s="964"/>
      <c r="JZH27" s="964"/>
      <c r="JZI27" s="964"/>
      <c r="JZJ27" s="964"/>
      <c r="JZK27" s="964"/>
      <c r="JZL27" s="964"/>
      <c r="JZM27" s="964" t="s">
        <v>791</v>
      </c>
      <c r="JZN27" s="964"/>
      <c r="JZO27" s="964"/>
      <c r="JZP27" s="964"/>
      <c r="JZQ27" s="964"/>
      <c r="JZR27" s="964"/>
      <c r="JZS27" s="964"/>
      <c r="JZT27" s="964"/>
      <c r="JZU27" s="964" t="s">
        <v>791</v>
      </c>
      <c r="JZV27" s="964"/>
      <c r="JZW27" s="964"/>
      <c r="JZX27" s="964"/>
      <c r="JZY27" s="964"/>
      <c r="JZZ27" s="964"/>
      <c r="KAA27" s="964"/>
      <c r="KAB27" s="964"/>
      <c r="KAC27" s="964" t="s">
        <v>791</v>
      </c>
      <c r="KAD27" s="964"/>
      <c r="KAE27" s="964"/>
      <c r="KAF27" s="964"/>
      <c r="KAG27" s="964"/>
      <c r="KAH27" s="964"/>
      <c r="KAI27" s="964"/>
      <c r="KAJ27" s="964"/>
      <c r="KAK27" s="964" t="s">
        <v>791</v>
      </c>
      <c r="KAL27" s="964"/>
      <c r="KAM27" s="964"/>
      <c r="KAN27" s="964"/>
      <c r="KAO27" s="964"/>
      <c r="KAP27" s="964"/>
      <c r="KAQ27" s="964"/>
      <c r="KAR27" s="964"/>
      <c r="KAS27" s="964" t="s">
        <v>791</v>
      </c>
      <c r="KAT27" s="964"/>
      <c r="KAU27" s="964"/>
      <c r="KAV27" s="964"/>
      <c r="KAW27" s="964"/>
      <c r="KAX27" s="964"/>
      <c r="KAY27" s="964"/>
      <c r="KAZ27" s="964"/>
      <c r="KBA27" s="964" t="s">
        <v>791</v>
      </c>
      <c r="KBB27" s="964"/>
      <c r="KBC27" s="964"/>
      <c r="KBD27" s="964"/>
      <c r="KBE27" s="964"/>
      <c r="KBF27" s="964"/>
      <c r="KBG27" s="964"/>
      <c r="KBH27" s="964"/>
      <c r="KBI27" s="964" t="s">
        <v>791</v>
      </c>
      <c r="KBJ27" s="964"/>
      <c r="KBK27" s="964"/>
      <c r="KBL27" s="964"/>
      <c r="KBM27" s="964"/>
      <c r="KBN27" s="964"/>
      <c r="KBO27" s="964"/>
      <c r="KBP27" s="964"/>
      <c r="KBQ27" s="964" t="s">
        <v>791</v>
      </c>
      <c r="KBR27" s="964"/>
      <c r="KBS27" s="964"/>
      <c r="KBT27" s="964"/>
      <c r="KBU27" s="964"/>
      <c r="KBV27" s="964"/>
      <c r="KBW27" s="964"/>
      <c r="KBX27" s="964"/>
      <c r="KBY27" s="964" t="s">
        <v>791</v>
      </c>
      <c r="KBZ27" s="964"/>
      <c r="KCA27" s="964"/>
      <c r="KCB27" s="964"/>
      <c r="KCC27" s="964"/>
      <c r="KCD27" s="964"/>
      <c r="KCE27" s="964"/>
      <c r="KCF27" s="964"/>
      <c r="KCG27" s="964" t="s">
        <v>791</v>
      </c>
      <c r="KCH27" s="964"/>
      <c r="KCI27" s="964"/>
      <c r="KCJ27" s="964"/>
      <c r="KCK27" s="964"/>
      <c r="KCL27" s="964"/>
      <c r="KCM27" s="964"/>
      <c r="KCN27" s="964"/>
      <c r="KCO27" s="964" t="s">
        <v>791</v>
      </c>
      <c r="KCP27" s="964"/>
      <c r="KCQ27" s="964"/>
      <c r="KCR27" s="964"/>
      <c r="KCS27" s="964"/>
      <c r="KCT27" s="964"/>
      <c r="KCU27" s="964"/>
      <c r="KCV27" s="964"/>
      <c r="KCW27" s="964" t="s">
        <v>791</v>
      </c>
      <c r="KCX27" s="964"/>
      <c r="KCY27" s="964"/>
      <c r="KCZ27" s="964"/>
      <c r="KDA27" s="964"/>
      <c r="KDB27" s="964"/>
      <c r="KDC27" s="964"/>
      <c r="KDD27" s="964"/>
      <c r="KDE27" s="964" t="s">
        <v>791</v>
      </c>
      <c r="KDF27" s="964"/>
      <c r="KDG27" s="964"/>
      <c r="KDH27" s="964"/>
      <c r="KDI27" s="964"/>
      <c r="KDJ27" s="964"/>
      <c r="KDK27" s="964"/>
      <c r="KDL27" s="964"/>
      <c r="KDM27" s="964" t="s">
        <v>791</v>
      </c>
      <c r="KDN27" s="964"/>
      <c r="KDO27" s="964"/>
      <c r="KDP27" s="964"/>
      <c r="KDQ27" s="964"/>
      <c r="KDR27" s="964"/>
      <c r="KDS27" s="964"/>
      <c r="KDT27" s="964"/>
      <c r="KDU27" s="964" t="s">
        <v>791</v>
      </c>
      <c r="KDV27" s="964"/>
      <c r="KDW27" s="964"/>
      <c r="KDX27" s="964"/>
      <c r="KDY27" s="964"/>
      <c r="KDZ27" s="964"/>
      <c r="KEA27" s="964"/>
      <c r="KEB27" s="964"/>
      <c r="KEC27" s="964" t="s">
        <v>791</v>
      </c>
      <c r="KED27" s="964"/>
      <c r="KEE27" s="964"/>
      <c r="KEF27" s="964"/>
      <c r="KEG27" s="964"/>
      <c r="KEH27" s="964"/>
      <c r="KEI27" s="964"/>
      <c r="KEJ27" s="964"/>
      <c r="KEK27" s="964" t="s">
        <v>791</v>
      </c>
      <c r="KEL27" s="964"/>
      <c r="KEM27" s="964"/>
      <c r="KEN27" s="964"/>
      <c r="KEO27" s="964"/>
      <c r="KEP27" s="964"/>
      <c r="KEQ27" s="964"/>
      <c r="KER27" s="964"/>
      <c r="KES27" s="964" t="s">
        <v>791</v>
      </c>
      <c r="KET27" s="964"/>
      <c r="KEU27" s="964"/>
      <c r="KEV27" s="964"/>
      <c r="KEW27" s="964"/>
      <c r="KEX27" s="964"/>
      <c r="KEY27" s="964"/>
      <c r="KEZ27" s="964"/>
      <c r="KFA27" s="964" t="s">
        <v>791</v>
      </c>
      <c r="KFB27" s="964"/>
      <c r="KFC27" s="964"/>
      <c r="KFD27" s="964"/>
      <c r="KFE27" s="964"/>
      <c r="KFF27" s="964"/>
      <c r="KFG27" s="964"/>
      <c r="KFH27" s="964"/>
      <c r="KFI27" s="964" t="s">
        <v>791</v>
      </c>
      <c r="KFJ27" s="964"/>
      <c r="KFK27" s="964"/>
      <c r="KFL27" s="964"/>
      <c r="KFM27" s="964"/>
      <c r="KFN27" s="964"/>
      <c r="KFO27" s="964"/>
      <c r="KFP27" s="964"/>
      <c r="KFQ27" s="964" t="s">
        <v>791</v>
      </c>
      <c r="KFR27" s="964"/>
      <c r="KFS27" s="964"/>
      <c r="KFT27" s="964"/>
      <c r="KFU27" s="964"/>
      <c r="KFV27" s="964"/>
      <c r="KFW27" s="964"/>
      <c r="KFX27" s="964"/>
      <c r="KFY27" s="964" t="s">
        <v>791</v>
      </c>
      <c r="KFZ27" s="964"/>
      <c r="KGA27" s="964"/>
      <c r="KGB27" s="964"/>
      <c r="KGC27" s="964"/>
      <c r="KGD27" s="964"/>
      <c r="KGE27" s="964"/>
      <c r="KGF27" s="964"/>
      <c r="KGG27" s="964" t="s">
        <v>791</v>
      </c>
      <c r="KGH27" s="964"/>
      <c r="KGI27" s="964"/>
      <c r="KGJ27" s="964"/>
      <c r="KGK27" s="964"/>
      <c r="KGL27" s="964"/>
      <c r="KGM27" s="964"/>
      <c r="KGN27" s="964"/>
      <c r="KGO27" s="964" t="s">
        <v>791</v>
      </c>
      <c r="KGP27" s="964"/>
      <c r="KGQ27" s="964"/>
      <c r="KGR27" s="964"/>
      <c r="KGS27" s="964"/>
      <c r="KGT27" s="964"/>
      <c r="KGU27" s="964"/>
      <c r="KGV27" s="964"/>
      <c r="KGW27" s="964" t="s">
        <v>791</v>
      </c>
      <c r="KGX27" s="964"/>
      <c r="KGY27" s="964"/>
      <c r="KGZ27" s="964"/>
      <c r="KHA27" s="964"/>
      <c r="KHB27" s="964"/>
      <c r="KHC27" s="964"/>
      <c r="KHD27" s="964"/>
      <c r="KHE27" s="964" t="s">
        <v>791</v>
      </c>
      <c r="KHF27" s="964"/>
      <c r="KHG27" s="964"/>
      <c r="KHH27" s="964"/>
      <c r="KHI27" s="964"/>
      <c r="KHJ27" s="964"/>
      <c r="KHK27" s="964"/>
      <c r="KHL27" s="964"/>
      <c r="KHM27" s="964" t="s">
        <v>791</v>
      </c>
      <c r="KHN27" s="964"/>
      <c r="KHO27" s="964"/>
      <c r="KHP27" s="964"/>
      <c r="KHQ27" s="964"/>
      <c r="KHR27" s="964"/>
      <c r="KHS27" s="964"/>
      <c r="KHT27" s="964"/>
      <c r="KHU27" s="964" t="s">
        <v>791</v>
      </c>
      <c r="KHV27" s="964"/>
      <c r="KHW27" s="964"/>
      <c r="KHX27" s="964"/>
      <c r="KHY27" s="964"/>
      <c r="KHZ27" s="964"/>
      <c r="KIA27" s="964"/>
      <c r="KIB27" s="964"/>
      <c r="KIC27" s="964" t="s">
        <v>791</v>
      </c>
      <c r="KID27" s="964"/>
      <c r="KIE27" s="964"/>
      <c r="KIF27" s="964"/>
      <c r="KIG27" s="964"/>
      <c r="KIH27" s="964"/>
      <c r="KII27" s="964"/>
      <c r="KIJ27" s="964"/>
      <c r="KIK27" s="964" t="s">
        <v>791</v>
      </c>
      <c r="KIL27" s="964"/>
      <c r="KIM27" s="964"/>
      <c r="KIN27" s="964"/>
      <c r="KIO27" s="964"/>
      <c r="KIP27" s="964"/>
      <c r="KIQ27" s="964"/>
      <c r="KIR27" s="964"/>
      <c r="KIS27" s="964" t="s">
        <v>791</v>
      </c>
      <c r="KIT27" s="964"/>
      <c r="KIU27" s="964"/>
      <c r="KIV27" s="964"/>
      <c r="KIW27" s="964"/>
      <c r="KIX27" s="964"/>
      <c r="KIY27" s="964"/>
      <c r="KIZ27" s="964"/>
      <c r="KJA27" s="964" t="s">
        <v>791</v>
      </c>
      <c r="KJB27" s="964"/>
      <c r="KJC27" s="964"/>
      <c r="KJD27" s="964"/>
      <c r="KJE27" s="964"/>
      <c r="KJF27" s="964"/>
      <c r="KJG27" s="964"/>
      <c r="KJH27" s="964"/>
      <c r="KJI27" s="964" t="s">
        <v>791</v>
      </c>
      <c r="KJJ27" s="964"/>
      <c r="KJK27" s="964"/>
      <c r="KJL27" s="964"/>
      <c r="KJM27" s="964"/>
      <c r="KJN27" s="964"/>
      <c r="KJO27" s="964"/>
      <c r="KJP27" s="964"/>
      <c r="KJQ27" s="964" t="s">
        <v>791</v>
      </c>
      <c r="KJR27" s="964"/>
      <c r="KJS27" s="964"/>
      <c r="KJT27" s="964"/>
      <c r="KJU27" s="964"/>
      <c r="KJV27" s="964"/>
      <c r="KJW27" s="964"/>
      <c r="KJX27" s="964"/>
      <c r="KJY27" s="964" t="s">
        <v>791</v>
      </c>
      <c r="KJZ27" s="964"/>
      <c r="KKA27" s="964"/>
      <c r="KKB27" s="964"/>
      <c r="KKC27" s="964"/>
      <c r="KKD27" s="964"/>
      <c r="KKE27" s="964"/>
      <c r="KKF27" s="964"/>
      <c r="KKG27" s="964" t="s">
        <v>791</v>
      </c>
      <c r="KKH27" s="964"/>
      <c r="KKI27" s="964"/>
      <c r="KKJ27" s="964"/>
      <c r="KKK27" s="964"/>
      <c r="KKL27" s="964"/>
      <c r="KKM27" s="964"/>
      <c r="KKN27" s="964"/>
      <c r="KKO27" s="964" t="s">
        <v>791</v>
      </c>
      <c r="KKP27" s="964"/>
      <c r="KKQ27" s="964"/>
      <c r="KKR27" s="964"/>
      <c r="KKS27" s="964"/>
      <c r="KKT27" s="964"/>
      <c r="KKU27" s="964"/>
      <c r="KKV27" s="964"/>
      <c r="KKW27" s="964" t="s">
        <v>791</v>
      </c>
      <c r="KKX27" s="964"/>
      <c r="KKY27" s="964"/>
      <c r="KKZ27" s="964"/>
      <c r="KLA27" s="964"/>
      <c r="KLB27" s="964"/>
      <c r="KLC27" s="964"/>
      <c r="KLD27" s="964"/>
      <c r="KLE27" s="964" t="s">
        <v>791</v>
      </c>
      <c r="KLF27" s="964"/>
      <c r="KLG27" s="964"/>
      <c r="KLH27" s="964"/>
      <c r="KLI27" s="964"/>
      <c r="KLJ27" s="964"/>
      <c r="KLK27" s="964"/>
      <c r="KLL27" s="964"/>
      <c r="KLM27" s="964" t="s">
        <v>791</v>
      </c>
      <c r="KLN27" s="964"/>
      <c r="KLO27" s="964"/>
      <c r="KLP27" s="964"/>
      <c r="KLQ27" s="964"/>
      <c r="KLR27" s="964"/>
      <c r="KLS27" s="964"/>
      <c r="KLT27" s="964"/>
      <c r="KLU27" s="964" t="s">
        <v>791</v>
      </c>
      <c r="KLV27" s="964"/>
      <c r="KLW27" s="964"/>
      <c r="KLX27" s="964"/>
      <c r="KLY27" s="964"/>
      <c r="KLZ27" s="964"/>
      <c r="KMA27" s="964"/>
      <c r="KMB27" s="964"/>
      <c r="KMC27" s="964" t="s">
        <v>791</v>
      </c>
      <c r="KMD27" s="964"/>
      <c r="KME27" s="964"/>
      <c r="KMF27" s="964"/>
      <c r="KMG27" s="964"/>
      <c r="KMH27" s="964"/>
      <c r="KMI27" s="964"/>
      <c r="KMJ27" s="964"/>
      <c r="KMK27" s="964" t="s">
        <v>791</v>
      </c>
      <c r="KML27" s="964"/>
      <c r="KMM27" s="964"/>
      <c r="KMN27" s="964"/>
      <c r="KMO27" s="964"/>
      <c r="KMP27" s="964"/>
      <c r="KMQ27" s="964"/>
      <c r="KMR27" s="964"/>
      <c r="KMS27" s="964" t="s">
        <v>791</v>
      </c>
      <c r="KMT27" s="964"/>
      <c r="KMU27" s="964"/>
      <c r="KMV27" s="964"/>
      <c r="KMW27" s="964"/>
      <c r="KMX27" s="964"/>
      <c r="KMY27" s="964"/>
      <c r="KMZ27" s="964"/>
      <c r="KNA27" s="964" t="s">
        <v>791</v>
      </c>
      <c r="KNB27" s="964"/>
      <c r="KNC27" s="964"/>
      <c r="KND27" s="964"/>
      <c r="KNE27" s="964"/>
      <c r="KNF27" s="964"/>
      <c r="KNG27" s="964"/>
      <c r="KNH27" s="964"/>
      <c r="KNI27" s="964" t="s">
        <v>791</v>
      </c>
      <c r="KNJ27" s="964"/>
      <c r="KNK27" s="964"/>
      <c r="KNL27" s="964"/>
      <c r="KNM27" s="964"/>
      <c r="KNN27" s="964"/>
      <c r="KNO27" s="964"/>
      <c r="KNP27" s="964"/>
      <c r="KNQ27" s="964" t="s">
        <v>791</v>
      </c>
      <c r="KNR27" s="964"/>
      <c r="KNS27" s="964"/>
      <c r="KNT27" s="964"/>
      <c r="KNU27" s="964"/>
      <c r="KNV27" s="964"/>
      <c r="KNW27" s="964"/>
      <c r="KNX27" s="964"/>
      <c r="KNY27" s="964" t="s">
        <v>791</v>
      </c>
      <c r="KNZ27" s="964"/>
      <c r="KOA27" s="964"/>
      <c r="KOB27" s="964"/>
      <c r="KOC27" s="964"/>
      <c r="KOD27" s="964"/>
      <c r="KOE27" s="964"/>
      <c r="KOF27" s="964"/>
      <c r="KOG27" s="964" t="s">
        <v>791</v>
      </c>
      <c r="KOH27" s="964"/>
      <c r="KOI27" s="964"/>
      <c r="KOJ27" s="964"/>
      <c r="KOK27" s="964"/>
      <c r="KOL27" s="964"/>
      <c r="KOM27" s="964"/>
      <c r="KON27" s="964"/>
      <c r="KOO27" s="964" t="s">
        <v>791</v>
      </c>
      <c r="KOP27" s="964"/>
      <c r="KOQ27" s="964"/>
      <c r="KOR27" s="964"/>
      <c r="KOS27" s="964"/>
      <c r="KOT27" s="964"/>
      <c r="KOU27" s="964"/>
      <c r="KOV27" s="964"/>
      <c r="KOW27" s="964" t="s">
        <v>791</v>
      </c>
      <c r="KOX27" s="964"/>
      <c r="KOY27" s="964"/>
      <c r="KOZ27" s="964"/>
      <c r="KPA27" s="964"/>
      <c r="KPB27" s="964"/>
      <c r="KPC27" s="964"/>
      <c r="KPD27" s="964"/>
      <c r="KPE27" s="964" t="s">
        <v>791</v>
      </c>
      <c r="KPF27" s="964"/>
      <c r="KPG27" s="964"/>
      <c r="KPH27" s="964"/>
      <c r="KPI27" s="964"/>
      <c r="KPJ27" s="964"/>
      <c r="KPK27" s="964"/>
      <c r="KPL27" s="964"/>
      <c r="KPM27" s="964" t="s">
        <v>791</v>
      </c>
      <c r="KPN27" s="964"/>
      <c r="KPO27" s="964"/>
      <c r="KPP27" s="964"/>
      <c r="KPQ27" s="964"/>
      <c r="KPR27" s="964"/>
      <c r="KPS27" s="964"/>
      <c r="KPT27" s="964"/>
      <c r="KPU27" s="964" t="s">
        <v>791</v>
      </c>
      <c r="KPV27" s="964"/>
      <c r="KPW27" s="964"/>
      <c r="KPX27" s="964"/>
      <c r="KPY27" s="964"/>
      <c r="KPZ27" s="964"/>
      <c r="KQA27" s="964"/>
      <c r="KQB27" s="964"/>
      <c r="KQC27" s="964" t="s">
        <v>791</v>
      </c>
      <c r="KQD27" s="964"/>
      <c r="KQE27" s="964"/>
      <c r="KQF27" s="964"/>
      <c r="KQG27" s="964"/>
      <c r="KQH27" s="964"/>
      <c r="KQI27" s="964"/>
      <c r="KQJ27" s="964"/>
      <c r="KQK27" s="964" t="s">
        <v>791</v>
      </c>
      <c r="KQL27" s="964"/>
      <c r="KQM27" s="964"/>
      <c r="KQN27" s="964"/>
      <c r="KQO27" s="964"/>
      <c r="KQP27" s="964"/>
      <c r="KQQ27" s="964"/>
      <c r="KQR27" s="964"/>
      <c r="KQS27" s="964" t="s">
        <v>791</v>
      </c>
      <c r="KQT27" s="964"/>
      <c r="KQU27" s="964"/>
      <c r="KQV27" s="964"/>
      <c r="KQW27" s="964"/>
      <c r="KQX27" s="964"/>
      <c r="KQY27" s="964"/>
      <c r="KQZ27" s="964"/>
      <c r="KRA27" s="964" t="s">
        <v>791</v>
      </c>
      <c r="KRB27" s="964"/>
      <c r="KRC27" s="964"/>
      <c r="KRD27" s="964"/>
      <c r="KRE27" s="964"/>
      <c r="KRF27" s="964"/>
      <c r="KRG27" s="964"/>
      <c r="KRH27" s="964"/>
      <c r="KRI27" s="964" t="s">
        <v>791</v>
      </c>
      <c r="KRJ27" s="964"/>
      <c r="KRK27" s="964"/>
      <c r="KRL27" s="964"/>
      <c r="KRM27" s="964"/>
      <c r="KRN27" s="964"/>
      <c r="KRO27" s="964"/>
      <c r="KRP27" s="964"/>
      <c r="KRQ27" s="964" t="s">
        <v>791</v>
      </c>
      <c r="KRR27" s="964"/>
      <c r="KRS27" s="964"/>
      <c r="KRT27" s="964"/>
      <c r="KRU27" s="964"/>
      <c r="KRV27" s="964"/>
      <c r="KRW27" s="964"/>
      <c r="KRX27" s="964"/>
      <c r="KRY27" s="964" t="s">
        <v>791</v>
      </c>
      <c r="KRZ27" s="964"/>
      <c r="KSA27" s="964"/>
      <c r="KSB27" s="964"/>
      <c r="KSC27" s="964"/>
      <c r="KSD27" s="964"/>
      <c r="KSE27" s="964"/>
      <c r="KSF27" s="964"/>
      <c r="KSG27" s="964" t="s">
        <v>791</v>
      </c>
      <c r="KSH27" s="964"/>
      <c r="KSI27" s="964"/>
      <c r="KSJ27" s="964"/>
      <c r="KSK27" s="964"/>
      <c r="KSL27" s="964"/>
      <c r="KSM27" s="964"/>
      <c r="KSN27" s="964"/>
      <c r="KSO27" s="964" t="s">
        <v>791</v>
      </c>
      <c r="KSP27" s="964"/>
      <c r="KSQ27" s="964"/>
      <c r="KSR27" s="964"/>
      <c r="KSS27" s="964"/>
      <c r="KST27" s="964"/>
      <c r="KSU27" s="964"/>
      <c r="KSV27" s="964"/>
      <c r="KSW27" s="964" t="s">
        <v>791</v>
      </c>
      <c r="KSX27" s="964"/>
      <c r="KSY27" s="964"/>
      <c r="KSZ27" s="964"/>
      <c r="KTA27" s="964"/>
      <c r="KTB27" s="964"/>
      <c r="KTC27" s="964"/>
      <c r="KTD27" s="964"/>
      <c r="KTE27" s="964" t="s">
        <v>791</v>
      </c>
      <c r="KTF27" s="964"/>
      <c r="KTG27" s="964"/>
      <c r="KTH27" s="964"/>
      <c r="KTI27" s="964"/>
      <c r="KTJ27" s="964"/>
      <c r="KTK27" s="964"/>
      <c r="KTL27" s="964"/>
      <c r="KTM27" s="964" t="s">
        <v>791</v>
      </c>
      <c r="KTN27" s="964"/>
      <c r="KTO27" s="964"/>
      <c r="KTP27" s="964"/>
      <c r="KTQ27" s="964"/>
      <c r="KTR27" s="964"/>
      <c r="KTS27" s="964"/>
      <c r="KTT27" s="964"/>
      <c r="KTU27" s="964" t="s">
        <v>791</v>
      </c>
      <c r="KTV27" s="964"/>
      <c r="KTW27" s="964"/>
      <c r="KTX27" s="964"/>
      <c r="KTY27" s="964"/>
      <c r="KTZ27" s="964"/>
      <c r="KUA27" s="964"/>
      <c r="KUB27" s="964"/>
      <c r="KUC27" s="964" t="s">
        <v>791</v>
      </c>
      <c r="KUD27" s="964"/>
      <c r="KUE27" s="964"/>
      <c r="KUF27" s="964"/>
      <c r="KUG27" s="964"/>
      <c r="KUH27" s="964"/>
      <c r="KUI27" s="964"/>
      <c r="KUJ27" s="964"/>
      <c r="KUK27" s="964" t="s">
        <v>791</v>
      </c>
      <c r="KUL27" s="964"/>
      <c r="KUM27" s="964"/>
      <c r="KUN27" s="964"/>
      <c r="KUO27" s="964"/>
      <c r="KUP27" s="964"/>
      <c r="KUQ27" s="964"/>
      <c r="KUR27" s="964"/>
      <c r="KUS27" s="964" t="s">
        <v>791</v>
      </c>
      <c r="KUT27" s="964"/>
      <c r="KUU27" s="964"/>
      <c r="KUV27" s="964"/>
      <c r="KUW27" s="964"/>
      <c r="KUX27" s="964"/>
      <c r="KUY27" s="964"/>
      <c r="KUZ27" s="964"/>
      <c r="KVA27" s="964" t="s">
        <v>791</v>
      </c>
      <c r="KVB27" s="964"/>
      <c r="KVC27" s="964"/>
      <c r="KVD27" s="964"/>
      <c r="KVE27" s="964"/>
      <c r="KVF27" s="964"/>
      <c r="KVG27" s="964"/>
      <c r="KVH27" s="964"/>
      <c r="KVI27" s="964" t="s">
        <v>791</v>
      </c>
      <c r="KVJ27" s="964"/>
      <c r="KVK27" s="964"/>
      <c r="KVL27" s="964"/>
      <c r="KVM27" s="964"/>
      <c r="KVN27" s="964"/>
      <c r="KVO27" s="964"/>
      <c r="KVP27" s="964"/>
      <c r="KVQ27" s="964" t="s">
        <v>791</v>
      </c>
      <c r="KVR27" s="964"/>
      <c r="KVS27" s="964"/>
      <c r="KVT27" s="964"/>
      <c r="KVU27" s="964"/>
      <c r="KVV27" s="964"/>
      <c r="KVW27" s="964"/>
      <c r="KVX27" s="964"/>
      <c r="KVY27" s="964" t="s">
        <v>791</v>
      </c>
      <c r="KVZ27" s="964"/>
      <c r="KWA27" s="964"/>
      <c r="KWB27" s="964"/>
      <c r="KWC27" s="964"/>
      <c r="KWD27" s="964"/>
      <c r="KWE27" s="964"/>
      <c r="KWF27" s="964"/>
      <c r="KWG27" s="964" t="s">
        <v>791</v>
      </c>
      <c r="KWH27" s="964"/>
      <c r="KWI27" s="964"/>
      <c r="KWJ27" s="964"/>
      <c r="KWK27" s="964"/>
      <c r="KWL27" s="964"/>
      <c r="KWM27" s="964"/>
      <c r="KWN27" s="964"/>
      <c r="KWO27" s="964" t="s">
        <v>791</v>
      </c>
      <c r="KWP27" s="964"/>
      <c r="KWQ27" s="964"/>
      <c r="KWR27" s="964"/>
      <c r="KWS27" s="964"/>
      <c r="KWT27" s="964"/>
      <c r="KWU27" s="964"/>
      <c r="KWV27" s="964"/>
      <c r="KWW27" s="964" t="s">
        <v>791</v>
      </c>
      <c r="KWX27" s="964"/>
      <c r="KWY27" s="964"/>
      <c r="KWZ27" s="964"/>
      <c r="KXA27" s="964"/>
      <c r="KXB27" s="964"/>
      <c r="KXC27" s="964"/>
      <c r="KXD27" s="964"/>
      <c r="KXE27" s="964" t="s">
        <v>791</v>
      </c>
      <c r="KXF27" s="964"/>
      <c r="KXG27" s="964"/>
      <c r="KXH27" s="964"/>
      <c r="KXI27" s="964"/>
      <c r="KXJ27" s="964"/>
      <c r="KXK27" s="964"/>
      <c r="KXL27" s="964"/>
      <c r="KXM27" s="964" t="s">
        <v>791</v>
      </c>
      <c r="KXN27" s="964"/>
      <c r="KXO27" s="964"/>
      <c r="KXP27" s="964"/>
      <c r="KXQ27" s="964"/>
      <c r="KXR27" s="964"/>
      <c r="KXS27" s="964"/>
      <c r="KXT27" s="964"/>
      <c r="KXU27" s="964" t="s">
        <v>791</v>
      </c>
      <c r="KXV27" s="964"/>
      <c r="KXW27" s="964"/>
      <c r="KXX27" s="964"/>
      <c r="KXY27" s="964"/>
      <c r="KXZ27" s="964"/>
      <c r="KYA27" s="964"/>
      <c r="KYB27" s="964"/>
      <c r="KYC27" s="964" t="s">
        <v>791</v>
      </c>
      <c r="KYD27" s="964"/>
      <c r="KYE27" s="964"/>
      <c r="KYF27" s="964"/>
      <c r="KYG27" s="964"/>
      <c r="KYH27" s="964"/>
      <c r="KYI27" s="964"/>
      <c r="KYJ27" s="964"/>
      <c r="KYK27" s="964" t="s">
        <v>791</v>
      </c>
      <c r="KYL27" s="964"/>
      <c r="KYM27" s="964"/>
      <c r="KYN27" s="964"/>
      <c r="KYO27" s="964"/>
      <c r="KYP27" s="964"/>
      <c r="KYQ27" s="964"/>
      <c r="KYR27" s="964"/>
      <c r="KYS27" s="964" t="s">
        <v>791</v>
      </c>
      <c r="KYT27" s="964"/>
      <c r="KYU27" s="964"/>
      <c r="KYV27" s="964"/>
      <c r="KYW27" s="964"/>
      <c r="KYX27" s="964"/>
      <c r="KYY27" s="964"/>
      <c r="KYZ27" s="964"/>
      <c r="KZA27" s="964" t="s">
        <v>791</v>
      </c>
      <c r="KZB27" s="964"/>
      <c r="KZC27" s="964"/>
      <c r="KZD27" s="964"/>
      <c r="KZE27" s="964"/>
      <c r="KZF27" s="964"/>
      <c r="KZG27" s="964"/>
      <c r="KZH27" s="964"/>
      <c r="KZI27" s="964" t="s">
        <v>791</v>
      </c>
      <c r="KZJ27" s="964"/>
      <c r="KZK27" s="964"/>
      <c r="KZL27" s="964"/>
      <c r="KZM27" s="964"/>
      <c r="KZN27" s="964"/>
      <c r="KZO27" s="964"/>
      <c r="KZP27" s="964"/>
      <c r="KZQ27" s="964" t="s">
        <v>791</v>
      </c>
      <c r="KZR27" s="964"/>
      <c r="KZS27" s="964"/>
      <c r="KZT27" s="964"/>
      <c r="KZU27" s="964"/>
      <c r="KZV27" s="964"/>
      <c r="KZW27" s="964"/>
      <c r="KZX27" s="964"/>
      <c r="KZY27" s="964" t="s">
        <v>791</v>
      </c>
      <c r="KZZ27" s="964"/>
      <c r="LAA27" s="964"/>
      <c r="LAB27" s="964"/>
      <c r="LAC27" s="964"/>
      <c r="LAD27" s="964"/>
      <c r="LAE27" s="964"/>
      <c r="LAF27" s="964"/>
      <c r="LAG27" s="964" t="s">
        <v>791</v>
      </c>
      <c r="LAH27" s="964"/>
      <c r="LAI27" s="964"/>
      <c r="LAJ27" s="964"/>
      <c r="LAK27" s="964"/>
      <c r="LAL27" s="964"/>
      <c r="LAM27" s="964"/>
      <c r="LAN27" s="964"/>
      <c r="LAO27" s="964" t="s">
        <v>791</v>
      </c>
      <c r="LAP27" s="964"/>
      <c r="LAQ27" s="964"/>
      <c r="LAR27" s="964"/>
      <c r="LAS27" s="964"/>
      <c r="LAT27" s="964"/>
      <c r="LAU27" s="964"/>
      <c r="LAV27" s="964"/>
      <c r="LAW27" s="964" t="s">
        <v>791</v>
      </c>
      <c r="LAX27" s="964"/>
      <c r="LAY27" s="964"/>
      <c r="LAZ27" s="964"/>
      <c r="LBA27" s="964"/>
      <c r="LBB27" s="964"/>
      <c r="LBC27" s="964"/>
      <c r="LBD27" s="964"/>
      <c r="LBE27" s="964" t="s">
        <v>791</v>
      </c>
      <c r="LBF27" s="964"/>
      <c r="LBG27" s="964"/>
      <c r="LBH27" s="964"/>
      <c r="LBI27" s="964"/>
      <c r="LBJ27" s="964"/>
      <c r="LBK27" s="964"/>
      <c r="LBL27" s="964"/>
      <c r="LBM27" s="964" t="s">
        <v>791</v>
      </c>
      <c r="LBN27" s="964"/>
      <c r="LBO27" s="964"/>
      <c r="LBP27" s="964"/>
      <c r="LBQ27" s="964"/>
      <c r="LBR27" s="964"/>
      <c r="LBS27" s="964"/>
      <c r="LBT27" s="964"/>
      <c r="LBU27" s="964" t="s">
        <v>791</v>
      </c>
      <c r="LBV27" s="964"/>
      <c r="LBW27" s="964"/>
      <c r="LBX27" s="964"/>
      <c r="LBY27" s="964"/>
      <c r="LBZ27" s="964"/>
      <c r="LCA27" s="964"/>
      <c r="LCB27" s="964"/>
      <c r="LCC27" s="964" t="s">
        <v>791</v>
      </c>
      <c r="LCD27" s="964"/>
      <c r="LCE27" s="964"/>
      <c r="LCF27" s="964"/>
      <c r="LCG27" s="964"/>
      <c r="LCH27" s="964"/>
      <c r="LCI27" s="964"/>
      <c r="LCJ27" s="964"/>
      <c r="LCK27" s="964" t="s">
        <v>791</v>
      </c>
      <c r="LCL27" s="964"/>
      <c r="LCM27" s="964"/>
      <c r="LCN27" s="964"/>
      <c r="LCO27" s="964"/>
      <c r="LCP27" s="964"/>
      <c r="LCQ27" s="964"/>
      <c r="LCR27" s="964"/>
      <c r="LCS27" s="964" t="s">
        <v>791</v>
      </c>
      <c r="LCT27" s="964"/>
      <c r="LCU27" s="964"/>
      <c r="LCV27" s="964"/>
      <c r="LCW27" s="964"/>
      <c r="LCX27" s="964"/>
      <c r="LCY27" s="964"/>
      <c r="LCZ27" s="964"/>
      <c r="LDA27" s="964" t="s">
        <v>791</v>
      </c>
      <c r="LDB27" s="964"/>
      <c r="LDC27" s="964"/>
      <c r="LDD27" s="964"/>
      <c r="LDE27" s="964"/>
      <c r="LDF27" s="964"/>
      <c r="LDG27" s="964"/>
      <c r="LDH27" s="964"/>
      <c r="LDI27" s="964" t="s">
        <v>791</v>
      </c>
      <c r="LDJ27" s="964"/>
      <c r="LDK27" s="964"/>
      <c r="LDL27" s="964"/>
      <c r="LDM27" s="964"/>
      <c r="LDN27" s="964"/>
      <c r="LDO27" s="964"/>
      <c r="LDP27" s="964"/>
      <c r="LDQ27" s="964" t="s">
        <v>791</v>
      </c>
      <c r="LDR27" s="964"/>
      <c r="LDS27" s="964"/>
      <c r="LDT27" s="964"/>
      <c r="LDU27" s="964"/>
      <c r="LDV27" s="964"/>
      <c r="LDW27" s="964"/>
      <c r="LDX27" s="964"/>
      <c r="LDY27" s="964" t="s">
        <v>791</v>
      </c>
      <c r="LDZ27" s="964"/>
      <c r="LEA27" s="964"/>
      <c r="LEB27" s="964"/>
      <c r="LEC27" s="964"/>
      <c r="LED27" s="964"/>
      <c r="LEE27" s="964"/>
      <c r="LEF27" s="964"/>
      <c r="LEG27" s="964" t="s">
        <v>791</v>
      </c>
      <c r="LEH27" s="964"/>
      <c r="LEI27" s="964"/>
      <c r="LEJ27" s="964"/>
      <c r="LEK27" s="964"/>
      <c r="LEL27" s="964"/>
      <c r="LEM27" s="964"/>
      <c r="LEN27" s="964"/>
      <c r="LEO27" s="964" t="s">
        <v>791</v>
      </c>
      <c r="LEP27" s="964"/>
      <c r="LEQ27" s="964"/>
      <c r="LER27" s="964"/>
      <c r="LES27" s="964"/>
      <c r="LET27" s="964"/>
      <c r="LEU27" s="964"/>
      <c r="LEV27" s="964"/>
      <c r="LEW27" s="964" t="s">
        <v>791</v>
      </c>
      <c r="LEX27" s="964"/>
      <c r="LEY27" s="964"/>
      <c r="LEZ27" s="964"/>
      <c r="LFA27" s="964"/>
      <c r="LFB27" s="964"/>
      <c r="LFC27" s="964"/>
      <c r="LFD27" s="964"/>
      <c r="LFE27" s="964" t="s">
        <v>791</v>
      </c>
      <c r="LFF27" s="964"/>
      <c r="LFG27" s="964"/>
      <c r="LFH27" s="964"/>
      <c r="LFI27" s="964"/>
      <c r="LFJ27" s="964"/>
      <c r="LFK27" s="964"/>
      <c r="LFL27" s="964"/>
      <c r="LFM27" s="964" t="s">
        <v>791</v>
      </c>
      <c r="LFN27" s="964"/>
      <c r="LFO27" s="964"/>
      <c r="LFP27" s="964"/>
      <c r="LFQ27" s="964"/>
      <c r="LFR27" s="964"/>
      <c r="LFS27" s="964"/>
      <c r="LFT27" s="964"/>
      <c r="LFU27" s="964" t="s">
        <v>791</v>
      </c>
      <c r="LFV27" s="964"/>
      <c r="LFW27" s="964"/>
      <c r="LFX27" s="964"/>
      <c r="LFY27" s="964"/>
      <c r="LFZ27" s="964"/>
      <c r="LGA27" s="964"/>
      <c r="LGB27" s="964"/>
      <c r="LGC27" s="964" t="s">
        <v>791</v>
      </c>
      <c r="LGD27" s="964"/>
      <c r="LGE27" s="964"/>
      <c r="LGF27" s="964"/>
      <c r="LGG27" s="964"/>
      <c r="LGH27" s="964"/>
      <c r="LGI27" s="964"/>
      <c r="LGJ27" s="964"/>
      <c r="LGK27" s="964" t="s">
        <v>791</v>
      </c>
      <c r="LGL27" s="964"/>
      <c r="LGM27" s="964"/>
      <c r="LGN27" s="964"/>
      <c r="LGO27" s="964"/>
      <c r="LGP27" s="964"/>
      <c r="LGQ27" s="964"/>
      <c r="LGR27" s="964"/>
      <c r="LGS27" s="964" t="s">
        <v>791</v>
      </c>
      <c r="LGT27" s="964"/>
      <c r="LGU27" s="964"/>
      <c r="LGV27" s="964"/>
      <c r="LGW27" s="964"/>
      <c r="LGX27" s="964"/>
      <c r="LGY27" s="964"/>
      <c r="LGZ27" s="964"/>
      <c r="LHA27" s="964" t="s">
        <v>791</v>
      </c>
      <c r="LHB27" s="964"/>
      <c r="LHC27" s="964"/>
      <c r="LHD27" s="964"/>
      <c r="LHE27" s="964"/>
      <c r="LHF27" s="964"/>
      <c r="LHG27" s="964"/>
      <c r="LHH27" s="964"/>
      <c r="LHI27" s="964" t="s">
        <v>791</v>
      </c>
      <c r="LHJ27" s="964"/>
      <c r="LHK27" s="964"/>
      <c r="LHL27" s="964"/>
      <c r="LHM27" s="964"/>
      <c r="LHN27" s="964"/>
      <c r="LHO27" s="964"/>
      <c r="LHP27" s="964"/>
      <c r="LHQ27" s="964" t="s">
        <v>791</v>
      </c>
      <c r="LHR27" s="964"/>
      <c r="LHS27" s="964"/>
      <c r="LHT27" s="964"/>
      <c r="LHU27" s="964"/>
      <c r="LHV27" s="964"/>
      <c r="LHW27" s="964"/>
      <c r="LHX27" s="964"/>
      <c r="LHY27" s="964" t="s">
        <v>791</v>
      </c>
      <c r="LHZ27" s="964"/>
      <c r="LIA27" s="964"/>
      <c r="LIB27" s="964"/>
      <c r="LIC27" s="964"/>
      <c r="LID27" s="964"/>
      <c r="LIE27" s="964"/>
      <c r="LIF27" s="964"/>
      <c r="LIG27" s="964" t="s">
        <v>791</v>
      </c>
      <c r="LIH27" s="964"/>
      <c r="LII27" s="964"/>
      <c r="LIJ27" s="964"/>
      <c r="LIK27" s="964"/>
      <c r="LIL27" s="964"/>
      <c r="LIM27" s="964"/>
      <c r="LIN27" s="964"/>
      <c r="LIO27" s="964" t="s">
        <v>791</v>
      </c>
      <c r="LIP27" s="964"/>
      <c r="LIQ27" s="964"/>
      <c r="LIR27" s="964"/>
      <c r="LIS27" s="964"/>
      <c r="LIT27" s="964"/>
      <c r="LIU27" s="964"/>
      <c r="LIV27" s="964"/>
      <c r="LIW27" s="964" t="s">
        <v>791</v>
      </c>
      <c r="LIX27" s="964"/>
      <c r="LIY27" s="964"/>
      <c r="LIZ27" s="964"/>
      <c r="LJA27" s="964"/>
      <c r="LJB27" s="964"/>
      <c r="LJC27" s="964"/>
      <c r="LJD27" s="964"/>
      <c r="LJE27" s="964" t="s">
        <v>791</v>
      </c>
      <c r="LJF27" s="964"/>
      <c r="LJG27" s="964"/>
      <c r="LJH27" s="964"/>
      <c r="LJI27" s="964"/>
      <c r="LJJ27" s="964"/>
      <c r="LJK27" s="964"/>
      <c r="LJL27" s="964"/>
      <c r="LJM27" s="964" t="s">
        <v>791</v>
      </c>
      <c r="LJN27" s="964"/>
      <c r="LJO27" s="964"/>
      <c r="LJP27" s="964"/>
      <c r="LJQ27" s="964"/>
      <c r="LJR27" s="964"/>
      <c r="LJS27" s="964"/>
      <c r="LJT27" s="964"/>
      <c r="LJU27" s="964" t="s">
        <v>791</v>
      </c>
      <c r="LJV27" s="964"/>
      <c r="LJW27" s="964"/>
      <c r="LJX27" s="964"/>
      <c r="LJY27" s="964"/>
      <c r="LJZ27" s="964"/>
      <c r="LKA27" s="964"/>
      <c r="LKB27" s="964"/>
      <c r="LKC27" s="964" t="s">
        <v>791</v>
      </c>
      <c r="LKD27" s="964"/>
      <c r="LKE27" s="964"/>
      <c r="LKF27" s="964"/>
      <c r="LKG27" s="964"/>
      <c r="LKH27" s="964"/>
      <c r="LKI27" s="964"/>
      <c r="LKJ27" s="964"/>
      <c r="LKK27" s="964" t="s">
        <v>791</v>
      </c>
      <c r="LKL27" s="964"/>
      <c r="LKM27" s="964"/>
      <c r="LKN27" s="964"/>
      <c r="LKO27" s="964"/>
      <c r="LKP27" s="964"/>
      <c r="LKQ27" s="964"/>
      <c r="LKR27" s="964"/>
      <c r="LKS27" s="964" t="s">
        <v>791</v>
      </c>
      <c r="LKT27" s="964"/>
      <c r="LKU27" s="964"/>
      <c r="LKV27" s="964"/>
      <c r="LKW27" s="964"/>
      <c r="LKX27" s="964"/>
      <c r="LKY27" s="964"/>
      <c r="LKZ27" s="964"/>
      <c r="LLA27" s="964" t="s">
        <v>791</v>
      </c>
      <c r="LLB27" s="964"/>
      <c r="LLC27" s="964"/>
      <c r="LLD27" s="964"/>
      <c r="LLE27" s="964"/>
      <c r="LLF27" s="964"/>
      <c r="LLG27" s="964"/>
      <c r="LLH27" s="964"/>
      <c r="LLI27" s="964" t="s">
        <v>791</v>
      </c>
      <c r="LLJ27" s="964"/>
      <c r="LLK27" s="964"/>
      <c r="LLL27" s="964"/>
      <c r="LLM27" s="964"/>
      <c r="LLN27" s="964"/>
      <c r="LLO27" s="964"/>
      <c r="LLP27" s="964"/>
      <c r="LLQ27" s="964" t="s">
        <v>791</v>
      </c>
      <c r="LLR27" s="964"/>
      <c r="LLS27" s="964"/>
      <c r="LLT27" s="964"/>
      <c r="LLU27" s="964"/>
      <c r="LLV27" s="964"/>
      <c r="LLW27" s="964"/>
      <c r="LLX27" s="964"/>
      <c r="LLY27" s="964" t="s">
        <v>791</v>
      </c>
      <c r="LLZ27" s="964"/>
      <c r="LMA27" s="964"/>
      <c r="LMB27" s="964"/>
      <c r="LMC27" s="964"/>
      <c r="LMD27" s="964"/>
      <c r="LME27" s="964"/>
      <c r="LMF27" s="964"/>
      <c r="LMG27" s="964" t="s">
        <v>791</v>
      </c>
      <c r="LMH27" s="964"/>
      <c r="LMI27" s="964"/>
      <c r="LMJ27" s="964"/>
      <c r="LMK27" s="964"/>
      <c r="LML27" s="964"/>
      <c r="LMM27" s="964"/>
      <c r="LMN27" s="964"/>
      <c r="LMO27" s="964" t="s">
        <v>791</v>
      </c>
      <c r="LMP27" s="964"/>
      <c r="LMQ27" s="964"/>
      <c r="LMR27" s="964"/>
      <c r="LMS27" s="964"/>
      <c r="LMT27" s="964"/>
      <c r="LMU27" s="964"/>
      <c r="LMV27" s="964"/>
      <c r="LMW27" s="964" t="s">
        <v>791</v>
      </c>
      <c r="LMX27" s="964"/>
      <c r="LMY27" s="964"/>
      <c r="LMZ27" s="964"/>
      <c r="LNA27" s="964"/>
      <c r="LNB27" s="964"/>
      <c r="LNC27" s="964"/>
      <c r="LND27" s="964"/>
      <c r="LNE27" s="964" t="s">
        <v>791</v>
      </c>
      <c r="LNF27" s="964"/>
      <c r="LNG27" s="964"/>
      <c r="LNH27" s="964"/>
      <c r="LNI27" s="964"/>
      <c r="LNJ27" s="964"/>
      <c r="LNK27" s="964"/>
      <c r="LNL27" s="964"/>
      <c r="LNM27" s="964" t="s">
        <v>791</v>
      </c>
      <c r="LNN27" s="964"/>
      <c r="LNO27" s="964"/>
      <c r="LNP27" s="964"/>
      <c r="LNQ27" s="964"/>
      <c r="LNR27" s="964"/>
      <c r="LNS27" s="964"/>
      <c r="LNT27" s="964"/>
      <c r="LNU27" s="964" t="s">
        <v>791</v>
      </c>
      <c r="LNV27" s="964"/>
      <c r="LNW27" s="964"/>
      <c r="LNX27" s="964"/>
      <c r="LNY27" s="964"/>
      <c r="LNZ27" s="964"/>
      <c r="LOA27" s="964"/>
      <c r="LOB27" s="964"/>
      <c r="LOC27" s="964" t="s">
        <v>791</v>
      </c>
      <c r="LOD27" s="964"/>
      <c r="LOE27" s="964"/>
      <c r="LOF27" s="964"/>
      <c r="LOG27" s="964"/>
      <c r="LOH27" s="964"/>
      <c r="LOI27" s="964"/>
      <c r="LOJ27" s="964"/>
      <c r="LOK27" s="964" t="s">
        <v>791</v>
      </c>
      <c r="LOL27" s="964"/>
      <c r="LOM27" s="964"/>
      <c r="LON27" s="964"/>
      <c r="LOO27" s="964"/>
      <c r="LOP27" s="964"/>
      <c r="LOQ27" s="964"/>
      <c r="LOR27" s="964"/>
      <c r="LOS27" s="964" t="s">
        <v>791</v>
      </c>
      <c r="LOT27" s="964"/>
      <c r="LOU27" s="964"/>
      <c r="LOV27" s="964"/>
      <c r="LOW27" s="964"/>
      <c r="LOX27" s="964"/>
      <c r="LOY27" s="964"/>
      <c r="LOZ27" s="964"/>
      <c r="LPA27" s="964" t="s">
        <v>791</v>
      </c>
      <c r="LPB27" s="964"/>
      <c r="LPC27" s="964"/>
      <c r="LPD27" s="964"/>
      <c r="LPE27" s="964"/>
      <c r="LPF27" s="964"/>
      <c r="LPG27" s="964"/>
      <c r="LPH27" s="964"/>
      <c r="LPI27" s="964" t="s">
        <v>791</v>
      </c>
      <c r="LPJ27" s="964"/>
      <c r="LPK27" s="964"/>
      <c r="LPL27" s="964"/>
      <c r="LPM27" s="964"/>
      <c r="LPN27" s="964"/>
      <c r="LPO27" s="964"/>
      <c r="LPP27" s="964"/>
      <c r="LPQ27" s="964" t="s">
        <v>791</v>
      </c>
      <c r="LPR27" s="964"/>
      <c r="LPS27" s="964"/>
      <c r="LPT27" s="964"/>
      <c r="LPU27" s="964"/>
      <c r="LPV27" s="964"/>
      <c r="LPW27" s="964"/>
      <c r="LPX27" s="964"/>
      <c r="LPY27" s="964" t="s">
        <v>791</v>
      </c>
      <c r="LPZ27" s="964"/>
      <c r="LQA27" s="964"/>
      <c r="LQB27" s="964"/>
      <c r="LQC27" s="964"/>
      <c r="LQD27" s="964"/>
      <c r="LQE27" s="964"/>
      <c r="LQF27" s="964"/>
      <c r="LQG27" s="964" t="s">
        <v>791</v>
      </c>
      <c r="LQH27" s="964"/>
      <c r="LQI27" s="964"/>
      <c r="LQJ27" s="964"/>
      <c r="LQK27" s="964"/>
      <c r="LQL27" s="964"/>
      <c r="LQM27" s="964"/>
      <c r="LQN27" s="964"/>
      <c r="LQO27" s="964" t="s">
        <v>791</v>
      </c>
      <c r="LQP27" s="964"/>
      <c r="LQQ27" s="964"/>
      <c r="LQR27" s="964"/>
      <c r="LQS27" s="964"/>
      <c r="LQT27" s="964"/>
      <c r="LQU27" s="964"/>
      <c r="LQV27" s="964"/>
      <c r="LQW27" s="964" t="s">
        <v>791</v>
      </c>
      <c r="LQX27" s="964"/>
      <c r="LQY27" s="964"/>
      <c r="LQZ27" s="964"/>
      <c r="LRA27" s="964"/>
      <c r="LRB27" s="964"/>
      <c r="LRC27" s="964"/>
      <c r="LRD27" s="964"/>
      <c r="LRE27" s="964" t="s">
        <v>791</v>
      </c>
      <c r="LRF27" s="964"/>
      <c r="LRG27" s="964"/>
      <c r="LRH27" s="964"/>
      <c r="LRI27" s="964"/>
      <c r="LRJ27" s="964"/>
      <c r="LRK27" s="964"/>
      <c r="LRL27" s="964"/>
      <c r="LRM27" s="964" t="s">
        <v>791</v>
      </c>
      <c r="LRN27" s="964"/>
      <c r="LRO27" s="964"/>
      <c r="LRP27" s="964"/>
      <c r="LRQ27" s="964"/>
      <c r="LRR27" s="964"/>
      <c r="LRS27" s="964"/>
      <c r="LRT27" s="964"/>
      <c r="LRU27" s="964" t="s">
        <v>791</v>
      </c>
      <c r="LRV27" s="964"/>
      <c r="LRW27" s="964"/>
      <c r="LRX27" s="964"/>
      <c r="LRY27" s="964"/>
      <c r="LRZ27" s="964"/>
      <c r="LSA27" s="964"/>
      <c r="LSB27" s="964"/>
      <c r="LSC27" s="964" t="s">
        <v>791</v>
      </c>
      <c r="LSD27" s="964"/>
      <c r="LSE27" s="964"/>
      <c r="LSF27" s="964"/>
      <c r="LSG27" s="964"/>
      <c r="LSH27" s="964"/>
      <c r="LSI27" s="964"/>
      <c r="LSJ27" s="964"/>
      <c r="LSK27" s="964" t="s">
        <v>791</v>
      </c>
      <c r="LSL27" s="964"/>
      <c r="LSM27" s="964"/>
      <c r="LSN27" s="964"/>
      <c r="LSO27" s="964"/>
      <c r="LSP27" s="964"/>
      <c r="LSQ27" s="964"/>
      <c r="LSR27" s="964"/>
      <c r="LSS27" s="964" t="s">
        <v>791</v>
      </c>
      <c r="LST27" s="964"/>
      <c r="LSU27" s="964"/>
      <c r="LSV27" s="964"/>
      <c r="LSW27" s="964"/>
      <c r="LSX27" s="964"/>
      <c r="LSY27" s="964"/>
      <c r="LSZ27" s="964"/>
      <c r="LTA27" s="964" t="s">
        <v>791</v>
      </c>
      <c r="LTB27" s="964"/>
      <c r="LTC27" s="964"/>
      <c r="LTD27" s="964"/>
      <c r="LTE27" s="964"/>
      <c r="LTF27" s="964"/>
      <c r="LTG27" s="964"/>
      <c r="LTH27" s="964"/>
      <c r="LTI27" s="964" t="s">
        <v>791</v>
      </c>
      <c r="LTJ27" s="964"/>
      <c r="LTK27" s="964"/>
      <c r="LTL27" s="964"/>
      <c r="LTM27" s="964"/>
      <c r="LTN27" s="964"/>
      <c r="LTO27" s="964"/>
      <c r="LTP27" s="964"/>
      <c r="LTQ27" s="964" t="s">
        <v>791</v>
      </c>
      <c r="LTR27" s="964"/>
      <c r="LTS27" s="964"/>
      <c r="LTT27" s="964"/>
      <c r="LTU27" s="964"/>
      <c r="LTV27" s="964"/>
      <c r="LTW27" s="964"/>
      <c r="LTX27" s="964"/>
      <c r="LTY27" s="964" t="s">
        <v>791</v>
      </c>
      <c r="LTZ27" s="964"/>
      <c r="LUA27" s="964"/>
      <c r="LUB27" s="964"/>
      <c r="LUC27" s="964"/>
      <c r="LUD27" s="964"/>
      <c r="LUE27" s="964"/>
      <c r="LUF27" s="964"/>
      <c r="LUG27" s="964" t="s">
        <v>791</v>
      </c>
      <c r="LUH27" s="964"/>
      <c r="LUI27" s="964"/>
      <c r="LUJ27" s="964"/>
      <c r="LUK27" s="964"/>
      <c r="LUL27" s="964"/>
      <c r="LUM27" s="964"/>
      <c r="LUN27" s="964"/>
      <c r="LUO27" s="964" t="s">
        <v>791</v>
      </c>
      <c r="LUP27" s="964"/>
      <c r="LUQ27" s="964"/>
      <c r="LUR27" s="964"/>
      <c r="LUS27" s="964"/>
      <c r="LUT27" s="964"/>
      <c r="LUU27" s="964"/>
      <c r="LUV27" s="964"/>
      <c r="LUW27" s="964" t="s">
        <v>791</v>
      </c>
      <c r="LUX27" s="964"/>
      <c r="LUY27" s="964"/>
      <c r="LUZ27" s="964"/>
      <c r="LVA27" s="964"/>
      <c r="LVB27" s="964"/>
      <c r="LVC27" s="964"/>
      <c r="LVD27" s="964"/>
      <c r="LVE27" s="964" t="s">
        <v>791</v>
      </c>
      <c r="LVF27" s="964"/>
      <c r="LVG27" s="964"/>
      <c r="LVH27" s="964"/>
      <c r="LVI27" s="964"/>
      <c r="LVJ27" s="964"/>
      <c r="LVK27" s="964"/>
      <c r="LVL27" s="964"/>
      <c r="LVM27" s="964" t="s">
        <v>791</v>
      </c>
      <c r="LVN27" s="964"/>
      <c r="LVO27" s="964"/>
      <c r="LVP27" s="964"/>
      <c r="LVQ27" s="964"/>
      <c r="LVR27" s="964"/>
      <c r="LVS27" s="964"/>
      <c r="LVT27" s="964"/>
      <c r="LVU27" s="964" t="s">
        <v>791</v>
      </c>
      <c r="LVV27" s="964"/>
      <c r="LVW27" s="964"/>
      <c r="LVX27" s="964"/>
      <c r="LVY27" s="964"/>
      <c r="LVZ27" s="964"/>
      <c r="LWA27" s="964"/>
      <c r="LWB27" s="964"/>
      <c r="LWC27" s="964" t="s">
        <v>791</v>
      </c>
      <c r="LWD27" s="964"/>
      <c r="LWE27" s="964"/>
      <c r="LWF27" s="964"/>
      <c r="LWG27" s="964"/>
      <c r="LWH27" s="964"/>
      <c r="LWI27" s="964"/>
      <c r="LWJ27" s="964"/>
      <c r="LWK27" s="964" t="s">
        <v>791</v>
      </c>
      <c r="LWL27" s="964"/>
      <c r="LWM27" s="964"/>
      <c r="LWN27" s="964"/>
      <c r="LWO27" s="964"/>
      <c r="LWP27" s="964"/>
      <c r="LWQ27" s="964"/>
      <c r="LWR27" s="964"/>
      <c r="LWS27" s="964" t="s">
        <v>791</v>
      </c>
      <c r="LWT27" s="964"/>
      <c r="LWU27" s="964"/>
      <c r="LWV27" s="964"/>
      <c r="LWW27" s="964"/>
      <c r="LWX27" s="964"/>
      <c r="LWY27" s="964"/>
      <c r="LWZ27" s="964"/>
      <c r="LXA27" s="964" t="s">
        <v>791</v>
      </c>
      <c r="LXB27" s="964"/>
      <c r="LXC27" s="964"/>
      <c r="LXD27" s="964"/>
      <c r="LXE27" s="964"/>
      <c r="LXF27" s="964"/>
      <c r="LXG27" s="964"/>
      <c r="LXH27" s="964"/>
      <c r="LXI27" s="964" t="s">
        <v>791</v>
      </c>
      <c r="LXJ27" s="964"/>
      <c r="LXK27" s="964"/>
      <c r="LXL27" s="964"/>
      <c r="LXM27" s="964"/>
      <c r="LXN27" s="964"/>
      <c r="LXO27" s="964"/>
      <c r="LXP27" s="964"/>
      <c r="LXQ27" s="964" t="s">
        <v>791</v>
      </c>
      <c r="LXR27" s="964"/>
      <c r="LXS27" s="964"/>
      <c r="LXT27" s="964"/>
      <c r="LXU27" s="964"/>
      <c r="LXV27" s="964"/>
      <c r="LXW27" s="964"/>
      <c r="LXX27" s="964"/>
      <c r="LXY27" s="964" t="s">
        <v>791</v>
      </c>
      <c r="LXZ27" s="964"/>
      <c r="LYA27" s="964"/>
      <c r="LYB27" s="964"/>
      <c r="LYC27" s="964"/>
      <c r="LYD27" s="964"/>
      <c r="LYE27" s="964"/>
      <c r="LYF27" s="964"/>
      <c r="LYG27" s="964" t="s">
        <v>791</v>
      </c>
      <c r="LYH27" s="964"/>
      <c r="LYI27" s="964"/>
      <c r="LYJ27" s="964"/>
      <c r="LYK27" s="964"/>
      <c r="LYL27" s="964"/>
      <c r="LYM27" s="964"/>
      <c r="LYN27" s="964"/>
      <c r="LYO27" s="964" t="s">
        <v>791</v>
      </c>
      <c r="LYP27" s="964"/>
      <c r="LYQ27" s="964"/>
      <c r="LYR27" s="964"/>
      <c r="LYS27" s="964"/>
      <c r="LYT27" s="964"/>
      <c r="LYU27" s="964"/>
      <c r="LYV27" s="964"/>
      <c r="LYW27" s="964" t="s">
        <v>791</v>
      </c>
      <c r="LYX27" s="964"/>
      <c r="LYY27" s="964"/>
      <c r="LYZ27" s="964"/>
      <c r="LZA27" s="964"/>
      <c r="LZB27" s="964"/>
      <c r="LZC27" s="964"/>
      <c r="LZD27" s="964"/>
      <c r="LZE27" s="964" t="s">
        <v>791</v>
      </c>
      <c r="LZF27" s="964"/>
      <c r="LZG27" s="964"/>
      <c r="LZH27" s="964"/>
      <c r="LZI27" s="964"/>
      <c r="LZJ27" s="964"/>
      <c r="LZK27" s="964"/>
      <c r="LZL27" s="964"/>
      <c r="LZM27" s="964" t="s">
        <v>791</v>
      </c>
      <c r="LZN27" s="964"/>
      <c r="LZO27" s="964"/>
      <c r="LZP27" s="964"/>
      <c r="LZQ27" s="964"/>
      <c r="LZR27" s="964"/>
      <c r="LZS27" s="964"/>
      <c r="LZT27" s="964"/>
      <c r="LZU27" s="964" t="s">
        <v>791</v>
      </c>
      <c r="LZV27" s="964"/>
      <c r="LZW27" s="964"/>
      <c r="LZX27" s="964"/>
      <c r="LZY27" s="964"/>
      <c r="LZZ27" s="964"/>
      <c r="MAA27" s="964"/>
      <c r="MAB27" s="964"/>
      <c r="MAC27" s="964" t="s">
        <v>791</v>
      </c>
      <c r="MAD27" s="964"/>
      <c r="MAE27" s="964"/>
      <c r="MAF27" s="964"/>
      <c r="MAG27" s="964"/>
      <c r="MAH27" s="964"/>
      <c r="MAI27" s="964"/>
      <c r="MAJ27" s="964"/>
      <c r="MAK27" s="964" t="s">
        <v>791</v>
      </c>
      <c r="MAL27" s="964"/>
      <c r="MAM27" s="964"/>
      <c r="MAN27" s="964"/>
      <c r="MAO27" s="964"/>
      <c r="MAP27" s="964"/>
      <c r="MAQ27" s="964"/>
      <c r="MAR27" s="964"/>
      <c r="MAS27" s="964" t="s">
        <v>791</v>
      </c>
      <c r="MAT27" s="964"/>
      <c r="MAU27" s="964"/>
      <c r="MAV27" s="964"/>
      <c r="MAW27" s="964"/>
      <c r="MAX27" s="964"/>
      <c r="MAY27" s="964"/>
      <c r="MAZ27" s="964"/>
      <c r="MBA27" s="964" t="s">
        <v>791</v>
      </c>
      <c r="MBB27" s="964"/>
      <c r="MBC27" s="964"/>
      <c r="MBD27" s="964"/>
      <c r="MBE27" s="964"/>
      <c r="MBF27" s="964"/>
      <c r="MBG27" s="964"/>
      <c r="MBH27" s="964"/>
      <c r="MBI27" s="964" t="s">
        <v>791</v>
      </c>
      <c r="MBJ27" s="964"/>
      <c r="MBK27" s="964"/>
      <c r="MBL27" s="964"/>
      <c r="MBM27" s="964"/>
      <c r="MBN27" s="964"/>
      <c r="MBO27" s="964"/>
      <c r="MBP27" s="964"/>
      <c r="MBQ27" s="964" t="s">
        <v>791</v>
      </c>
      <c r="MBR27" s="964"/>
      <c r="MBS27" s="964"/>
      <c r="MBT27" s="964"/>
      <c r="MBU27" s="964"/>
      <c r="MBV27" s="964"/>
      <c r="MBW27" s="964"/>
      <c r="MBX27" s="964"/>
      <c r="MBY27" s="964" t="s">
        <v>791</v>
      </c>
      <c r="MBZ27" s="964"/>
      <c r="MCA27" s="964"/>
      <c r="MCB27" s="964"/>
      <c r="MCC27" s="964"/>
      <c r="MCD27" s="964"/>
      <c r="MCE27" s="964"/>
      <c r="MCF27" s="964"/>
      <c r="MCG27" s="964" t="s">
        <v>791</v>
      </c>
      <c r="MCH27" s="964"/>
      <c r="MCI27" s="964"/>
      <c r="MCJ27" s="964"/>
      <c r="MCK27" s="964"/>
      <c r="MCL27" s="964"/>
      <c r="MCM27" s="964"/>
      <c r="MCN27" s="964"/>
      <c r="MCO27" s="964" t="s">
        <v>791</v>
      </c>
      <c r="MCP27" s="964"/>
      <c r="MCQ27" s="964"/>
      <c r="MCR27" s="964"/>
      <c r="MCS27" s="964"/>
      <c r="MCT27" s="964"/>
      <c r="MCU27" s="964"/>
      <c r="MCV27" s="964"/>
      <c r="MCW27" s="964" t="s">
        <v>791</v>
      </c>
      <c r="MCX27" s="964"/>
      <c r="MCY27" s="964"/>
      <c r="MCZ27" s="964"/>
      <c r="MDA27" s="964"/>
      <c r="MDB27" s="964"/>
      <c r="MDC27" s="964"/>
      <c r="MDD27" s="964"/>
      <c r="MDE27" s="964" t="s">
        <v>791</v>
      </c>
      <c r="MDF27" s="964"/>
      <c r="MDG27" s="964"/>
      <c r="MDH27" s="964"/>
      <c r="MDI27" s="964"/>
      <c r="MDJ27" s="964"/>
      <c r="MDK27" s="964"/>
      <c r="MDL27" s="964"/>
      <c r="MDM27" s="964" t="s">
        <v>791</v>
      </c>
      <c r="MDN27" s="964"/>
      <c r="MDO27" s="964"/>
      <c r="MDP27" s="964"/>
      <c r="MDQ27" s="964"/>
      <c r="MDR27" s="964"/>
      <c r="MDS27" s="964"/>
      <c r="MDT27" s="964"/>
      <c r="MDU27" s="964" t="s">
        <v>791</v>
      </c>
      <c r="MDV27" s="964"/>
      <c r="MDW27" s="964"/>
      <c r="MDX27" s="964"/>
      <c r="MDY27" s="964"/>
      <c r="MDZ27" s="964"/>
      <c r="MEA27" s="964"/>
      <c r="MEB27" s="964"/>
      <c r="MEC27" s="964" t="s">
        <v>791</v>
      </c>
      <c r="MED27" s="964"/>
      <c r="MEE27" s="964"/>
      <c r="MEF27" s="964"/>
      <c r="MEG27" s="964"/>
      <c r="MEH27" s="964"/>
      <c r="MEI27" s="964"/>
      <c r="MEJ27" s="964"/>
      <c r="MEK27" s="964" t="s">
        <v>791</v>
      </c>
      <c r="MEL27" s="964"/>
      <c r="MEM27" s="964"/>
      <c r="MEN27" s="964"/>
      <c r="MEO27" s="964"/>
      <c r="MEP27" s="964"/>
      <c r="MEQ27" s="964"/>
      <c r="MER27" s="964"/>
      <c r="MES27" s="964" t="s">
        <v>791</v>
      </c>
      <c r="MET27" s="964"/>
      <c r="MEU27" s="964"/>
      <c r="MEV27" s="964"/>
      <c r="MEW27" s="964"/>
      <c r="MEX27" s="964"/>
      <c r="MEY27" s="964"/>
      <c r="MEZ27" s="964"/>
      <c r="MFA27" s="964" t="s">
        <v>791</v>
      </c>
      <c r="MFB27" s="964"/>
      <c r="MFC27" s="964"/>
      <c r="MFD27" s="964"/>
      <c r="MFE27" s="964"/>
      <c r="MFF27" s="964"/>
      <c r="MFG27" s="964"/>
      <c r="MFH27" s="964"/>
      <c r="MFI27" s="964" t="s">
        <v>791</v>
      </c>
      <c r="MFJ27" s="964"/>
      <c r="MFK27" s="964"/>
      <c r="MFL27" s="964"/>
      <c r="MFM27" s="964"/>
      <c r="MFN27" s="964"/>
      <c r="MFO27" s="964"/>
      <c r="MFP27" s="964"/>
      <c r="MFQ27" s="964" t="s">
        <v>791</v>
      </c>
      <c r="MFR27" s="964"/>
      <c r="MFS27" s="964"/>
      <c r="MFT27" s="964"/>
      <c r="MFU27" s="964"/>
      <c r="MFV27" s="964"/>
      <c r="MFW27" s="964"/>
      <c r="MFX27" s="964"/>
      <c r="MFY27" s="964" t="s">
        <v>791</v>
      </c>
      <c r="MFZ27" s="964"/>
      <c r="MGA27" s="964"/>
      <c r="MGB27" s="964"/>
      <c r="MGC27" s="964"/>
      <c r="MGD27" s="964"/>
      <c r="MGE27" s="964"/>
      <c r="MGF27" s="964"/>
      <c r="MGG27" s="964" t="s">
        <v>791</v>
      </c>
      <c r="MGH27" s="964"/>
      <c r="MGI27" s="964"/>
      <c r="MGJ27" s="964"/>
      <c r="MGK27" s="964"/>
      <c r="MGL27" s="964"/>
      <c r="MGM27" s="964"/>
      <c r="MGN27" s="964"/>
      <c r="MGO27" s="964" t="s">
        <v>791</v>
      </c>
      <c r="MGP27" s="964"/>
      <c r="MGQ27" s="964"/>
      <c r="MGR27" s="964"/>
      <c r="MGS27" s="964"/>
      <c r="MGT27" s="964"/>
      <c r="MGU27" s="964"/>
      <c r="MGV27" s="964"/>
      <c r="MGW27" s="964" t="s">
        <v>791</v>
      </c>
      <c r="MGX27" s="964"/>
      <c r="MGY27" s="964"/>
      <c r="MGZ27" s="964"/>
      <c r="MHA27" s="964"/>
      <c r="MHB27" s="964"/>
      <c r="MHC27" s="964"/>
      <c r="MHD27" s="964"/>
      <c r="MHE27" s="964" t="s">
        <v>791</v>
      </c>
      <c r="MHF27" s="964"/>
      <c r="MHG27" s="964"/>
      <c r="MHH27" s="964"/>
      <c r="MHI27" s="964"/>
      <c r="MHJ27" s="964"/>
      <c r="MHK27" s="964"/>
      <c r="MHL27" s="964"/>
      <c r="MHM27" s="964" t="s">
        <v>791</v>
      </c>
      <c r="MHN27" s="964"/>
      <c r="MHO27" s="964"/>
      <c r="MHP27" s="964"/>
      <c r="MHQ27" s="964"/>
      <c r="MHR27" s="964"/>
      <c r="MHS27" s="964"/>
      <c r="MHT27" s="964"/>
      <c r="MHU27" s="964" t="s">
        <v>791</v>
      </c>
      <c r="MHV27" s="964"/>
      <c r="MHW27" s="964"/>
      <c r="MHX27" s="964"/>
      <c r="MHY27" s="964"/>
      <c r="MHZ27" s="964"/>
      <c r="MIA27" s="964"/>
      <c r="MIB27" s="964"/>
      <c r="MIC27" s="964" t="s">
        <v>791</v>
      </c>
      <c r="MID27" s="964"/>
      <c r="MIE27" s="964"/>
      <c r="MIF27" s="964"/>
      <c r="MIG27" s="964"/>
      <c r="MIH27" s="964"/>
      <c r="MII27" s="964"/>
      <c r="MIJ27" s="964"/>
      <c r="MIK27" s="964" t="s">
        <v>791</v>
      </c>
      <c r="MIL27" s="964"/>
      <c r="MIM27" s="964"/>
      <c r="MIN27" s="964"/>
      <c r="MIO27" s="964"/>
      <c r="MIP27" s="964"/>
      <c r="MIQ27" s="964"/>
      <c r="MIR27" s="964"/>
      <c r="MIS27" s="964" t="s">
        <v>791</v>
      </c>
      <c r="MIT27" s="964"/>
      <c r="MIU27" s="964"/>
      <c r="MIV27" s="964"/>
      <c r="MIW27" s="964"/>
      <c r="MIX27" s="964"/>
      <c r="MIY27" s="964"/>
      <c r="MIZ27" s="964"/>
      <c r="MJA27" s="964" t="s">
        <v>791</v>
      </c>
      <c r="MJB27" s="964"/>
      <c r="MJC27" s="964"/>
      <c r="MJD27" s="964"/>
      <c r="MJE27" s="964"/>
      <c r="MJF27" s="964"/>
      <c r="MJG27" s="964"/>
      <c r="MJH27" s="964"/>
      <c r="MJI27" s="964" t="s">
        <v>791</v>
      </c>
      <c r="MJJ27" s="964"/>
      <c r="MJK27" s="964"/>
      <c r="MJL27" s="964"/>
      <c r="MJM27" s="964"/>
      <c r="MJN27" s="964"/>
      <c r="MJO27" s="964"/>
      <c r="MJP27" s="964"/>
      <c r="MJQ27" s="964" t="s">
        <v>791</v>
      </c>
      <c r="MJR27" s="964"/>
      <c r="MJS27" s="964"/>
      <c r="MJT27" s="964"/>
      <c r="MJU27" s="964"/>
      <c r="MJV27" s="964"/>
      <c r="MJW27" s="964"/>
      <c r="MJX27" s="964"/>
      <c r="MJY27" s="964" t="s">
        <v>791</v>
      </c>
      <c r="MJZ27" s="964"/>
      <c r="MKA27" s="964"/>
      <c r="MKB27" s="964"/>
      <c r="MKC27" s="964"/>
      <c r="MKD27" s="964"/>
      <c r="MKE27" s="964"/>
      <c r="MKF27" s="964"/>
      <c r="MKG27" s="964" t="s">
        <v>791</v>
      </c>
      <c r="MKH27" s="964"/>
      <c r="MKI27" s="964"/>
      <c r="MKJ27" s="964"/>
      <c r="MKK27" s="964"/>
      <c r="MKL27" s="964"/>
      <c r="MKM27" s="964"/>
      <c r="MKN27" s="964"/>
      <c r="MKO27" s="964" t="s">
        <v>791</v>
      </c>
      <c r="MKP27" s="964"/>
      <c r="MKQ27" s="964"/>
      <c r="MKR27" s="964"/>
      <c r="MKS27" s="964"/>
      <c r="MKT27" s="964"/>
      <c r="MKU27" s="964"/>
      <c r="MKV27" s="964"/>
      <c r="MKW27" s="964" t="s">
        <v>791</v>
      </c>
      <c r="MKX27" s="964"/>
      <c r="MKY27" s="964"/>
      <c r="MKZ27" s="964"/>
      <c r="MLA27" s="964"/>
      <c r="MLB27" s="964"/>
      <c r="MLC27" s="964"/>
      <c r="MLD27" s="964"/>
      <c r="MLE27" s="964" t="s">
        <v>791</v>
      </c>
      <c r="MLF27" s="964"/>
      <c r="MLG27" s="964"/>
      <c r="MLH27" s="964"/>
      <c r="MLI27" s="964"/>
      <c r="MLJ27" s="964"/>
      <c r="MLK27" s="964"/>
      <c r="MLL27" s="964"/>
      <c r="MLM27" s="964" t="s">
        <v>791</v>
      </c>
      <c r="MLN27" s="964"/>
      <c r="MLO27" s="964"/>
      <c r="MLP27" s="964"/>
      <c r="MLQ27" s="964"/>
      <c r="MLR27" s="964"/>
      <c r="MLS27" s="964"/>
      <c r="MLT27" s="964"/>
      <c r="MLU27" s="964" t="s">
        <v>791</v>
      </c>
      <c r="MLV27" s="964"/>
      <c r="MLW27" s="964"/>
      <c r="MLX27" s="964"/>
      <c r="MLY27" s="964"/>
      <c r="MLZ27" s="964"/>
      <c r="MMA27" s="964"/>
      <c r="MMB27" s="964"/>
      <c r="MMC27" s="964" t="s">
        <v>791</v>
      </c>
      <c r="MMD27" s="964"/>
      <c r="MME27" s="964"/>
      <c r="MMF27" s="964"/>
      <c r="MMG27" s="964"/>
      <c r="MMH27" s="964"/>
      <c r="MMI27" s="964"/>
      <c r="MMJ27" s="964"/>
      <c r="MMK27" s="964" t="s">
        <v>791</v>
      </c>
      <c r="MML27" s="964"/>
      <c r="MMM27" s="964"/>
      <c r="MMN27" s="964"/>
      <c r="MMO27" s="964"/>
      <c r="MMP27" s="964"/>
      <c r="MMQ27" s="964"/>
      <c r="MMR27" s="964"/>
      <c r="MMS27" s="964" t="s">
        <v>791</v>
      </c>
      <c r="MMT27" s="964"/>
      <c r="MMU27" s="964"/>
      <c r="MMV27" s="964"/>
      <c r="MMW27" s="964"/>
      <c r="MMX27" s="964"/>
      <c r="MMY27" s="964"/>
      <c r="MMZ27" s="964"/>
      <c r="MNA27" s="964" t="s">
        <v>791</v>
      </c>
      <c r="MNB27" s="964"/>
      <c r="MNC27" s="964"/>
      <c r="MND27" s="964"/>
      <c r="MNE27" s="964"/>
      <c r="MNF27" s="964"/>
      <c r="MNG27" s="964"/>
      <c r="MNH27" s="964"/>
      <c r="MNI27" s="964" t="s">
        <v>791</v>
      </c>
      <c r="MNJ27" s="964"/>
      <c r="MNK27" s="964"/>
      <c r="MNL27" s="964"/>
      <c r="MNM27" s="964"/>
      <c r="MNN27" s="964"/>
      <c r="MNO27" s="964"/>
      <c r="MNP27" s="964"/>
      <c r="MNQ27" s="964" t="s">
        <v>791</v>
      </c>
      <c r="MNR27" s="964"/>
      <c r="MNS27" s="964"/>
      <c r="MNT27" s="964"/>
      <c r="MNU27" s="964"/>
      <c r="MNV27" s="964"/>
      <c r="MNW27" s="964"/>
      <c r="MNX27" s="964"/>
      <c r="MNY27" s="964" t="s">
        <v>791</v>
      </c>
      <c r="MNZ27" s="964"/>
      <c r="MOA27" s="964"/>
      <c r="MOB27" s="964"/>
      <c r="MOC27" s="964"/>
      <c r="MOD27" s="964"/>
      <c r="MOE27" s="964"/>
      <c r="MOF27" s="964"/>
      <c r="MOG27" s="964" t="s">
        <v>791</v>
      </c>
      <c r="MOH27" s="964"/>
      <c r="MOI27" s="964"/>
      <c r="MOJ27" s="964"/>
      <c r="MOK27" s="964"/>
      <c r="MOL27" s="964"/>
      <c r="MOM27" s="964"/>
      <c r="MON27" s="964"/>
      <c r="MOO27" s="964" t="s">
        <v>791</v>
      </c>
      <c r="MOP27" s="964"/>
      <c r="MOQ27" s="964"/>
      <c r="MOR27" s="964"/>
      <c r="MOS27" s="964"/>
      <c r="MOT27" s="964"/>
      <c r="MOU27" s="964"/>
      <c r="MOV27" s="964"/>
      <c r="MOW27" s="964" t="s">
        <v>791</v>
      </c>
      <c r="MOX27" s="964"/>
      <c r="MOY27" s="964"/>
      <c r="MOZ27" s="964"/>
      <c r="MPA27" s="964"/>
      <c r="MPB27" s="964"/>
      <c r="MPC27" s="964"/>
      <c r="MPD27" s="964"/>
      <c r="MPE27" s="964" t="s">
        <v>791</v>
      </c>
      <c r="MPF27" s="964"/>
      <c r="MPG27" s="964"/>
      <c r="MPH27" s="964"/>
      <c r="MPI27" s="964"/>
      <c r="MPJ27" s="964"/>
      <c r="MPK27" s="964"/>
      <c r="MPL27" s="964"/>
      <c r="MPM27" s="964" t="s">
        <v>791</v>
      </c>
      <c r="MPN27" s="964"/>
      <c r="MPO27" s="964"/>
      <c r="MPP27" s="964"/>
      <c r="MPQ27" s="964"/>
      <c r="MPR27" s="964"/>
      <c r="MPS27" s="964"/>
      <c r="MPT27" s="964"/>
      <c r="MPU27" s="964" t="s">
        <v>791</v>
      </c>
      <c r="MPV27" s="964"/>
      <c r="MPW27" s="964"/>
      <c r="MPX27" s="964"/>
      <c r="MPY27" s="964"/>
      <c r="MPZ27" s="964"/>
      <c r="MQA27" s="964"/>
      <c r="MQB27" s="964"/>
      <c r="MQC27" s="964" t="s">
        <v>791</v>
      </c>
      <c r="MQD27" s="964"/>
      <c r="MQE27" s="964"/>
      <c r="MQF27" s="964"/>
      <c r="MQG27" s="964"/>
      <c r="MQH27" s="964"/>
      <c r="MQI27" s="964"/>
      <c r="MQJ27" s="964"/>
      <c r="MQK27" s="964" t="s">
        <v>791</v>
      </c>
      <c r="MQL27" s="964"/>
      <c r="MQM27" s="964"/>
      <c r="MQN27" s="964"/>
      <c r="MQO27" s="964"/>
      <c r="MQP27" s="964"/>
      <c r="MQQ27" s="964"/>
      <c r="MQR27" s="964"/>
      <c r="MQS27" s="964" t="s">
        <v>791</v>
      </c>
      <c r="MQT27" s="964"/>
      <c r="MQU27" s="964"/>
      <c r="MQV27" s="964"/>
      <c r="MQW27" s="964"/>
      <c r="MQX27" s="964"/>
      <c r="MQY27" s="964"/>
      <c r="MQZ27" s="964"/>
      <c r="MRA27" s="964" t="s">
        <v>791</v>
      </c>
      <c r="MRB27" s="964"/>
      <c r="MRC27" s="964"/>
      <c r="MRD27" s="964"/>
      <c r="MRE27" s="964"/>
      <c r="MRF27" s="964"/>
      <c r="MRG27" s="964"/>
      <c r="MRH27" s="964"/>
      <c r="MRI27" s="964" t="s">
        <v>791</v>
      </c>
      <c r="MRJ27" s="964"/>
      <c r="MRK27" s="964"/>
      <c r="MRL27" s="964"/>
      <c r="MRM27" s="964"/>
      <c r="MRN27" s="964"/>
      <c r="MRO27" s="964"/>
      <c r="MRP27" s="964"/>
      <c r="MRQ27" s="964" t="s">
        <v>791</v>
      </c>
      <c r="MRR27" s="964"/>
      <c r="MRS27" s="964"/>
      <c r="MRT27" s="964"/>
      <c r="MRU27" s="964"/>
      <c r="MRV27" s="964"/>
      <c r="MRW27" s="964"/>
      <c r="MRX27" s="964"/>
      <c r="MRY27" s="964" t="s">
        <v>791</v>
      </c>
      <c r="MRZ27" s="964"/>
      <c r="MSA27" s="964"/>
      <c r="MSB27" s="964"/>
      <c r="MSC27" s="964"/>
      <c r="MSD27" s="964"/>
      <c r="MSE27" s="964"/>
      <c r="MSF27" s="964"/>
      <c r="MSG27" s="964" t="s">
        <v>791</v>
      </c>
      <c r="MSH27" s="964"/>
      <c r="MSI27" s="964"/>
      <c r="MSJ27" s="964"/>
      <c r="MSK27" s="964"/>
      <c r="MSL27" s="964"/>
      <c r="MSM27" s="964"/>
      <c r="MSN27" s="964"/>
      <c r="MSO27" s="964" t="s">
        <v>791</v>
      </c>
      <c r="MSP27" s="964"/>
      <c r="MSQ27" s="964"/>
      <c r="MSR27" s="964"/>
      <c r="MSS27" s="964"/>
      <c r="MST27" s="964"/>
      <c r="MSU27" s="964"/>
      <c r="MSV27" s="964"/>
      <c r="MSW27" s="964" t="s">
        <v>791</v>
      </c>
      <c r="MSX27" s="964"/>
      <c r="MSY27" s="964"/>
      <c r="MSZ27" s="964"/>
      <c r="MTA27" s="964"/>
      <c r="MTB27" s="964"/>
      <c r="MTC27" s="964"/>
      <c r="MTD27" s="964"/>
      <c r="MTE27" s="964" t="s">
        <v>791</v>
      </c>
      <c r="MTF27" s="964"/>
      <c r="MTG27" s="964"/>
      <c r="MTH27" s="964"/>
      <c r="MTI27" s="964"/>
      <c r="MTJ27" s="964"/>
      <c r="MTK27" s="964"/>
      <c r="MTL27" s="964"/>
      <c r="MTM27" s="964" t="s">
        <v>791</v>
      </c>
      <c r="MTN27" s="964"/>
      <c r="MTO27" s="964"/>
      <c r="MTP27" s="964"/>
      <c r="MTQ27" s="964"/>
      <c r="MTR27" s="964"/>
      <c r="MTS27" s="964"/>
      <c r="MTT27" s="964"/>
      <c r="MTU27" s="964" t="s">
        <v>791</v>
      </c>
      <c r="MTV27" s="964"/>
      <c r="MTW27" s="964"/>
      <c r="MTX27" s="964"/>
      <c r="MTY27" s="964"/>
      <c r="MTZ27" s="964"/>
      <c r="MUA27" s="964"/>
      <c r="MUB27" s="964"/>
      <c r="MUC27" s="964" t="s">
        <v>791</v>
      </c>
      <c r="MUD27" s="964"/>
      <c r="MUE27" s="964"/>
      <c r="MUF27" s="964"/>
      <c r="MUG27" s="964"/>
      <c r="MUH27" s="964"/>
      <c r="MUI27" s="964"/>
      <c r="MUJ27" s="964"/>
      <c r="MUK27" s="964" t="s">
        <v>791</v>
      </c>
      <c r="MUL27" s="964"/>
      <c r="MUM27" s="964"/>
      <c r="MUN27" s="964"/>
      <c r="MUO27" s="964"/>
      <c r="MUP27" s="964"/>
      <c r="MUQ27" s="964"/>
      <c r="MUR27" s="964"/>
      <c r="MUS27" s="964" t="s">
        <v>791</v>
      </c>
      <c r="MUT27" s="964"/>
      <c r="MUU27" s="964"/>
      <c r="MUV27" s="964"/>
      <c r="MUW27" s="964"/>
      <c r="MUX27" s="964"/>
      <c r="MUY27" s="964"/>
      <c r="MUZ27" s="964"/>
      <c r="MVA27" s="964" t="s">
        <v>791</v>
      </c>
      <c r="MVB27" s="964"/>
      <c r="MVC27" s="964"/>
      <c r="MVD27" s="964"/>
      <c r="MVE27" s="964"/>
      <c r="MVF27" s="964"/>
      <c r="MVG27" s="964"/>
      <c r="MVH27" s="964"/>
      <c r="MVI27" s="964" t="s">
        <v>791</v>
      </c>
      <c r="MVJ27" s="964"/>
      <c r="MVK27" s="964"/>
      <c r="MVL27" s="964"/>
      <c r="MVM27" s="964"/>
      <c r="MVN27" s="964"/>
      <c r="MVO27" s="964"/>
      <c r="MVP27" s="964"/>
      <c r="MVQ27" s="964" t="s">
        <v>791</v>
      </c>
      <c r="MVR27" s="964"/>
      <c r="MVS27" s="964"/>
      <c r="MVT27" s="964"/>
      <c r="MVU27" s="964"/>
      <c r="MVV27" s="964"/>
      <c r="MVW27" s="964"/>
      <c r="MVX27" s="964"/>
      <c r="MVY27" s="964" t="s">
        <v>791</v>
      </c>
      <c r="MVZ27" s="964"/>
      <c r="MWA27" s="964"/>
      <c r="MWB27" s="964"/>
      <c r="MWC27" s="964"/>
      <c r="MWD27" s="964"/>
      <c r="MWE27" s="964"/>
      <c r="MWF27" s="964"/>
      <c r="MWG27" s="964" t="s">
        <v>791</v>
      </c>
      <c r="MWH27" s="964"/>
      <c r="MWI27" s="964"/>
      <c r="MWJ27" s="964"/>
      <c r="MWK27" s="964"/>
      <c r="MWL27" s="964"/>
      <c r="MWM27" s="964"/>
      <c r="MWN27" s="964"/>
      <c r="MWO27" s="964" t="s">
        <v>791</v>
      </c>
      <c r="MWP27" s="964"/>
      <c r="MWQ27" s="964"/>
      <c r="MWR27" s="964"/>
      <c r="MWS27" s="964"/>
      <c r="MWT27" s="964"/>
      <c r="MWU27" s="964"/>
      <c r="MWV27" s="964"/>
      <c r="MWW27" s="964" t="s">
        <v>791</v>
      </c>
      <c r="MWX27" s="964"/>
      <c r="MWY27" s="964"/>
      <c r="MWZ27" s="964"/>
      <c r="MXA27" s="964"/>
      <c r="MXB27" s="964"/>
      <c r="MXC27" s="964"/>
      <c r="MXD27" s="964"/>
      <c r="MXE27" s="964" t="s">
        <v>791</v>
      </c>
      <c r="MXF27" s="964"/>
      <c r="MXG27" s="964"/>
      <c r="MXH27" s="964"/>
      <c r="MXI27" s="964"/>
      <c r="MXJ27" s="964"/>
      <c r="MXK27" s="964"/>
      <c r="MXL27" s="964"/>
      <c r="MXM27" s="964" t="s">
        <v>791</v>
      </c>
      <c r="MXN27" s="964"/>
      <c r="MXO27" s="964"/>
      <c r="MXP27" s="964"/>
      <c r="MXQ27" s="964"/>
      <c r="MXR27" s="964"/>
      <c r="MXS27" s="964"/>
      <c r="MXT27" s="964"/>
      <c r="MXU27" s="964" t="s">
        <v>791</v>
      </c>
      <c r="MXV27" s="964"/>
      <c r="MXW27" s="964"/>
      <c r="MXX27" s="964"/>
      <c r="MXY27" s="964"/>
      <c r="MXZ27" s="964"/>
      <c r="MYA27" s="964"/>
      <c r="MYB27" s="964"/>
      <c r="MYC27" s="964" t="s">
        <v>791</v>
      </c>
      <c r="MYD27" s="964"/>
      <c r="MYE27" s="964"/>
      <c r="MYF27" s="964"/>
      <c r="MYG27" s="964"/>
      <c r="MYH27" s="964"/>
      <c r="MYI27" s="964"/>
      <c r="MYJ27" s="964"/>
      <c r="MYK27" s="964" t="s">
        <v>791</v>
      </c>
      <c r="MYL27" s="964"/>
      <c r="MYM27" s="964"/>
      <c r="MYN27" s="964"/>
      <c r="MYO27" s="964"/>
      <c r="MYP27" s="964"/>
      <c r="MYQ27" s="964"/>
      <c r="MYR27" s="964"/>
      <c r="MYS27" s="964" t="s">
        <v>791</v>
      </c>
      <c r="MYT27" s="964"/>
      <c r="MYU27" s="964"/>
      <c r="MYV27" s="964"/>
      <c r="MYW27" s="964"/>
      <c r="MYX27" s="964"/>
      <c r="MYY27" s="964"/>
      <c r="MYZ27" s="964"/>
      <c r="MZA27" s="964" t="s">
        <v>791</v>
      </c>
      <c r="MZB27" s="964"/>
      <c r="MZC27" s="964"/>
      <c r="MZD27" s="964"/>
      <c r="MZE27" s="964"/>
      <c r="MZF27" s="964"/>
      <c r="MZG27" s="964"/>
      <c r="MZH27" s="964"/>
      <c r="MZI27" s="964" t="s">
        <v>791</v>
      </c>
      <c r="MZJ27" s="964"/>
      <c r="MZK27" s="964"/>
      <c r="MZL27" s="964"/>
      <c r="MZM27" s="964"/>
      <c r="MZN27" s="964"/>
      <c r="MZO27" s="964"/>
      <c r="MZP27" s="964"/>
      <c r="MZQ27" s="964" t="s">
        <v>791</v>
      </c>
      <c r="MZR27" s="964"/>
      <c r="MZS27" s="964"/>
      <c r="MZT27" s="964"/>
      <c r="MZU27" s="964"/>
      <c r="MZV27" s="964"/>
      <c r="MZW27" s="964"/>
      <c r="MZX27" s="964"/>
      <c r="MZY27" s="964" t="s">
        <v>791</v>
      </c>
      <c r="MZZ27" s="964"/>
      <c r="NAA27" s="964"/>
      <c r="NAB27" s="964"/>
      <c r="NAC27" s="964"/>
      <c r="NAD27" s="964"/>
      <c r="NAE27" s="964"/>
      <c r="NAF27" s="964"/>
      <c r="NAG27" s="964" t="s">
        <v>791</v>
      </c>
      <c r="NAH27" s="964"/>
      <c r="NAI27" s="964"/>
      <c r="NAJ27" s="964"/>
      <c r="NAK27" s="964"/>
      <c r="NAL27" s="964"/>
      <c r="NAM27" s="964"/>
      <c r="NAN27" s="964"/>
      <c r="NAO27" s="964" t="s">
        <v>791</v>
      </c>
      <c r="NAP27" s="964"/>
      <c r="NAQ27" s="964"/>
      <c r="NAR27" s="964"/>
      <c r="NAS27" s="964"/>
      <c r="NAT27" s="964"/>
      <c r="NAU27" s="964"/>
      <c r="NAV27" s="964"/>
      <c r="NAW27" s="964" t="s">
        <v>791</v>
      </c>
      <c r="NAX27" s="964"/>
      <c r="NAY27" s="964"/>
      <c r="NAZ27" s="964"/>
      <c r="NBA27" s="964"/>
      <c r="NBB27" s="964"/>
      <c r="NBC27" s="964"/>
      <c r="NBD27" s="964"/>
      <c r="NBE27" s="964" t="s">
        <v>791</v>
      </c>
      <c r="NBF27" s="964"/>
      <c r="NBG27" s="964"/>
      <c r="NBH27" s="964"/>
      <c r="NBI27" s="964"/>
      <c r="NBJ27" s="964"/>
      <c r="NBK27" s="964"/>
      <c r="NBL27" s="964"/>
      <c r="NBM27" s="964" t="s">
        <v>791</v>
      </c>
      <c r="NBN27" s="964"/>
      <c r="NBO27" s="964"/>
      <c r="NBP27" s="964"/>
      <c r="NBQ27" s="964"/>
      <c r="NBR27" s="964"/>
      <c r="NBS27" s="964"/>
      <c r="NBT27" s="964"/>
      <c r="NBU27" s="964" t="s">
        <v>791</v>
      </c>
      <c r="NBV27" s="964"/>
      <c r="NBW27" s="964"/>
      <c r="NBX27" s="964"/>
      <c r="NBY27" s="964"/>
      <c r="NBZ27" s="964"/>
      <c r="NCA27" s="964"/>
      <c r="NCB27" s="964"/>
      <c r="NCC27" s="964" t="s">
        <v>791</v>
      </c>
      <c r="NCD27" s="964"/>
      <c r="NCE27" s="964"/>
      <c r="NCF27" s="964"/>
      <c r="NCG27" s="964"/>
      <c r="NCH27" s="964"/>
      <c r="NCI27" s="964"/>
      <c r="NCJ27" s="964"/>
      <c r="NCK27" s="964" t="s">
        <v>791</v>
      </c>
      <c r="NCL27" s="964"/>
      <c r="NCM27" s="964"/>
      <c r="NCN27" s="964"/>
      <c r="NCO27" s="964"/>
      <c r="NCP27" s="964"/>
      <c r="NCQ27" s="964"/>
      <c r="NCR27" s="964"/>
      <c r="NCS27" s="964" t="s">
        <v>791</v>
      </c>
      <c r="NCT27" s="964"/>
      <c r="NCU27" s="964"/>
      <c r="NCV27" s="964"/>
      <c r="NCW27" s="964"/>
      <c r="NCX27" s="964"/>
      <c r="NCY27" s="964"/>
      <c r="NCZ27" s="964"/>
      <c r="NDA27" s="964" t="s">
        <v>791</v>
      </c>
      <c r="NDB27" s="964"/>
      <c r="NDC27" s="964"/>
      <c r="NDD27" s="964"/>
      <c r="NDE27" s="964"/>
      <c r="NDF27" s="964"/>
      <c r="NDG27" s="964"/>
      <c r="NDH27" s="964"/>
      <c r="NDI27" s="964" t="s">
        <v>791</v>
      </c>
      <c r="NDJ27" s="964"/>
      <c r="NDK27" s="964"/>
      <c r="NDL27" s="964"/>
      <c r="NDM27" s="964"/>
      <c r="NDN27" s="964"/>
      <c r="NDO27" s="964"/>
      <c r="NDP27" s="964"/>
      <c r="NDQ27" s="964" t="s">
        <v>791</v>
      </c>
      <c r="NDR27" s="964"/>
      <c r="NDS27" s="964"/>
      <c r="NDT27" s="964"/>
      <c r="NDU27" s="964"/>
      <c r="NDV27" s="964"/>
      <c r="NDW27" s="964"/>
      <c r="NDX27" s="964"/>
      <c r="NDY27" s="964" t="s">
        <v>791</v>
      </c>
      <c r="NDZ27" s="964"/>
      <c r="NEA27" s="964"/>
      <c r="NEB27" s="964"/>
      <c r="NEC27" s="964"/>
      <c r="NED27" s="964"/>
      <c r="NEE27" s="964"/>
      <c r="NEF27" s="964"/>
      <c r="NEG27" s="964" t="s">
        <v>791</v>
      </c>
      <c r="NEH27" s="964"/>
      <c r="NEI27" s="964"/>
      <c r="NEJ27" s="964"/>
      <c r="NEK27" s="964"/>
      <c r="NEL27" s="964"/>
      <c r="NEM27" s="964"/>
      <c r="NEN27" s="964"/>
      <c r="NEO27" s="964" t="s">
        <v>791</v>
      </c>
      <c r="NEP27" s="964"/>
      <c r="NEQ27" s="964"/>
      <c r="NER27" s="964"/>
      <c r="NES27" s="964"/>
      <c r="NET27" s="964"/>
      <c r="NEU27" s="964"/>
      <c r="NEV27" s="964"/>
      <c r="NEW27" s="964" t="s">
        <v>791</v>
      </c>
      <c r="NEX27" s="964"/>
      <c r="NEY27" s="964"/>
      <c r="NEZ27" s="964"/>
      <c r="NFA27" s="964"/>
      <c r="NFB27" s="964"/>
      <c r="NFC27" s="964"/>
      <c r="NFD27" s="964"/>
      <c r="NFE27" s="964" t="s">
        <v>791</v>
      </c>
      <c r="NFF27" s="964"/>
      <c r="NFG27" s="964"/>
      <c r="NFH27" s="964"/>
      <c r="NFI27" s="964"/>
      <c r="NFJ27" s="964"/>
      <c r="NFK27" s="964"/>
      <c r="NFL27" s="964"/>
      <c r="NFM27" s="964" t="s">
        <v>791</v>
      </c>
      <c r="NFN27" s="964"/>
      <c r="NFO27" s="964"/>
      <c r="NFP27" s="964"/>
      <c r="NFQ27" s="964"/>
      <c r="NFR27" s="964"/>
      <c r="NFS27" s="964"/>
      <c r="NFT27" s="964"/>
      <c r="NFU27" s="964" t="s">
        <v>791</v>
      </c>
      <c r="NFV27" s="964"/>
      <c r="NFW27" s="964"/>
      <c r="NFX27" s="964"/>
      <c r="NFY27" s="964"/>
      <c r="NFZ27" s="964"/>
      <c r="NGA27" s="964"/>
      <c r="NGB27" s="964"/>
      <c r="NGC27" s="964" t="s">
        <v>791</v>
      </c>
      <c r="NGD27" s="964"/>
      <c r="NGE27" s="964"/>
      <c r="NGF27" s="964"/>
      <c r="NGG27" s="964"/>
      <c r="NGH27" s="964"/>
      <c r="NGI27" s="964"/>
      <c r="NGJ27" s="964"/>
      <c r="NGK27" s="964" t="s">
        <v>791</v>
      </c>
      <c r="NGL27" s="964"/>
      <c r="NGM27" s="964"/>
      <c r="NGN27" s="964"/>
      <c r="NGO27" s="964"/>
      <c r="NGP27" s="964"/>
      <c r="NGQ27" s="964"/>
      <c r="NGR27" s="964"/>
      <c r="NGS27" s="964" t="s">
        <v>791</v>
      </c>
      <c r="NGT27" s="964"/>
      <c r="NGU27" s="964"/>
      <c r="NGV27" s="964"/>
      <c r="NGW27" s="964"/>
      <c r="NGX27" s="964"/>
      <c r="NGY27" s="964"/>
      <c r="NGZ27" s="964"/>
      <c r="NHA27" s="964" t="s">
        <v>791</v>
      </c>
      <c r="NHB27" s="964"/>
      <c r="NHC27" s="964"/>
      <c r="NHD27" s="964"/>
      <c r="NHE27" s="964"/>
      <c r="NHF27" s="964"/>
      <c r="NHG27" s="964"/>
      <c r="NHH27" s="964"/>
      <c r="NHI27" s="964" t="s">
        <v>791</v>
      </c>
      <c r="NHJ27" s="964"/>
      <c r="NHK27" s="964"/>
      <c r="NHL27" s="964"/>
      <c r="NHM27" s="964"/>
      <c r="NHN27" s="964"/>
      <c r="NHO27" s="964"/>
      <c r="NHP27" s="964"/>
      <c r="NHQ27" s="964" t="s">
        <v>791</v>
      </c>
      <c r="NHR27" s="964"/>
      <c r="NHS27" s="964"/>
      <c r="NHT27" s="964"/>
      <c r="NHU27" s="964"/>
      <c r="NHV27" s="964"/>
      <c r="NHW27" s="964"/>
      <c r="NHX27" s="964"/>
      <c r="NHY27" s="964" t="s">
        <v>791</v>
      </c>
      <c r="NHZ27" s="964"/>
      <c r="NIA27" s="964"/>
      <c r="NIB27" s="964"/>
      <c r="NIC27" s="964"/>
      <c r="NID27" s="964"/>
      <c r="NIE27" s="964"/>
      <c r="NIF27" s="964"/>
      <c r="NIG27" s="964" t="s">
        <v>791</v>
      </c>
      <c r="NIH27" s="964"/>
      <c r="NII27" s="964"/>
      <c r="NIJ27" s="964"/>
      <c r="NIK27" s="964"/>
      <c r="NIL27" s="964"/>
      <c r="NIM27" s="964"/>
      <c r="NIN27" s="964"/>
      <c r="NIO27" s="964" t="s">
        <v>791</v>
      </c>
      <c r="NIP27" s="964"/>
      <c r="NIQ27" s="964"/>
      <c r="NIR27" s="964"/>
      <c r="NIS27" s="964"/>
      <c r="NIT27" s="964"/>
      <c r="NIU27" s="964"/>
      <c r="NIV27" s="964"/>
      <c r="NIW27" s="964" t="s">
        <v>791</v>
      </c>
      <c r="NIX27" s="964"/>
      <c r="NIY27" s="964"/>
      <c r="NIZ27" s="964"/>
      <c r="NJA27" s="964"/>
      <c r="NJB27" s="964"/>
      <c r="NJC27" s="964"/>
      <c r="NJD27" s="964"/>
      <c r="NJE27" s="964" t="s">
        <v>791</v>
      </c>
      <c r="NJF27" s="964"/>
      <c r="NJG27" s="964"/>
      <c r="NJH27" s="964"/>
      <c r="NJI27" s="964"/>
      <c r="NJJ27" s="964"/>
      <c r="NJK27" s="964"/>
      <c r="NJL27" s="964"/>
      <c r="NJM27" s="964" t="s">
        <v>791</v>
      </c>
      <c r="NJN27" s="964"/>
      <c r="NJO27" s="964"/>
      <c r="NJP27" s="964"/>
      <c r="NJQ27" s="964"/>
      <c r="NJR27" s="964"/>
      <c r="NJS27" s="964"/>
      <c r="NJT27" s="964"/>
      <c r="NJU27" s="964" t="s">
        <v>791</v>
      </c>
      <c r="NJV27" s="964"/>
      <c r="NJW27" s="964"/>
      <c r="NJX27" s="964"/>
      <c r="NJY27" s="964"/>
      <c r="NJZ27" s="964"/>
      <c r="NKA27" s="964"/>
      <c r="NKB27" s="964"/>
      <c r="NKC27" s="964" t="s">
        <v>791</v>
      </c>
      <c r="NKD27" s="964"/>
      <c r="NKE27" s="964"/>
      <c r="NKF27" s="964"/>
      <c r="NKG27" s="964"/>
      <c r="NKH27" s="964"/>
      <c r="NKI27" s="964"/>
      <c r="NKJ27" s="964"/>
      <c r="NKK27" s="964" t="s">
        <v>791</v>
      </c>
      <c r="NKL27" s="964"/>
      <c r="NKM27" s="964"/>
      <c r="NKN27" s="964"/>
      <c r="NKO27" s="964"/>
      <c r="NKP27" s="964"/>
      <c r="NKQ27" s="964"/>
      <c r="NKR27" s="964"/>
      <c r="NKS27" s="964" t="s">
        <v>791</v>
      </c>
      <c r="NKT27" s="964"/>
      <c r="NKU27" s="964"/>
      <c r="NKV27" s="964"/>
      <c r="NKW27" s="964"/>
      <c r="NKX27" s="964"/>
      <c r="NKY27" s="964"/>
      <c r="NKZ27" s="964"/>
      <c r="NLA27" s="964" t="s">
        <v>791</v>
      </c>
      <c r="NLB27" s="964"/>
      <c r="NLC27" s="964"/>
      <c r="NLD27" s="964"/>
      <c r="NLE27" s="964"/>
      <c r="NLF27" s="964"/>
      <c r="NLG27" s="964"/>
      <c r="NLH27" s="964"/>
      <c r="NLI27" s="964" t="s">
        <v>791</v>
      </c>
      <c r="NLJ27" s="964"/>
      <c r="NLK27" s="964"/>
      <c r="NLL27" s="964"/>
      <c r="NLM27" s="964"/>
      <c r="NLN27" s="964"/>
      <c r="NLO27" s="964"/>
      <c r="NLP27" s="964"/>
      <c r="NLQ27" s="964" t="s">
        <v>791</v>
      </c>
      <c r="NLR27" s="964"/>
      <c r="NLS27" s="964"/>
      <c r="NLT27" s="964"/>
      <c r="NLU27" s="964"/>
      <c r="NLV27" s="964"/>
      <c r="NLW27" s="964"/>
      <c r="NLX27" s="964"/>
      <c r="NLY27" s="964" t="s">
        <v>791</v>
      </c>
      <c r="NLZ27" s="964"/>
      <c r="NMA27" s="964"/>
      <c r="NMB27" s="964"/>
      <c r="NMC27" s="964"/>
      <c r="NMD27" s="964"/>
      <c r="NME27" s="964"/>
      <c r="NMF27" s="964"/>
      <c r="NMG27" s="964" t="s">
        <v>791</v>
      </c>
      <c r="NMH27" s="964"/>
      <c r="NMI27" s="964"/>
      <c r="NMJ27" s="964"/>
      <c r="NMK27" s="964"/>
      <c r="NML27" s="964"/>
      <c r="NMM27" s="964"/>
      <c r="NMN27" s="964"/>
      <c r="NMO27" s="964" t="s">
        <v>791</v>
      </c>
      <c r="NMP27" s="964"/>
      <c r="NMQ27" s="964"/>
      <c r="NMR27" s="964"/>
      <c r="NMS27" s="964"/>
      <c r="NMT27" s="964"/>
      <c r="NMU27" s="964"/>
      <c r="NMV27" s="964"/>
      <c r="NMW27" s="964" t="s">
        <v>791</v>
      </c>
      <c r="NMX27" s="964"/>
      <c r="NMY27" s="964"/>
      <c r="NMZ27" s="964"/>
      <c r="NNA27" s="964"/>
      <c r="NNB27" s="964"/>
      <c r="NNC27" s="964"/>
      <c r="NND27" s="964"/>
      <c r="NNE27" s="964" t="s">
        <v>791</v>
      </c>
      <c r="NNF27" s="964"/>
      <c r="NNG27" s="964"/>
      <c r="NNH27" s="964"/>
      <c r="NNI27" s="964"/>
      <c r="NNJ27" s="964"/>
      <c r="NNK27" s="964"/>
      <c r="NNL27" s="964"/>
      <c r="NNM27" s="964" t="s">
        <v>791</v>
      </c>
      <c r="NNN27" s="964"/>
      <c r="NNO27" s="964"/>
      <c r="NNP27" s="964"/>
      <c r="NNQ27" s="964"/>
      <c r="NNR27" s="964"/>
      <c r="NNS27" s="964"/>
      <c r="NNT27" s="964"/>
      <c r="NNU27" s="964" t="s">
        <v>791</v>
      </c>
      <c r="NNV27" s="964"/>
      <c r="NNW27" s="964"/>
      <c r="NNX27" s="964"/>
      <c r="NNY27" s="964"/>
      <c r="NNZ27" s="964"/>
      <c r="NOA27" s="964"/>
      <c r="NOB27" s="964"/>
      <c r="NOC27" s="964" t="s">
        <v>791</v>
      </c>
      <c r="NOD27" s="964"/>
      <c r="NOE27" s="964"/>
      <c r="NOF27" s="964"/>
      <c r="NOG27" s="964"/>
      <c r="NOH27" s="964"/>
      <c r="NOI27" s="964"/>
      <c r="NOJ27" s="964"/>
      <c r="NOK27" s="964" t="s">
        <v>791</v>
      </c>
      <c r="NOL27" s="964"/>
      <c r="NOM27" s="964"/>
      <c r="NON27" s="964"/>
      <c r="NOO27" s="964"/>
      <c r="NOP27" s="964"/>
      <c r="NOQ27" s="964"/>
      <c r="NOR27" s="964"/>
      <c r="NOS27" s="964" t="s">
        <v>791</v>
      </c>
      <c r="NOT27" s="964"/>
      <c r="NOU27" s="964"/>
      <c r="NOV27" s="964"/>
      <c r="NOW27" s="964"/>
      <c r="NOX27" s="964"/>
      <c r="NOY27" s="964"/>
      <c r="NOZ27" s="964"/>
      <c r="NPA27" s="964" t="s">
        <v>791</v>
      </c>
      <c r="NPB27" s="964"/>
      <c r="NPC27" s="964"/>
      <c r="NPD27" s="964"/>
      <c r="NPE27" s="964"/>
      <c r="NPF27" s="964"/>
      <c r="NPG27" s="964"/>
      <c r="NPH27" s="964"/>
      <c r="NPI27" s="964" t="s">
        <v>791</v>
      </c>
      <c r="NPJ27" s="964"/>
      <c r="NPK27" s="964"/>
      <c r="NPL27" s="964"/>
      <c r="NPM27" s="964"/>
      <c r="NPN27" s="964"/>
      <c r="NPO27" s="964"/>
      <c r="NPP27" s="964"/>
      <c r="NPQ27" s="964" t="s">
        <v>791</v>
      </c>
      <c r="NPR27" s="964"/>
      <c r="NPS27" s="964"/>
      <c r="NPT27" s="964"/>
      <c r="NPU27" s="964"/>
      <c r="NPV27" s="964"/>
      <c r="NPW27" s="964"/>
      <c r="NPX27" s="964"/>
      <c r="NPY27" s="964" t="s">
        <v>791</v>
      </c>
      <c r="NPZ27" s="964"/>
      <c r="NQA27" s="964"/>
      <c r="NQB27" s="964"/>
      <c r="NQC27" s="964"/>
      <c r="NQD27" s="964"/>
      <c r="NQE27" s="964"/>
      <c r="NQF27" s="964"/>
      <c r="NQG27" s="964" t="s">
        <v>791</v>
      </c>
      <c r="NQH27" s="964"/>
      <c r="NQI27" s="964"/>
      <c r="NQJ27" s="964"/>
      <c r="NQK27" s="964"/>
      <c r="NQL27" s="964"/>
      <c r="NQM27" s="964"/>
      <c r="NQN27" s="964"/>
      <c r="NQO27" s="964" t="s">
        <v>791</v>
      </c>
      <c r="NQP27" s="964"/>
      <c r="NQQ27" s="964"/>
      <c r="NQR27" s="964"/>
      <c r="NQS27" s="964"/>
      <c r="NQT27" s="964"/>
      <c r="NQU27" s="964"/>
      <c r="NQV27" s="964"/>
      <c r="NQW27" s="964" t="s">
        <v>791</v>
      </c>
      <c r="NQX27" s="964"/>
      <c r="NQY27" s="964"/>
      <c r="NQZ27" s="964"/>
      <c r="NRA27" s="964"/>
      <c r="NRB27" s="964"/>
      <c r="NRC27" s="964"/>
      <c r="NRD27" s="964"/>
      <c r="NRE27" s="964" t="s">
        <v>791</v>
      </c>
      <c r="NRF27" s="964"/>
      <c r="NRG27" s="964"/>
      <c r="NRH27" s="964"/>
      <c r="NRI27" s="964"/>
      <c r="NRJ27" s="964"/>
      <c r="NRK27" s="964"/>
      <c r="NRL27" s="964"/>
      <c r="NRM27" s="964" t="s">
        <v>791</v>
      </c>
      <c r="NRN27" s="964"/>
      <c r="NRO27" s="964"/>
      <c r="NRP27" s="964"/>
      <c r="NRQ27" s="964"/>
      <c r="NRR27" s="964"/>
      <c r="NRS27" s="964"/>
      <c r="NRT27" s="964"/>
      <c r="NRU27" s="964" t="s">
        <v>791</v>
      </c>
      <c r="NRV27" s="964"/>
      <c r="NRW27" s="964"/>
      <c r="NRX27" s="964"/>
      <c r="NRY27" s="964"/>
      <c r="NRZ27" s="964"/>
      <c r="NSA27" s="964"/>
      <c r="NSB27" s="964"/>
      <c r="NSC27" s="964" t="s">
        <v>791</v>
      </c>
      <c r="NSD27" s="964"/>
      <c r="NSE27" s="964"/>
      <c r="NSF27" s="964"/>
      <c r="NSG27" s="964"/>
      <c r="NSH27" s="964"/>
      <c r="NSI27" s="964"/>
      <c r="NSJ27" s="964"/>
      <c r="NSK27" s="964" t="s">
        <v>791</v>
      </c>
      <c r="NSL27" s="964"/>
      <c r="NSM27" s="964"/>
      <c r="NSN27" s="964"/>
      <c r="NSO27" s="964"/>
      <c r="NSP27" s="964"/>
      <c r="NSQ27" s="964"/>
      <c r="NSR27" s="964"/>
      <c r="NSS27" s="964" t="s">
        <v>791</v>
      </c>
      <c r="NST27" s="964"/>
      <c r="NSU27" s="964"/>
      <c r="NSV27" s="964"/>
      <c r="NSW27" s="964"/>
      <c r="NSX27" s="964"/>
      <c r="NSY27" s="964"/>
      <c r="NSZ27" s="964"/>
      <c r="NTA27" s="964" t="s">
        <v>791</v>
      </c>
      <c r="NTB27" s="964"/>
      <c r="NTC27" s="964"/>
      <c r="NTD27" s="964"/>
      <c r="NTE27" s="964"/>
      <c r="NTF27" s="964"/>
      <c r="NTG27" s="964"/>
      <c r="NTH27" s="964"/>
      <c r="NTI27" s="964" t="s">
        <v>791</v>
      </c>
      <c r="NTJ27" s="964"/>
      <c r="NTK27" s="964"/>
      <c r="NTL27" s="964"/>
      <c r="NTM27" s="964"/>
      <c r="NTN27" s="964"/>
      <c r="NTO27" s="964"/>
      <c r="NTP27" s="964"/>
      <c r="NTQ27" s="964" t="s">
        <v>791</v>
      </c>
      <c r="NTR27" s="964"/>
      <c r="NTS27" s="964"/>
      <c r="NTT27" s="964"/>
      <c r="NTU27" s="964"/>
      <c r="NTV27" s="964"/>
      <c r="NTW27" s="964"/>
      <c r="NTX27" s="964"/>
      <c r="NTY27" s="964" t="s">
        <v>791</v>
      </c>
      <c r="NTZ27" s="964"/>
      <c r="NUA27" s="964"/>
      <c r="NUB27" s="964"/>
      <c r="NUC27" s="964"/>
      <c r="NUD27" s="964"/>
      <c r="NUE27" s="964"/>
      <c r="NUF27" s="964"/>
      <c r="NUG27" s="964" t="s">
        <v>791</v>
      </c>
      <c r="NUH27" s="964"/>
      <c r="NUI27" s="964"/>
      <c r="NUJ27" s="964"/>
      <c r="NUK27" s="964"/>
      <c r="NUL27" s="964"/>
      <c r="NUM27" s="964"/>
      <c r="NUN27" s="964"/>
      <c r="NUO27" s="964" t="s">
        <v>791</v>
      </c>
      <c r="NUP27" s="964"/>
      <c r="NUQ27" s="964"/>
      <c r="NUR27" s="964"/>
      <c r="NUS27" s="964"/>
      <c r="NUT27" s="964"/>
      <c r="NUU27" s="964"/>
      <c r="NUV27" s="964"/>
      <c r="NUW27" s="964" t="s">
        <v>791</v>
      </c>
      <c r="NUX27" s="964"/>
      <c r="NUY27" s="964"/>
      <c r="NUZ27" s="964"/>
      <c r="NVA27" s="964"/>
      <c r="NVB27" s="964"/>
      <c r="NVC27" s="964"/>
      <c r="NVD27" s="964"/>
      <c r="NVE27" s="964" t="s">
        <v>791</v>
      </c>
      <c r="NVF27" s="964"/>
      <c r="NVG27" s="964"/>
      <c r="NVH27" s="964"/>
      <c r="NVI27" s="964"/>
      <c r="NVJ27" s="964"/>
      <c r="NVK27" s="964"/>
      <c r="NVL27" s="964"/>
      <c r="NVM27" s="964" t="s">
        <v>791</v>
      </c>
      <c r="NVN27" s="964"/>
      <c r="NVO27" s="964"/>
      <c r="NVP27" s="964"/>
      <c r="NVQ27" s="964"/>
      <c r="NVR27" s="964"/>
      <c r="NVS27" s="964"/>
      <c r="NVT27" s="964"/>
      <c r="NVU27" s="964" t="s">
        <v>791</v>
      </c>
      <c r="NVV27" s="964"/>
      <c r="NVW27" s="964"/>
      <c r="NVX27" s="964"/>
      <c r="NVY27" s="964"/>
      <c r="NVZ27" s="964"/>
      <c r="NWA27" s="964"/>
      <c r="NWB27" s="964"/>
      <c r="NWC27" s="964" t="s">
        <v>791</v>
      </c>
      <c r="NWD27" s="964"/>
      <c r="NWE27" s="964"/>
      <c r="NWF27" s="964"/>
      <c r="NWG27" s="964"/>
      <c r="NWH27" s="964"/>
      <c r="NWI27" s="964"/>
      <c r="NWJ27" s="964"/>
      <c r="NWK27" s="964" t="s">
        <v>791</v>
      </c>
      <c r="NWL27" s="964"/>
      <c r="NWM27" s="964"/>
      <c r="NWN27" s="964"/>
      <c r="NWO27" s="964"/>
      <c r="NWP27" s="964"/>
      <c r="NWQ27" s="964"/>
      <c r="NWR27" s="964"/>
      <c r="NWS27" s="964" t="s">
        <v>791</v>
      </c>
      <c r="NWT27" s="964"/>
      <c r="NWU27" s="964"/>
      <c r="NWV27" s="964"/>
      <c r="NWW27" s="964"/>
      <c r="NWX27" s="964"/>
      <c r="NWY27" s="964"/>
      <c r="NWZ27" s="964"/>
      <c r="NXA27" s="964" t="s">
        <v>791</v>
      </c>
      <c r="NXB27" s="964"/>
      <c r="NXC27" s="964"/>
      <c r="NXD27" s="964"/>
      <c r="NXE27" s="964"/>
      <c r="NXF27" s="964"/>
      <c r="NXG27" s="964"/>
      <c r="NXH27" s="964"/>
      <c r="NXI27" s="964" t="s">
        <v>791</v>
      </c>
      <c r="NXJ27" s="964"/>
      <c r="NXK27" s="964"/>
      <c r="NXL27" s="964"/>
      <c r="NXM27" s="964"/>
      <c r="NXN27" s="964"/>
      <c r="NXO27" s="964"/>
      <c r="NXP27" s="964"/>
      <c r="NXQ27" s="964" t="s">
        <v>791</v>
      </c>
      <c r="NXR27" s="964"/>
      <c r="NXS27" s="964"/>
      <c r="NXT27" s="964"/>
      <c r="NXU27" s="964"/>
      <c r="NXV27" s="964"/>
      <c r="NXW27" s="964"/>
      <c r="NXX27" s="964"/>
      <c r="NXY27" s="964" t="s">
        <v>791</v>
      </c>
      <c r="NXZ27" s="964"/>
      <c r="NYA27" s="964"/>
      <c r="NYB27" s="964"/>
      <c r="NYC27" s="964"/>
      <c r="NYD27" s="964"/>
      <c r="NYE27" s="964"/>
      <c r="NYF27" s="964"/>
      <c r="NYG27" s="964" t="s">
        <v>791</v>
      </c>
      <c r="NYH27" s="964"/>
      <c r="NYI27" s="964"/>
      <c r="NYJ27" s="964"/>
      <c r="NYK27" s="964"/>
      <c r="NYL27" s="964"/>
      <c r="NYM27" s="964"/>
      <c r="NYN27" s="964"/>
      <c r="NYO27" s="964" t="s">
        <v>791</v>
      </c>
      <c r="NYP27" s="964"/>
      <c r="NYQ27" s="964"/>
      <c r="NYR27" s="964"/>
      <c r="NYS27" s="964"/>
      <c r="NYT27" s="964"/>
      <c r="NYU27" s="964"/>
      <c r="NYV27" s="964"/>
      <c r="NYW27" s="964" t="s">
        <v>791</v>
      </c>
      <c r="NYX27" s="964"/>
      <c r="NYY27" s="964"/>
      <c r="NYZ27" s="964"/>
      <c r="NZA27" s="964"/>
      <c r="NZB27" s="964"/>
      <c r="NZC27" s="964"/>
      <c r="NZD27" s="964"/>
      <c r="NZE27" s="964" t="s">
        <v>791</v>
      </c>
      <c r="NZF27" s="964"/>
      <c r="NZG27" s="964"/>
      <c r="NZH27" s="964"/>
      <c r="NZI27" s="964"/>
      <c r="NZJ27" s="964"/>
      <c r="NZK27" s="964"/>
      <c r="NZL27" s="964"/>
      <c r="NZM27" s="964" t="s">
        <v>791</v>
      </c>
      <c r="NZN27" s="964"/>
      <c r="NZO27" s="964"/>
      <c r="NZP27" s="964"/>
      <c r="NZQ27" s="964"/>
      <c r="NZR27" s="964"/>
      <c r="NZS27" s="964"/>
      <c r="NZT27" s="964"/>
      <c r="NZU27" s="964" t="s">
        <v>791</v>
      </c>
      <c r="NZV27" s="964"/>
      <c r="NZW27" s="964"/>
      <c r="NZX27" s="964"/>
      <c r="NZY27" s="964"/>
      <c r="NZZ27" s="964"/>
      <c r="OAA27" s="964"/>
      <c r="OAB27" s="964"/>
      <c r="OAC27" s="964" t="s">
        <v>791</v>
      </c>
      <c r="OAD27" s="964"/>
      <c r="OAE27" s="964"/>
      <c r="OAF27" s="964"/>
      <c r="OAG27" s="964"/>
      <c r="OAH27" s="964"/>
      <c r="OAI27" s="964"/>
      <c r="OAJ27" s="964"/>
      <c r="OAK27" s="964" t="s">
        <v>791</v>
      </c>
      <c r="OAL27" s="964"/>
      <c r="OAM27" s="964"/>
      <c r="OAN27" s="964"/>
      <c r="OAO27" s="964"/>
      <c r="OAP27" s="964"/>
      <c r="OAQ27" s="964"/>
      <c r="OAR27" s="964"/>
      <c r="OAS27" s="964" t="s">
        <v>791</v>
      </c>
      <c r="OAT27" s="964"/>
      <c r="OAU27" s="964"/>
      <c r="OAV27" s="964"/>
      <c r="OAW27" s="964"/>
      <c r="OAX27" s="964"/>
      <c r="OAY27" s="964"/>
      <c r="OAZ27" s="964"/>
      <c r="OBA27" s="964" t="s">
        <v>791</v>
      </c>
      <c r="OBB27" s="964"/>
      <c r="OBC27" s="964"/>
      <c r="OBD27" s="964"/>
      <c r="OBE27" s="964"/>
      <c r="OBF27" s="964"/>
      <c r="OBG27" s="964"/>
      <c r="OBH27" s="964"/>
      <c r="OBI27" s="964" t="s">
        <v>791</v>
      </c>
      <c r="OBJ27" s="964"/>
      <c r="OBK27" s="964"/>
      <c r="OBL27" s="964"/>
      <c r="OBM27" s="964"/>
      <c r="OBN27" s="964"/>
      <c r="OBO27" s="964"/>
      <c r="OBP27" s="964"/>
      <c r="OBQ27" s="964" t="s">
        <v>791</v>
      </c>
      <c r="OBR27" s="964"/>
      <c r="OBS27" s="964"/>
      <c r="OBT27" s="964"/>
      <c r="OBU27" s="964"/>
      <c r="OBV27" s="964"/>
      <c r="OBW27" s="964"/>
      <c r="OBX27" s="964"/>
      <c r="OBY27" s="964" t="s">
        <v>791</v>
      </c>
      <c r="OBZ27" s="964"/>
      <c r="OCA27" s="964"/>
      <c r="OCB27" s="964"/>
      <c r="OCC27" s="964"/>
      <c r="OCD27" s="964"/>
      <c r="OCE27" s="964"/>
      <c r="OCF27" s="964"/>
      <c r="OCG27" s="964" t="s">
        <v>791</v>
      </c>
      <c r="OCH27" s="964"/>
      <c r="OCI27" s="964"/>
      <c r="OCJ27" s="964"/>
      <c r="OCK27" s="964"/>
      <c r="OCL27" s="964"/>
      <c r="OCM27" s="964"/>
      <c r="OCN27" s="964"/>
      <c r="OCO27" s="964" t="s">
        <v>791</v>
      </c>
      <c r="OCP27" s="964"/>
      <c r="OCQ27" s="964"/>
      <c r="OCR27" s="964"/>
      <c r="OCS27" s="964"/>
      <c r="OCT27" s="964"/>
      <c r="OCU27" s="964"/>
      <c r="OCV27" s="964"/>
      <c r="OCW27" s="964" t="s">
        <v>791</v>
      </c>
      <c r="OCX27" s="964"/>
      <c r="OCY27" s="964"/>
      <c r="OCZ27" s="964"/>
      <c r="ODA27" s="964"/>
      <c r="ODB27" s="964"/>
      <c r="ODC27" s="964"/>
      <c r="ODD27" s="964"/>
      <c r="ODE27" s="964" t="s">
        <v>791</v>
      </c>
      <c r="ODF27" s="964"/>
      <c r="ODG27" s="964"/>
      <c r="ODH27" s="964"/>
      <c r="ODI27" s="964"/>
      <c r="ODJ27" s="964"/>
      <c r="ODK27" s="964"/>
      <c r="ODL27" s="964"/>
      <c r="ODM27" s="964" t="s">
        <v>791</v>
      </c>
      <c r="ODN27" s="964"/>
      <c r="ODO27" s="964"/>
      <c r="ODP27" s="964"/>
      <c r="ODQ27" s="964"/>
      <c r="ODR27" s="964"/>
      <c r="ODS27" s="964"/>
      <c r="ODT27" s="964"/>
      <c r="ODU27" s="964" t="s">
        <v>791</v>
      </c>
      <c r="ODV27" s="964"/>
      <c r="ODW27" s="964"/>
      <c r="ODX27" s="964"/>
      <c r="ODY27" s="964"/>
      <c r="ODZ27" s="964"/>
      <c r="OEA27" s="964"/>
      <c r="OEB27" s="964"/>
      <c r="OEC27" s="964" t="s">
        <v>791</v>
      </c>
      <c r="OED27" s="964"/>
      <c r="OEE27" s="964"/>
      <c r="OEF27" s="964"/>
      <c r="OEG27" s="964"/>
      <c r="OEH27" s="964"/>
      <c r="OEI27" s="964"/>
      <c r="OEJ27" s="964"/>
      <c r="OEK27" s="964" t="s">
        <v>791</v>
      </c>
      <c r="OEL27" s="964"/>
      <c r="OEM27" s="964"/>
      <c r="OEN27" s="964"/>
      <c r="OEO27" s="964"/>
      <c r="OEP27" s="964"/>
      <c r="OEQ27" s="964"/>
      <c r="OER27" s="964"/>
      <c r="OES27" s="964" t="s">
        <v>791</v>
      </c>
      <c r="OET27" s="964"/>
      <c r="OEU27" s="964"/>
      <c r="OEV27" s="964"/>
      <c r="OEW27" s="964"/>
      <c r="OEX27" s="964"/>
      <c r="OEY27" s="964"/>
      <c r="OEZ27" s="964"/>
      <c r="OFA27" s="964" t="s">
        <v>791</v>
      </c>
      <c r="OFB27" s="964"/>
      <c r="OFC27" s="964"/>
      <c r="OFD27" s="964"/>
      <c r="OFE27" s="964"/>
      <c r="OFF27" s="964"/>
      <c r="OFG27" s="964"/>
      <c r="OFH27" s="964"/>
      <c r="OFI27" s="964" t="s">
        <v>791</v>
      </c>
      <c r="OFJ27" s="964"/>
      <c r="OFK27" s="964"/>
      <c r="OFL27" s="964"/>
      <c r="OFM27" s="964"/>
      <c r="OFN27" s="964"/>
      <c r="OFO27" s="964"/>
      <c r="OFP27" s="964"/>
      <c r="OFQ27" s="964" t="s">
        <v>791</v>
      </c>
      <c r="OFR27" s="964"/>
      <c r="OFS27" s="964"/>
      <c r="OFT27" s="964"/>
      <c r="OFU27" s="964"/>
      <c r="OFV27" s="964"/>
      <c r="OFW27" s="964"/>
      <c r="OFX27" s="964"/>
      <c r="OFY27" s="964" t="s">
        <v>791</v>
      </c>
      <c r="OFZ27" s="964"/>
      <c r="OGA27" s="964"/>
      <c r="OGB27" s="964"/>
      <c r="OGC27" s="964"/>
      <c r="OGD27" s="964"/>
      <c r="OGE27" s="964"/>
      <c r="OGF27" s="964"/>
      <c r="OGG27" s="964" t="s">
        <v>791</v>
      </c>
      <c r="OGH27" s="964"/>
      <c r="OGI27" s="964"/>
      <c r="OGJ27" s="964"/>
      <c r="OGK27" s="964"/>
      <c r="OGL27" s="964"/>
      <c r="OGM27" s="964"/>
      <c r="OGN27" s="964"/>
      <c r="OGO27" s="964" t="s">
        <v>791</v>
      </c>
      <c r="OGP27" s="964"/>
      <c r="OGQ27" s="964"/>
      <c r="OGR27" s="964"/>
      <c r="OGS27" s="964"/>
      <c r="OGT27" s="964"/>
      <c r="OGU27" s="964"/>
      <c r="OGV27" s="964"/>
      <c r="OGW27" s="964" t="s">
        <v>791</v>
      </c>
      <c r="OGX27" s="964"/>
      <c r="OGY27" s="964"/>
      <c r="OGZ27" s="964"/>
      <c r="OHA27" s="964"/>
      <c r="OHB27" s="964"/>
      <c r="OHC27" s="964"/>
      <c r="OHD27" s="964"/>
      <c r="OHE27" s="964" t="s">
        <v>791</v>
      </c>
      <c r="OHF27" s="964"/>
      <c r="OHG27" s="964"/>
      <c r="OHH27" s="964"/>
      <c r="OHI27" s="964"/>
      <c r="OHJ27" s="964"/>
      <c r="OHK27" s="964"/>
      <c r="OHL27" s="964"/>
      <c r="OHM27" s="964" t="s">
        <v>791</v>
      </c>
      <c r="OHN27" s="964"/>
      <c r="OHO27" s="964"/>
      <c r="OHP27" s="964"/>
      <c r="OHQ27" s="964"/>
      <c r="OHR27" s="964"/>
      <c r="OHS27" s="964"/>
      <c r="OHT27" s="964"/>
      <c r="OHU27" s="964" t="s">
        <v>791</v>
      </c>
      <c r="OHV27" s="964"/>
      <c r="OHW27" s="964"/>
      <c r="OHX27" s="964"/>
      <c r="OHY27" s="964"/>
      <c r="OHZ27" s="964"/>
      <c r="OIA27" s="964"/>
      <c r="OIB27" s="964"/>
      <c r="OIC27" s="964" t="s">
        <v>791</v>
      </c>
      <c r="OID27" s="964"/>
      <c r="OIE27" s="964"/>
      <c r="OIF27" s="964"/>
      <c r="OIG27" s="964"/>
      <c r="OIH27" s="964"/>
      <c r="OII27" s="964"/>
      <c r="OIJ27" s="964"/>
      <c r="OIK27" s="964" t="s">
        <v>791</v>
      </c>
      <c r="OIL27" s="964"/>
      <c r="OIM27" s="964"/>
      <c r="OIN27" s="964"/>
      <c r="OIO27" s="964"/>
      <c r="OIP27" s="964"/>
      <c r="OIQ27" s="964"/>
      <c r="OIR27" s="964"/>
      <c r="OIS27" s="964" t="s">
        <v>791</v>
      </c>
      <c r="OIT27" s="964"/>
      <c r="OIU27" s="964"/>
      <c r="OIV27" s="964"/>
      <c r="OIW27" s="964"/>
      <c r="OIX27" s="964"/>
      <c r="OIY27" s="964"/>
      <c r="OIZ27" s="964"/>
      <c r="OJA27" s="964" t="s">
        <v>791</v>
      </c>
      <c r="OJB27" s="964"/>
      <c r="OJC27" s="964"/>
      <c r="OJD27" s="964"/>
      <c r="OJE27" s="964"/>
      <c r="OJF27" s="964"/>
      <c r="OJG27" s="964"/>
      <c r="OJH27" s="964"/>
      <c r="OJI27" s="964" t="s">
        <v>791</v>
      </c>
      <c r="OJJ27" s="964"/>
      <c r="OJK27" s="964"/>
      <c r="OJL27" s="964"/>
      <c r="OJM27" s="964"/>
      <c r="OJN27" s="964"/>
      <c r="OJO27" s="964"/>
      <c r="OJP27" s="964"/>
      <c r="OJQ27" s="964" t="s">
        <v>791</v>
      </c>
      <c r="OJR27" s="964"/>
      <c r="OJS27" s="964"/>
      <c r="OJT27" s="964"/>
      <c r="OJU27" s="964"/>
      <c r="OJV27" s="964"/>
      <c r="OJW27" s="964"/>
      <c r="OJX27" s="964"/>
      <c r="OJY27" s="964" t="s">
        <v>791</v>
      </c>
      <c r="OJZ27" s="964"/>
      <c r="OKA27" s="964"/>
      <c r="OKB27" s="964"/>
      <c r="OKC27" s="964"/>
      <c r="OKD27" s="964"/>
      <c r="OKE27" s="964"/>
      <c r="OKF27" s="964"/>
      <c r="OKG27" s="964" t="s">
        <v>791</v>
      </c>
      <c r="OKH27" s="964"/>
      <c r="OKI27" s="964"/>
      <c r="OKJ27" s="964"/>
      <c r="OKK27" s="964"/>
      <c r="OKL27" s="964"/>
      <c r="OKM27" s="964"/>
      <c r="OKN27" s="964"/>
      <c r="OKO27" s="964" t="s">
        <v>791</v>
      </c>
      <c r="OKP27" s="964"/>
      <c r="OKQ27" s="964"/>
      <c r="OKR27" s="964"/>
      <c r="OKS27" s="964"/>
      <c r="OKT27" s="964"/>
      <c r="OKU27" s="964"/>
      <c r="OKV27" s="964"/>
      <c r="OKW27" s="964" t="s">
        <v>791</v>
      </c>
      <c r="OKX27" s="964"/>
      <c r="OKY27" s="964"/>
      <c r="OKZ27" s="964"/>
      <c r="OLA27" s="964"/>
      <c r="OLB27" s="964"/>
      <c r="OLC27" s="964"/>
      <c r="OLD27" s="964"/>
      <c r="OLE27" s="964" t="s">
        <v>791</v>
      </c>
      <c r="OLF27" s="964"/>
      <c r="OLG27" s="964"/>
      <c r="OLH27" s="964"/>
      <c r="OLI27" s="964"/>
      <c r="OLJ27" s="964"/>
      <c r="OLK27" s="964"/>
      <c r="OLL27" s="964"/>
      <c r="OLM27" s="964" t="s">
        <v>791</v>
      </c>
      <c r="OLN27" s="964"/>
      <c r="OLO27" s="964"/>
      <c r="OLP27" s="964"/>
      <c r="OLQ27" s="964"/>
      <c r="OLR27" s="964"/>
      <c r="OLS27" s="964"/>
      <c r="OLT27" s="964"/>
      <c r="OLU27" s="964" t="s">
        <v>791</v>
      </c>
      <c r="OLV27" s="964"/>
      <c r="OLW27" s="964"/>
      <c r="OLX27" s="964"/>
      <c r="OLY27" s="964"/>
      <c r="OLZ27" s="964"/>
      <c r="OMA27" s="964"/>
      <c r="OMB27" s="964"/>
      <c r="OMC27" s="964" t="s">
        <v>791</v>
      </c>
      <c r="OMD27" s="964"/>
      <c r="OME27" s="964"/>
      <c r="OMF27" s="964"/>
      <c r="OMG27" s="964"/>
      <c r="OMH27" s="964"/>
      <c r="OMI27" s="964"/>
      <c r="OMJ27" s="964"/>
      <c r="OMK27" s="964" t="s">
        <v>791</v>
      </c>
      <c r="OML27" s="964"/>
      <c r="OMM27" s="964"/>
      <c r="OMN27" s="964"/>
      <c r="OMO27" s="964"/>
      <c r="OMP27" s="964"/>
      <c r="OMQ27" s="964"/>
      <c r="OMR27" s="964"/>
      <c r="OMS27" s="964" t="s">
        <v>791</v>
      </c>
      <c r="OMT27" s="964"/>
      <c r="OMU27" s="964"/>
      <c r="OMV27" s="964"/>
      <c r="OMW27" s="964"/>
      <c r="OMX27" s="964"/>
      <c r="OMY27" s="964"/>
      <c r="OMZ27" s="964"/>
      <c r="ONA27" s="964" t="s">
        <v>791</v>
      </c>
      <c r="ONB27" s="964"/>
      <c r="ONC27" s="964"/>
      <c r="OND27" s="964"/>
      <c r="ONE27" s="964"/>
      <c r="ONF27" s="964"/>
      <c r="ONG27" s="964"/>
      <c r="ONH27" s="964"/>
      <c r="ONI27" s="964" t="s">
        <v>791</v>
      </c>
      <c r="ONJ27" s="964"/>
      <c r="ONK27" s="964"/>
      <c r="ONL27" s="964"/>
      <c r="ONM27" s="964"/>
      <c r="ONN27" s="964"/>
      <c r="ONO27" s="964"/>
      <c r="ONP27" s="964"/>
      <c r="ONQ27" s="964" t="s">
        <v>791</v>
      </c>
      <c r="ONR27" s="964"/>
      <c r="ONS27" s="964"/>
      <c r="ONT27" s="964"/>
      <c r="ONU27" s="964"/>
      <c r="ONV27" s="964"/>
      <c r="ONW27" s="964"/>
      <c r="ONX27" s="964"/>
      <c r="ONY27" s="964" t="s">
        <v>791</v>
      </c>
      <c r="ONZ27" s="964"/>
      <c r="OOA27" s="964"/>
      <c r="OOB27" s="964"/>
      <c r="OOC27" s="964"/>
      <c r="OOD27" s="964"/>
      <c r="OOE27" s="964"/>
      <c r="OOF27" s="964"/>
      <c r="OOG27" s="964" t="s">
        <v>791</v>
      </c>
      <c r="OOH27" s="964"/>
      <c r="OOI27" s="964"/>
      <c r="OOJ27" s="964"/>
      <c r="OOK27" s="964"/>
      <c r="OOL27" s="964"/>
      <c r="OOM27" s="964"/>
      <c r="OON27" s="964"/>
      <c r="OOO27" s="964" t="s">
        <v>791</v>
      </c>
      <c r="OOP27" s="964"/>
      <c r="OOQ27" s="964"/>
      <c r="OOR27" s="964"/>
      <c r="OOS27" s="964"/>
      <c r="OOT27" s="964"/>
      <c r="OOU27" s="964"/>
      <c r="OOV27" s="964"/>
      <c r="OOW27" s="964" t="s">
        <v>791</v>
      </c>
      <c r="OOX27" s="964"/>
      <c r="OOY27" s="964"/>
      <c r="OOZ27" s="964"/>
      <c r="OPA27" s="964"/>
      <c r="OPB27" s="964"/>
      <c r="OPC27" s="964"/>
      <c r="OPD27" s="964"/>
      <c r="OPE27" s="964" t="s">
        <v>791</v>
      </c>
      <c r="OPF27" s="964"/>
      <c r="OPG27" s="964"/>
      <c r="OPH27" s="964"/>
      <c r="OPI27" s="964"/>
      <c r="OPJ27" s="964"/>
      <c r="OPK27" s="964"/>
      <c r="OPL27" s="964"/>
      <c r="OPM27" s="964" t="s">
        <v>791</v>
      </c>
      <c r="OPN27" s="964"/>
      <c r="OPO27" s="964"/>
      <c r="OPP27" s="964"/>
      <c r="OPQ27" s="964"/>
      <c r="OPR27" s="964"/>
      <c r="OPS27" s="964"/>
      <c r="OPT27" s="964"/>
      <c r="OPU27" s="964" t="s">
        <v>791</v>
      </c>
      <c r="OPV27" s="964"/>
      <c r="OPW27" s="964"/>
      <c r="OPX27" s="964"/>
      <c r="OPY27" s="964"/>
      <c r="OPZ27" s="964"/>
      <c r="OQA27" s="964"/>
      <c r="OQB27" s="964"/>
      <c r="OQC27" s="964" t="s">
        <v>791</v>
      </c>
      <c r="OQD27" s="964"/>
      <c r="OQE27" s="964"/>
      <c r="OQF27" s="964"/>
      <c r="OQG27" s="964"/>
      <c r="OQH27" s="964"/>
      <c r="OQI27" s="964"/>
      <c r="OQJ27" s="964"/>
      <c r="OQK27" s="964" t="s">
        <v>791</v>
      </c>
      <c r="OQL27" s="964"/>
      <c r="OQM27" s="964"/>
      <c r="OQN27" s="964"/>
      <c r="OQO27" s="964"/>
      <c r="OQP27" s="964"/>
      <c r="OQQ27" s="964"/>
      <c r="OQR27" s="964"/>
      <c r="OQS27" s="964" t="s">
        <v>791</v>
      </c>
      <c r="OQT27" s="964"/>
      <c r="OQU27" s="964"/>
      <c r="OQV27" s="964"/>
      <c r="OQW27" s="964"/>
      <c r="OQX27" s="964"/>
      <c r="OQY27" s="964"/>
      <c r="OQZ27" s="964"/>
      <c r="ORA27" s="964" t="s">
        <v>791</v>
      </c>
      <c r="ORB27" s="964"/>
      <c r="ORC27" s="964"/>
      <c r="ORD27" s="964"/>
      <c r="ORE27" s="964"/>
      <c r="ORF27" s="964"/>
      <c r="ORG27" s="964"/>
      <c r="ORH27" s="964"/>
      <c r="ORI27" s="964" t="s">
        <v>791</v>
      </c>
      <c r="ORJ27" s="964"/>
      <c r="ORK27" s="964"/>
      <c r="ORL27" s="964"/>
      <c r="ORM27" s="964"/>
      <c r="ORN27" s="964"/>
      <c r="ORO27" s="964"/>
      <c r="ORP27" s="964"/>
      <c r="ORQ27" s="964" t="s">
        <v>791</v>
      </c>
      <c r="ORR27" s="964"/>
      <c r="ORS27" s="964"/>
      <c r="ORT27" s="964"/>
      <c r="ORU27" s="964"/>
      <c r="ORV27" s="964"/>
      <c r="ORW27" s="964"/>
      <c r="ORX27" s="964"/>
      <c r="ORY27" s="964" t="s">
        <v>791</v>
      </c>
      <c r="ORZ27" s="964"/>
      <c r="OSA27" s="964"/>
      <c r="OSB27" s="964"/>
      <c r="OSC27" s="964"/>
      <c r="OSD27" s="964"/>
      <c r="OSE27" s="964"/>
      <c r="OSF27" s="964"/>
      <c r="OSG27" s="964" t="s">
        <v>791</v>
      </c>
      <c r="OSH27" s="964"/>
      <c r="OSI27" s="964"/>
      <c r="OSJ27" s="964"/>
      <c r="OSK27" s="964"/>
      <c r="OSL27" s="964"/>
      <c r="OSM27" s="964"/>
      <c r="OSN27" s="964"/>
      <c r="OSO27" s="964" t="s">
        <v>791</v>
      </c>
      <c r="OSP27" s="964"/>
      <c r="OSQ27" s="964"/>
      <c r="OSR27" s="964"/>
      <c r="OSS27" s="964"/>
      <c r="OST27" s="964"/>
      <c r="OSU27" s="964"/>
      <c r="OSV27" s="964"/>
      <c r="OSW27" s="964" t="s">
        <v>791</v>
      </c>
      <c r="OSX27" s="964"/>
      <c r="OSY27" s="964"/>
      <c r="OSZ27" s="964"/>
      <c r="OTA27" s="964"/>
      <c r="OTB27" s="964"/>
      <c r="OTC27" s="964"/>
      <c r="OTD27" s="964"/>
      <c r="OTE27" s="964" t="s">
        <v>791</v>
      </c>
      <c r="OTF27" s="964"/>
      <c r="OTG27" s="964"/>
      <c r="OTH27" s="964"/>
      <c r="OTI27" s="964"/>
      <c r="OTJ27" s="964"/>
      <c r="OTK27" s="964"/>
      <c r="OTL27" s="964"/>
      <c r="OTM27" s="964" t="s">
        <v>791</v>
      </c>
      <c r="OTN27" s="964"/>
      <c r="OTO27" s="964"/>
      <c r="OTP27" s="964"/>
      <c r="OTQ27" s="964"/>
      <c r="OTR27" s="964"/>
      <c r="OTS27" s="964"/>
      <c r="OTT27" s="964"/>
      <c r="OTU27" s="964" t="s">
        <v>791</v>
      </c>
      <c r="OTV27" s="964"/>
      <c r="OTW27" s="964"/>
      <c r="OTX27" s="964"/>
      <c r="OTY27" s="964"/>
      <c r="OTZ27" s="964"/>
      <c r="OUA27" s="964"/>
      <c r="OUB27" s="964"/>
      <c r="OUC27" s="964" t="s">
        <v>791</v>
      </c>
      <c r="OUD27" s="964"/>
      <c r="OUE27" s="964"/>
      <c r="OUF27" s="964"/>
      <c r="OUG27" s="964"/>
      <c r="OUH27" s="964"/>
      <c r="OUI27" s="964"/>
      <c r="OUJ27" s="964"/>
      <c r="OUK27" s="964" t="s">
        <v>791</v>
      </c>
      <c r="OUL27" s="964"/>
      <c r="OUM27" s="964"/>
      <c r="OUN27" s="964"/>
      <c r="OUO27" s="964"/>
      <c r="OUP27" s="964"/>
      <c r="OUQ27" s="964"/>
      <c r="OUR27" s="964"/>
      <c r="OUS27" s="964" t="s">
        <v>791</v>
      </c>
      <c r="OUT27" s="964"/>
      <c r="OUU27" s="964"/>
      <c r="OUV27" s="964"/>
      <c r="OUW27" s="964"/>
      <c r="OUX27" s="964"/>
      <c r="OUY27" s="964"/>
      <c r="OUZ27" s="964"/>
      <c r="OVA27" s="964" t="s">
        <v>791</v>
      </c>
      <c r="OVB27" s="964"/>
      <c r="OVC27" s="964"/>
      <c r="OVD27" s="964"/>
      <c r="OVE27" s="964"/>
      <c r="OVF27" s="964"/>
      <c r="OVG27" s="964"/>
      <c r="OVH27" s="964"/>
      <c r="OVI27" s="964" t="s">
        <v>791</v>
      </c>
      <c r="OVJ27" s="964"/>
      <c r="OVK27" s="964"/>
      <c r="OVL27" s="964"/>
      <c r="OVM27" s="964"/>
      <c r="OVN27" s="964"/>
      <c r="OVO27" s="964"/>
      <c r="OVP27" s="964"/>
      <c r="OVQ27" s="964" t="s">
        <v>791</v>
      </c>
      <c r="OVR27" s="964"/>
      <c r="OVS27" s="964"/>
      <c r="OVT27" s="964"/>
      <c r="OVU27" s="964"/>
      <c r="OVV27" s="964"/>
      <c r="OVW27" s="964"/>
      <c r="OVX27" s="964"/>
      <c r="OVY27" s="964" t="s">
        <v>791</v>
      </c>
      <c r="OVZ27" s="964"/>
      <c r="OWA27" s="964"/>
      <c r="OWB27" s="964"/>
      <c r="OWC27" s="964"/>
      <c r="OWD27" s="964"/>
      <c r="OWE27" s="964"/>
      <c r="OWF27" s="964"/>
      <c r="OWG27" s="964" t="s">
        <v>791</v>
      </c>
      <c r="OWH27" s="964"/>
      <c r="OWI27" s="964"/>
      <c r="OWJ27" s="964"/>
      <c r="OWK27" s="964"/>
      <c r="OWL27" s="964"/>
      <c r="OWM27" s="964"/>
      <c r="OWN27" s="964"/>
      <c r="OWO27" s="964" t="s">
        <v>791</v>
      </c>
      <c r="OWP27" s="964"/>
      <c r="OWQ27" s="964"/>
      <c r="OWR27" s="964"/>
      <c r="OWS27" s="964"/>
      <c r="OWT27" s="964"/>
      <c r="OWU27" s="964"/>
      <c r="OWV27" s="964"/>
      <c r="OWW27" s="964" t="s">
        <v>791</v>
      </c>
      <c r="OWX27" s="964"/>
      <c r="OWY27" s="964"/>
      <c r="OWZ27" s="964"/>
      <c r="OXA27" s="964"/>
      <c r="OXB27" s="964"/>
      <c r="OXC27" s="964"/>
      <c r="OXD27" s="964"/>
      <c r="OXE27" s="964" t="s">
        <v>791</v>
      </c>
      <c r="OXF27" s="964"/>
      <c r="OXG27" s="964"/>
      <c r="OXH27" s="964"/>
      <c r="OXI27" s="964"/>
      <c r="OXJ27" s="964"/>
      <c r="OXK27" s="964"/>
      <c r="OXL27" s="964"/>
      <c r="OXM27" s="964" t="s">
        <v>791</v>
      </c>
      <c r="OXN27" s="964"/>
      <c r="OXO27" s="964"/>
      <c r="OXP27" s="964"/>
      <c r="OXQ27" s="964"/>
      <c r="OXR27" s="964"/>
      <c r="OXS27" s="964"/>
      <c r="OXT27" s="964"/>
      <c r="OXU27" s="964" t="s">
        <v>791</v>
      </c>
      <c r="OXV27" s="964"/>
      <c r="OXW27" s="964"/>
      <c r="OXX27" s="964"/>
      <c r="OXY27" s="964"/>
      <c r="OXZ27" s="964"/>
      <c r="OYA27" s="964"/>
      <c r="OYB27" s="964"/>
      <c r="OYC27" s="964" t="s">
        <v>791</v>
      </c>
      <c r="OYD27" s="964"/>
      <c r="OYE27" s="964"/>
      <c r="OYF27" s="964"/>
      <c r="OYG27" s="964"/>
      <c r="OYH27" s="964"/>
      <c r="OYI27" s="964"/>
      <c r="OYJ27" s="964"/>
      <c r="OYK27" s="964" t="s">
        <v>791</v>
      </c>
      <c r="OYL27" s="964"/>
      <c r="OYM27" s="964"/>
      <c r="OYN27" s="964"/>
      <c r="OYO27" s="964"/>
      <c r="OYP27" s="964"/>
      <c r="OYQ27" s="964"/>
      <c r="OYR27" s="964"/>
      <c r="OYS27" s="964" t="s">
        <v>791</v>
      </c>
      <c r="OYT27" s="964"/>
      <c r="OYU27" s="964"/>
      <c r="OYV27" s="964"/>
      <c r="OYW27" s="964"/>
      <c r="OYX27" s="964"/>
      <c r="OYY27" s="964"/>
      <c r="OYZ27" s="964"/>
      <c r="OZA27" s="964" t="s">
        <v>791</v>
      </c>
      <c r="OZB27" s="964"/>
      <c r="OZC27" s="964"/>
      <c r="OZD27" s="964"/>
      <c r="OZE27" s="964"/>
      <c r="OZF27" s="964"/>
      <c r="OZG27" s="964"/>
      <c r="OZH27" s="964"/>
      <c r="OZI27" s="964" t="s">
        <v>791</v>
      </c>
      <c r="OZJ27" s="964"/>
      <c r="OZK27" s="964"/>
      <c r="OZL27" s="964"/>
      <c r="OZM27" s="964"/>
      <c r="OZN27" s="964"/>
      <c r="OZO27" s="964"/>
      <c r="OZP27" s="964"/>
      <c r="OZQ27" s="964" t="s">
        <v>791</v>
      </c>
      <c r="OZR27" s="964"/>
      <c r="OZS27" s="964"/>
      <c r="OZT27" s="964"/>
      <c r="OZU27" s="964"/>
      <c r="OZV27" s="964"/>
      <c r="OZW27" s="964"/>
      <c r="OZX27" s="964"/>
      <c r="OZY27" s="964" t="s">
        <v>791</v>
      </c>
      <c r="OZZ27" s="964"/>
      <c r="PAA27" s="964"/>
      <c r="PAB27" s="964"/>
      <c r="PAC27" s="964"/>
      <c r="PAD27" s="964"/>
      <c r="PAE27" s="964"/>
      <c r="PAF27" s="964"/>
      <c r="PAG27" s="964" t="s">
        <v>791</v>
      </c>
      <c r="PAH27" s="964"/>
      <c r="PAI27" s="964"/>
      <c r="PAJ27" s="964"/>
      <c r="PAK27" s="964"/>
      <c r="PAL27" s="964"/>
      <c r="PAM27" s="964"/>
      <c r="PAN27" s="964"/>
      <c r="PAO27" s="964" t="s">
        <v>791</v>
      </c>
      <c r="PAP27" s="964"/>
      <c r="PAQ27" s="964"/>
      <c r="PAR27" s="964"/>
      <c r="PAS27" s="964"/>
      <c r="PAT27" s="964"/>
      <c r="PAU27" s="964"/>
      <c r="PAV27" s="964"/>
      <c r="PAW27" s="964" t="s">
        <v>791</v>
      </c>
      <c r="PAX27" s="964"/>
      <c r="PAY27" s="964"/>
      <c r="PAZ27" s="964"/>
      <c r="PBA27" s="964"/>
      <c r="PBB27" s="964"/>
      <c r="PBC27" s="964"/>
      <c r="PBD27" s="964"/>
      <c r="PBE27" s="964" t="s">
        <v>791</v>
      </c>
      <c r="PBF27" s="964"/>
      <c r="PBG27" s="964"/>
      <c r="PBH27" s="964"/>
      <c r="PBI27" s="964"/>
      <c r="PBJ27" s="964"/>
      <c r="PBK27" s="964"/>
      <c r="PBL27" s="964"/>
      <c r="PBM27" s="964" t="s">
        <v>791</v>
      </c>
      <c r="PBN27" s="964"/>
      <c r="PBO27" s="964"/>
      <c r="PBP27" s="964"/>
      <c r="PBQ27" s="964"/>
      <c r="PBR27" s="964"/>
      <c r="PBS27" s="964"/>
      <c r="PBT27" s="964"/>
      <c r="PBU27" s="964" t="s">
        <v>791</v>
      </c>
      <c r="PBV27" s="964"/>
      <c r="PBW27" s="964"/>
      <c r="PBX27" s="964"/>
      <c r="PBY27" s="964"/>
      <c r="PBZ27" s="964"/>
      <c r="PCA27" s="964"/>
      <c r="PCB27" s="964"/>
      <c r="PCC27" s="964" t="s">
        <v>791</v>
      </c>
      <c r="PCD27" s="964"/>
      <c r="PCE27" s="964"/>
      <c r="PCF27" s="964"/>
      <c r="PCG27" s="964"/>
      <c r="PCH27" s="964"/>
      <c r="PCI27" s="964"/>
      <c r="PCJ27" s="964"/>
      <c r="PCK27" s="964" t="s">
        <v>791</v>
      </c>
      <c r="PCL27" s="964"/>
      <c r="PCM27" s="964"/>
      <c r="PCN27" s="964"/>
      <c r="PCO27" s="964"/>
      <c r="PCP27" s="964"/>
      <c r="PCQ27" s="964"/>
      <c r="PCR27" s="964"/>
      <c r="PCS27" s="964" t="s">
        <v>791</v>
      </c>
      <c r="PCT27" s="964"/>
      <c r="PCU27" s="964"/>
      <c r="PCV27" s="964"/>
      <c r="PCW27" s="964"/>
      <c r="PCX27" s="964"/>
      <c r="PCY27" s="964"/>
      <c r="PCZ27" s="964"/>
      <c r="PDA27" s="964" t="s">
        <v>791</v>
      </c>
      <c r="PDB27" s="964"/>
      <c r="PDC27" s="964"/>
      <c r="PDD27" s="964"/>
      <c r="PDE27" s="964"/>
      <c r="PDF27" s="964"/>
      <c r="PDG27" s="964"/>
      <c r="PDH27" s="964"/>
      <c r="PDI27" s="964" t="s">
        <v>791</v>
      </c>
      <c r="PDJ27" s="964"/>
      <c r="PDK27" s="964"/>
      <c r="PDL27" s="964"/>
      <c r="PDM27" s="964"/>
      <c r="PDN27" s="964"/>
      <c r="PDO27" s="964"/>
      <c r="PDP27" s="964"/>
      <c r="PDQ27" s="964" t="s">
        <v>791</v>
      </c>
      <c r="PDR27" s="964"/>
      <c r="PDS27" s="964"/>
      <c r="PDT27" s="964"/>
      <c r="PDU27" s="964"/>
      <c r="PDV27" s="964"/>
      <c r="PDW27" s="964"/>
      <c r="PDX27" s="964"/>
      <c r="PDY27" s="964" t="s">
        <v>791</v>
      </c>
      <c r="PDZ27" s="964"/>
      <c r="PEA27" s="964"/>
      <c r="PEB27" s="964"/>
      <c r="PEC27" s="964"/>
      <c r="PED27" s="964"/>
      <c r="PEE27" s="964"/>
      <c r="PEF27" s="964"/>
      <c r="PEG27" s="964" t="s">
        <v>791</v>
      </c>
      <c r="PEH27" s="964"/>
      <c r="PEI27" s="964"/>
      <c r="PEJ27" s="964"/>
      <c r="PEK27" s="964"/>
      <c r="PEL27" s="964"/>
      <c r="PEM27" s="964"/>
      <c r="PEN27" s="964"/>
      <c r="PEO27" s="964" t="s">
        <v>791</v>
      </c>
      <c r="PEP27" s="964"/>
      <c r="PEQ27" s="964"/>
      <c r="PER27" s="964"/>
      <c r="PES27" s="964"/>
      <c r="PET27" s="964"/>
      <c r="PEU27" s="964"/>
      <c r="PEV27" s="964"/>
      <c r="PEW27" s="964" t="s">
        <v>791</v>
      </c>
      <c r="PEX27" s="964"/>
      <c r="PEY27" s="964"/>
      <c r="PEZ27" s="964"/>
      <c r="PFA27" s="964"/>
      <c r="PFB27" s="964"/>
      <c r="PFC27" s="964"/>
      <c r="PFD27" s="964"/>
      <c r="PFE27" s="964" t="s">
        <v>791</v>
      </c>
      <c r="PFF27" s="964"/>
      <c r="PFG27" s="964"/>
      <c r="PFH27" s="964"/>
      <c r="PFI27" s="964"/>
      <c r="PFJ27" s="964"/>
      <c r="PFK27" s="964"/>
      <c r="PFL27" s="964"/>
      <c r="PFM27" s="964" t="s">
        <v>791</v>
      </c>
      <c r="PFN27" s="964"/>
      <c r="PFO27" s="964"/>
      <c r="PFP27" s="964"/>
      <c r="PFQ27" s="964"/>
      <c r="PFR27" s="964"/>
      <c r="PFS27" s="964"/>
      <c r="PFT27" s="964"/>
      <c r="PFU27" s="964" t="s">
        <v>791</v>
      </c>
      <c r="PFV27" s="964"/>
      <c r="PFW27" s="964"/>
      <c r="PFX27" s="964"/>
      <c r="PFY27" s="964"/>
      <c r="PFZ27" s="964"/>
      <c r="PGA27" s="964"/>
      <c r="PGB27" s="964"/>
      <c r="PGC27" s="964" t="s">
        <v>791</v>
      </c>
      <c r="PGD27" s="964"/>
      <c r="PGE27" s="964"/>
      <c r="PGF27" s="964"/>
      <c r="PGG27" s="964"/>
      <c r="PGH27" s="964"/>
      <c r="PGI27" s="964"/>
      <c r="PGJ27" s="964"/>
      <c r="PGK27" s="964" t="s">
        <v>791</v>
      </c>
      <c r="PGL27" s="964"/>
      <c r="PGM27" s="964"/>
      <c r="PGN27" s="964"/>
      <c r="PGO27" s="964"/>
      <c r="PGP27" s="964"/>
      <c r="PGQ27" s="964"/>
      <c r="PGR27" s="964"/>
      <c r="PGS27" s="964" t="s">
        <v>791</v>
      </c>
      <c r="PGT27" s="964"/>
      <c r="PGU27" s="964"/>
      <c r="PGV27" s="964"/>
      <c r="PGW27" s="964"/>
      <c r="PGX27" s="964"/>
      <c r="PGY27" s="964"/>
      <c r="PGZ27" s="964"/>
      <c r="PHA27" s="964" t="s">
        <v>791</v>
      </c>
      <c r="PHB27" s="964"/>
      <c r="PHC27" s="964"/>
      <c r="PHD27" s="964"/>
      <c r="PHE27" s="964"/>
      <c r="PHF27" s="964"/>
      <c r="PHG27" s="964"/>
      <c r="PHH27" s="964"/>
      <c r="PHI27" s="964" t="s">
        <v>791</v>
      </c>
      <c r="PHJ27" s="964"/>
      <c r="PHK27" s="964"/>
      <c r="PHL27" s="964"/>
      <c r="PHM27" s="964"/>
      <c r="PHN27" s="964"/>
      <c r="PHO27" s="964"/>
      <c r="PHP27" s="964"/>
      <c r="PHQ27" s="964" t="s">
        <v>791</v>
      </c>
      <c r="PHR27" s="964"/>
      <c r="PHS27" s="964"/>
      <c r="PHT27" s="964"/>
      <c r="PHU27" s="964"/>
      <c r="PHV27" s="964"/>
      <c r="PHW27" s="964"/>
      <c r="PHX27" s="964"/>
      <c r="PHY27" s="964" t="s">
        <v>791</v>
      </c>
      <c r="PHZ27" s="964"/>
      <c r="PIA27" s="964"/>
      <c r="PIB27" s="964"/>
      <c r="PIC27" s="964"/>
      <c r="PID27" s="964"/>
      <c r="PIE27" s="964"/>
      <c r="PIF27" s="964"/>
      <c r="PIG27" s="964" t="s">
        <v>791</v>
      </c>
      <c r="PIH27" s="964"/>
      <c r="PII27" s="964"/>
      <c r="PIJ27" s="964"/>
      <c r="PIK27" s="964"/>
      <c r="PIL27" s="964"/>
      <c r="PIM27" s="964"/>
      <c r="PIN27" s="964"/>
      <c r="PIO27" s="964" t="s">
        <v>791</v>
      </c>
      <c r="PIP27" s="964"/>
      <c r="PIQ27" s="964"/>
      <c r="PIR27" s="964"/>
      <c r="PIS27" s="964"/>
      <c r="PIT27" s="964"/>
      <c r="PIU27" s="964"/>
      <c r="PIV27" s="964"/>
      <c r="PIW27" s="964" t="s">
        <v>791</v>
      </c>
      <c r="PIX27" s="964"/>
      <c r="PIY27" s="964"/>
      <c r="PIZ27" s="964"/>
      <c r="PJA27" s="964"/>
      <c r="PJB27" s="964"/>
      <c r="PJC27" s="964"/>
      <c r="PJD27" s="964"/>
      <c r="PJE27" s="964" t="s">
        <v>791</v>
      </c>
      <c r="PJF27" s="964"/>
      <c r="PJG27" s="964"/>
      <c r="PJH27" s="964"/>
      <c r="PJI27" s="964"/>
      <c r="PJJ27" s="964"/>
      <c r="PJK27" s="964"/>
      <c r="PJL27" s="964"/>
      <c r="PJM27" s="964" t="s">
        <v>791</v>
      </c>
      <c r="PJN27" s="964"/>
      <c r="PJO27" s="964"/>
      <c r="PJP27" s="964"/>
      <c r="PJQ27" s="964"/>
      <c r="PJR27" s="964"/>
      <c r="PJS27" s="964"/>
      <c r="PJT27" s="964"/>
      <c r="PJU27" s="964" t="s">
        <v>791</v>
      </c>
      <c r="PJV27" s="964"/>
      <c r="PJW27" s="964"/>
      <c r="PJX27" s="964"/>
      <c r="PJY27" s="964"/>
      <c r="PJZ27" s="964"/>
      <c r="PKA27" s="964"/>
      <c r="PKB27" s="964"/>
      <c r="PKC27" s="964" t="s">
        <v>791</v>
      </c>
      <c r="PKD27" s="964"/>
      <c r="PKE27" s="964"/>
      <c r="PKF27" s="964"/>
      <c r="PKG27" s="964"/>
      <c r="PKH27" s="964"/>
      <c r="PKI27" s="964"/>
      <c r="PKJ27" s="964"/>
      <c r="PKK27" s="964" t="s">
        <v>791</v>
      </c>
      <c r="PKL27" s="964"/>
      <c r="PKM27" s="964"/>
      <c r="PKN27" s="964"/>
      <c r="PKO27" s="964"/>
      <c r="PKP27" s="964"/>
      <c r="PKQ27" s="964"/>
      <c r="PKR27" s="964"/>
      <c r="PKS27" s="964" t="s">
        <v>791</v>
      </c>
      <c r="PKT27" s="964"/>
      <c r="PKU27" s="964"/>
      <c r="PKV27" s="964"/>
      <c r="PKW27" s="964"/>
      <c r="PKX27" s="964"/>
      <c r="PKY27" s="964"/>
      <c r="PKZ27" s="964"/>
      <c r="PLA27" s="964" t="s">
        <v>791</v>
      </c>
      <c r="PLB27" s="964"/>
      <c r="PLC27" s="964"/>
      <c r="PLD27" s="964"/>
      <c r="PLE27" s="964"/>
      <c r="PLF27" s="964"/>
      <c r="PLG27" s="964"/>
      <c r="PLH27" s="964"/>
      <c r="PLI27" s="964" t="s">
        <v>791</v>
      </c>
      <c r="PLJ27" s="964"/>
      <c r="PLK27" s="964"/>
      <c r="PLL27" s="964"/>
      <c r="PLM27" s="964"/>
      <c r="PLN27" s="964"/>
      <c r="PLO27" s="964"/>
      <c r="PLP27" s="964"/>
      <c r="PLQ27" s="964" t="s">
        <v>791</v>
      </c>
      <c r="PLR27" s="964"/>
      <c r="PLS27" s="964"/>
      <c r="PLT27" s="964"/>
      <c r="PLU27" s="964"/>
      <c r="PLV27" s="964"/>
      <c r="PLW27" s="964"/>
      <c r="PLX27" s="964"/>
      <c r="PLY27" s="964" t="s">
        <v>791</v>
      </c>
      <c r="PLZ27" s="964"/>
      <c r="PMA27" s="964"/>
      <c r="PMB27" s="964"/>
      <c r="PMC27" s="964"/>
      <c r="PMD27" s="964"/>
      <c r="PME27" s="964"/>
      <c r="PMF27" s="964"/>
      <c r="PMG27" s="964" t="s">
        <v>791</v>
      </c>
      <c r="PMH27" s="964"/>
      <c r="PMI27" s="964"/>
      <c r="PMJ27" s="964"/>
      <c r="PMK27" s="964"/>
      <c r="PML27" s="964"/>
      <c r="PMM27" s="964"/>
      <c r="PMN27" s="964"/>
      <c r="PMO27" s="964" t="s">
        <v>791</v>
      </c>
      <c r="PMP27" s="964"/>
      <c r="PMQ27" s="964"/>
      <c r="PMR27" s="964"/>
      <c r="PMS27" s="964"/>
      <c r="PMT27" s="964"/>
      <c r="PMU27" s="964"/>
      <c r="PMV27" s="964"/>
      <c r="PMW27" s="964" t="s">
        <v>791</v>
      </c>
      <c r="PMX27" s="964"/>
      <c r="PMY27" s="964"/>
      <c r="PMZ27" s="964"/>
      <c r="PNA27" s="964"/>
      <c r="PNB27" s="964"/>
      <c r="PNC27" s="964"/>
      <c r="PND27" s="964"/>
      <c r="PNE27" s="964" t="s">
        <v>791</v>
      </c>
      <c r="PNF27" s="964"/>
      <c r="PNG27" s="964"/>
      <c r="PNH27" s="964"/>
      <c r="PNI27" s="964"/>
      <c r="PNJ27" s="964"/>
      <c r="PNK27" s="964"/>
      <c r="PNL27" s="964"/>
      <c r="PNM27" s="964" t="s">
        <v>791</v>
      </c>
      <c r="PNN27" s="964"/>
      <c r="PNO27" s="964"/>
      <c r="PNP27" s="964"/>
      <c r="PNQ27" s="964"/>
      <c r="PNR27" s="964"/>
      <c r="PNS27" s="964"/>
      <c r="PNT27" s="964"/>
      <c r="PNU27" s="964" t="s">
        <v>791</v>
      </c>
      <c r="PNV27" s="964"/>
      <c r="PNW27" s="964"/>
      <c r="PNX27" s="964"/>
      <c r="PNY27" s="964"/>
      <c r="PNZ27" s="964"/>
      <c r="POA27" s="964"/>
      <c r="POB27" s="964"/>
      <c r="POC27" s="964" t="s">
        <v>791</v>
      </c>
      <c r="POD27" s="964"/>
      <c r="POE27" s="964"/>
      <c r="POF27" s="964"/>
      <c r="POG27" s="964"/>
      <c r="POH27" s="964"/>
      <c r="POI27" s="964"/>
      <c r="POJ27" s="964"/>
      <c r="POK27" s="964" t="s">
        <v>791</v>
      </c>
      <c r="POL27" s="964"/>
      <c r="POM27" s="964"/>
      <c r="PON27" s="964"/>
      <c r="POO27" s="964"/>
      <c r="POP27" s="964"/>
      <c r="POQ27" s="964"/>
      <c r="POR27" s="964"/>
      <c r="POS27" s="964" t="s">
        <v>791</v>
      </c>
      <c r="POT27" s="964"/>
      <c r="POU27" s="964"/>
      <c r="POV27" s="964"/>
      <c r="POW27" s="964"/>
      <c r="POX27" s="964"/>
      <c r="POY27" s="964"/>
      <c r="POZ27" s="964"/>
      <c r="PPA27" s="964" t="s">
        <v>791</v>
      </c>
      <c r="PPB27" s="964"/>
      <c r="PPC27" s="964"/>
      <c r="PPD27" s="964"/>
      <c r="PPE27" s="964"/>
      <c r="PPF27" s="964"/>
      <c r="PPG27" s="964"/>
      <c r="PPH27" s="964"/>
      <c r="PPI27" s="964" t="s">
        <v>791</v>
      </c>
      <c r="PPJ27" s="964"/>
      <c r="PPK27" s="964"/>
      <c r="PPL27" s="964"/>
      <c r="PPM27" s="964"/>
      <c r="PPN27" s="964"/>
      <c r="PPO27" s="964"/>
      <c r="PPP27" s="964"/>
      <c r="PPQ27" s="964" t="s">
        <v>791</v>
      </c>
      <c r="PPR27" s="964"/>
      <c r="PPS27" s="964"/>
      <c r="PPT27" s="964"/>
      <c r="PPU27" s="964"/>
      <c r="PPV27" s="964"/>
      <c r="PPW27" s="964"/>
      <c r="PPX27" s="964"/>
      <c r="PPY27" s="964" t="s">
        <v>791</v>
      </c>
      <c r="PPZ27" s="964"/>
      <c r="PQA27" s="964"/>
      <c r="PQB27" s="964"/>
      <c r="PQC27" s="964"/>
      <c r="PQD27" s="964"/>
      <c r="PQE27" s="964"/>
      <c r="PQF27" s="964"/>
      <c r="PQG27" s="964" t="s">
        <v>791</v>
      </c>
      <c r="PQH27" s="964"/>
      <c r="PQI27" s="964"/>
      <c r="PQJ27" s="964"/>
      <c r="PQK27" s="964"/>
      <c r="PQL27" s="964"/>
      <c r="PQM27" s="964"/>
      <c r="PQN27" s="964"/>
      <c r="PQO27" s="964" t="s">
        <v>791</v>
      </c>
      <c r="PQP27" s="964"/>
      <c r="PQQ27" s="964"/>
      <c r="PQR27" s="964"/>
      <c r="PQS27" s="964"/>
      <c r="PQT27" s="964"/>
      <c r="PQU27" s="964"/>
      <c r="PQV27" s="964"/>
      <c r="PQW27" s="964" t="s">
        <v>791</v>
      </c>
      <c r="PQX27" s="964"/>
      <c r="PQY27" s="964"/>
      <c r="PQZ27" s="964"/>
      <c r="PRA27" s="964"/>
      <c r="PRB27" s="964"/>
      <c r="PRC27" s="964"/>
      <c r="PRD27" s="964"/>
      <c r="PRE27" s="964" t="s">
        <v>791</v>
      </c>
      <c r="PRF27" s="964"/>
      <c r="PRG27" s="964"/>
      <c r="PRH27" s="964"/>
      <c r="PRI27" s="964"/>
      <c r="PRJ27" s="964"/>
      <c r="PRK27" s="964"/>
      <c r="PRL27" s="964"/>
      <c r="PRM27" s="964" t="s">
        <v>791</v>
      </c>
      <c r="PRN27" s="964"/>
      <c r="PRO27" s="964"/>
      <c r="PRP27" s="964"/>
      <c r="PRQ27" s="964"/>
      <c r="PRR27" s="964"/>
      <c r="PRS27" s="964"/>
      <c r="PRT27" s="964"/>
      <c r="PRU27" s="964" t="s">
        <v>791</v>
      </c>
      <c r="PRV27" s="964"/>
      <c r="PRW27" s="964"/>
      <c r="PRX27" s="964"/>
      <c r="PRY27" s="964"/>
      <c r="PRZ27" s="964"/>
      <c r="PSA27" s="964"/>
      <c r="PSB27" s="964"/>
      <c r="PSC27" s="964" t="s">
        <v>791</v>
      </c>
      <c r="PSD27" s="964"/>
      <c r="PSE27" s="964"/>
      <c r="PSF27" s="964"/>
      <c r="PSG27" s="964"/>
      <c r="PSH27" s="964"/>
      <c r="PSI27" s="964"/>
      <c r="PSJ27" s="964"/>
      <c r="PSK27" s="964" t="s">
        <v>791</v>
      </c>
      <c r="PSL27" s="964"/>
      <c r="PSM27" s="964"/>
      <c r="PSN27" s="964"/>
      <c r="PSO27" s="964"/>
      <c r="PSP27" s="964"/>
      <c r="PSQ27" s="964"/>
      <c r="PSR27" s="964"/>
      <c r="PSS27" s="964" t="s">
        <v>791</v>
      </c>
      <c r="PST27" s="964"/>
      <c r="PSU27" s="964"/>
      <c r="PSV27" s="964"/>
      <c r="PSW27" s="964"/>
      <c r="PSX27" s="964"/>
      <c r="PSY27" s="964"/>
      <c r="PSZ27" s="964"/>
      <c r="PTA27" s="964" t="s">
        <v>791</v>
      </c>
      <c r="PTB27" s="964"/>
      <c r="PTC27" s="964"/>
      <c r="PTD27" s="964"/>
      <c r="PTE27" s="964"/>
      <c r="PTF27" s="964"/>
      <c r="PTG27" s="964"/>
      <c r="PTH27" s="964"/>
      <c r="PTI27" s="964" t="s">
        <v>791</v>
      </c>
      <c r="PTJ27" s="964"/>
      <c r="PTK27" s="964"/>
      <c r="PTL27" s="964"/>
      <c r="PTM27" s="964"/>
      <c r="PTN27" s="964"/>
      <c r="PTO27" s="964"/>
      <c r="PTP27" s="964"/>
      <c r="PTQ27" s="964" t="s">
        <v>791</v>
      </c>
      <c r="PTR27" s="964"/>
      <c r="PTS27" s="964"/>
      <c r="PTT27" s="964"/>
      <c r="PTU27" s="964"/>
      <c r="PTV27" s="964"/>
      <c r="PTW27" s="964"/>
      <c r="PTX27" s="964"/>
      <c r="PTY27" s="964" t="s">
        <v>791</v>
      </c>
      <c r="PTZ27" s="964"/>
      <c r="PUA27" s="964"/>
      <c r="PUB27" s="964"/>
      <c r="PUC27" s="964"/>
      <c r="PUD27" s="964"/>
      <c r="PUE27" s="964"/>
      <c r="PUF27" s="964"/>
      <c r="PUG27" s="964" t="s">
        <v>791</v>
      </c>
      <c r="PUH27" s="964"/>
      <c r="PUI27" s="964"/>
      <c r="PUJ27" s="964"/>
      <c r="PUK27" s="964"/>
      <c r="PUL27" s="964"/>
      <c r="PUM27" s="964"/>
      <c r="PUN27" s="964"/>
      <c r="PUO27" s="964" t="s">
        <v>791</v>
      </c>
      <c r="PUP27" s="964"/>
      <c r="PUQ27" s="964"/>
      <c r="PUR27" s="964"/>
      <c r="PUS27" s="964"/>
      <c r="PUT27" s="964"/>
      <c r="PUU27" s="964"/>
      <c r="PUV27" s="964"/>
      <c r="PUW27" s="964" t="s">
        <v>791</v>
      </c>
      <c r="PUX27" s="964"/>
      <c r="PUY27" s="964"/>
      <c r="PUZ27" s="964"/>
      <c r="PVA27" s="964"/>
      <c r="PVB27" s="964"/>
      <c r="PVC27" s="964"/>
      <c r="PVD27" s="964"/>
      <c r="PVE27" s="964" t="s">
        <v>791</v>
      </c>
      <c r="PVF27" s="964"/>
      <c r="PVG27" s="964"/>
      <c r="PVH27" s="964"/>
      <c r="PVI27" s="964"/>
      <c r="PVJ27" s="964"/>
      <c r="PVK27" s="964"/>
      <c r="PVL27" s="964"/>
      <c r="PVM27" s="964" t="s">
        <v>791</v>
      </c>
      <c r="PVN27" s="964"/>
      <c r="PVO27" s="964"/>
      <c r="PVP27" s="964"/>
      <c r="PVQ27" s="964"/>
      <c r="PVR27" s="964"/>
      <c r="PVS27" s="964"/>
      <c r="PVT27" s="964"/>
      <c r="PVU27" s="964" t="s">
        <v>791</v>
      </c>
      <c r="PVV27" s="964"/>
      <c r="PVW27" s="964"/>
      <c r="PVX27" s="964"/>
      <c r="PVY27" s="964"/>
      <c r="PVZ27" s="964"/>
      <c r="PWA27" s="964"/>
      <c r="PWB27" s="964"/>
      <c r="PWC27" s="964" t="s">
        <v>791</v>
      </c>
      <c r="PWD27" s="964"/>
      <c r="PWE27" s="964"/>
      <c r="PWF27" s="964"/>
      <c r="PWG27" s="964"/>
      <c r="PWH27" s="964"/>
      <c r="PWI27" s="964"/>
      <c r="PWJ27" s="964"/>
      <c r="PWK27" s="964" t="s">
        <v>791</v>
      </c>
      <c r="PWL27" s="964"/>
      <c r="PWM27" s="964"/>
      <c r="PWN27" s="964"/>
      <c r="PWO27" s="964"/>
      <c r="PWP27" s="964"/>
      <c r="PWQ27" s="964"/>
      <c r="PWR27" s="964"/>
      <c r="PWS27" s="964" t="s">
        <v>791</v>
      </c>
      <c r="PWT27" s="964"/>
      <c r="PWU27" s="964"/>
      <c r="PWV27" s="964"/>
      <c r="PWW27" s="964"/>
      <c r="PWX27" s="964"/>
      <c r="PWY27" s="964"/>
      <c r="PWZ27" s="964"/>
      <c r="PXA27" s="964" t="s">
        <v>791</v>
      </c>
      <c r="PXB27" s="964"/>
      <c r="PXC27" s="964"/>
      <c r="PXD27" s="964"/>
      <c r="PXE27" s="964"/>
      <c r="PXF27" s="964"/>
      <c r="PXG27" s="964"/>
      <c r="PXH27" s="964"/>
      <c r="PXI27" s="964" t="s">
        <v>791</v>
      </c>
      <c r="PXJ27" s="964"/>
      <c r="PXK27" s="964"/>
      <c r="PXL27" s="964"/>
      <c r="PXM27" s="964"/>
      <c r="PXN27" s="964"/>
      <c r="PXO27" s="964"/>
      <c r="PXP27" s="964"/>
      <c r="PXQ27" s="964" t="s">
        <v>791</v>
      </c>
      <c r="PXR27" s="964"/>
      <c r="PXS27" s="964"/>
      <c r="PXT27" s="964"/>
      <c r="PXU27" s="964"/>
      <c r="PXV27" s="964"/>
      <c r="PXW27" s="964"/>
      <c r="PXX27" s="964"/>
      <c r="PXY27" s="964" t="s">
        <v>791</v>
      </c>
      <c r="PXZ27" s="964"/>
      <c r="PYA27" s="964"/>
      <c r="PYB27" s="964"/>
      <c r="PYC27" s="964"/>
      <c r="PYD27" s="964"/>
      <c r="PYE27" s="964"/>
      <c r="PYF27" s="964"/>
      <c r="PYG27" s="964" t="s">
        <v>791</v>
      </c>
      <c r="PYH27" s="964"/>
      <c r="PYI27" s="964"/>
      <c r="PYJ27" s="964"/>
      <c r="PYK27" s="964"/>
      <c r="PYL27" s="964"/>
      <c r="PYM27" s="964"/>
      <c r="PYN27" s="964"/>
      <c r="PYO27" s="964" t="s">
        <v>791</v>
      </c>
      <c r="PYP27" s="964"/>
      <c r="PYQ27" s="964"/>
      <c r="PYR27" s="964"/>
      <c r="PYS27" s="964"/>
      <c r="PYT27" s="964"/>
      <c r="PYU27" s="964"/>
      <c r="PYV27" s="964"/>
      <c r="PYW27" s="964" t="s">
        <v>791</v>
      </c>
      <c r="PYX27" s="964"/>
      <c r="PYY27" s="964"/>
      <c r="PYZ27" s="964"/>
      <c r="PZA27" s="964"/>
      <c r="PZB27" s="964"/>
      <c r="PZC27" s="964"/>
      <c r="PZD27" s="964"/>
      <c r="PZE27" s="964" t="s">
        <v>791</v>
      </c>
      <c r="PZF27" s="964"/>
      <c r="PZG27" s="964"/>
      <c r="PZH27" s="964"/>
      <c r="PZI27" s="964"/>
      <c r="PZJ27" s="964"/>
      <c r="PZK27" s="964"/>
      <c r="PZL27" s="964"/>
      <c r="PZM27" s="964" t="s">
        <v>791</v>
      </c>
      <c r="PZN27" s="964"/>
      <c r="PZO27" s="964"/>
      <c r="PZP27" s="964"/>
      <c r="PZQ27" s="964"/>
      <c r="PZR27" s="964"/>
      <c r="PZS27" s="964"/>
      <c r="PZT27" s="964"/>
      <c r="PZU27" s="964" t="s">
        <v>791</v>
      </c>
      <c r="PZV27" s="964"/>
      <c r="PZW27" s="964"/>
      <c r="PZX27" s="964"/>
      <c r="PZY27" s="964"/>
      <c r="PZZ27" s="964"/>
      <c r="QAA27" s="964"/>
      <c r="QAB27" s="964"/>
      <c r="QAC27" s="964" t="s">
        <v>791</v>
      </c>
      <c r="QAD27" s="964"/>
      <c r="QAE27" s="964"/>
      <c r="QAF27" s="964"/>
      <c r="QAG27" s="964"/>
      <c r="QAH27" s="964"/>
      <c r="QAI27" s="964"/>
      <c r="QAJ27" s="964"/>
      <c r="QAK27" s="964" t="s">
        <v>791</v>
      </c>
      <c r="QAL27" s="964"/>
      <c r="QAM27" s="964"/>
      <c r="QAN27" s="964"/>
      <c r="QAO27" s="964"/>
      <c r="QAP27" s="964"/>
      <c r="QAQ27" s="964"/>
      <c r="QAR27" s="964"/>
      <c r="QAS27" s="964" t="s">
        <v>791</v>
      </c>
      <c r="QAT27" s="964"/>
      <c r="QAU27" s="964"/>
      <c r="QAV27" s="964"/>
      <c r="QAW27" s="964"/>
      <c r="QAX27" s="964"/>
      <c r="QAY27" s="964"/>
      <c r="QAZ27" s="964"/>
      <c r="QBA27" s="964" t="s">
        <v>791</v>
      </c>
      <c r="QBB27" s="964"/>
      <c r="QBC27" s="964"/>
      <c r="QBD27" s="964"/>
      <c r="QBE27" s="964"/>
      <c r="QBF27" s="964"/>
      <c r="QBG27" s="964"/>
      <c r="QBH27" s="964"/>
      <c r="QBI27" s="964" t="s">
        <v>791</v>
      </c>
      <c r="QBJ27" s="964"/>
      <c r="QBK27" s="964"/>
      <c r="QBL27" s="964"/>
      <c r="QBM27" s="964"/>
      <c r="QBN27" s="964"/>
      <c r="QBO27" s="964"/>
      <c r="QBP27" s="964"/>
      <c r="QBQ27" s="964" t="s">
        <v>791</v>
      </c>
      <c r="QBR27" s="964"/>
      <c r="QBS27" s="964"/>
      <c r="QBT27" s="964"/>
      <c r="QBU27" s="964"/>
      <c r="QBV27" s="964"/>
      <c r="QBW27" s="964"/>
      <c r="QBX27" s="964"/>
      <c r="QBY27" s="964" t="s">
        <v>791</v>
      </c>
      <c r="QBZ27" s="964"/>
      <c r="QCA27" s="964"/>
      <c r="QCB27" s="964"/>
      <c r="QCC27" s="964"/>
      <c r="QCD27" s="964"/>
      <c r="QCE27" s="964"/>
      <c r="QCF27" s="964"/>
      <c r="QCG27" s="964" t="s">
        <v>791</v>
      </c>
      <c r="QCH27" s="964"/>
      <c r="QCI27" s="964"/>
      <c r="QCJ27" s="964"/>
      <c r="QCK27" s="964"/>
      <c r="QCL27" s="964"/>
      <c r="QCM27" s="964"/>
      <c r="QCN27" s="964"/>
      <c r="QCO27" s="964" t="s">
        <v>791</v>
      </c>
      <c r="QCP27" s="964"/>
      <c r="QCQ27" s="964"/>
      <c r="QCR27" s="964"/>
      <c r="QCS27" s="964"/>
      <c r="QCT27" s="964"/>
      <c r="QCU27" s="964"/>
      <c r="QCV27" s="964"/>
      <c r="QCW27" s="964" t="s">
        <v>791</v>
      </c>
      <c r="QCX27" s="964"/>
      <c r="QCY27" s="964"/>
      <c r="QCZ27" s="964"/>
      <c r="QDA27" s="964"/>
      <c r="QDB27" s="964"/>
      <c r="QDC27" s="964"/>
      <c r="QDD27" s="964"/>
      <c r="QDE27" s="964" t="s">
        <v>791</v>
      </c>
      <c r="QDF27" s="964"/>
      <c r="QDG27" s="964"/>
      <c r="QDH27" s="964"/>
      <c r="QDI27" s="964"/>
      <c r="QDJ27" s="964"/>
      <c r="QDK27" s="964"/>
      <c r="QDL27" s="964"/>
      <c r="QDM27" s="964" t="s">
        <v>791</v>
      </c>
      <c r="QDN27" s="964"/>
      <c r="QDO27" s="964"/>
      <c r="QDP27" s="964"/>
      <c r="QDQ27" s="964"/>
      <c r="QDR27" s="964"/>
      <c r="QDS27" s="964"/>
      <c r="QDT27" s="964"/>
      <c r="QDU27" s="964" t="s">
        <v>791</v>
      </c>
      <c r="QDV27" s="964"/>
      <c r="QDW27" s="964"/>
      <c r="QDX27" s="964"/>
      <c r="QDY27" s="964"/>
      <c r="QDZ27" s="964"/>
      <c r="QEA27" s="964"/>
      <c r="QEB27" s="964"/>
      <c r="QEC27" s="964" t="s">
        <v>791</v>
      </c>
      <c r="QED27" s="964"/>
      <c r="QEE27" s="964"/>
      <c r="QEF27" s="964"/>
      <c r="QEG27" s="964"/>
      <c r="QEH27" s="964"/>
      <c r="QEI27" s="964"/>
      <c r="QEJ27" s="964"/>
      <c r="QEK27" s="964" t="s">
        <v>791</v>
      </c>
      <c r="QEL27" s="964"/>
      <c r="QEM27" s="964"/>
      <c r="QEN27" s="964"/>
      <c r="QEO27" s="964"/>
      <c r="QEP27" s="964"/>
      <c r="QEQ27" s="964"/>
      <c r="QER27" s="964"/>
      <c r="QES27" s="964" t="s">
        <v>791</v>
      </c>
      <c r="QET27" s="964"/>
      <c r="QEU27" s="964"/>
      <c r="QEV27" s="964"/>
      <c r="QEW27" s="964"/>
      <c r="QEX27" s="964"/>
      <c r="QEY27" s="964"/>
      <c r="QEZ27" s="964"/>
      <c r="QFA27" s="964" t="s">
        <v>791</v>
      </c>
      <c r="QFB27" s="964"/>
      <c r="QFC27" s="964"/>
      <c r="QFD27" s="964"/>
      <c r="QFE27" s="964"/>
      <c r="QFF27" s="964"/>
      <c r="QFG27" s="964"/>
      <c r="QFH27" s="964"/>
      <c r="QFI27" s="964" t="s">
        <v>791</v>
      </c>
      <c r="QFJ27" s="964"/>
      <c r="QFK27" s="964"/>
      <c r="QFL27" s="964"/>
      <c r="QFM27" s="964"/>
      <c r="QFN27" s="964"/>
      <c r="QFO27" s="964"/>
      <c r="QFP27" s="964"/>
      <c r="QFQ27" s="964" t="s">
        <v>791</v>
      </c>
      <c r="QFR27" s="964"/>
      <c r="QFS27" s="964"/>
      <c r="QFT27" s="964"/>
      <c r="QFU27" s="964"/>
      <c r="QFV27" s="964"/>
      <c r="QFW27" s="964"/>
      <c r="QFX27" s="964"/>
      <c r="QFY27" s="964" t="s">
        <v>791</v>
      </c>
      <c r="QFZ27" s="964"/>
      <c r="QGA27" s="964"/>
      <c r="QGB27" s="964"/>
      <c r="QGC27" s="964"/>
      <c r="QGD27" s="964"/>
      <c r="QGE27" s="964"/>
      <c r="QGF27" s="964"/>
      <c r="QGG27" s="964" t="s">
        <v>791</v>
      </c>
      <c r="QGH27" s="964"/>
      <c r="QGI27" s="964"/>
      <c r="QGJ27" s="964"/>
      <c r="QGK27" s="964"/>
      <c r="QGL27" s="964"/>
      <c r="QGM27" s="964"/>
      <c r="QGN27" s="964"/>
      <c r="QGO27" s="964" t="s">
        <v>791</v>
      </c>
      <c r="QGP27" s="964"/>
      <c r="QGQ27" s="964"/>
      <c r="QGR27" s="964"/>
      <c r="QGS27" s="964"/>
      <c r="QGT27" s="964"/>
      <c r="QGU27" s="964"/>
      <c r="QGV27" s="964"/>
      <c r="QGW27" s="964" t="s">
        <v>791</v>
      </c>
      <c r="QGX27" s="964"/>
      <c r="QGY27" s="964"/>
      <c r="QGZ27" s="964"/>
      <c r="QHA27" s="964"/>
      <c r="QHB27" s="964"/>
      <c r="QHC27" s="964"/>
      <c r="QHD27" s="964"/>
      <c r="QHE27" s="964" t="s">
        <v>791</v>
      </c>
      <c r="QHF27" s="964"/>
      <c r="QHG27" s="964"/>
      <c r="QHH27" s="964"/>
      <c r="QHI27" s="964"/>
      <c r="QHJ27" s="964"/>
      <c r="QHK27" s="964"/>
      <c r="QHL27" s="964"/>
      <c r="QHM27" s="964" t="s">
        <v>791</v>
      </c>
      <c r="QHN27" s="964"/>
      <c r="QHO27" s="964"/>
      <c r="QHP27" s="964"/>
      <c r="QHQ27" s="964"/>
      <c r="QHR27" s="964"/>
      <c r="QHS27" s="964"/>
      <c r="QHT27" s="964"/>
      <c r="QHU27" s="964" t="s">
        <v>791</v>
      </c>
      <c r="QHV27" s="964"/>
      <c r="QHW27" s="964"/>
      <c r="QHX27" s="964"/>
      <c r="QHY27" s="964"/>
      <c r="QHZ27" s="964"/>
      <c r="QIA27" s="964"/>
      <c r="QIB27" s="964"/>
      <c r="QIC27" s="964" t="s">
        <v>791</v>
      </c>
      <c r="QID27" s="964"/>
      <c r="QIE27" s="964"/>
      <c r="QIF27" s="964"/>
      <c r="QIG27" s="964"/>
      <c r="QIH27" s="964"/>
      <c r="QII27" s="964"/>
      <c r="QIJ27" s="964"/>
      <c r="QIK27" s="964" t="s">
        <v>791</v>
      </c>
      <c r="QIL27" s="964"/>
      <c r="QIM27" s="964"/>
      <c r="QIN27" s="964"/>
      <c r="QIO27" s="964"/>
      <c r="QIP27" s="964"/>
      <c r="QIQ27" s="964"/>
      <c r="QIR27" s="964"/>
      <c r="QIS27" s="964" t="s">
        <v>791</v>
      </c>
      <c r="QIT27" s="964"/>
      <c r="QIU27" s="964"/>
      <c r="QIV27" s="964"/>
      <c r="QIW27" s="964"/>
      <c r="QIX27" s="964"/>
      <c r="QIY27" s="964"/>
      <c r="QIZ27" s="964"/>
      <c r="QJA27" s="964" t="s">
        <v>791</v>
      </c>
      <c r="QJB27" s="964"/>
      <c r="QJC27" s="964"/>
      <c r="QJD27" s="964"/>
      <c r="QJE27" s="964"/>
      <c r="QJF27" s="964"/>
      <c r="QJG27" s="964"/>
      <c r="QJH27" s="964"/>
      <c r="QJI27" s="964" t="s">
        <v>791</v>
      </c>
      <c r="QJJ27" s="964"/>
      <c r="QJK27" s="964"/>
      <c r="QJL27" s="964"/>
      <c r="QJM27" s="964"/>
      <c r="QJN27" s="964"/>
      <c r="QJO27" s="964"/>
      <c r="QJP27" s="964"/>
      <c r="QJQ27" s="964" t="s">
        <v>791</v>
      </c>
      <c r="QJR27" s="964"/>
      <c r="QJS27" s="964"/>
      <c r="QJT27" s="964"/>
      <c r="QJU27" s="964"/>
      <c r="QJV27" s="964"/>
      <c r="QJW27" s="964"/>
      <c r="QJX27" s="964"/>
      <c r="QJY27" s="964" t="s">
        <v>791</v>
      </c>
      <c r="QJZ27" s="964"/>
      <c r="QKA27" s="964"/>
      <c r="QKB27" s="964"/>
      <c r="QKC27" s="964"/>
      <c r="QKD27" s="964"/>
      <c r="QKE27" s="964"/>
      <c r="QKF27" s="964"/>
      <c r="QKG27" s="964" t="s">
        <v>791</v>
      </c>
      <c r="QKH27" s="964"/>
      <c r="QKI27" s="964"/>
      <c r="QKJ27" s="964"/>
      <c r="QKK27" s="964"/>
      <c r="QKL27" s="964"/>
      <c r="QKM27" s="964"/>
      <c r="QKN27" s="964"/>
      <c r="QKO27" s="964" t="s">
        <v>791</v>
      </c>
      <c r="QKP27" s="964"/>
      <c r="QKQ27" s="964"/>
      <c r="QKR27" s="964"/>
      <c r="QKS27" s="964"/>
      <c r="QKT27" s="964"/>
      <c r="QKU27" s="964"/>
      <c r="QKV27" s="964"/>
      <c r="QKW27" s="964" t="s">
        <v>791</v>
      </c>
      <c r="QKX27" s="964"/>
      <c r="QKY27" s="964"/>
      <c r="QKZ27" s="964"/>
      <c r="QLA27" s="964"/>
      <c r="QLB27" s="964"/>
      <c r="QLC27" s="964"/>
      <c r="QLD27" s="964"/>
      <c r="QLE27" s="964" t="s">
        <v>791</v>
      </c>
      <c r="QLF27" s="964"/>
      <c r="QLG27" s="964"/>
      <c r="QLH27" s="964"/>
      <c r="QLI27" s="964"/>
      <c r="QLJ27" s="964"/>
      <c r="QLK27" s="964"/>
      <c r="QLL27" s="964"/>
      <c r="QLM27" s="964" t="s">
        <v>791</v>
      </c>
      <c r="QLN27" s="964"/>
      <c r="QLO27" s="964"/>
      <c r="QLP27" s="964"/>
      <c r="QLQ27" s="964"/>
      <c r="QLR27" s="964"/>
      <c r="QLS27" s="964"/>
      <c r="QLT27" s="964"/>
      <c r="QLU27" s="964" t="s">
        <v>791</v>
      </c>
      <c r="QLV27" s="964"/>
      <c r="QLW27" s="964"/>
      <c r="QLX27" s="964"/>
      <c r="QLY27" s="964"/>
      <c r="QLZ27" s="964"/>
      <c r="QMA27" s="964"/>
      <c r="QMB27" s="964"/>
      <c r="QMC27" s="964" t="s">
        <v>791</v>
      </c>
      <c r="QMD27" s="964"/>
      <c r="QME27" s="964"/>
      <c r="QMF27" s="964"/>
      <c r="QMG27" s="964"/>
      <c r="QMH27" s="964"/>
      <c r="QMI27" s="964"/>
      <c r="QMJ27" s="964"/>
      <c r="QMK27" s="964" t="s">
        <v>791</v>
      </c>
      <c r="QML27" s="964"/>
      <c r="QMM27" s="964"/>
      <c r="QMN27" s="964"/>
      <c r="QMO27" s="964"/>
      <c r="QMP27" s="964"/>
      <c r="QMQ27" s="964"/>
      <c r="QMR27" s="964"/>
      <c r="QMS27" s="964" t="s">
        <v>791</v>
      </c>
      <c r="QMT27" s="964"/>
      <c r="QMU27" s="964"/>
      <c r="QMV27" s="964"/>
      <c r="QMW27" s="964"/>
      <c r="QMX27" s="964"/>
      <c r="QMY27" s="964"/>
      <c r="QMZ27" s="964"/>
      <c r="QNA27" s="964" t="s">
        <v>791</v>
      </c>
      <c r="QNB27" s="964"/>
      <c r="QNC27" s="964"/>
      <c r="QND27" s="964"/>
      <c r="QNE27" s="964"/>
      <c r="QNF27" s="964"/>
      <c r="QNG27" s="964"/>
      <c r="QNH27" s="964"/>
      <c r="QNI27" s="964" t="s">
        <v>791</v>
      </c>
      <c r="QNJ27" s="964"/>
      <c r="QNK27" s="964"/>
      <c r="QNL27" s="964"/>
      <c r="QNM27" s="964"/>
      <c r="QNN27" s="964"/>
      <c r="QNO27" s="964"/>
      <c r="QNP27" s="964"/>
      <c r="QNQ27" s="964" t="s">
        <v>791</v>
      </c>
      <c r="QNR27" s="964"/>
      <c r="QNS27" s="964"/>
      <c r="QNT27" s="964"/>
      <c r="QNU27" s="964"/>
      <c r="QNV27" s="964"/>
      <c r="QNW27" s="964"/>
      <c r="QNX27" s="964"/>
      <c r="QNY27" s="964" t="s">
        <v>791</v>
      </c>
      <c r="QNZ27" s="964"/>
      <c r="QOA27" s="964"/>
      <c r="QOB27" s="964"/>
      <c r="QOC27" s="964"/>
      <c r="QOD27" s="964"/>
      <c r="QOE27" s="964"/>
      <c r="QOF27" s="964"/>
      <c r="QOG27" s="964" t="s">
        <v>791</v>
      </c>
      <c r="QOH27" s="964"/>
      <c r="QOI27" s="964"/>
      <c r="QOJ27" s="964"/>
      <c r="QOK27" s="964"/>
      <c r="QOL27" s="964"/>
      <c r="QOM27" s="964"/>
      <c r="QON27" s="964"/>
      <c r="QOO27" s="964" t="s">
        <v>791</v>
      </c>
      <c r="QOP27" s="964"/>
      <c r="QOQ27" s="964"/>
      <c r="QOR27" s="964"/>
      <c r="QOS27" s="964"/>
      <c r="QOT27" s="964"/>
      <c r="QOU27" s="964"/>
      <c r="QOV27" s="964"/>
      <c r="QOW27" s="964" t="s">
        <v>791</v>
      </c>
      <c r="QOX27" s="964"/>
      <c r="QOY27" s="964"/>
      <c r="QOZ27" s="964"/>
      <c r="QPA27" s="964"/>
      <c r="QPB27" s="964"/>
      <c r="QPC27" s="964"/>
      <c r="QPD27" s="964"/>
      <c r="QPE27" s="964" t="s">
        <v>791</v>
      </c>
      <c r="QPF27" s="964"/>
      <c r="QPG27" s="964"/>
      <c r="QPH27" s="964"/>
      <c r="QPI27" s="964"/>
      <c r="QPJ27" s="964"/>
      <c r="QPK27" s="964"/>
      <c r="QPL27" s="964"/>
      <c r="QPM27" s="964" t="s">
        <v>791</v>
      </c>
      <c r="QPN27" s="964"/>
      <c r="QPO27" s="964"/>
      <c r="QPP27" s="964"/>
      <c r="QPQ27" s="964"/>
      <c r="QPR27" s="964"/>
      <c r="QPS27" s="964"/>
      <c r="QPT27" s="964"/>
      <c r="QPU27" s="964" t="s">
        <v>791</v>
      </c>
      <c r="QPV27" s="964"/>
      <c r="QPW27" s="964"/>
      <c r="QPX27" s="964"/>
      <c r="QPY27" s="964"/>
      <c r="QPZ27" s="964"/>
      <c r="QQA27" s="964"/>
      <c r="QQB27" s="964"/>
      <c r="QQC27" s="964" t="s">
        <v>791</v>
      </c>
      <c r="QQD27" s="964"/>
      <c r="QQE27" s="964"/>
      <c r="QQF27" s="964"/>
      <c r="QQG27" s="964"/>
      <c r="QQH27" s="964"/>
      <c r="QQI27" s="964"/>
      <c r="QQJ27" s="964"/>
      <c r="QQK27" s="964" t="s">
        <v>791</v>
      </c>
      <c r="QQL27" s="964"/>
      <c r="QQM27" s="964"/>
      <c r="QQN27" s="964"/>
      <c r="QQO27" s="964"/>
      <c r="QQP27" s="964"/>
      <c r="QQQ27" s="964"/>
      <c r="QQR27" s="964"/>
      <c r="QQS27" s="964" t="s">
        <v>791</v>
      </c>
      <c r="QQT27" s="964"/>
      <c r="QQU27" s="964"/>
      <c r="QQV27" s="964"/>
      <c r="QQW27" s="964"/>
      <c r="QQX27" s="964"/>
      <c r="QQY27" s="964"/>
      <c r="QQZ27" s="964"/>
      <c r="QRA27" s="964" t="s">
        <v>791</v>
      </c>
      <c r="QRB27" s="964"/>
      <c r="QRC27" s="964"/>
      <c r="QRD27" s="964"/>
      <c r="QRE27" s="964"/>
      <c r="QRF27" s="964"/>
      <c r="QRG27" s="964"/>
      <c r="QRH27" s="964"/>
      <c r="QRI27" s="964" t="s">
        <v>791</v>
      </c>
      <c r="QRJ27" s="964"/>
      <c r="QRK27" s="964"/>
      <c r="QRL27" s="964"/>
      <c r="QRM27" s="964"/>
      <c r="QRN27" s="964"/>
      <c r="QRO27" s="964"/>
      <c r="QRP27" s="964"/>
      <c r="QRQ27" s="964" t="s">
        <v>791</v>
      </c>
      <c r="QRR27" s="964"/>
      <c r="QRS27" s="964"/>
      <c r="QRT27" s="964"/>
      <c r="QRU27" s="964"/>
      <c r="QRV27" s="964"/>
      <c r="QRW27" s="964"/>
      <c r="QRX27" s="964"/>
      <c r="QRY27" s="964" t="s">
        <v>791</v>
      </c>
      <c r="QRZ27" s="964"/>
      <c r="QSA27" s="964"/>
      <c r="QSB27" s="964"/>
      <c r="QSC27" s="964"/>
      <c r="QSD27" s="964"/>
      <c r="QSE27" s="964"/>
      <c r="QSF27" s="964"/>
      <c r="QSG27" s="964" t="s">
        <v>791</v>
      </c>
      <c r="QSH27" s="964"/>
      <c r="QSI27" s="964"/>
      <c r="QSJ27" s="964"/>
      <c r="QSK27" s="964"/>
      <c r="QSL27" s="964"/>
      <c r="QSM27" s="964"/>
      <c r="QSN27" s="964"/>
      <c r="QSO27" s="964" t="s">
        <v>791</v>
      </c>
      <c r="QSP27" s="964"/>
      <c r="QSQ27" s="964"/>
      <c r="QSR27" s="964"/>
      <c r="QSS27" s="964"/>
      <c r="QST27" s="964"/>
      <c r="QSU27" s="964"/>
      <c r="QSV27" s="964"/>
      <c r="QSW27" s="964" t="s">
        <v>791</v>
      </c>
      <c r="QSX27" s="964"/>
      <c r="QSY27" s="964"/>
      <c r="QSZ27" s="964"/>
      <c r="QTA27" s="964"/>
      <c r="QTB27" s="964"/>
      <c r="QTC27" s="964"/>
      <c r="QTD27" s="964"/>
      <c r="QTE27" s="964" t="s">
        <v>791</v>
      </c>
      <c r="QTF27" s="964"/>
      <c r="QTG27" s="964"/>
      <c r="QTH27" s="964"/>
      <c r="QTI27" s="964"/>
      <c r="QTJ27" s="964"/>
      <c r="QTK27" s="964"/>
      <c r="QTL27" s="964"/>
      <c r="QTM27" s="964" t="s">
        <v>791</v>
      </c>
      <c r="QTN27" s="964"/>
      <c r="QTO27" s="964"/>
      <c r="QTP27" s="964"/>
      <c r="QTQ27" s="964"/>
      <c r="QTR27" s="964"/>
      <c r="QTS27" s="964"/>
      <c r="QTT27" s="964"/>
      <c r="QTU27" s="964" t="s">
        <v>791</v>
      </c>
      <c r="QTV27" s="964"/>
      <c r="QTW27" s="964"/>
      <c r="QTX27" s="964"/>
      <c r="QTY27" s="964"/>
      <c r="QTZ27" s="964"/>
      <c r="QUA27" s="964"/>
      <c r="QUB27" s="964"/>
      <c r="QUC27" s="964" t="s">
        <v>791</v>
      </c>
      <c r="QUD27" s="964"/>
      <c r="QUE27" s="964"/>
      <c r="QUF27" s="964"/>
      <c r="QUG27" s="964"/>
      <c r="QUH27" s="964"/>
      <c r="QUI27" s="964"/>
      <c r="QUJ27" s="964"/>
      <c r="QUK27" s="964" t="s">
        <v>791</v>
      </c>
      <c r="QUL27" s="964"/>
      <c r="QUM27" s="964"/>
      <c r="QUN27" s="964"/>
      <c r="QUO27" s="964"/>
      <c r="QUP27" s="964"/>
      <c r="QUQ27" s="964"/>
      <c r="QUR27" s="964"/>
      <c r="QUS27" s="964" t="s">
        <v>791</v>
      </c>
      <c r="QUT27" s="964"/>
      <c r="QUU27" s="964"/>
      <c r="QUV27" s="964"/>
      <c r="QUW27" s="964"/>
      <c r="QUX27" s="964"/>
      <c r="QUY27" s="964"/>
      <c r="QUZ27" s="964"/>
      <c r="QVA27" s="964" t="s">
        <v>791</v>
      </c>
      <c r="QVB27" s="964"/>
      <c r="QVC27" s="964"/>
      <c r="QVD27" s="964"/>
      <c r="QVE27" s="964"/>
      <c r="QVF27" s="964"/>
      <c r="QVG27" s="964"/>
      <c r="QVH27" s="964"/>
      <c r="QVI27" s="964" t="s">
        <v>791</v>
      </c>
      <c r="QVJ27" s="964"/>
      <c r="QVK27" s="964"/>
      <c r="QVL27" s="964"/>
      <c r="QVM27" s="964"/>
      <c r="QVN27" s="964"/>
      <c r="QVO27" s="964"/>
      <c r="QVP27" s="964"/>
      <c r="QVQ27" s="964" t="s">
        <v>791</v>
      </c>
      <c r="QVR27" s="964"/>
      <c r="QVS27" s="964"/>
      <c r="QVT27" s="964"/>
      <c r="QVU27" s="964"/>
      <c r="QVV27" s="964"/>
      <c r="QVW27" s="964"/>
      <c r="QVX27" s="964"/>
      <c r="QVY27" s="964" t="s">
        <v>791</v>
      </c>
      <c r="QVZ27" s="964"/>
      <c r="QWA27" s="964"/>
      <c r="QWB27" s="964"/>
      <c r="QWC27" s="964"/>
      <c r="QWD27" s="964"/>
      <c r="QWE27" s="964"/>
      <c r="QWF27" s="964"/>
      <c r="QWG27" s="964" t="s">
        <v>791</v>
      </c>
      <c r="QWH27" s="964"/>
      <c r="QWI27" s="964"/>
      <c r="QWJ27" s="964"/>
      <c r="QWK27" s="964"/>
      <c r="QWL27" s="964"/>
      <c r="QWM27" s="964"/>
      <c r="QWN27" s="964"/>
      <c r="QWO27" s="964" t="s">
        <v>791</v>
      </c>
      <c r="QWP27" s="964"/>
      <c r="QWQ27" s="964"/>
      <c r="QWR27" s="964"/>
      <c r="QWS27" s="964"/>
      <c r="QWT27" s="964"/>
      <c r="QWU27" s="964"/>
      <c r="QWV27" s="964"/>
      <c r="QWW27" s="964" t="s">
        <v>791</v>
      </c>
      <c r="QWX27" s="964"/>
      <c r="QWY27" s="964"/>
      <c r="QWZ27" s="964"/>
      <c r="QXA27" s="964"/>
      <c r="QXB27" s="964"/>
      <c r="QXC27" s="964"/>
      <c r="QXD27" s="964"/>
      <c r="QXE27" s="964" t="s">
        <v>791</v>
      </c>
      <c r="QXF27" s="964"/>
      <c r="QXG27" s="964"/>
      <c r="QXH27" s="964"/>
      <c r="QXI27" s="964"/>
      <c r="QXJ27" s="964"/>
      <c r="QXK27" s="964"/>
      <c r="QXL27" s="964"/>
      <c r="QXM27" s="964" t="s">
        <v>791</v>
      </c>
      <c r="QXN27" s="964"/>
      <c r="QXO27" s="964"/>
      <c r="QXP27" s="964"/>
      <c r="QXQ27" s="964"/>
      <c r="QXR27" s="964"/>
      <c r="QXS27" s="964"/>
      <c r="QXT27" s="964"/>
      <c r="QXU27" s="964" t="s">
        <v>791</v>
      </c>
      <c r="QXV27" s="964"/>
      <c r="QXW27" s="964"/>
      <c r="QXX27" s="964"/>
      <c r="QXY27" s="964"/>
      <c r="QXZ27" s="964"/>
      <c r="QYA27" s="964"/>
      <c r="QYB27" s="964"/>
      <c r="QYC27" s="964" t="s">
        <v>791</v>
      </c>
      <c r="QYD27" s="964"/>
      <c r="QYE27" s="964"/>
      <c r="QYF27" s="964"/>
      <c r="QYG27" s="964"/>
      <c r="QYH27" s="964"/>
      <c r="QYI27" s="964"/>
      <c r="QYJ27" s="964"/>
      <c r="QYK27" s="964" t="s">
        <v>791</v>
      </c>
      <c r="QYL27" s="964"/>
      <c r="QYM27" s="964"/>
      <c r="QYN27" s="964"/>
      <c r="QYO27" s="964"/>
      <c r="QYP27" s="964"/>
      <c r="QYQ27" s="964"/>
      <c r="QYR27" s="964"/>
      <c r="QYS27" s="964" t="s">
        <v>791</v>
      </c>
      <c r="QYT27" s="964"/>
      <c r="QYU27" s="964"/>
      <c r="QYV27" s="964"/>
      <c r="QYW27" s="964"/>
      <c r="QYX27" s="964"/>
      <c r="QYY27" s="964"/>
      <c r="QYZ27" s="964"/>
      <c r="QZA27" s="964" t="s">
        <v>791</v>
      </c>
      <c r="QZB27" s="964"/>
      <c r="QZC27" s="964"/>
      <c r="QZD27" s="964"/>
      <c r="QZE27" s="964"/>
      <c r="QZF27" s="964"/>
      <c r="QZG27" s="964"/>
      <c r="QZH27" s="964"/>
      <c r="QZI27" s="964" t="s">
        <v>791</v>
      </c>
      <c r="QZJ27" s="964"/>
      <c r="QZK27" s="964"/>
      <c r="QZL27" s="964"/>
      <c r="QZM27" s="964"/>
      <c r="QZN27" s="964"/>
      <c r="QZO27" s="964"/>
      <c r="QZP27" s="964"/>
      <c r="QZQ27" s="964" t="s">
        <v>791</v>
      </c>
      <c r="QZR27" s="964"/>
      <c r="QZS27" s="964"/>
      <c r="QZT27" s="964"/>
      <c r="QZU27" s="964"/>
      <c r="QZV27" s="964"/>
      <c r="QZW27" s="964"/>
      <c r="QZX27" s="964"/>
      <c r="QZY27" s="964" t="s">
        <v>791</v>
      </c>
      <c r="QZZ27" s="964"/>
      <c r="RAA27" s="964"/>
      <c r="RAB27" s="964"/>
      <c r="RAC27" s="964"/>
      <c r="RAD27" s="964"/>
      <c r="RAE27" s="964"/>
      <c r="RAF27" s="964"/>
      <c r="RAG27" s="964" t="s">
        <v>791</v>
      </c>
      <c r="RAH27" s="964"/>
      <c r="RAI27" s="964"/>
      <c r="RAJ27" s="964"/>
      <c r="RAK27" s="964"/>
      <c r="RAL27" s="964"/>
      <c r="RAM27" s="964"/>
      <c r="RAN27" s="964"/>
      <c r="RAO27" s="964" t="s">
        <v>791</v>
      </c>
      <c r="RAP27" s="964"/>
      <c r="RAQ27" s="964"/>
      <c r="RAR27" s="964"/>
      <c r="RAS27" s="964"/>
      <c r="RAT27" s="964"/>
      <c r="RAU27" s="964"/>
      <c r="RAV27" s="964"/>
      <c r="RAW27" s="964" t="s">
        <v>791</v>
      </c>
      <c r="RAX27" s="964"/>
      <c r="RAY27" s="964"/>
      <c r="RAZ27" s="964"/>
      <c r="RBA27" s="964"/>
      <c r="RBB27" s="964"/>
      <c r="RBC27" s="964"/>
      <c r="RBD27" s="964"/>
      <c r="RBE27" s="964" t="s">
        <v>791</v>
      </c>
      <c r="RBF27" s="964"/>
      <c r="RBG27" s="964"/>
      <c r="RBH27" s="964"/>
      <c r="RBI27" s="964"/>
      <c r="RBJ27" s="964"/>
      <c r="RBK27" s="964"/>
      <c r="RBL27" s="964"/>
      <c r="RBM27" s="964" t="s">
        <v>791</v>
      </c>
      <c r="RBN27" s="964"/>
      <c r="RBO27" s="964"/>
      <c r="RBP27" s="964"/>
      <c r="RBQ27" s="964"/>
      <c r="RBR27" s="964"/>
      <c r="RBS27" s="964"/>
      <c r="RBT27" s="964"/>
      <c r="RBU27" s="964" t="s">
        <v>791</v>
      </c>
      <c r="RBV27" s="964"/>
      <c r="RBW27" s="964"/>
      <c r="RBX27" s="964"/>
      <c r="RBY27" s="964"/>
      <c r="RBZ27" s="964"/>
      <c r="RCA27" s="964"/>
      <c r="RCB27" s="964"/>
      <c r="RCC27" s="964" t="s">
        <v>791</v>
      </c>
      <c r="RCD27" s="964"/>
      <c r="RCE27" s="964"/>
      <c r="RCF27" s="964"/>
      <c r="RCG27" s="964"/>
      <c r="RCH27" s="964"/>
      <c r="RCI27" s="964"/>
      <c r="RCJ27" s="964"/>
      <c r="RCK27" s="964" t="s">
        <v>791</v>
      </c>
      <c r="RCL27" s="964"/>
      <c r="RCM27" s="964"/>
      <c r="RCN27" s="964"/>
      <c r="RCO27" s="964"/>
      <c r="RCP27" s="964"/>
      <c r="RCQ27" s="964"/>
      <c r="RCR27" s="964"/>
      <c r="RCS27" s="964" t="s">
        <v>791</v>
      </c>
      <c r="RCT27" s="964"/>
      <c r="RCU27" s="964"/>
      <c r="RCV27" s="964"/>
      <c r="RCW27" s="964"/>
      <c r="RCX27" s="964"/>
      <c r="RCY27" s="964"/>
      <c r="RCZ27" s="964"/>
      <c r="RDA27" s="964" t="s">
        <v>791</v>
      </c>
      <c r="RDB27" s="964"/>
      <c r="RDC27" s="964"/>
      <c r="RDD27" s="964"/>
      <c r="RDE27" s="964"/>
      <c r="RDF27" s="964"/>
      <c r="RDG27" s="964"/>
      <c r="RDH27" s="964"/>
      <c r="RDI27" s="964" t="s">
        <v>791</v>
      </c>
      <c r="RDJ27" s="964"/>
      <c r="RDK27" s="964"/>
      <c r="RDL27" s="964"/>
      <c r="RDM27" s="964"/>
      <c r="RDN27" s="964"/>
      <c r="RDO27" s="964"/>
      <c r="RDP27" s="964"/>
      <c r="RDQ27" s="964" t="s">
        <v>791</v>
      </c>
      <c r="RDR27" s="964"/>
      <c r="RDS27" s="964"/>
      <c r="RDT27" s="964"/>
      <c r="RDU27" s="964"/>
      <c r="RDV27" s="964"/>
      <c r="RDW27" s="964"/>
      <c r="RDX27" s="964"/>
      <c r="RDY27" s="964" t="s">
        <v>791</v>
      </c>
      <c r="RDZ27" s="964"/>
      <c r="REA27" s="964"/>
      <c r="REB27" s="964"/>
      <c r="REC27" s="964"/>
      <c r="RED27" s="964"/>
      <c r="REE27" s="964"/>
      <c r="REF27" s="964"/>
      <c r="REG27" s="964" t="s">
        <v>791</v>
      </c>
      <c r="REH27" s="964"/>
      <c r="REI27" s="964"/>
      <c r="REJ27" s="964"/>
      <c r="REK27" s="964"/>
      <c r="REL27" s="964"/>
      <c r="REM27" s="964"/>
      <c r="REN27" s="964"/>
      <c r="REO27" s="964" t="s">
        <v>791</v>
      </c>
      <c r="REP27" s="964"/>
      <c r="REQ27" s="964"/>
      <c r="RER27" s="964"/>
      <c r="RES27" s="964"/>
      <c r="RET27" s="964"/>
      <c r="REU27" s="964"/>
      <c r="REV27" s="964"/>
      <c r="REW27" s="964" t="s">
        <v>791</v>
      </c>
      <c r="REX27" s="964"/>
      <c r="REY27" s="964"/>
      <c r="REZ27" s="964"/>
      <c r="RFA27" s="964"/>
      <c r="RFB27" s="964"/>
      <c r="RFC27" s="964"/>
      <c r="RFD27" s="964"/>
      <c r="RFE27" s="964" t="s">
        <v>791</v>
      </c>
      <c r="RFF27" s="964"/>
      <c r="RFG27" s="964"/>
      <c r="RFH27" s="964"/>
      <c r="RFI27" s="964"/>
      <c r="RFJ27" s="964"/>
      <c r="RFK27" s="964"/>
      <c r="RFL27" s="964"/>
      <c r="RFM27" s="964" t="s">
        <v>791</v>
      </c>
      <c r="RFN27" s="964"/>
      <c r="RFO27" s="964"/>
      <c r="RFP27" s="964"/>
      <c r="RFQ27" s="964"/>
      <c r="RFR27" s="964"/>
      <c r="RFS27" s="964"/>
      <c r="RFT27" s="964"/>
      <c r="RFU27" s="964" t="s">
        <v>791</v>
      </c>
      <c r="RFV27" s="964"/>
      <c r="RFW27" s="964"/>
      <c r="RFX27" s="964"/>
      <c r="RFY27" s="964"/>
      <c r="RFZ27" s="964"/>
      <c r="RGA27" s="964"/>
      <c r="RGB27" s="964"/>
      <c r="RGC27" s="964" t="s">
        <v>791</v>
      </c>
      <c r="RGD27" s="964"/>
      <c r="RGE27" s="964"/>
      <c r="RGF27" s="964"/>
      <c r="RGG27" s="964"/>
      <c r="RGH27" s="964"/>
      <c r="RGI27" s="964"/>
      <c r="RGJ27" s="964"/>
      <c r="RGK27" s="964" t="s">
        <v>791</v>
      </c>
      <c r="RGL27" s="964"/>
      <c r="RGM27" s="964"/>
      <c r="RGN27" s="964"/>
      <c r="RGO27" s="964"/>
      <c r="RGP27" s="964"/>
      <c r="RGQ27" s="964"/>
      <c r="RGR27" s="964"/>
      <c r="RGS27" s="964" t="s">
        <v>791</v>
      </c>
      <c r="RGT27" s="964"/>
      <c r="RGU27" s="964"/>
      <c r="RGV27" s="964"/>
      <c r="RGW27" s="964"/>
      <c r="RGX27" s="964"/>
      <c r="RGY27" s="964"/>
      <c r="RGZ27" s="964"/>
      <c r="RHA27" s="964" t="s">
        <v>791</v>
      </c>
      <c r="RHB27" s="964"/>
      <c r="RHC27" s="964"/>
      <c r="RHD27" s="964"/>
      <c r="RHE27" s="964"/>
      <c r="RHF27" s="964"/>
      <c r="RHG27" s="964"/>
      <c r="RHH27" s="964"/>
      <c r="RHI27" s="964" t="s">
        <v>791</v>
      </c>
      <c r="RHJ27" s="964"/>
      <c r="RHK27" s="964"/>
      <c r="RHL27" s="964"/>
      <c r="RHM27" s="964"/>
      <c r="RHN27" s="964"/>
      <c r="RHO27" s="964"/>
      <c r="RHP27" s="964"/>
      <c r="RHQ27" s="964" t="s">
        <v>791</v>
      </c>
      <c r="RHR27" s="964"/>
      <c r="RHS27" s="964"/>
      <c r="RHT27" s="964"/>
      <c r="RHU27" s="964"/>
      <c r="RHV27" s="964"/>
      <c r="RHW27" s="964"/>
      <c r="RHX27" s="964"/>
      <c r="RHY27" s="964" t="s">
        <v>791</v>
      </c>
      <c r="RHZ27" s="964"/>
      <c r="RIA27" s="964"/>
      <c r="RIB27" s="964"/>
      <c r="RIC27" s="964"/>
      <c r="RID27" s="964"/>
      <c r="RIE27" s="964"/>
      <c r="RIF27" s="964"/>
      <c r="RIG27" s="964" t="s">
        <v>791</v>
      </c>
      <c r="RIH27" s="964"/>
      <c r="RII27" s="964"/>
      <c r="RIJ27" s="964"/>
      <c r="RIK27" s="964"/>
      <c r="RIL27" s="964"/>
      <c r="RIM27" s="964"/>
      <c r="RIN27" s="964"/>
      <c r="RIO27" s="964" t="s">
        <v>791</v>
      </c>
      <c r="RIP27" s="964"/>
      <c r="RIQ27" s="964"/>
      <c r="RIR27" s="964"/>
      <c r="RIS27" s="964"/>
      <c r="RIT27" s="964"/>
      <c r="RIU27" s="964"/>
      <c r="RIV27" s="964"/>
      <c r="RIW27" s="964" t="s">
        <v>791</v>
      </c>
      <c r="RIX27" s="964"/>
      <c r="RIY27" s="964"/>
      <c r="RIZ27" s="964"/>
      <c r="RJA27" s="964"/>
      <c r="RJB27" s="964"/>
      <c r="RJC27" s="964"/>
      <c r="RJD27" s="964"/>
      <c r="RJE27" s="964" t="s">
        <v>791</v>
      </c>
      <c r="RJF27" s="964"/>
      <c r="RJG27" s="964"/>
      <c r="RJH27" s="964"/>
      <c r="RJI27" s="964"/>
      <c r="RJJ27" s="964"/>
      <c r="RJK27" s="964"/>
      <c r="RJL27" s="964"/>
      <c r="RJM27" s="964" t="s">
        <v>791</v>
      </c>
      <c r="RJN27" s="964"/>
      <c r="RJO27" s="964"/>
      <c r="RJP27" s="964"/>
      <c r="RJQ27" s="964"/>
      <c r="RJR27" s="964"/>
      <c r="RJS27" s="964"/>
      <c r="RJT27" s="964"/>
      <c r="RJU27" s="964" t="s">
        <v>791</v>
      </c>
      <c r="RJV27" s="964"/>
      <c r="RJW27" s="964"/>
      <c r="RJX27" s="964"/>
      <c r="RJY27" s="964"/>
      <c r="RJZ27" s="964"/>
      <c r="RKA27" s="964"/>
      <c r="RKB27" s="964"/>
      <c r="RKC27" s="964" t="s">
        <v>791</v>
      </c>
      <c r="RKD27" s="964"/>
      <c r="RKE27" s="964"/>
      <c r="RKF27" s="964"/>
      <c r="RKG27" s="964"/>
      <c r="RKH27" s="964"/>
      <c r="RKI27" s="964"/>
      <c r="RKJ27" s="964"/>
      <c r="RKK27" s="964" t="s">
        <v>791</v>
      </c>
      <c r="RKL27" s="964"/>
      <c r="RKM27" s="964"/>
      <c r="RKN27" s="964"/>
      <c r="RKO27" s="964"/>
      <c r="RKP27" s="964"/>
      <c r="RKQ27" s="964"/>
      <c r="RKR27" s="964"/>
      <c r="RKS27" s="964" t="s">
        <v>791</v>
      </c>
      <c r="RKT27" s="964"/>
      <c r="RKU27" s="964"/>
      <c r="RKV27" s="964"/>
      <c r="RKW27" s="964"/>
      <c r="RKX27" s="964"/>
      <c r="RKY27" s="964"/>
      <c r="RKZ27" s="964"/>
      <c r="RLA27" s="964" t="s">
        <v>791</v>
      </c>
      <c r="RLB27" s="964"/>
      <c r="RLC27" s="964"/>
      <c r="RLD27" s="964"/>
      <c r="RLE27" s="964"/>
      <c r="RLF27" s="964"/>
      <c r="RLG27" s="964"/>
      <c r="RLH27" s="964"/>
      <c r="RLI27" s="964" t="s">
        <v>791</v>
      </c>
      <c r="RLJ27" s="964"/>
      <c r="RLK27" s="964"/>
      <c r="RLL27" s="964"/>
      <c r="RLM27" s="964"/>
      <c r="RLN27" s="964"/>
      <c r="RLO27" s="964"/>
      <c r="RLP27" s="964"/>
      <c r="RLQ27" s="964" t="s">
        <v>791</v>
      </c>
      <c r="RLR27" s="964"/>
      <c r="RLS27" s="964"/>
      <c r="RLT27" s="964"/>
      <c r="RLU27" s="964"/>
      <c r="RLV27" s="964"/>
      <c r="RLW27" s="964"/>
      <c r="RLX27" s="964"/>
      <c r="RLY27" s="964" t="s">
        <v>791</v>
      </c>
      <c r="RLZ27" s="964"/>
      <c r="RMA27" s="964"/>
      <c r="RMB27" s="964"/>
      <c r="RMC27" s="964"/>
      <c r="RMD27" s="964"/>
      <c r="RME27" s="964"/>
      <c r="RMF27" s="964"/>
      <c r="RMG27" s="964" t="s">
        <v>791</v>
      </c>
      <c r="RMH27" s="964"/>
      <c r="RMI27" s="964"/>
      <c r="RMJ27" s="964"/>
      <c r="RMK27" s="964"/>
      <c r="RML27" s="964"/>
      <c r="RMM27" s="964"/>
      <c r="RMN27" s="964"/>
      <c r="RMO27" s="964" t="s">
        <v>791</v>
      </c>
      <c r="RMP27" s="964"/>
      <c r="RMQ27" s="964"/>
      <c r="RMR27" s="964"/>
      <c r="RMS27" s="964"/>
      <c r="RMT27" s="964"/>
      <c r="RMU27" s="964"/>
      <c r="RMV27" s="964"/>
      <c r="RMW27" s="964" t="s">
        <v>791</v>
      </c>
      <c r="RMX27" s="964"/>
      <c r="RMY27" s="964"/>
      <c r="RMZ27" s="964"/>
      <c r="RNA27" s="964"/>
      <c r="RNB27" s="964"/>
      <c r="RNC27" s="964"/>
      <c r="RND27" s="964"/>
      <c r="RNE27" s="964" t="s">
        <v>791</v>
      </c>
      <c r="RNF27" s="964"/>
      <c r="RNG27" s="964"/>
      <c r="RNH27" s="964"/>
      <c r="RNI27" s="964"/>
      <c r="RNJ27" s="964"/>
      <c r="RNK27" s="964"/>
      <c r="RNL27" s="964"/>
      <c r="RNM27" s="964" t="s">
        <v>791</v>
      </c>
      <c r="RNN27" s="964"/>
      <c r="RNO27" s="964"/>
      <c r="RNP27" s="964"/>
      <c r="RNQ27" s="964"/>
      <c r="RNR27" s="964"/>
      <c r="RNS27" s="964"/>
      <c r="RNT27" s="964"/>
      <c r="RNU27" s="964" t="s">
        <v>791</v>
      </c>
      <c r="RNV27" s="964"/>
      <c r="RNW27" s="964"/>
      <c r="RNX27" s="964"/>
      <c r="RNY27" s="964"/>
      <c r="RNZ27" s="964"/>
      <c r="ROA27" s="964"/>
      <c r="ROB27" s="964"/>
      <c r="ROC27" s="964" t="s">
        <v>791</v>
      </c>
      <c r="ROD27" s="964"/>
      <c r="ROE27" s="964"/>
      <c r="ROF27" s="964"/>
      <c r="ROG27" s="964"/>
      <c r="ROH27" s="964"/>
      <c r="ROI27" s="964"/>
      <c r="ROJ27" s="964"/>
      <c r="ROK27" s="964" t="s">
        <v>791</v>
      </c>
      <c r="ROL27" s="964"/>
      <c r="ROM27" s="964"/>
      <c r="RON27" s="964"/>
      <c r="ROO27" s="964"/>
      <c r="ROP27" s="964"/>
      <c r="ROQ27" s="964"/>
      <c r="ROR27" s="964"/>
      <c r="ROS27" s="964" t="s">
        <v>791</v>
      </c>
      <c r="ROT27" s="964"/>
      <c r="ROU27" s="964"/>
      <c r="ROV27" s="964"/>
      <c r="ROW27" s="964"/>
      <c r="ROX27" s="964"/>
      <c r="ROY27" s="964"/>
      <c r="ROZ27" s="964"/>
      <c r="RPA27" s="964" t="s">
        <v>791</v>
      </c>
      <c r="RPB27" s="964"/>
      <c r="RPC27" s="964"/>
      <c r="RPD27" s="964"/>
      <c r="RPE27" s="964"/>
      <c r="RPF27" s="964"/>
      <c r="RPG27" s="964"/>
      <c r="RPH27" s="964"/>
      <c r="RPI27" s="964" t="s">
        <v>791</v>
      </c>
      <c r="RPJ27" s="964"/>
      <c r="RPK27" s="964"/>
      <c r="RPL27" s="964"/>
      <c r="RPM27" s="964"/>
      <c r="RPN27" s="964"/>
      <c r="RPO27" s="964"/>
      <c r="RPP27" s="964"/>
      <c r="RPQ27" s="964" t="s">
        <v>791</v>
      </c>
      <c r="RPR27" s="964"/>
      <c r="RPS27" s="964"/>
      <c r="RPT27" s="964"/>
      <c r="RPU27" s="964"/>
      <c r="RPV27" s="964"/>
      <c r="RPW27" s="964"/>
      <c r="RPX27" s="964"/>
      <c r="RPY27" s="964" t="s">
        <v>791</v>
      </c>
      <c r="RPZ27" s="964"/>
      <c r="RQA27" s="964"/>
      <c r="RQB27" s="964"/>
      <c r="RQC27" s="964"/>
      <c r="RQD27" s="964"/>
      <c r="RQE27" s="964"/>
      <c r="RQF27" s="964"/>
      <c r="RQG27" s="964" t="s">
        <v>791</v>
      </c>
      <c r="RQH27" s="964"/>
      <c r="RQI27" s="964"/>
      <c r="RQJ27" s="964"/>
      <c r="RQK27" s="964"/>
      <c r="RQL27" s="964"/>
      <c r="RQM27" s="964"/>
      <c r="RQN27" s="964"/>
      <c r="RQO27" s="964" t="s">
        <v>791</v>
      </c>
      <c r="RQP27" s="964"/>
      <c r="RQQ27" s="964"/>
      <c r="RQR27" s="964"/>
      <c r="RQS27" s="964"/>
      <c r="RQT27" s="964"/>
      <c r="RQU27" s="964"/>
      <c r="RQV27" s="964"/>
      <c r="RQW27" s="964" t="s">
        <v>791</v>
      </c>
      <c r="RQX27" s="964"/>
      <c r="RQY27" s="964"/>
      <c r="RQZ27" s="964"/>
      <c r="RRA27" s="964"/>
      <c r="RRB27" s="964"/>
      <c r="RRC27" s="964"/>
      <c r="RRD27" s="964"/>
      <c r="RRE27" s="964" t="s">
        <v>791</v>
      </c>
      <c r="RRF27" s="964"/>
      <c r="RRG27" s="964"/>
      <c r="RRH27" s="964"/>
      <c r="RRI27" s="964"/>
      <c r="RRJ27" s="964"/>
      <c r="RRK27" s="964"/>
      <c r="RRL27" s="964"/>
      <c r="RRM27" s="964" t="s">
        <v>791</v>
      </c>
      <c r="RRN27" s="964"/>
      <c r="RRO27" s="964"/>
      <c r="RRP27" s="964"/>
      <c r="RRQ27" s="964"/>
      <c r="RRR27" s="964"/>
      <c r="RRS27" s="964"/>
      <c r="RRT27" s="964"/>
      <c r="RRU27" s="964" t="s">
        <v>791</v>
      </c>
      <c r="RRV27" s="964"/>
      <c r="RRW27" s="964"/>
      <c r="RRX27" s="964"/>
      <c r="RRY27" s="964"/>
      <c r="RRZ27" s="964"/>
      <c r="RSA27" s="964"/>
      <c r="RSB27" s="964"/>
      <c r="RSC27" s="964" t="s">
        <v>791</v>
      </c>
      <c r="RSD27" s="964"/>
      <c r="RSE27" s="964"/>
      <c r="RSF27" s="964"/>
      <c r="RSG27" s="964"/>
      <c r="RSH27" s="964"/>
      <c r="RSI27" s="964"/>
      <c r="RSJ27" s="964"/>
      <c r="RSK27" s="964" t="s">
        <v>791</v>
      </c>
      <c r="RSL27" s="964"/>
      <c r="RSM27" s="964"/>
      <c r="RSN27" s="964"/>
      <c r="RSO27" s="964"/>
      <c r="RSP27" s="964"/>
      <c r="RSQ27" s="964"/>
      <c r="RSR27" s="964"/>
      <c r="RSS27" s="964" t="s">
        <v>791</v>
      </c>
      <c r="RST27" s="964"/>
      <c r="RSU27" s="964"/>
      <c r="RSV27" s="964"/>
      <c r="RSW27" s="964"/>
      <c r="RSX27" s="964"/>
      <c r="RSY27" s="964"/>
      <c r="RSZ27" s="964"/>
      <c r="RTA27" s="964" t="s">
        <v>791</v>
      </c>
      <c r="RTB27" s="964"/>
      <c r="RTC27" s="964"/>
      <c r="RTD27" s="964"/>
      <c r="RTE27" s="964"/>
      <c r="RTF27" s="964"/>
      <c r="RTG27" s="964"/>
      <c r="RTH27" s="964"/>
      <c r="RTI27" s="964" t="s">
        <v>791</v>
      </c>
      <c r="RTJ27" s="964"/>
      <c r="RTK27" s="964"/>
      <c r="RTL27" s="964"/>
      <c r="RTM27" s="964"/>
      <c r="RTN27" s="964"/>
      <c r="RTO27" s="964"/>
      <c r="RTP27" s="964"/>
      <c r="RTQ27" s="964" t="s">
        <v>791</v>
      </c>
      <c r="RTR27" s="964"/>
      <c r="RTS27" s="964"/>
      <c r="RTT27" s="964"/>
      <c r="RTU27" s="964"/>
      <c r="RTV27" s="964"/>
      <c r="RTW27" s="964"/>
      <c r="RTX27" s="964"/>
      <c r="RTY27" s="964" t="s">
        <v>791</v>
      </c>
      <c r="RTZ27" s="964"/>
      <c r="RUA27" s="964"/>
      <c r="RUB27" s="964"/>
      <c r="RUC27" s="964"/>
      <c r="RUD27" s="964"/>
      <c r="RUE27" s="964"/>
      <c r="RUF27" s="964"/>
      <c r="RUG27" s="964" t="s">
        <v>791</v>
      </c>
      <c r="RUH27" s="964"/>
      <c r="RUI27" s="964"/>
      <c r="RUJ27" s="964"/>
      <c r="RUK27" s="964"/>
      <c r="RUL27" s="964"/>
      <c r="RUM27" s="964"/>
      <c r="RUN27" s="964"/>
      <c r="RUO27" s="964" t="s">
        <v>791</v>
      </c>
      <c r="RUP27" s="964"/>
      <c r="RUQ27" s="964"/>
      <c r="RUR27" s="964"/>
      <c r="RUS27" s="964"/>
      <c r="RUT27" s="964"/>
      <c r="RUU27" s="964"/>
      <c r="RUV27" s="964"/>
      <c r="RUW27" s="964" t="s">
        <v>791</v>
      </c>
      <c r="RUX27" s="964"/>
      <c r="RUY27" s="964"/>
      <c r="RUZ27" s="964"/>
      <c r="RVA27" s="964"/>
      <c r="RVB27" s="964"/>
      <c r="RVC27" s="964"/>
      <c r="RVD27" s="964"/>
      <c r="RVE27" s="964" t="s">
        <v>791</v>
      </c>
      <c r="RVF27" s="964"/>
      <c r="RVG27" s="964"/>
      <c r="RVH27" s="964"/>
      <c r="RVI27" s="964"/>
      <c r="RVJ27" s="964"/>
      <c r="RVK27" s="964"/>
      <c r="RVL27" s="964"/>
      <c r="RVM27" s="964" t="s">
        <v>791</v>
      </c>
      <c r="RVN27" s="964"/>
      <c r="RVO27" s="964"/>
      <c r="RVP27" s="964"/>
      <c r="RVQ27" s="964"/>
      <c r="RVR27" s="964"/>
      <c r="RVS27" s="964"/>
      <c r="RVT27" s="964"/>
      <c r="RVU27" s="964" t="s">
        <v>791</v>
      </c>
      <c r="RVV27" s="964"/>
      <c r="RVW27" s="964"/>
      <c r="RVX27" s="964"/>
      <c r="RVY27" s="964"/>
      <c r="RVZ27" s="964"/>
      <c r="RWA27" s="964"/>
      <c r="RWB27" s="964"/>
      <c r="RWC27" s="964" t="s">
        <v>791</v>
      </c>
      <c r="RWD27" s="964"/>
      <c r="RWE27" s="964"/>
      <c r="RWF27" s="964"/>
      <c r="RWG27" s="964"/>
      <c r="RWH27" s="964"/>
      <c r="RWI27" s="964"/>
      <c r="RWJ27" s="964"/>
      <c r="RWK27" s="964" t="s">
        <v>791</v>
      </c>
      <c r="RWL27" s="964"/>
      <c r="RWM27" s="964"/>
      <c r="RWN27" s="964"/>
      <c r="RWO27" s="964"/>
      <c r="RWP27" s="964"/>
      <c r="RWQ27" s="964"/>
      <c r="RWR27" s="964"/>
      <c r="RWS27" s="964" t="s">
        <v>791</v>
      </c>
      <c r="RWT27" s="964"/>
      <c r="RWU27" s="964"/>
      <c r="RWV27" s="964"/>
      <c r="RWW27" s="964"/>
      <c r="RWX27" s="964"/>
      <c r="RWY27" s="964"/>
      <c r="RWZ27" s="964"/>
      <c r="RXA27" s="964" t="s">
        <v>791</v>
      </c>
      <c r="RXB27" s="964"/>
      <c r="RXC27" s="964"/>
      <c r="RXD27" s="964"/>
      <c r="RXE27" s="964"/>
      <c r="RXF27" s="964"/>
      <c r="RXG27" s="964"/>
      <c r="RXH27" s="964"/>
      <c r="RXI27" s="964" t="s">
        <v>791</v>
      </c>
      <c r="RXJ27" s="964"/>
      <c r="RXK27" s="964"/>
      <c r="RXL27" s="964"/>
      <c r="RXM27" s="964"/>
      <c r="RXN27" s="964"/>
      <c r="RXO27" s="964"/>
      <c r="RXP27" s="964"/>
      <c r="RXQ27" s="964" t="s">
        <v>791</v>
      </c>
      <c r="RXR27" s="964"/>
      <c r="RXS27" s="964"/>
      <c r="RXT27" s="964"/>
      <c r="RXU27" s="964"/>
      <c r="RXV27" s="964"/>
      <c r="RXW27" s="964"/>
      <c r="RXX27" s="964"/>
      <c r="RXY27" s="964" t="s">
        <v>791</v>
      </c>
      <c r="RXZ27" s="964"/>
      <c r="RYA27" s="964"/>
      <c r="RYB27" s="964"/>
      <c r="RYC27" s="964"/>
      <c r="RYD27" s="964"/>
      <c r="RYE27" s="964"/>
      <c r="RYF27" s="964"/>
      <c r="RYG27" s="964" t="s">
        <v>791</v>
      </c>
      <c r="RYH27" s="964"/>
      <c r="RYI27" s="964"/>
      <c r="RYJ27" s="964"/>
      <c r="RYK27" s="964"/>
      <c r="RYL27" s="964"/>
      <c r="RYM27" s="964"/>
      <c r="RYN27" s="964"/>
      <c r="RYO27" s="964" t="s">
        <v>791</v>
      </c>
      <c r="RYP27" s="964"/>
      <c r="RYQ27" s="964"/>
      <c r="RYR27" s="964"/>
      <c r="RYS27" s="964"/>
      <c r="RYT27" s="964"/>
      <c r="RYU27" s="964"/>
      <c r="RYV27" s="964"/>
      <c r="RYW27" s="964" t="s">
        <v>791</v>
      </c>
      <c r="RYX27" s="964"/>
      <c r="RYY27" s="964"/>
      <c r="RYZ27" s="964"/>
      <c r="RZA27" s="964"/>
      <c r="RZB27" s="964"/>
      <c r="RZC27" s="964"/>
      <c r="RZD27" s="964"/>
      <c r="RZE27" s="964" t="s">
        <v>791</v>
      </c>
      <c r="RZF27" s="964"/>
      <c r="RZG27" s="964"/>
      <c r="RZH27" s="964"/>
      <c r="RZI27" s="964"/>
      <c r="RZJ27" s="964"/>
      <c r="RZK27" s="964"/>
      <c r="RZL27" s="964"/>
      <c r="RZM27" s="964" t="s">
        <v>791</v>
      </c>
      <c r="RZN27" s="964"/>
      <c r="RZO27" s="964"/>
      <c r="RZP27" s="964"/>
      <c r="RZQ27" s="964"/>
      <c r="RZR27" s="964"/>
      <c r="RZS27" s="964"/>
      <c r="RZT27" s="964"/>
      <c r="RZU27" s="964" t="s">
        <v>791</v>
      </c>
      <c r="RZV27" s="964"/>
      <c r="RZW27" s="964"/>
      <c r="RZX27" s="964"/>
      <c r="RZY27" s="964"/>
      <c r="RZZ27" s="964"/>
      <c r="SAA27" s="964"/>
      <c r="SAB27" s="964"/>
      <c r="SAC27" s="964" t="s">
        <v>791</v>
      </c>
      <c r="SAD27" s="964"/>
      <c r="SAE27" s="964"/>
      <c r="SAF27" s="964"/>
      <c r="SAG27" s="964"/>
      <c r="SAH27" s="964"/>
      <c r="SAI27" s="964"/>
      <c r="SAJ27" s="964"/>
      <c r="SAK27" s="964" t="s">
        <v>791</v>
      </c>
      <c r="SAL27" s="964"/>
      <c r="SAM27" s="964"/>
      <c r="SAN27" s="964"/>
      <c r="SAO27" s="964"/>
      <c r="SAP27" s="964"/>
      <c r="SAQ27" s="964"/>
      <c r="SAR27" s="964"/>
      <c r="SAS27" s="964" t="s">
        <v>791</v>
      </c>
      <c r="SAT27" s="964"/>
      <c r="SAU27" s="964"/>
      <c r="SAV27" s="964"/>
      <c r="SAW27" s="964"/>
      <c r="SAX27" s="964"/>
      <c r="SAY27" s="964"/>
      <c r="SAZ27" s="964"/>
      <c r="SBA27" s="964" t="s">
        <v>791</v>
      </c>
      <c r="SBB27" s="964"/>
      <c r="SBC27" s="964"/>
      <c r="SBD27" s="964"/>
      <c r="SBE27" s="964"/>
      <c r="SBF27" s="964"/>
      <c r="SBG27" s="964"/>
      <c r="SBH27" s="964"/>
      <c r="SBI27" s="964" t="s">
        <v>791</v>
      </c>
      <c r="SBJ27" s="964"/>
      <c r="SBK27" s="964"/>
      <c r="SBL27" s="964"/>
      <c r="SBM27" s="964"/>
      <c r="SBN27" s="964"/>
      <c r="SBO27" s="964"/>
      <c r="SBP27" s="964"/>
      <c r="SBQ27" s="964" t="s">
        <v>791</v>
      </c>
      <c r="SBR27" s="964"/>
      <c r="SBS27" s="964"/>
      <c r="SBT27" s="964"/>
      <c r="SBU27" s="964"/>
      <c r="SBV27" s="964"/>
      <c r="SBW27" s="964"/>
      <c r="SBX27" s="964"/>
      <c r="SBY27" s="964" t="s">
        <v>791</v>
      </c>
      <c r="SBZ27" s="964"/>
      <c r="SCA27" s="964"/>
      <c r="SCB27" s="964"/>
      <c r="SCC27" s="964"/>
      <c r="SCD27" s="964"/>
      <c r="SCE27" s="964"/>
      <c r="SCF27" s="964"/>
      <c r="SCG27" s="964" t="s">
        <v>791</v>
      </c>
      <c r="SCH27" s="964"/>
      <c r="SCI27" s="964"/>
      <c r="SCJ27" s="964"/>
      <c r="SCK27" s="964"/>
      <c r="SCL27" s="964"/>
      <c r="SCM27" s="964"/>
      <c r="SCN27" s="964"/>
      <c r="SCO27" s="964" t="s">
        <v>791</v>
      </c>
      <c r="SCP27" s="964"/>
      <c r="SCQ27" s="964"/>
      <c r="SCR27" s="964"/>
      <c r="SCS27" s="964"/>
      <c r="SCT27" s="964"/>
      <c r="SCU27" s="964"/>
      <c r="SCV27" s="964"/>
      <c r="SCW27" s="964" t="s">
        <v>791</v>
      </c>
      <c r="SCX27" s="964"/>
      <c r="SCY27" s="964"/>
      <c r="SCZ27" s="964"/>
      <c r="SDA27" s="964"/>
      <c r="SDB27" s="964"/>
      <c r="SDC27" s="964"/>
      <c r="SDD27" s="964"/>
      <c r="SDE27" s="964" t="s">
        <v>791</v>
      </c>
      <c r="SDF27" s="964"/>
      <c r="SDG27" s="964"/>
      <c r="SDH27" s="964"/>
      <c r="SDI27" s="964"/>
      <c r="SDJ27" s="964"/>
      <c r="SDK27" s="964"/>
      <c r="SDL27" s="964"/>
      <c r="SDM27" s="964" t="s">
        <v>791</v>
      </c>
      <c r="SDN27" s="964"/>
      <c r="SDO27" s="964"/>
      <c r="SDP27" s="964"/>
      <c r="SDQ27" s="964"/>
      <c r="SDR27" s="964"/>
      <c r="SDS27" s="964"/>
      <c r="SDT27" s="964"/>
      <c r="SDU27" s="964" t="s">
        <v>791</v>
      </c>
      <c r="SDV27" s="964"/>
      <c r="SDW27" s="964"/>
      <c r="SDX27" s="964"/>
      <c r="SDY27" s="964"/>
      <c r="SDZ27" s="964"/>
      <c r="SEA27" s="964"/>
      <c r="SEB27" s="964"/>
      <c r="SEC27" s="964" t="s">
        <v>791</v>
      </c>
      <c r="SED27" s="964"/>
      <c r="SEE27" s="964"/>
      <c r="SEF27" s="964"/>
      <c r="SEG27" s="964"/>
      <c r="SEH27" s="964"/>
      <c r="SEI27" s="964"/>
      <c r="SEJ27" s="964"/>
      <c r="SEK27" s="964" t="s">
        <v>791</v>
      </c>
      <c r="SEL27" s="964"/>
      <c r="SEM27" s="964"/>
      <c r="SEN27" s="964"/>
      <c r="SEO27" s="964"/>
      <c r="SEP27" s="964"/>
      <c r="SEQ27" s="964"/>
      <c r="SER27" s="964"/>
      <c r="SES27" s="964" t="s">
        <v>791</v>
      </c>
      <c r="SET27" s="964"/>
      <c r="SEU27" s="964"/>
      <c r="SEV27" s="964"/>
      <c r="SEW27" s="964"/>
      <c r="SEX27" s="964"/>
      <c r="SEY27" s="964"/>
      <c r="SEZ27" s="964"/>
      <c r="SFA27" s="964" t="s">
        <v>791</v>
      </c>
      <c r="SFB27" s="964"/>
      <c r="SFC27" s="964"/>
      <c r="SFD27" s="964"/>
      <c r="SFE27" s="964"/>
      <c r="SFF27" s="964"/>
      <c r="SFG27" s="964"/>
      <c r="SFH27" s="964"/>
      <c r="SFI27" s="964" t="s">
        <v>791</v>
      </c>
      <c r="SFJ27" s="964"/>
      <c r="SFK27" s="964"/>
      <c r="SFL27" s="964"/>
      <c r="SFM27" s="964"/>
      <c r="SFN27" s="964"/>
      <c r="SFO27" s="964"/>
      <c r="SFP27" s="964"/>
      <c r="SFQ27" s="964" t="s">
        <v>791</v>
      </c>
      <c r="SFR27" s="964"/>
      <c r="SFS27" s="964"/>
      <c r="SFT27" s="964"/>
      <c r="SFU27" s="964"/>
      <c r="SFV27" s="964"/>
      <c r="SFW27" s="964"/>
      <c r="SFX27" s="964"/>
      <c r="SFY27" s="964" t="s">
        <v>791</v>
      </c>
      <c r="SFZ27" s="964"/>
      <c r="SGA27" s="964"/>
      <c r="SGB27" s="964"/>
      <c r="SGC27" s="964"/>
      <c r="SGD27" s="964"/>
      <c r="SGE27" s="964"/>
      <c r="SGF27" s="964"/>
      <c r="SGG27" s="964" t="s">
        <v>791</v>
      </c>
      <c r="SGH27" s="964"/>
      <c r="SGI27" s="964"/>
      <c r="SGJ27" s="964"/>
      <c r="SGK27" s="964"/>
      <c r="SGL27" s="964"/>
      <c r="SGM27" s="964"/>
      <c r="SGN27" s="964"/>
      <c r="SGO27" s="964" t="s">
        <v>791</v>
      </c>
      <c r="SGP27" s="964"/>
      <c r="SGQ27" s="964"/>
      <c r="SGR27" s="964"/>
      <c r="SGS27" s="964"/>
      <c r="SGT27" s="964"/>
      <c r="SGU27" s="964"/>
      <c r="SGV27" s="964"/>
      <c r="SGW27" s="964" t="s">
        <v>791</v>
      </c>
      <c r="SGX27" s="964"/>
      <c r="SGY27" s="964"/>
      <c r="SGZ27" s="964"/>
      <c r="SHA27" s="964"/>
      <c r="SHB27" s="964"/>
      <c r="SHC27" s="964"/>
      <c r="SHD27" s="964"/>
      <c r="SHE27" s="964" t="s">
        <v>791</v>
      </c>
      <c r="SHF27" s="964"/>
      <c r="SHG27" s="964"/>
      <c r="SHH27" s="964"/>
      <c r="SHI27" s="964"/>
      <c r="SHJ27" s="964"/>
      <c r="SHK27" s="964"/>
      <c r="SHL27" s="964"/>
      <c r="SHM27" s="964" t="s">
        <v>791</v>
      </c>
      <c r="SHN27" s="964"/>
      <c r="SHO27" s="964"/>
      <c r="SHP27" s="964"/>
      <c r="SHQ27" s="964"/>
      <c r="SHR27" s="964"/>
      <c r="SHS27" s="964"/>
      <c r="SHT27" s="964"/>
      <c r="SHU27" s="964" t="s">
        <v>791</v>
      </c>
      <c r="SHV27" s="964"/>
      <c r="SHW27" s="964"/>
      <c r="SHX27" s="964"/>
      <c r="SHY27" s="964"/>
      <c r="SHZ27" s="964"/>
      <c r="SIA27" s="964"/>
      <c r="SIB27" s="964"/>
      <c r="SIC27" s="964" t="s">
        <v>791</v>
      </c>
      <c r="SID27" s="964"/>
      <c r="SIE27" s="964"/>
      <c r="SIF27" s="964"/>
      <c r="SIG27" s="964"/>
      <c r="SIH27" s="964"/>
      <c r="SII27" s="964"/>
      <c r="SIJ27" s="964"/>
      <c r="SIK27" s="964" t="s">
        <v>791</v>
      </c>
      <c r="SIL27" s="964"/>
      <c r="SIM27" s="964"/>
      <c r="SIN27" s="964"/>
      <c r="SIO27" s="964"/>
      <c r="SIP27" s="964"/>
      <c r="SIQ27" s="964"/>
      <c r="SIR27" s="964"/>
      <c r="SIS27" s="964" t="s">
        <v>791</v>
      </c>
      <c r="SIT27" s="964"/>
      <c r="SIU27" s="964"/>
      <c r="SIV27" s="964"/>
      <c r="SIW27" s="964"/>
      <c r="SIX27" s="964"/>
      <c r="SIY27" s="964"/>
      <c r="SIZ27" s="964"/>
      <c r="SJA27" s="964" t="s">
        <v>791</v>
      </c>
      <c r="SJB27" s="964"/>
      <c r="SJC27" s="964"/>
      <c r="SJD27" s="964"/>
      <c r="SJE27" s="964"/>
      <c r="SJF27" s="964"/>
      <c r="SJG27" s="964"/>
      <c r="SJH27" s="964"/>
      <c r="SJI27" s="964" t="s">
        <v>791</v>
      </c>
      <c r="SJJ27" s="964"/>
      <c r="SJK27" s="964"/>
      <c r="SJL27" s="964"/>
      <c r="SJM27" s="964"/>
      <c r="SJN27" s="964"/>
      <c r="SJO27" s="964"/>
      <c r="SJP27" s="964"/>
      <c r="SJQ27" s="964" t="s">
        <v>791</v>
      </c>
      <c r="SJR27" s="964"/>
      <c r="SJS27" s="964"/>
      <c r="SJT27" s="964"/>
      <c r="SJU27" s="964"/>
      <c r="SJV27" s="964"/>
      <c r="SJW27" s="964"/>
      <c r="SJX27" s="964"/>
      <c r="SJY27" s="964" t="s">
        <v>791</v>
      </c>
      <c r="SJZ27" s="964"/>
      <c r="SKA27" s="964"/>
      <c r="SKB27" s="964"/>
      <c r="SKC27" s="964"/>
      <c r="SKD27" s="964"/>
      <c r="SKE27" s="964"/>
      <c r="SKF27" s="964"/>
      <c r="SKG27" s="964" t="s">
        <v>791</v>
      </c>
      <c r="SKH27" s="964"/>
      <c r="SKI27" s="964"/>
      <c r="SKJ27" s="964"/>
      <c r="SKK27" s="964"/>
      <c r="SKL27" s="964"/>
      <c r="SKM27" s="964"/>
      <c r="SKN27" s="964"/>
      <c r="SKO27" s="964" t="s">
        <v>791</v>
      </c>
      <c r="SKP27" s="964"/>
      <c r="SKQ27" s="964"/>
      <c r="SKR27" s="964"/>
      <c r="SKS27" s="964"/>
      <c r="SKT27" s="964"/>
      <c r="SKU27" s="964"/>
      <c r="SKV27" s="964"/>
      <c r="SKW27" s="964" t="s">
        <v>791</v>
      </c>
      <c r="SKX27" s="964"/>
      <c r="SKY27" s="964"/>
      <c r="SKZ27" s="964"/>
      <c r="SLA27" s="964"/>
      <c r="SLB27" s="964"/>
      <c r="SLC27" s="964"/>
      <c r="SLD27" s="964"/>
      <c r="SLE27" s="964" t="s">
        <v>791</v>
      </c>
      <c r="SLF27" s="964"/>
      <c r="SLG27" s="964"/>
      <c r="SLH27" s="964"/>
      <c r="SLI27" s="964"/>
      <c r="SLJ27" s="964"/>
      <c r="SLK27" s="964"/>
      <c r="SLL27" s="964"/>
      <c r="SLM27" s="964" t="s">
        <v>791</v>
      </c>
      <c r="SLN27" s="964"/>
      <c r="SLO27" s="964"/>
      <c r="SLP27" s="964"/>
      <c r="SLQ27" s="964"/>
      <c r="SLR27" s="964"/>
      <c r="SLS27" s="964"/>
      <c r="SLT27" s="964"/>
      <c r="SLU27" s="964" t="s">
        <v>791</v>
      </c>
      <c r="SLV27" s="964"/>
      <c r="SLW27" s="964"/>
      <c r="SLX27" s="964"/>
      <c r="SLY27" s="964"/>
      <c r="SLZ27" s="964"/>
      <c r="SMA27" s="964"/>
      <c r="SMB27" s="964"/>
      <c r="SMC27" s="964" t="s">
        <v>791</v>
      </c>
      <c r="SMD27" s="964"/>
      <c r="SME27" s="964"/>
      <c r="SMF27" s="964"/>
      <c r="SMG27" s="964"/>
      <c r="SMH27" s="964"/>
      <c r="SMI27" s="964"/>
      <c r="SMJ27" s="964"/>
      <c r="SMK27" s="964" t="s">
        <v>791</v>
      </c>
      <c r="SML27" s="964"/>
      <c r="SMM27" s="964"/>
      <c r="SMN27" s="964"/>
      <c r="SMO27" s="964"/>
      <c r="SMP27" s="964"/>
      <c r="SMQ27" s="964"/>
      <c r="SMR27" s="964"/>
      <c r="SMS27" s="964" t="s">
        <v>791</v>
      </c>
      <c r="SMT27" s="964"/>
      <c r="SMU27" s="964"/>
      <c r="SMV27" s="964"/>
      <c r="SMW27" s="964"/>
      <c r="SMX27" s="964"/>
      <c r="SMY27" s="964"/>
      <c r="SMZ27" s="964"/>
      <c r="SNA27" s="964" t="s">
        <v>791</v>
      </c>
      <c r="SNB27" s="964"/>
      <c r="SNC27" s="964"/>
      <c r="SND27" s="964"/>
      <c r="SNE27" s="964"/>
      <c r="SNF27" s="964"/>
      <c r="SNG27" s="964"/>
      <c r="SNH27" s="964"/>
      <c r="SNI27" s="964" t="s">
        <v>791</v>
      </c>
      <c r="SNJ27" s="964"/>
      <c r="SNK27" s="964"/>
      <c r="SNL27" s="964"/>
      <c r="SNM27" s="964"/>
      <c r="SNN27" s="964"/>
      <c r="SNO27" s="964"/>
      <c r="SNP27" s="964"/>
      <c r="SNQ27" s="964" t="s">
        <v>791</v>
      </c>
      <c r="SNR27" s="964"/>
      <c r="SNS27" s="964"/>
      <c r="SNT27" s="964"/>
      <c r="SNU27" s="964"/>
      <c r="SNV27" s="964"/>
      <c r="SNW27" s="964"/>
      <c r="SNX27" s="964"/>
      <c r="SNY27" s="964" t="s">
        <v>791</v>
      </c>
      <c r="SNZ27" s="964"/>
      <c r="SOA27" s="964"/>
      <c r="SOB27" s="964"/>
      <c r="SOC27" s="964"/>
      <c r="SOD27" s="964"/>
      <c r="SOE27" s="964"/>
      <c r="SOF27" s="964"/>
      <c r="SOG27" s="964" t="s">
        <v>791</v>
      </c>
      <c r="SOH27" s="964"/>
      <c r="SOI27" s="964"/>
      <c r="SOJ27" s="964"/>
      <c r="SOK27" s="964"/>
      <c r="SOL27" s="964"/>
      <c r="SOM27" s="964"/>
      <c r="SON27" s="964"/>
      <c r="SOO27" s="964" t="s">
        <v>791</v>
      </c>
      <c r="SOP27" s="964"/>
      <c r="SOQ27" s="964"/>
      <c r="SOR27" s="964"/>
      <c r="SOS27" s="964"/>
      <c r="SOT27" s="964"/>
      <c r="SOU27" s="964"/>
      <c r="SOV27" s="964"/>
      <c r="SOW27" s="964" t="s">
        <v>791</v>
      </c>
      <c r="SOX27" s="964"/>
      <c r="SOY27" s="964"/>
      <c r="SOZ27" s="964"/>
      <c r="SPA27" s="964"/>
      <c r="SPB27" s="964"/>
      <c r="SPC27" s="964"/>
      <c r="SPD27" s="964"/>
      <c r="SPE27" s="964" t="s">
        <v>791</v>
      </c>
      <c r="SPF27" s="964"/>
      <c r="SPG27" s="964"/>
      <c r="SPH27" s="964"/>
      <c r="SPI27" s="964"/>
      <c r="SPJ27" s="964"/>
      <c r="SPK27" s="964"/>
      <c r="SPL27" s="964"/>
      <c r="SPM27" s="964" t="s">
        <v>791</v>
      </c>
      <c r="SPN27" s="964"/>
      <c r="SPO27" s="964"/>
      <c r="SPP27" s="964"/>
      <c r="SPQ27" s="964"/>
      <c r="SPR27" s="964"/>
      <c r="SPS27" s="964"/>
      <c r="SPT27" s="964"/>
      <c r="SPU27" s="964" t="s">
        <v>791</v>
      </c>
      <c r="SPV27" s="964"/>
      <c r="SPW27" s="964"/>
      <c r="SPX27" s="964"/>
      <c r="SPY27" s="964"/>
      <c r="SPZ27" s="964"/>
      <c r="SQA27" s="964"/>
      <c r="SQB27" s="964"/>
      <c r="SQC27" s="964" t="s">
        <v>791</v>
      </c>
      <c r="SQD27" s="964"/>
      <c r="SQE27" s="964"/>
      <c r="SQF27" s="964"/>
      <c r="SQG27" s="964"/>
      <c r="SQH27" s="964"/>
      <c r="SQI27" s="964"/>
      <c r="SQJ27" s="964"/>
      <c r="SQK27" s="964" t="s">
        <v>791</v>
      </c>
      <c r="SQL27" s="964"/>
      <c r="SQM27" s="964"/>
      <c r="SQN27" s="964"/>
      <c r="SQO27" s="964"/>
      <c r="SQP27" s="964"/>
      <c r="SQQ27" s="964"/>
      <c r="SQR27" s="964"/>
      <c r="SQS27" s="964" t="s">
        <v>791</v>
      </c>
      <c r="SQT27" s="964"/>
      <c r="SQU27" s="964"/>
      <c r="SQV27" s="964"/>
      <c r="SQW27" s="964"/>
      <c r="SQX27" s="964"/>
      <c r="SQY27" s="964"/>
      <c r="SQZ27" s="964"/>
      <c r="SRA27" s="964" t="s">
        <v>791</v>
      </c>
      <c r="SRB27" s="964"/>
      <c r="SRC27" s="964"/>
      <c r="SRD27" s="964"/>
      <c r="SRE27" s="964"/>
      <c r="SRF27" s="964"/>
      <c r="SRG27" s="964"/>
      <c r="SRH27" s="964"/>
      <c r="SRI27" s="964" t="s">
        <v>791</v>
      </c>
      <c r="SRJ27" s="964"/>
      <c r="SRK27" s="964"/>
      <c r="SRL27" s="964"/>
      <c r="SRM27" s="964"/>
      <c r="SRN27" s="964"/>
      <c r="SRO27" s="964"/>
      <c r="SRP27" s="964"/>
      <c r="SRQ27" s="964" t="s">
        <v>791</v>
      </c>
      <c r="SRR27" s="964"/>
      <c r="SRS27" s="964"/>
      <c r="SRT27" s="964"/>
      <c r="SRU27" s="964"/>
      <c r="SRV27" s="964"/>
      <c r="SRW27" s="964"/>
      <c r="SRX27" s="964"/>
      <c r="SRY27" s="964" t="s">
        <v>791</v>
      </c>
      <c r="SRZ27" s="964"/>
      <c r="SSA27" s="964"/>
      <c r="SSB27" s="964"/>
      <c r="SSC27" s="964"/>
      <c r="SSD27" s="964"/>
      <c r="SSE27" s="964"/>
      <c r="SSF27" s="964"/>
      <c r="SSG27" s="964" t="s">
        <v>791</v>
      </c>
      <c r="SSH27" s="964"/>
      <c r="SSI27" s="964"/>
      <c r="SSJ27" s="964"/>
      <c r="SSK27" s="964"/>
      <c r="SSL27" s="964"/>
      <c r="SSM27" s="964"/>
      <c r="SSN27" s="964"/>
      <c r="SSO27" s="964" t="s">
        <v>791</v>
      </c>
      <c r="SSP27" s="964"/>
      <c r="SSQ27" s="964"/>
      <c r="SSR27" s="964"/>
      <c r="SSS27" s="964"/>
      <c r="SST27" s="964"/>
      <c r="SSU27" s="964"/>
      <c r="SSV27" s="964"/>
      <c r="SSW27" s="964" t="s">
        <v>791</v>
      </c>
      <c r="SSX27" s="964"/>
      <c r="SSY27" s="964"/>
      <c r="SSZ27" s="964"/>
      <c r="STA27" s="964"/>
      <c r="STB27" s="964"/>
      <c r="STC27" s="964"/>
      <c r="STD27" s="964"/>
      <c r="STE27" s="964" t="s">
        <v>791</v>
      </c>
      <c r="STF27" s="964"/>
      <c r="STG27" s="964"/>
      <c r="STH27" s="964"/>
      <c r="STI27" s="964"/>
      <c r="STJ27" s="964"/>
      <c r="STK27" s="964"/>
      <c r="STL27" s="964"/>
      <c r="STM27" s="964" t="s">
        <v>791</v>
      </c>
      <c r="STN27" s="964"/>
      <c r="STO27" s="964"/>
      <c r="STP27" s="964"/>
      <c r="STQ27" s="964"/>
      <c r="STR27" s="964"/>
      <c r="STS27" s="964"/>
      <c r="STT27" s="964"/>
      <c r="STU27" s="964" t="s">
        <v>791</v>
      </c>
      <c r="STV27" s="964"/>
      <c r="STW27" s="964"/>
      <c r="STX27" s="964"/>
      <c r="STY27" s="964"/>
      <c r="STZ27" s="964"/>
      <c r="SUA27" s="964"/>
      <c r="SUB27" s="964"/>
      <c r="SUC27" s="964" t="s">
        <v>791</v>
      </c>
      <c r="SUD27" s="964"/>
      <c r="SUE27" s="964"/>
      <c r="SUF27" s="964"/>
      <c r="SUG27" s="964"/>
      <c r="SUH27" s="964"/>
      <c r="SUI27" s="964"/>
      <c r="SUJ27" s="964"/>
      <c r="SUK27" s="964" t="s">
        <v>791</v>
      </c>
      <c r="SUL27" s="964"/>
      <c r="SUM27" s="964"/>
      <c r="SUN27" s="964"/>
      <c r="SUO27" s="964"/>
      <c r="SUP27" s="964"/>
      <c r="SUQ27" s="964"/>
      <c r="SUR27" s="964"/>
      <c r="SUS27" s="964" t="s">
        <v>791</v>
      </c>
      <c r="SUT27" s="964"/>
      <c r="SUU27" s="964"/>
      <c r="SUV27" s="964"/>
      <c r="SUW27" s="964"/>
      <c r="SUX27" s="964"/>
      <c r="SUY27" s="964"/>
      <c r="SUZ27" s="964"/>
      <c r="SVA27" s="964" t="s">
        <v>791</v>
      </c>
      <c r="SVB27" s="964"/>
      <c r="SVC27" s="964"/>
      <c r="SVD27" s="964"/>
      <c r="SVE27" s="964"/>
      <c r="SVF27" s="964"/>
      <c r="SVG27" s="964"/>
      <c r="SVH27" s="964"/>
      <c r="SVI27" s="964" t="s">
        <v>791</v>
      </c>
      <c r="SVJ27" s="964"/>
      <c r="SVK27" s="964"/>
      <c r="SVL27" s="964"/>
      <c r="SVM27" s="964"/>
      <c r="SVN27" s="964"/>
      <c r="SVO27" s="964"/>
      <c r="SVP27" s="964"/>
      <c r="SVQ27" s="964" t="s">
        <v>791</v>
      </c>
      <c r="SVR27" s="964"/>
      <c r="SVS27" s="964"/>
      <c r="SVT27" s="964"/>
      <c r="SVU27" s="964"/>
      <c r="SVV27" s="964"/>
      <c r="SVW27" s="964"/>
      <c r="SVX27" s="964"/>
      <c r="SVY27" s="964" t="s">
        <v>791</v>
      </c>
      <c r="SVZ27" s="964"/>
      <c r="SWA27" s="964"/>
      <c r="SWB27" s="964"/>
      <c r="SWC27" s="964"/>
      <c r="SWD27" s="964"/>
      <c r="SWE27" s="964"/>
      <c r="SWF27" s="964"/>
      <c r="SWG27" s="964" t="s">
        <v>791</v>
      </c>
      <c r="SWH27" s="964"/>
      <c r="SWI27" s="964"/>
      <c r="SWJ27" s="964"/>
      <c r="SWK27" s="964"/>
      <c r="SWL27" s="964"/>
      <c r="SWM27" s="964"/>
      <c r="SWN27" s="964"/>
      <c r="SWO27" s="964" t="s">
        <v>791</v>
      </c>
      <c r="SWP27" s="964"/>
      <c r="SWQ27" s="964"/>
      <c r="SWR27" s="964"/>
      <c r="SWS27" s="964"/>
      <c r="SWT27" s="964"/>
      <c r="SWU27" s="964"/>
      <c r="SWV27" s="964"/>
      <c r="SWW27" s="964" t="s">
        <v>791</v>
      </c>
      <c r="SWX27" s="964"/>
      <c r="SWY27" s="964"/>
      <c r="SWZ27" s="964"/>
      <c r="SXA27" s="964"/>
      <c r="SXB27" s="964"/>
      <c r="SXC27" s="964"/>
      <c r="SXD27" s="964"/>
      <c r="SXE27" s="964" t="s">
        <v>791</v>
      </c>
      <c r="SXF27" s="964"/>
      <c r="SXG27" s="964"/>
      <c r="SXH27" s="964"/>
      <c r="SXI27" s="964"/>
      <c r="SXJ27" s="964"/>
      <c r="SXK27" s="964"/>
      <c r="SXL27" s="964"/>
      <c r="SXM27" s="964" t="s">
        <v>791</v>
      </c>
      <c r="SXN27" s="964"/>
      <c r="SXO27" s="964"/>
      <c r="SXP27" s="964"/>
      <c r="SXQ27" s="964"/>
      <c r="SXR27" s="964"/>
      <c r="SXS27" s="964"/>
      <c r="SXT27" s="964"/>
      <c r="SXU27" s="964" t="s">
        <v>791</v>
      </c>
      <c r="SXV27" s="964"/>
      <c r="SXW27" s="964"/>
      <c r="SXX27" s="964"/>
      <c r="SXY27" s="964"/>
      <c r="SXZ27" s="964"/>
      <c r="SYA27" s="964"/>
      <c r="SYB27" s="964"/>
      <c r="SYC27" s="964" t="s">
        <v>791</v>
      </c>
      <c r="SYD27" s="964"/>
      <c r="SYE27" s="964"/>
      <c r="SYF27" s="964"/>
      <c r="SYG27" s="964"/>
      <c r="SYH27" s="964"/>
      <c r="SYI27" s="964"/>
      <c r="SYJ27" s="964"/>
      <c r="SYK27" s="964" t="s">
        <v>791</v>
      </c>
      <c r="SYL27" s="964"/>
      <c r="SYM27" s="964"/>
      <c r="SYN27" s="964"/>
      <c r="SYO27" s="964"/>
      <c r="SYP27" s="964"/>
      <c r="SYQ27" s="964"/>
      <c r="SYR27" s="964"/>
      <c r="SYS27" s="964" t="s">
        <v>791</v>
      </c>
      <c r="SYT27" s="964"/>
      <c r="SYU27" s="964"/>
      <c r="SYV27" s="964"/>
      <c r="SYW27" s="964"/>
      <c r="SYX27" s="964"/>
      <c r="SYY27" s="964"/>
      <c r="SYZ27" s="964"/>
      <c r="SZA27" s="964" t="s">
        <v>791</v>
      </c>
      <c r="SZB27" s="964"/>
      <c r="SZC27" s="964"/>
      <c r="SZD27" s="964"/>
      <c r="SZE27" s="964"/>
      <c r="SZF27" s="964"/>
      <c r="SZG27" s="964"/>
      <c r="SZH27" s="964"/>
      <c r="SZI27" s="964" t="s">
        <v>791</v>
      </c>
      <c r="SZJ27" s="964"/>
      <c r="SZK27" s="964"/>
      <c r="SZL27" s="964"/>
      <c r="SZM27" s="964"/>
      <c r="SZN27" s="964"/>
      <c r="SZO27" s="964"/>
      <c r="SZP27" s="964"/>
      <c r="SZQ27" s="964" t="s">
        <v>791</v>
      </c>
      <c r="SZR27" s="964"/>
      <c r="SZS27" s="964"/>
      <c r="SZT27" s="964"/>
      <c r="SZU27" s="964"/>
      <c r="SZV27" s="964"/>
      <c r="SZW27" s="964"/>
      <c r="SZX27" s="964"/>
      <c r="SZY27" s="964" t="s">
        <v>791</v>
      </c>
      <c r="SZZ27" s="964"/>
      <c r="TAA27" s="964"/>
      <c r="TAB27" s="964"/>
      <c r="TAC27" s="964"/>
      <c r="TAD27" s="964"/>
      <c r="TAE27" s="964"/>
      <c r="TAF27" s="964"/>
      <c r="TAG27" s="964" t="s">
        <v>791</v>
      </c>
      <c r="TAH27" s="964"/>
      <c r="TAI27" s="964"/>
      <c r="TAJ27" s="964"/>
      <c r="TAK27" s="964"/>
      <c r="TAL27" s="964"/>
      <c r="TAM27" s="964"/>
      <c r="TAN27" s="964"/>
      <c r="TAO27" s="964" t="s">
        <v>791</v>
      </c>
      <c r="TAP27" s="964"/>
      <c r="TAQ27" s="964"/>
      <c r="TAR27" s="964"/>
      <c r="TAS27" s="964"/>
      <c r="TAT27" s="964"/>
      <c r="TAU27" s="964"/>
      <c r="TAV27" s="964"/>
      <c r="TAW27" s="964" t="s">
        <v>791</v>
      </c>
      <c r="TAX27" s="964"/>
      <c r="TAY27" s="964"/>
      <c r="TAZ27" s="964"/>
      <c r="TBA27" s="964"/>
      <c r="TBB27" s="964"/>
      <c r="TBC27" s="964"/>
      <c r="TBD27" s="964"/>
      <c r="TBE27" s="964" t="s">
        <v>791</v>
      </c>
      <c r="TBF27" s="964"/>
      <c r="TBG27" s="964"/>
      <c r="TBH27" s="964"/>
      <c r="TBI27" s="964"/>
      <c r="TBJ27" s="964"/>
      <c r="TBK27" s="964"/>
      <c r="TBL27" s="964"/>
      <c r="TBM27" s="964" t="s">
        <v>791</v>
      </c>
      <c r="TBN27" s="964"/>
      <c r="TBO27" s="964"/>
      <c r="TBP27" s="964"/>
      <c r="TBQ27" s="964"/>
      <c r="TBR27" s="964"/>
      <c r="TBS27" s="964"/>
      <c r="TBT27" s="964"/>
      <c r="TBU27" s="964" t="s">
        <v>791</v>
      </c>
      <c r="TBV27" s="964"/>
      <c r="TBW27" s="964"/>
      <c r="TBX27" s="964"/>
      <c r="TBY27" s="964"/>
      <c r="TBZ27" s="964"/>
      <c r="TCA27" s="964"/>
      <c r="TCB27" s="964"/>
      <c r="TCC27" s="964" t="s">
        <v>791</v>
      </c>
      <c r="TCD27" s="964"/>
      <c r="TCE27" s="964"/>
      <c r="TCF27" s="964"/>
      <c r="TCG27" s="964"/>
      <c r="TCH27" s="964"/>
      <c r="TCI27" s="964"/>
      <c r="TCJ27" s="964"/>
      <c r="TCK27" s="964" t="s">
        <v>791</v>
      </c>
      <c r="TCL27" s="964"/>
      <c r="TCM27" s="964"/>
      <c r="TCN27" s="964"/>
      <c r="TCO27" s="964"/>
      <c r="TCP27" s="964"/>
      <c r="TCQ27" s="964"/>
      <c r="TCR27" s="964"/>
      <c r="TCS27" s="964" t="s">
        <v>791</v>
      </c>
      <c r="TCT27" s="964"/>
      <c r="TCU27" s="964"/>
      <c r="TCV27" s="964"/>
      <c r="TCW27" s="964"/>
      <c r="TCX27" s="964"/>
      <c r="TCY27" s="964"/>
      <c r="TCZ27" s="964"/>
      <c r="TDA27" s="964" t="s">
        <v>791</v>
      </c>
      <c r="TDB27" s="964"/>
      <c r="TDC27" s="964"/>
      <c r="TDD27" s="964"/>
      <c r="TDE27" s="964"/>
      <c r="TDF27" s="964"/>
      <c r="TDG27" s="964"/>
      <c r="TDH27" s="964"/>
      <c r="TDI27" s="964" t="s">
        <v>791</v>
      </c>
      <c r="TDJ27" s="964"/>
      <c r="TDK27" s="964"/>
      <c r="TDL27" s="964"/>
      <c r="TDM27" s="964"/>
      <c r="TDN27" s="964"/>
      <c r="TDO27" s="964"/>
      <c r="TDP27" s="964"/>
      <c r="TDQ27" s="964" t="s">
        <v>791</v>
      </c>
      <c r="TDR27" s="964"/>
      <c r="TDS27" s="964"/>
      <c r="TDT27" s="964"/>
      <c r="TDU27" s="964"/>
      <c r="TDV27" s="964"/>
      <c r="TDW27" s="964"/>
      <c r="TDX27" s="964"/>
      <c r="TDY27" s="964" t="s">
        <v>791</v>
      </c>
      <c r="TDZ27" s="964"/>
      <c r="TEA27" s="964"/>
      <c r="TEB27" s="964"/>
      <c r="TEC27" s="964"/>
      <c r="TED27" s="964"/>
      <c r="TEE27" s="964"/>
      <c r="TEF27" s="964"/>
      <c r="TEG27" s="964" t="s">
        <v>791</v>
      </c>
      <c r="TEH27" s="964"/>
      <c r="TEI27" s="964"/>
      <c r="TEJ27" s="964"/>
      <c r="TEK27" s="964"/>
      <c r="TEL27" s="964"/>
      <c r="TEM27" s="964"/>
      <c r="TEN27" s="964"/>
      <c r="TEO27" s="964" t="s">
        <v>791</v>
      </c>
      <c r="TEP27" s="964"/>
      <c r="TEQ27" s="964"/>
      <c r="TER27" s="964"/>
      <c r="TES27" s="964"/>
      <c r="TET27" s="964"/>
      <c r="TEU27" s="964"/>
      <c r="TEV27" s="964"/>
      <c r="TEW27" s="964" t="s">
        <v>791</v>
      </c>
      <c r="TEX27" s="964"/>
      <c r="TEY27" s="964"/>
      <c r="TEZ27" s="964"/>
      <c r="TFA27" s="964"/>
      <c r="TFB27" s="964"/>
      <c r="TFC27" s="964"/>
      <c r="TFD27" s="964"/>
      <c r="TFE27" s="964" t="s">
        <v>791</v>
      </c>
      <c r="TFF27" s="964"/>
      <c r="TFG27" s="964"/>
      <c r="TFH27" s="964"/>
      <c r="TFI27" s="964"/>
      <c r="TFJ27" s="964"/>
      <c r="TFK27" s="964"/>
      <c r="TFL27" s="964"/>
      <c r="TFM27" s="964" t="s">
        <v>791</v>
      </c>
      <c r="TFN27" s="964"/>
      <c r="TFO27" s="964"/>
      <c r="TFP27" s="964"/>
      <c r="TFQ27" s="964"/>
      <c r="TFR27" s="964"/>
      <c r="TFS27" s="964"/>
      <c r="TFT27" s="964"/>
      <c r="TFU27" s="964" t="s">
        <v>791</v>
      </c>
      <c r="TFV27" s="964"/>
      <c r="TFW27" s="964"/>
      <c r="TFX27" s="964"/>
      <c r="TFY27" s="964"/>
      <c r="TFZ27" s="964"/>
      <c r="TGA27" s="964"/>
      <c r="TGB27" s="964"/>
      <c r="TGC27" s="964" t="s">
        <v>791</v>
      </c>
      <c r="TGD27" s="964"/>
      <c r="TGE27" s="964"/>
      <c r="TGF27" s="964"/>
      <c r="TGG27" s="964"/>
      <c r="TGH27" s="964"/>
      <c r="TGI27" s="964"/>
      <c r="TGJ27" s="964"/>
      <c r="TGK27" s="964" t="s">
        <v>791</v>
      </c>
      <c r="TGL27" s="964"/>
      <c r="TGM27" s="964"/>
      <c r="TGN27" s="964"/>
      <c r="TGO27" s="964"/>
      <c r="TGP27" s="964"/>
      <c r="TGQ27" s="964"/>
      <c r="TGR27" s="964"/>
      <c r="TGS27" s="964" t="s">
        <v>791</v>
      </c>
      <c r="TGT27" s="964"/>
      <c r="TGU27" s="964"/>
      <c r="TGV27" s="964"/>
      <c r="TGW27" s="964"/>
      <c r="TGX27" s="964"/>
      <c r="TGY27" s="964"/>
      <c r="TGZ27" s="964"/>
      <c r="THA27" s="964" t="s">
        <v>791</v>
      </c>
      <c r="THB27" s="964"/>
      <c r="THC27" s="964"/>
      <c r="THD27" s="964"/>
      <c r="THE27" s="964"/>
      <c r="THF27" s="964"/>
      <c r="THG27" s="964"/>
      <c r="THH27" s="964"/>
      <c r="THI27" s="964" t="s">
        <v>791</v>
      </c>
      <c r="THJ27" s="964"/>
      <c r="THK27" s="964"/>
      <c r="THL27" s="964"/>
      <c r="THM27" s="964"/>
      <c r="THN27" s="964"/>
      <c r="THO27" s="964"/>
      <c r="THP27" s="964"/>
      <c r="THQ27" s="964" t="s">
        <v>791</v>
      </c>
      <c r="THR27" s="964"/>
      <c r="THS27" s="964"/>
      <c r="THT27" s="964"/>
      <c r="THU27" s="964"/>
      <c r="THV27" s="964"/>
      <c r="THW27" s="964"/>
      <c r="THX27" s="964"/>
      <c r="THY27" s="964" t="s">
        <v>791</v>
      </c>
      <c r="THZ27" s="964"/>
      <c r="TIA27" s="964"/>
      <c r="TIB27" s="964"/>
      <c r="TIC27" s="964"/>
      <c r="TID27" s="964"/>
      <c r="TIE27" s="964"/>
      <c r="TIF27" s="964"/>
      <c r="TIG27" s="964" t="s">
        <v>791</v>
      </c>
      <c r="TIH27" s="964"/>
      <c r="TII27" s="964"/>
      <c r="TIJ27" s="964"/>
      <c r="TIK27" s="964"/>
      <c r="TIL27" s="964"/>
      <c r="TIM27" s="964"/>
      <c r="TIN27" s="964"/>
      <c r="TIO27" s="964" t="s">
        <v>791</v>
      </c>
      <c r="TIP27" s="964"/>
      <c r="TIQ27" s="964"/>
      <c r="TIR27" s="964"/>
      <c r="TIS27" s="964"/>
      <c r="TIT27" s="964"/>
      <c r="TIU27" s="964"/>
      <c r="TIV27" s="964"/>
      <c r="TIW27" s="964" t="s">
        <v>791</v>
      </c>
      <c r="TIX27" s="964"/>
      <c r="TIY27" s="964"/>
      <c r="TIZ27" s="964"/>
      <c r="TJA27" s="964"/>
      <c r="TJB27" s="964"/>
      <c r="TJC27" s="964"/>
      <c r="TJD27" s="964"/>
      <c r="TJE27" s="964" t="s">
        <v>791</v>
      </c>
      <c r="TJF27" s="964"/>
      <c r="TJG27" s="964"/>
      <c r="TJH27" s="964"/>
      <c r="TJI27" s="964"/>
      <c r="TJJ27" s="964"/>
      <c r="TJK27" s="964"/>
      <c r="TJL27" s="964"/>
      <c r="TJM27" s="964" t="s">
        <v>791</v>
      </c>
      <c r="TJN27" s="964"/>
      <c r="TJO27" s="964"/>
      <c r="TJP27" s="964"/>
      <c r="TJQ27" s="964"/>
      <c r="TJR27" s="964"/>
      <c r="TJS27" s="964"/>
      <c r="TJT27" s="964"/>
      <c r="TJU27" s="964" t="s">
        <v>791</v>
      </c>
      <c r="TJV27" s="964"/>
      <c r="TJW27" s="964"/>
      <c r="TJX27" s="964"/>
      <c r="TJY27" s="964"/>
      <c r="TJZ27" s="964"/>
      <c r="TKA27" s="964"/>
      <c r="TKB27" s="964"/>
      <c r="TKC27" s="964" t="s">
        <v>791</v>
      </c>
      <c r="TKD27" s="964"/>
      <c r="TKE27" s="964"/>
      <c r="TKF27" s="964"/>
      <c r="TKG27" s="964"/>
      <c r="TKH27" s="964"/>
      <c r="TKI27" s="964"/>
      <c r="TKJ27" s="964"/>
      <c r="TKK27" s="964" t="s">
        <v>791</v>
      </c>
      <c r="TKL27" s="964"/>
      <c r="TKM27" s="964"/>
      <c r="TKN27" s="964"/>
      <c r="TKO27" s="964"/>
      <c r="TKP27" s="964"/>
      <c r="TKQ27" s="964"/>
      <c r="TKR27" s="964"/>
      <c r="TKS27" s="964" t="s">
        <v>791</v>
      </c>
      <c r="TKT27" s="964"/>
      <c r="TKU27" s="964"/>
      <c r="TKV27" s="964"/>
      <c r="TKW27" s="964"/>
      <c r="TKX27" s="964"/>
      <c r="TKY27" s="964"/>
      <c r="TKZ27" s="964"/>
      <c r="TLA27" s="964" t="s">
        <v>791</v>
      </c>
      <c r="TLB27" s="964"/>
      <c r="TLC27" s="964"/>
      <c r="TLD27" s="964"/>
      <c r="TLE27" s="964"/>
      <c r="TLF27" s="964"/>
      <c r="TLG27" s="964"/>
      <c r="TLH27" s="964"/>
      <c r="TLI27" s="964" t="s">
        <v>791</v>
      </c>
      <c r="TLJ27" s="964"/>
      <c r="TLK27" s="964"/>
      <c r="TLL27" s="964"/>
      <c r="TLM27" s="964"/>
      <c r="TLN27" s="964"/>
      <c r="TLO27" s="964"/>
      <c r="TLP27" s="964"/>
      <c r="TLQ27" s="964" t="s">
        <v>791</v>
      </c>
      <c r="TLR27" s="964"/>
      <c r="TLS27" s="964"/>
      <c r="TLT27" s="964"/>
      <c r="TLU27" s="964"/>
      <c r="TLV27" s="964"/>
      <c r="TLW27" s="964"/>
      <c r="TLX27" s="964"/>
      <c r="TLY27" s="964" t="s">
        <v>791</v>
      </c>
      <c r="TLZ27" s="964"/>
      <c r="TMA27" s="964"/>
      <c r="TMB27" s="964"/>
      <c r="TMC27" s="964"/>
      <c r="TMD27" s="964"/>
      <c r="TME27" s="964"/>
      <c r="TMF27" s="964"/>
      <c r="TMG27" s="964" t="s">
        <v>791</v>
      </c>
      <c r="TMH27" s="964"/>
      <c r="TMI27" s="964"/>
      <c r="TMJ27" s="964"/>
      <c r="TMK27" s="964"/>
      <c r="TML27" s="964"/>
      <c r="TMM27" s="964"/>
      <c r="TMN27" s="964"/>
      <c r="TMO27" s="964" t="s">
        <v>791</v>
      </c>
      <c r="TMP27" s="964"/>
      <c r="TMQ27" s="964"/>
      <c r="TMR27" s="964"/>
      <c r="TMS27" s="964"/>
      <c r="TMT27" s="964"/>
      <c r="TMU27" s="964"/>
      <c r="TMV27" s="964"/>
      <c r="TMW27" s="964" t="s">
        <v>791</v>
      </c>
      <c r="TMX27" s="964"/>
      <c r="TMY27" s="964"/>
      <c r="TMZ27" s="964"/>
      <c r="TNA27" s="964"/>
      <c r="TNB27" s="964"/>
      <c r="TNC27" s="964"/>
      <c r="TND27" s="964"/>
      <c r="TNE27" s="964" t="s">
        <v>791</v>
      </c>
      <c r="TNF27" s="964"/>
      <c r="TNG27" s="964"/>
      <c r="TNH27" s="964"/>
      <c r="TNI27" s="964"/>
      <c r="TNJ27" s="964"/>
      <c r="TNK27" s="964"/>
      <c r="TNL27" s="964"/>
      <c r="TNM27" s="964" t="s">
        <v>791</v>
      </c>
      <c r="TNN27" s="964"/>
      <c r="TNO27" s="964"/>
      <c r="TNP27" s="964"/>
      <c r="TNQ27" s="964"/>
      <c r="TNR27" s="964"/>
      <c r="TNS27" s="964"/>
      <c r="TNT27" s="964"/>
      <c r="TNU27" s="964" t="s">
        <v>791</v>
      </c>
      <c r="TNV27" s="964"/>
      <c r="TNW27" s="964"/>
      <c r="TNX27" s="964"/>
      <c r="TNY27" s="964"/>
      <c r="TNZ27" s="964"/>
      <c r="TOA27" s="964"/>
      <c r="TOB27" s="964"/>
      <c r="TOC27" s="964" t="s">
        <v>791</v>
      </c>
      <c r="TOD27" s="964"/>
      <c r="TOE27" s="964"/>
      <c r="TOF27" s="964"/>
      <c r="TOG27" s="964"/>
      <c r="TOH27" s="964"/>
      <c r="TOI27" s="964"/>
      <c r="TOJ27" s="964"/>
      <c r="TOK27" s="964" t="s">
        <v>791</v>
      </c>
      <c r="TOL27" s="964"/>
      <c r="TOM27" s="964"/>
      <c r="TON27" s="964"/>
      <c r="TOO27" s="964"/>
      <c r="TOP27" s="964"/>
      <c r="TOQ27" s="964"/>
      <c r="TOR27" s="964"/>
      <c r="TOS27" s="964" t="s">
        <v>791</v>
      </c>
      <c r="TOT27" s="964"/>
      <c r="TOU27" s="964"/>
      <c r="TOV27" s="964"/>
      <c r="TOW27" s="964"/>
      <c r="TOX27" s="964"/>
      <c r="TOY27" s="964"/>
      <c r="TOZ27" s="964"/>
      <c r="TPA27" s="964" t="s">
        <v>791</v>
      </c>
      <c r="TPB27" s="964"/>
      <c r="TPC27" s="964"/>
      <c r="TPD27" s="964"/>
      <c r="TPE27" s="964"/>
      <c r="TPF27" s="964"/>
      <c r="TPG27" s="964"/>
      <c r="TPH27" s="964"/>
      <c r="TPI27" s="964" t="s">
        <v>791</v>
      </c>
      <c r="TPJ27" s="964"/>
      <c r="TPK27" s="964"/>
      <c r="TPL27" s="964"/>
      <c r="TPM27" s="964"/>
      <c r="TPN27" s="964"/>
      <c r="TPO27" s="964"/>
      <c r="TPP27" s="964"/>
      <c r="TPQ27" s="964" t="s">
        <v>791</v>
      </c>
      <c r="TPR27" s="964"/>
      <c r="TPS27" s="964"/>
      <c r="TPT27" s="964"/>
      <c r="TPU27" s="964"/>
      <c r="TPV27" s="964"/>
      <c r="TPW27" s="964"/>
      <c r="TPX27" s="964"/>
      <c r="TPY27" s="964" t="s">
        <v>791</v>
      </c>
      <c r="TPZ27" s="964"/>
      <c r="TQA27" s="964"/>
      <c r="TQB27" s="964"/>
      <c r="TQC27" s="964"/>
      <c r="TQD27" s="964"/>
      <c r="TQE27" s="964"/>
      <c r="TQF27" s="964"/>
      <c r="TQG27" s="964" t="s">
        <v>791</v>
      </c>
      <c r="TQH27" s="964"/>
      <c r="TQI27" s="964"/>
      <c r="TQJ27" s="964"/>
      <c r="TQK27" s="964"/>
      <c r="TQL27" s="964"/>
      <c r="TQM27" s="964"/>
      <c r="TQN27" s="964"/>
      <c r="TQO27" s="964" t="s">
        <v>791</v>
      </c>
      <c r="TQP27" s="964"/>
      <c r="TQQ27" s="964"/>
      <c r="TQR27" s="964"/>
      <c r="TQS27" s="964"/>
      <c r="TQT27" s="964"/>
      <c r="TQU27" s="964"/>
      <c r="TQV27" s="964"/>
      <c r="TQW27" s="964" t="s">
        <v>791</v>
      </c>
      <c r="TQX27" s="964"/>
      <c r="TQY27" s="964"/>
      <c r="TQZ27" s="964"/>
      <c r="TRA27" s="964"/>
      <c r="TRB27" s="964"/>
      <c r="TRC27" s="964"/>
      <c r="TRD27" s="964"/>
      <c r="TRE27" s="964" t="s">
        <v>791</v>
      </c>
      <c r="TRF27" s="964"/>
      <c r="TRG27" s="964"/>
      <c r="TRH27" s="964"/>
      <c r="TRI27" s="964"/>
      <c r="TRJ27" s="964"/>
      <c r="TRK27" s="964"/>
      <c r="TRL27" s="964"/>
      <c r="TRM27" s="964" t="s">
        <v>791</v>
      </c>
      <c r="TRN27" s="964"/>
      <c r="TRO27" s="964"/>
      <c r="TRP27" s="964"/>
      <c r="TRQ27" s="964"/>
      <c r="TRR27" s="964"/>
      <c r="TRS27" s="964"/>
      <c r="TRT27" s="964"/>
      <c r="TRU27" s="964" t="s">
        <v>791</v>
      </c>
      <c r="TRV27" s="964"/>
      <c r="TRW27" s="964"/>
      <c r="TRX27" s="964"/>
      <c r="TRY27" s="964"/>
      <c r="TRZ27" s="964"/>
      <c r="TSA27" s="964"/>
      <c r="TSB27" s="964"/>
      <c r="TSC27" s="964" t="s">
        <v>791</v>
      </c>
      <c r="TSD27" s="964"/>
      <c r="TSE27" s="964"/>
      <c r="TSF27" s="964"/>
      <c r="TSG27" s="964"/>
      <c r="TSH27" s="964"/>
      <c r="TSI27" s="964"/>
      <c r="TSJ27" s="964"/>
      <c r="TSK27" s="964" t="s">
        <v>791</v>
      </c>
      <c r="TSL27" s="964"/>
      <c r="TSM27" s="964"/>
      <c r="TSN27" s="964"/>
      <c r="TSO27" s="964"/>
      <c r="TSP27" s="964"/>
      <c r="TSQ27" s="964"/>
      <c r="TSR27" s="964"/>
      <c r="TSS27" s="964" t="s">
        <v>791</v>
      </c>
      <c r="TST27" s="964"/>
      <c r="TSU27" s="964"/>
      <c r="TSV27" s="964"/>
      <c r="TSW27" s="964"/>
      <c r="TSX27" s="964"/>
      <c r="TSY27" s="964"/>
      <c r="TSZ27" s="964"/>
      <c r="TTA27" s="964" t="s">
        <v>791</v>
      </c>
      <c r="TTB27" s="964"/>
      <c r="TTC27" s="964"/>
      <c r="TTD27" s="964"/>
      <c r="TTE27" s="964"/>
      <c r="TTF27" s="964"/>
      <c r="TTG27" s="964"/>
      <c r="TTH27" s="964"/>
      <c r="TTI27" s="964" t="s">
        <v>791</v>
      </c>
      <c r="TTJ27" s="964"/>
      <c r="TTK27" s="964"/>
      <c r="TTL27" s="964"/>
      <c r="TTM27" s="964"/>
      <c r="TTN27" s="964"/>
      <c r="TTO27" s="964"/>
      <c r="TTP27" s="964"/>
      <c r="TTQ27" s="964" t="s">
        <v>791</v>
      </c>
      <c r="TTR27" s="964"/>
      <c r="TTS27" s="964"/>
      <c r="TTT27" s="964"/>
      <c r="TTU27" s="964"/>
      <c r="TTV27" s="964"/>
      <c r="TTW27" s="964"/>
      <c r="TTX27" s="964"/>
      <c r="TTY27" s="964" t="s">
        <v>791</v>
      </c>
      <c r="TTZ27" s="964"/>
      <c r="TUA27" s="964"/>
      <c r="TUB27" s="964"/>
      <c r="TUC27" s="964"/>
      <c r="TUD27" s="964"/>
      <c r="TUE27" s="964"/>
      <c r="TUF27" s="964"/>
      <c r="TUG27" s="964" t="s">
        <v>791</v>
      </c>
      <c r="TUH27" s="964"/>
      <c r="TUI27" s="964"/>
      <c r="TUJ27" s="964"/>
      <c r="TUK27" s="964"/>
      <c r="TUL27" s="964"/>
      <c r="TUM27" s="964"/>
      <c r="TUN27" s="964"/>
      <c r="TUO27" s="964" t="s">
        <v>791</v>
      </c>
      <c r="TUP27" s="964"/>
      <c r="TUQ27" s="964"/>
      <c r="TUR27" s="964"/>
      <c r="TUS27" s="964"/>
      <c r="TUT27" s="964"/>
      <c r="TUU27" s="964"/>
      <c r="TUV27" s="964"/>
      <c r="TUW27" s="964" t="s">
        <v>791</v>
      </c>
      <c r="TUX27" s="964"/>
      <c r="TUY27" s="964"/>
      <c r="TUZ27" s="964"/>
      <c r="TVA27" s="964"/>
      <c r="TVB27" s="964"/>
      <c r="TVC27" s="964"/>
      <c r="TVD27" s="964"/>
      <c r="TVE27" s="964" t="s">
        <v>791</v>
      </c>
      <c r="TVF27" s="964"/>
      <c r="TVG27" s="964"/>
      <c r="TVH27" s="964"/>
      <c r="TVI27" s="964"/>
      <c r="TVJ27" s="964"/>
      <c r="TVK27" s="964"/>
      <c r="TVL27" s="964"/>
      <c r="TVM27" s="964" t="s">
        <v>791</v>
      </c>
      <c r="TVN27" s="964"/>
      <c r="TVO27" s="964"/>
      <c r="TVP27" s="964"/>
      <c r="TVQ27" s="964"/>
      <c r="TVR27" s="964"/>
      <c r="TVS27" s="964"/>
      <c r="TVT27" s="964"/>
      <c r="TVU27" s="964" t="s">
        <v>791</v>
      </c>
      <c r="TVV27" s="964"/>
      <c r="TVW27" s="964"/>
      <c r="TVX27" s="964"/>
      <c r="TVY27" s="964"/>
      <c r="TVZ27" s="964"/>
      <c r="TWA27" s="964"/>
      <c r="TWB27" s="964"/>
      <c r="TWC27" s="964" t="s">
        <v>791</v>
      </c>
      <c r="TWD27" s="964"/>
      <c r="TWE27" s="964"/>
      <c r="TWF27" s="964"/>
      <c r="TWG27" s="964"/>
      <c r="TWH27" s="964"/>
      <c r="TWI27" s="964"/>
      <c r="TWJ27" s="964"/>
      <c r="TWK27" s="964" t="s">
        <v>791</v>
      </c>
      <c r="TWL27" s="964"/>
      <c r="TWM27" s="964"/>
      <c r="TWN27" s="964"/>
      <c r="TWO27" s="964"/>
      <c r="TWP27" s="964"/>
      <c r="TWQ27" s="964"/>
      <c r="TWR27" s="964"/>
      <c r="TWS27" s="964" t="s">
        <v>791</v>
      </c>
      <c r="TWT27" s="964"/>
      <c r="TWU27" s="964"/>
      <c r="TWV27" s="964"/>
      <c r="TWW27" s="964"/>
      <c r="TWX27" s="964"/>
      <c r="TWY27" s="964"/>
      <c r="TWZ27" s="964"/>
      <c r="TXA27" s="964" t="s">
        <v>791</v>
      </c>
      <c r="TXB27" s="964"/>
      <c r="TXC27" s="964"/>
      <c r="TXD27" s="964"/>
      <c r="TXE27" s="964"/>
      <c r="TXF27" s="964"/>
      <c r="TXG27" s="964"/>
      <c r="TXH27" s="964"/>
      <c r="TXI27" s="964" t="s">
        <v>791</v>
      </c>
      <c r="TXJ27" s="964"/>
      <c r="TXK27" s="964"/>
      <c r="TXL27" s="964"/>
      <c r="TXM27" s="964"/>
      <c r="TXN27" s="964"/>
      <c r="TXO27" s="964"/>
      <c r="TXP27" s="964"/>
      <c r="TXQ27" s="964" t="s">
        <v>791</v>
      </c>
      <c r="TXR27" s="964"/>
      <c r="TXS27" s="964"/>
      <c r="TXT27" s="964"/>
      <c r="TXU27" s="964"/>
      <c r="TXV27" s="964"/>
      <c r="TXW27" s="964"/>
      <c r="TXX27" s="964"/>
      <c r="TXY27" s="964" t="s">
        <v>791</v>
      </c>
      <c r="TXZ27" s="964"/>
      <c r="TYA27" s="964"/>
      <c r="TYB27" s="964"/>
      <c r="TYC27" s="964"/>
      <c r="TYD27" s="964"/>
      <c r="TYE27" s="964"/>
      <c r="TYF27" s="964"/>
      <c r="TYG27" s="964" t="s">
        <v>791</v>
      </c>
      <c r="TYH27" s="964"/>
      <c r="TYI27" s="964"/>
      <c r="TYJ27" s="964"/>
      <c r="TYK27" s="964"/>
      <c r="TYL27" s="964"/>
      <c r="TYM27" s="964"/>
      <c r="TYN27" s="964"/>
      <c r="TYO27" s="964" t="s">
        <v>791</v>
      </c>
      <c r="TYP27" s="964"/>
      <c r="TYQ27" s="964"/>
      <c r="TYR27" s="964"/>
      <c r="TYS27" s="964"/>
      <c r="TYT27" s="964"/>
      <c r="TYU27" s="964"/>
      <c r="TYV27" s="964"/>
      <c r="TYW27" s="964" t="s">
        <v>791</v>
      </c>
      <c r="TYX27" s="964"/>
      <c r="TYY27" s="964"/>
      <c r="TYZ27" s="964"/>
      <c r="TZA27" s="964"/>
      <c r="TZB27" s="964"/>
      <c r="TZC27" s="964"/>
      <c r="TZD27" s="964"/>
      <c r="TZE27" s="964" t="s">
        <v>791</v>
      </c>
      <c r="TZF27" s="964"/>
      <c r="TZG27" s="964"/>
      <c r="TZH27" s="964"/>
      <c r="TZI27" s="964"/>
      <c r="TZJ27" s="964"/>
      <c r="TZK27" s="964"/>
      <c r="TZL27" s="964"/>
      <c r="TZM27" s="964" t="s">
        <v>791</v>
      </c>
      <c r="TZN27" s="964"/>
      <c r="TZO27" s="964"/>
      <c r="TZP27" s="964"/>
      <c r="TZQ27" s="964"/>
      <c r="TZR27" s="964"/>
      <c r="TZS27" s="964"/>
      <c r="TZT27" s="964"/>
      <c r="TZU27" s="964" t="s">
        <v>791</v>
      </c>
      <c r="TZV27" s="964"/>
      <c r="TZW27" s="964"/>
      <c r="TZX27" s="964"/>
      <c r="TZY27" s="964"/>
      <c r="TZZ27" s="964"/>
      <c r="UAA27" s="964"/>
      <c r="UAB27" s="964"/>
      <c r="UAC27" s="964" t="s">
        <v>791</v>
      </c>
      <c r="UAD27" s="964"/>
      <c r="UAE27" s="964"/>
      <c r="UAF27" s="964"/>
      <c r="UAG27" s="964"/>
      <c r="UAH27" s="964"/>
      <c r="UAI27" s="964"/>
      <c r="UAJ27" s="964"/>
      <c r="UAK27" s="964" t="s">
        <v>791</v>
      </c>
      <c r="UAL27" s="964"/>
      <c r="UAM27" s="964"/>
      <c r="UAN27" s="964"/>
      <c r="UAO27" s="964"/>
      <c r="UAP27" s="964"/>
      <c r="UAQ27" s="964"/>
      <c r="UAR27" s="964"/>
      <c r="UAS27" s="964" t="s">
        <v>791</v>
      </c>
      <c r="UAT27" s="964"/>
      <c r="UAU27" s="964"/>
      <c r="UAV27" s="964"/>
      <c r="UAW27" s="964"/>
      <c r="UAX27" s="964"/>
      <c r="UAY27" s="964"/>
      <c r="UAZ27" s="964"/>
      <c r="UBA27" s="964" t="s">
        <v>791</v>
      </c>
      <c r="UBB27" s="964"/>
      <c r="UBC27" s="964"/>
      <c r="UBD27" s="964"/>
      <c r="UBE27" s="964"/>
      <c r="UBF27" s="964"/>
      <c r="UBG27" s="964"/>
      <c r="UBH27" s="964"/>
      <c r="UBI27" s="964" t="s">
        <v>791</v>
      </c>
      <c r="UBJ27" s="964"/>
      <c r="UBK27" s="964"/>
      <c r="UBL27" s="964"/>
      <c r="UBM27" s="964"/>
      <c r="UBN27" s="964"/>
      <c r="UBO27" s="964"/>
      <c r="UBP27" s="964"/>
      <c r="UBQ27" s="964" t="s">
        <v>791</v>
      </c>
      <c r="UBR27" s="964"/>
      <c r="UBS27" s="964"/>
      <c r="UBT27" s="964"/>
      <c r="UBU27" s="964"/>
      <c r="UBV27" s="964"/>
      <c r="UBW27" s="964"/>
      <c r="UBX27" s="964"/>
      <c r="UBY27" s="964" t="s">
        <v>791</v>
      </c>
      <c r="UBZ27" s="964"/>
      <c r="UCA27" s="964"/>
      <c r="UCB27" s="964"/>
      <c r="UCC27" s="964"/>
      <c r="UCD27" s="964"/>
      <c r="UCE27" s="964"/>
      <c r="UCF27" s="964"/>
      <c r="UCG27" s="964" t="s">
        <v>791</v>
      </c>
      <c r="UCH27" s="964"/>
      <c r="UCI27" s="964"/>
      <c r="UCJ27" s="964"/>
      <c r="UCK27" s="964"/>
      <c r="UCL27" s="964"/>
      <c r="UCM27" s="964"/>
      <c r="UCN27" s="964"/>
      <c r="UCO27" s="964" t="s">
        <v>791</v>
      </c>
      <c r="UCP27" s="964"/>
      <c r="UCQ27" s="964"/>
      <c r="UCR27" s="964"/>
      <c r="UCS27" s="964"/>
      <c r="UCT27" s="964"/>
      <c r="UCU27" s="964"/>
      <c r="UCV27" s="964"/>
      <c r="UCW27" s="964" t="s">
        <v>791</v>
      </c>
      <c r="UCX27" s="964"/>
      <c r="UCY27" s="964"/>
      <c r="UCZ27" s="964"/>
      <c r="UDA27" s="964"/>
      <c r="UDB27" s="964"/>
      <c r="UDC27" s="964"/>
      <c r="UDD27" s="964"/>
      <c r="UDE27" s="964" t="s">
        <v>791</v>
      </c>
      <c r="UDF27" s="964"/>
      <c r="UDG27" s="964"/>
      <c r="UDH27" s="964"/>
      <c r="UDI27" s="964"/>
      <c r="UDJ27" s="964"/>
      <c r="UDK27" s="964"/>
      <c r="UDL27" s="964"/>
      <c r="UDM27" s="964" t="s">
        <v>791</v>
      </c>
      <c r="UDN27" s="964"/>
      <c r="UDO27" s="964"/>
      <c r="UDP27" s="964"/>
      <c r="UDQ27" s="964"/>
      <c r="UDR27" s="964"/>
      <c r="UDS27" s="964"/>
      <c r="UDT27" s="964"/>
      <c r="UDU27" s="964" t="s">
        <v>791</v>
      </c>
      <c r="UDV27" s="964"/>
      <c r="UDW27" s="964"/>
      <c r="UDX27" s="964"/>
      <c r="UDY27" s="964"/>
      <c r="UDZ27" s="964"/>
      <c r="UEA27" s="964"/>
      <c r="UEB27" s="964"/>
      <c r="UEC27" s="964" t="s">
        <v>791</v>
      </c>
      <c r="UED27" s="964"/>
      <c r="UEE27" s="964"/>
      <c r="UEF27" s="964"/>
      <c r="UEG27" s="964"/>
      <c r="UEH27" s="964"/>
      <c r="UEI27" s="964"/>
      <c r="UEJ27" s="964"/>
      <c r="UEK27" s="964" t="s">
        <v>791</v>
      </c>
      <c r="UEL27" s="964"/>
      <c r="UEM27" s="964"/>
      <c r="UEN27" s="964"/>
      <c r="UEO27" s="964"/>
      <c r="UEP27" s="964"/>
      <c r="UEQ27" s="964"/>
      <c r="UER27" s="964"/>
      <c r="UES27" s="964" t="s">
        <v>791</v>
      </c>
      <c r="UET27" s="964"/>
      <c r="UEU27" s="964"/>
      <c r="UEV27" s="964"/>
      <c r="UEW27" s="964"/>
      <c r="UEX27" s="964"/>
      <c r="UEY27" s="964"/>
      <c r="UEZ27" s="964"/>
      <c r="UFA27" s="964" t="s">
        <v>791</v>
      </c>
      <c r="UFB27" s="964"/>
      <c r="UFC27" s="964"/>
      <c r="UFD27" s="964"/>
      <c r="UFE27" s="964"/>
      <c r="UFF27" s="964"/>
      <c r="UFG27" s="964"/>
      <c r="UFH27" s="964"/>
      <c r="UFI27" s="964" t="s">
        <v>791</v>
      </c>
      <c r="UFJ27" s="964"/>
      <c r="UFK27" s="964"/>
      <c r="UFL27" s="964"/>
      <c r="UFM27" s="964"/>
      <c r="UFN27" s="964"/>
      <c r="UFO27" s="964"/>
      <c r="UFP27" s="964"/>
      <c r="UFQ27" s="964" t="s">
        <v>791</v>
      </c>
      <c r="UFR27" s="964"/>
      <c r="UFS27" s="964"/>
      <c r="UFT27" s="964"/>
      <c r="UFU27" s="964"/>
      <c r="UFV27" s="964"/>
      <c r="UFW27" s="964"/>
      <c r="UFX27" s="964"/>
      <c r="UFY27" s="964" t="s">
        <v>791</v>
      </c>
      <c r="UFZ27" s="964"/>
      <c r="UGA27" s="964"/>
      <c r="UGB27" s="964"/>
      <c r="UGC27" s="964"/>
      <c r="UGD27" s="964"/>
      <c r="UGE27" s="964"/>
      <c r="UGF27" s="964"/>
      <c r="UGG27" s="964" t="s">
        <v>791</v>
      </c>
      <c r="UGH27" s="964"/>
      <c r="UGI27" s="964"/>
      <c r="UGJ27" s="964"/>
      <c r="UGK27" s="964"/>
      <c r="UGL27" s="964"/>
      <c r="UGM27" s="964"/>
      <c r="UGN27" s="964"/>
      <c r="UGO27" s="964" t="s">
        <v>791</v>
      </c>
      <c r="UGP27" s="964"/>
      <c r="UGQ27" s="964"/>
      <c r="UGR27" s="964"/>
      <c r="UGS27" s="964"/>
      <c r="UGT27" s="964"/>
      <c r="UGU27" s="964"/>
      <c r="UGV27" s="964"/>
      <c r="UGW27" s="964" t="s">
        <v>791</v>
      </c>
      <c r="UGX27" s="964"/>
      <c r="UGY27" s="964"/>
      <c r="UGZ27" s="964"/>
      <c r="UHA27" s="964"/>
      <c r="UHB27" s="964"/>
      <c r="UHC27" s="964"/>
      <c r="UHD27" s="964"/>
      <c r="UHE27" s="964" t="s">
        <v>791</v>
      </c>
      <c r="UHF27" s="964"/>
      <c r="UHG27" s="964"/>
      <c r="UHH27" s="964"/>
      <c r="UHI27" s="964"/>
      <c r="UHJ27" s="964"/>
      <c r="UHK27" s="964"/>
      <c r="UHL27" s="964"/>
      <c r="UHM27" s="964" t="s">
        <v>791</v>
      </c>
      <c r="UHN27" s="964"/>
      <c r="UHO27" s="964"/>
      <c r="UHP27" s="964"/>
      <c r="UHQ27" s="964"/>
      <c r="UHR27" s="964"/>
      <c r="UHS27" s="964"/>
      <c r="UHT27" s="964"/>
      <c r="UHU27" s="964" t="s">
        <v>791</v>
      </c>
      <c r="UHV27" s="964"/>
      <c r="UHW27" s="964"/>
      <c r="UHX27" s="964"/>
      <c r="UHY27" s="964"/>
      <c r="UHZ27" s="964"/>
      <c r="UIA27" s="964"/>
      <c r="UIB27" s="964"/>
      <c r="UIC27" s="964" t="s">
        <v>791</v>
      </c>
      <c r="UID27" s="964"/>
      <c r="UIE27" s="964"/>
      <c r="UIF27" s="964"/>
      <c r="UIG27" s="964"/>
      <c r="UIH27" s="964"/>
      <c r="UII27" s="964"/>
      <c r="UIJ27" s="964"/>
      <c r="UIK27" s="964" t="s">
        <v>791</v>
      </c>
      <c r="UIL27" s="964"/>
      <c r="UIM27" s="964"/>
      <c r="UIN27" s="964"/>
      <c r="UIO27" s="964"/>
      <c r="UIP27" s="964"/>
      <c r="UIQ27" s="964"/>
      <c r="UIR27" s="964"/>
      <c r="UIS27" s="964" t="s">
        <v>791</v>
      </c>
      <c r="UIT27" s="964"/>
      <c r="UIU27" s="964"/>
      <c r="UIV27" s="964"/>
      <c r="UIW27" s="964"/>
      <c r="UIX27" s="964"/>
      <c r="UIY27" s="964"/>
      <c r="UIZ27" s="964"/>
      <c r="UJA27" s="964" t="s">
        <v>791</v>
      </c>
      <c r="UJB27" s="964"/>
      <c r="UJC27" s="964"/>
      <c r="UJD27" s="964"/>
      <c r="UJE27" s="964"/>
      <c r="UJF27" s="964"/>
      <c r="UJG27" s="964"/>
      <c r="UJH27" s="964"/>
      <c r="UJI27" s="964" t="s">
        <v>791</v>
      </c>
      <c r="UJJ27" s="964"/>
      <c r="UJK27" s="964"/>
      <c r="UJL27" s="964"/>
      <c r="UJM27" s="964"/>
      <c r="UJN27" s="964"/>
      <c r="UJO27" s="964"/>
      <c r="UJP27" s="964"/>
      <c r="UJQ27" s="964" t="s">
        <v>791</v>
      </c>
      <c r="UJR27" s="964"/>
      <c r="UJS27" s="964"/>
      <c r="UJT27" s="964"/>
      <c r="UJU27" s="964"/>
      <c r="UJV27" s="964"/>
      <c r="UJW27" s="964"/>
      <c r="UJX27" s="964"/>
      <c r="UJY27" s="964" t="s">
        <v>791</v>
      </c>
      <c r="UJZ27" s="964"/>
      <c r="UKA27" s="964"/>
      <c r="UKB27" s="964"/>
      <c r="UKC27" s="964"/>
      <c r="UKD27" s="964"/>
      <c r="UKE27" s="964"/>
      <c r="UKF27" s="964"/>
      <c r="UKG27" s="964" t="s">
        <v>791</v>
      </c>
      <c r="UKH27" s="964"/>
      <c r="UKI27" s="964"/>
      <c r="UKJ27" s="964"/>
      <c r="UKK27" s="964"/>
      <c r="UKL27" s="964"/>
      <c r="UKM27" s="964"/>
      <c r="UKN27" s="964"/>
      <c r="UKO27" s="964" t="s">
        <v>791</v>
      </c>
      <c r="UKP27" s="964"/>
      <c r="UKQ27" s="964"/>
      <c r="UKR27" s="964"/>
      <c r="UKS27" s="964"/>
      <c r="UKT27" s="964"/>
      <c r="UKU27" s="964"/>
      <c r="UKV27" s="964"/>
      <c r="UKW27" s="964" t="s">
        <v>791</v>
      </c>
      <c r="UKX27" s="964"/>
      <c r="UKY27" s="964"/>
      <c r="UKZ27" s="964"/>
      <c r="ULA27" s="964"/>
      <c r="ULB27" s="964"/>
      <c r="ULC27" s="964"/>
      <c r="ULD27" s="964"/>
      <c r="ULE27" s="964" t="s">
        <v>791</v>
      </c>
      <c r="ULF27" s="964"/>
      <c r="ULG27" s="964"/>
      <c r="ULH27" s="964"/>
      <c r="ULI27" s="964"/>
      <c r="ULJ27" s="964"/>
      <c r="ULK27" s="964"/>
      <c r="ULL27" s="964"/>
      <c r="ULM27" s="964" t="s">
        <v>791</v>
      </c>
      <c r="ULN27" s="964"/>
      <c r="ULO27" s="964"/>
      <c r="ULP27" s="964"/>
      <c r="ULQ27" s="964"/>
      <c r="ULR27" s="964"/>
      <c r="ULS27" s="964"/>
      <c r="ULT27" s="964"/>
      <c r="ULU27" s="964" t="s">
        <v>791</v>
      </c>
      <c r="ULV27" s="964"/>
      <c r="ULW27" s="964"/>
      <c r="ULX27" s="964"/>
      <c r="ULY27" s="964"/>
      <c r="ULZ27" s="964"/>
      <c r="UMA27" s="964"/>
      <c r="UMB27" s="964"/>
      <c r="UMC27" s="964" t="s">
        <v>791</v>
      </c>
      <c r="UMD27" s="964"/>
      <c r="UME27" s="964"/>
      <c r="UMF27" s="964"/>
      <c r="UMG27" s="964"/>
      <c r="UMH27" s="964"/>
      <c r="UMI27" s="964"/>
      <c r="UMJ27" s="964"/>
      <c r="UMK27" s="964" t="s">
        <v>791</v>
      </c>
      <c r="UML27" s="964"/>
      <c r="UMM27" s="964"/>
      <c r="UMN27" s="964"/>
      <c r="UMO27" s="964"/>
      <c r="UMP27" s="964"/>
      <c r="UMQ27" s="964"/>
      <c r="UMR27" s="964"/>
      <c r="UMS27" s="964" t="s">
        <v>791</v>
      </c>
      <c r="UMT27" s="964"/>
      <c r="UMU27" s="964"/>
      <c r="UMV27" s="964"/>
      <c r="UMW27" s="964"/>
      <c r="UMX27" s="964"/>
      <c r="UMY27" s="964"/>
      <c r="UMZ27" s="964"/>
      <c r="UNA27" s="964" t="s">
        <v>791</v>
      </c>
      <c r="UNB27" s="964"/>
      <c r="UNC27" s="964"/>
      <c r="UND27" s="964"/>
      <c r="UNE27" s="964"/>
      <c r="UNF27" s="964"/>
      <c r="UNG27" s="964"/>
      <c r="UNH27" s="964"/>
      <c r="UNI27" s="964" t="s">
        <v>791</v>
      </c>
      <c r="UNJ27" s="964"/>
      <c r="UNK27" s="964"/>
      <c r="UNL27" s="964"/>
      <c r="UNM27" s="964"/>
      <c r="UNN27" s="964"/>
      <c r="UNO27" s="964"/>
      <c r="UNP27" s="964"/>
      <c r="UNQ27" s="964" t="s">
        <v>791</v>
      </c>
      <c r="UNR27" s="964"/>
      <c r="UNS27" s="964"/>
      <c r="UNT27" s="964"/>
      <c r="UNU27" s="964"/>
      <c r="UNV27" s="964"/>
      <c r="UNW27" s="964"/>
      <c r="UNX27" s="964"/>
      <c r="UNY27" s="964" t="s">
        <v>791</v>
      </c>
      <c r="UNZ27" s="964"/>
      <c r="UOA27" s="964"/>
      <c r="UOB27" s="964"/>
      <c r="UOC27" s="964"/>
      <c r="UOD27" s="964"/>
      <c r="UOE27" s="964"/>
      <c r="UOF27" s="964"/>
      <c r="UOG27" s="964" t="s">
        <v>791</v>
      </c>
      <c r="UOH27" s="964"/>
      <c r="UOI27" s="964"/>
      <c r="UOJ27" s="964"/>
      <c r="UOK27" s="964"/>
      <c r="UOL27" s="964"/>
      <c r="UOM27" s="964"/>
      <c r="UON27" s="964"/>
      <c r="UOO27" s="964" t="s">
        <v>791</v>
      </c>
      <c r="UOP27" s="964"/>
      <c r="UOQ27" s="964"/>
      <c r="UOR27" s="964"/>
      <c r="UOS27" s="964"/>
      <c r="UOT27" s="964"/>
      <c r="UOU27" s="964"/>
      <c r="UOV27" s="964"/>
      <c r="UOW27" s="964" t="s">
        <v>791</v>
      </c>
      <c r="UOX27" s="964"/>
      <c r="UOY27" s="964"/>
      <c r="UOZ27" s="964"/>
      <c r="UPA27" s="964"/>
      <c r="UPB27" s="964"/>
      <c r="UPC27" s="964"/>
      <c r="UPD27" s="964"/>
      <c r="UPE27" s="964" t="s">
        <v>791</v>
      </c>
      <c r="UPF27" s="964"/>
      <c r="UPG27" s="964"/>
      <c r="UPH27" s="964"/>
      <c r="UPI27" s="964"/>
      <c r="UPJ27" s="964"/>
      <c r="UPK27" s="964"/>
      <c r="UPL27" s="964"/>
      <c r="UPM27" s="964" t="s">
        <v>791</v>
      </c>
      <c r="UPN27" s="964"/>
      <c r="UPO27" s="964"/>
      <c r="UPP27" s="964"/>
      <c r="UPQ27" s="964"/>
      <c r="UPR27" s="964"/>
      <c r="UPS27" s="964"/>
      <c r="UPT27" s="964"/>
      <c r="UPU27" s="964" t="s">
        <v>791</v>
      </c>
      <c r="UPV27" s="964"/>
      <c r="UPW27" s="964"/>
      <c r="UPX27" s="964"/>
      <c r="UPY27" s="964"/>
      <c r="UPZ27" s="964"/>
      <c r="UQA27" s="964"/>
      <c r="UQB27" s="964"/>
      <c r="UQC27" s="964" t="s">
        <v>791</v>
      </c>
      <c r="UQD27" s="964"/>
      <c r="UQE27" s="964"/>
      <c r="UQF27" s="964"/>
      <c r="UQG27" s="964"/>
      <c r="UQH27" s="964"/>
      <c r="UQI27" s="964"/>
      <c r="UQJ27" s="964"/>
      <c r="UQK27" s="964" t="s">
        <v>791</v>
      </c>
      <c r="UQL27" s="964"/>
      <c r="UQM27" s="964"/>
      <c r="UQN27" s="964"/>
      <c r="UQO27" s="964"/>
      <c r="UQP27" s="964"/>
      <c r="UQQ27" s="964"/>
      <c r="UQR27" s="964"/>
      <c r="UQS27" s="964" t="s">
        <v>791</v>
      </c>
      <c r="UQT27" s="964"/>
      <c r="UQU27" s="964"/>
      <c r="UQV27" s="964"/>
      <c r="UQW27" s="964"/>
      <c r="UQX27" s="964"/>
      <c r="UQY27" s="964"/>
      <c r="UQZ27" s="964"/>
      <c r="URA27" s="964" t="s">
        <v>791</v>
      </c>
      <c r="URB27" s="964"/>
      <c r="URC27" s="964"/>
      <c r="URD27" s="964"/>
      <c r="URE27" s="964"/>
      <c r="URF27" s="964"/>
      <c r="URG27" s="964"/>
      <c r="URH27" s="964"/>
      <c r="URI27" s="964" t="s">
        <v>791</v>
      </c>
      <c r="URJ27" s="964"/>
      <c r="URK27" s="964"/>
      <c r="URL27" s="964"/>
      <c r="URM27" s="964"/>
      <c r="URN27" s="964"/>
      <c r="URO27" s="964"/>
      <c r="URP27" s="964"/>
      <c r="URQ27" s="964" t="s">
        <v>791</v>
      </c>
      <c r="URR27" s="964"/>
      <c r="URS27" s="964"/>
      <c r="URT27" s="964"/>
      <c r="URU27" s="964"/>
      <c r="URV27" s="964"/>
      <c r="URW27" s="964"/>
      <c r="URX27" s="964"/>
      <c r="URY27" s="964" t="s">
        <v>791</v>
      </c>
      <c r="URZ27" s="964"/>
      <c r="USA27" s="964"/>
      <c r="USB27" s="964"/>
      <c r="USC27" s="964"/>
      <c r="USD27" s="964"/>
      <c r="USE27" s="964"/>
      <c r="USF27" s="964"/>
      <c r="USG27" s="964" t="s">
        <v>791</v>
      </c>
      <c r="USH27" s="964"/>
      <c r="USI27" s="964"/>
      <c r="USJ27" s="964"/>
      <c r="USK27" s="964"/>
      <c r="USL27" s="964"/>
      <c r="USM27" s="964"/>
      <c r="USN27" s="964"/>
      <c r="USO27" s="964" t="s">
        <v>791</v>
      </c>
      <c r="USP27" s="964"/>
      <c r="USQ27" s="964"/>
      <c r="USR27" s="964"/>
      <c r="USS27" s="964"/>
      <c r="UST27" s="964"/>
      <c r="USU27" s="964"/>
      <c r="USV27" s="964"/>
      <c r="USW27" s="964" t="s">
        <v>791</v>
      </c>
      <c r="USX27" s="964"/>
      <c r="USY27" s="964"/>
      <c r="USZ27" s="964"/>
      <c r="UTA27" s="964"/>
      <c r="UTB27" s="964"/>
      <c r="UTC27" s="964"/>
      <c r="UTD27" s="964"/>
      <c r="UTE27" s="964" t="s">
        <v>791</v>
      </c>
      <c r="UTF27" s="964"/>
      <c r="UTG27" s="964"/>
      <c r="UTH27" s="964"/>
      <c r="UTI27" s="964"/>
      <c r="UTJ27" s="964"/>
      <c r="UTK27" s="964"/>
      <c r="UTL27" s="964"/>
      <c r="UTM27" s="964" t="s">
        <v>791</v>
      </c>
      <c r="UTN27" s="964"/>
      <c r="UTO27" s="964"/>
      <c r="UTP27" s="964"/>
      <c r="UTQ27" s="964"/>
      <c r="UTR27" s="964"/>
      <c r="UTS27" s="964"/>
      <c r="UTT27" s="964"/>
      <c r="UTU27" s="964" t="s">
        <v>791</v>
      </c>
      <c r="UTV27" s="964"/>
      <c r="UTW27" s="964"/>
      <c r="UTX27" s="964"/>
      <c r="UTY27" s="964"/>
      <c r="UTZ27" s="964"/>
      <c r="UUA27" s="964"/>
      <c r="UUB27" s="964"/>
      <c r="UUC27" s="964" t="s">
        <v>791</v>
      </c>
      <c r="UUD27" s="964"/>
      <c r="UUE27" s="964"/>
      <c r="UUF27" s="964"/>
      <c r="UUG27" s="964"/>
      <c r="UUH27" s="964"/>
      <c r="UUI27" s="964"/>
      <c r="UUJ27" s="964"/>
      <c r="UUK27" s="964" t="s">
        <v>791</v>
      </c>
      <c r="UUL27" s="964"/>
      <c r="UUM27" s="964"/>
      <c r="UUN27" s="964"/>
      <c r="UUO27" s="964"/>
      <c r="UUP27" s="964"/>
      <c r="UUQ27" s="964"/>
      <c r="UUR27" s="964"/>
      <c r="UUS27" s="964" t="s">
        <v>791</v>
      </c>
      <c r="UUT27" s="964"/>
      <c r="UUU27" s="964"/>
      <c r="UUV27" s="964"/>
      <c r="UUW27" s="964"/>
      <c r="UUX27" s="964"/>
      <c r="UUY27" s="964"/>
      <c r="UUZ27" s="964"/>
      <c r="UVA27" s="964" t="s">
        <v>791</v>
      </c>
      <c r="UVB27" s="964"/>
      <c r="UVC27" s="964"/>
      <c r="UVD27" s="964"/>
      <c r="UVE27" s="964"/>
      <c r="UVF27" s="964"/>
      <c r="UVG27" s="964"/>
      <c r="UVH27" s="964"/>
      <c r="UVI27" s="964" t="s">
        <v>791</v>
      </c>
      <c r="UVJ27" s="964"/>
      <c r="UVK27" s="964"/>
      <c r="UVL27" s="964"/>
      <c r="UVM27" s="964"/>
      <c r="UVN27" s="964"/>
      <c r="UVO27" s="964"/>
      <c r="UVP27" s="964"/>
      <c r="UVQ27" s="964" t="s">
        <v>791</v>
      </c>
      <c r="UVR27" s="964"/>
      <c r="UVS27" s="964"/>
      <c r="UVT27" s="964"/>
      <c r="UVU27" s="964"/>
      <c r="UVV27" s="964"/>
      <c r="UVW27" s="964"/>
      <c r="UVX27" s="964"/>
      <c r="UVY27" s="964" t="s">
        <v>791</v>
      </c>
      <c r="UVZ27" s="964"/>
      <c r="UWA27" s="964"/>
      <c r="UWB27" s="964"/>
      <c r="UWC27" s="964"/>
      <c r="UWD27" s="964"/>
      <c r="UWE27" s="964"/>
      <c r="UWF27" s="964"/>
      <c r="UWG27" s="964" t="s">
        <v>791</v>
      </c>
      <c r="UWH27" s="964"/>
      <c r="UWI27" s="964"/>
      <c r="UWJ27" s="964"/>
      <c r="UWK27" s="964"/>
      <c r="UWL27" s="964"/>
      <c r="UWM27" s="964"/>
      <c r="UWN27" s="964"/>
      <c r="UWO27" s="964" t="s">
        <v>791</v>
      </c>
      <c r="UWP27" s="964"/>
      <c r="UWQ27" s="964"/>
      <c r="UWR27" s="964"/>
      <c r="UWS27" s="964"/>
      <c r="UWT27" s="964"/>
      <c r="UWU27" s="964"/>
      <c r="UWV27" s="964"/>
      <c r="UWW27" s="964" t="s">
        <v>791</v>
      </c>
      <c r="UWX27" s="964"/>
      <c r="UWY27" s="964"/>
      <c r="UWZ27" s="964"/>
      <c r="UXA27" s="964"/>
      <c r="UXB27" s="964"/>
      <c r="UXC27" s="964"/>
      <c r="UXD27" s="964"/>
      <c r="UXE27" s="964" t="s">
        <v>791</v>
      </c>
      <c r="UXF27" s="964"/>
      <c r="UXG27" s="964"/>
      <c r="UXH27" s="964"/>
      <c r="UXI27" s="964"/>
      <c r="UXJ27" s="964"/>
      <c r="UXK27" s="964"/>
      <c r="UXL27" s="964"/>
      <c r="UXM27" s="964" t="s">
        <v>791</v>
      </c>
      <c r="UXN27" s="964"/>
      <c r="UXO27" s="964"/>
      <c r="UXP27" s="964"/>
      <c r="UXQ27" s="964"/>
      <c r="UXR27" s="964"/>
      <c r="UXS27" s="964"/>
      <c r="UXT27" s="964"/>
      <c r="UXU27" s="964" t="s">
        <v>791</v>
      </c>
      <c r="UXV27" s="964"/>
      <c r="UXW27" s="964"/>
      <c r="UXX27" s="964"/>
      <c r="UXY27" s="964"/>
      <c r="UXZ27" s="964"/>
      <c r="UYA27" s="964"/>
      <c r="UYB27" s="964"/>
      <c r="UYC27" s="964" t="s">
        <v>791</v>
      </c>
      <c r="UYD27" s="964"/>
      <c r="UYE27" s="964"/>
      <c r="UYF27" s="964"/>
      <c r="UYG27" s="964"/>
      <c r="UYH27" s="964"/>
      <c r="UYI27" s="964"/>
      <c r="UYJ27" s="964"/>
      <c r="UYK27" s="964" t="s">
        <v>791</v>
      </c>
      <c r="UYL27" s="964"/>
      <c r="UYM27" s="964"/>
      <c r="UYN27" s="964"/>
      <c r="UYO27" s="964"/>
      <c r="UYP27" s="964"/>
      <c r="UYQ27" s="964"/>
      <c r="UYR27" s="964"/>
      <c r="UYS27" s="964" t="s">
        <v>791</v>
      </c>
      <c r="UYT27" s="964"/>
      <c r="UYU27" s="964"/>
      <c r="UYV27" s="964"/>
      <c r="UYW27" s="964"/>
      <c r="UYX27" s="964"/>
      <c r="UYY27" s="964"/>
      <c r="UYZ27" s="964"/>
      <c r="UZA27" s="964" t="s">
        <v>791</v>
      </c>
      <c r="UZB27" s="964"/>
      <c r="UZC27" s="964"/>
      <c r="UZD27" s="964"/>
      <c r="UZE27" s="964"/>
      <c r="UZF27" s="964"/>
      <c r="UZG27" s="964"/>
      <c r="UZH27" s="964"/>
      <c r="UZI27" s="964" t="s">
        <v>791</v>
      </c>
      <c r="UZJ27" s="964"/>
      <c r="UZK27" s="964"/>
      <c r="UZL27" s="964"/>
      <c r="UZM27" s="964"/>
      <c r="UZN27" s="964"/>
      <c r="UZO27" s="964"/>
      <c r="UZP27" s="964"/>
      <c r="UZQ27" s="964" t="s">
        <v>791</v>
      </c>
      <c r="UZR27" s="964"/>
      <c r="UZS27" s="964"/>
      <c r="UZT27" s="964"/>
      <c r="UZU27" s="964"/>
      <c r="UZV27" s="964"/>
      <c r="UZW27" s="964"/>
      <c r="UZX27" s="964"/>
      <c r="UZY27" s="964" t="s">
        <v>791</v>
      </c>
      <c r="UZZ27" s="964"/>
      <c r="VAA27" s="964"/>
      <c r="VAB27" s="964"/>
      <c r="VAC27" s="964"/>
      <c r="VAD27" s="964"/>
      <c r="VAE27" s="964"/>
      <c r="VAF27" s="964"/>
      <c r="VAG27" s="964" t="s">
        <v>791</v>
      </c>
      <c r="VAH27" s="964"/>
      <c r="VAI27" s="964"/>
      <c r="VAJ27" s="964"/>
      <c r="VAK27" s="964"/>
      <c r="VAL27" s="964"/>
      <c r="VAM27" s="964"/>
      <c r="VAN27" s="964"/>
      <c r="VAO27" s="964" t="s">
        <v>791</v>
      </c>
      <c r="VAP27" s="964"/>
      <c r="VAQ27" s="964"/>
      <c r="VAR27" s="964"/>
      <c r="VAS27" s="964"/>
      <c r="VAT27" s="964"/>
      <c r="VAU27" s="964"/>
      <c r="VAV27" s="964"/>
      <c r="VAW27" s="964" t="s">
        <v>791</v>
      </c>
      <c r="VAX27" s="964"/>
      <c r="VAY27" s="964"/>
      <c r="VAZ27" s="964"/>
      <c r="VBA27" s="964"/>
      <c r="VBB27" s="964"/>
      <c r="VBC27" s="964"/>
      <c r="VBD27" s="964"/>
      <c r="VBE27" s="964" t="s">
        <v>791</v>
      </c>
      <c r="VBF27" s="964"/>
      <c r="VBG27" s="964"/>
      <c r="VBH27" s="964"/>
      <c r="VBI27" s="964"/>
      <c r="VBJ27" s="964"/>
      <c r="VBK27" s="964"/>
      <c r="VBL27" s="964"/>
      <c r="VBM27" s="964" t="s">
        <v>791</v>
      </c>
      <c r="VBN27" s="964"/>
      <c r="VBO27" s="964"/>
      <c r="VBP27" s="964"/>
      <c r="VBQ27" s="964"/>
      <c r="VBR27" s="964"/>
      <c r="VBS27" s="964"/>
      <c r="VBT27" s="964"/>
      <c r="VBU27" s="964" t="s">
        <v>791</v>
      </c>
      <c r="VBV27" s="964"/>
      <c r="VBW27" s="964"/>
      <c r="VBX27" s="964"/>
      <c r="VBY27" s="964"/>
      <c r="VBZ27" s="964"/>
      <c r="VCA27" s="964"/>
      <c r="VCB27" s="964"/>
      <c r="VCC27" s="964" t="s">
        <v>791</v>
      </c>
      <c r="VCD27" s="964"/>
      <c r="VCE27" s="964"/>
      <c r="VCF27" s="964"/>
      <c r="VCG27" s="964"/>
      <c r="VCH27" s="964"/>
      <c r="VCI27" s="964"/>
      <c r="VCJ27" s="964"/>
      <c r="VCK27" s="964" t="s">
        <v>791</v>
      </c>
      <c r="VCL27" s="964"/>
      <c r="VCM27" s="964"/>
      <c r="VCN27" s="964"/>
      <c r="VCO27" s="964"/>
      <c r="VCP27" s="964"/>
      <c r="VCQ27" s="964"/>
      <c r="VCR27" s="964"/>
      <c r="VCS27" s="964" t="s">
        <v>791</v>
      </c>
      <c r="VCT27" s="964"/>
      <c r="VCU27" s="964"/>
      <c r="VCV27" s="964"/>
      <c r="VCW27" s="964"/>
      <c r="VCX27" s="964"/>
      <c r="VCY27" s="964"/>
      <c r="VCZ27" s="964"/>
      <c r="VDA27" s="964" t="s">
        <v>791</v>
      </c>
      <c r="VDB27" s="964"/>
      <c r="VDC27" s="964"/>
      <c r="VDD27" s="964"/>
      <c r="VDE27" s="964"/>
      <c r="VDF27" s="964"/>
      <c r="VDG27" s="964"/>
      <c r="VDH27" s="964"/>
      <c r="VDI27" s="964" t="s">
        <v>791</v>
      </c>
      <c r="VDJ27" s="964"/>
      <c r="VDK27" s="964"/>
      <c r="VDL27" s="964"/>
      <c r="VDM27" s="964"/>
      <c r="VDN27" s="964"/>
      <c r="VDO27" s="964"/>
      <c r="VDP27" s="964"/>
      <c r="VDQ27" s="964" t="s">
        <v>791</v>
      </c>
      <c r="VDR27" s="964"/>
      <c r="VDS27" s="964"/>
      <c r="VDT27" s="964"/>
      <c r="VDU27" s="964"/>
      <c r="VDV27" s="964"/>
      <c r="VDW27" s="964"/>
      <c r="VDX27" s="964"/>
      <c r="VDY27" s="964" t="s">
        <v>791</v>
      </c>
      <c r="VDZ27" s="964"/>
      <c r="VEA27" s="964"/>
      <c r="VEB27" s="964"/>
      <c r="VEC27" s="964"/>
      <c r="VED27" s="964"/>
      <c r="VEE27" s="964"/>
      <c r="VEF27" s="964"/>
      <c r="VEG27" s="964" t="s">
        <v>791</v>
      </c>
      <c r="VEH27" s="964"/>
      <c r="VEI27" s="964"/>
      <c r="VEJ27" s="964"/>
      <c r="VEK27" s="964"/>
      <c r="VEL27" s="964"/>
      <c r="VEM27" s="964"/>
      <c r="VEN27" s="964"/>
      <c r="VEO27" s="964" t="s">
        <v>791</v>
      </c>
      <c r="VEP27" s="964"/>
      <c r="VEQ27" s="964"/>
      <c r="VER27" s="964"/>
      <c r="VES27" s="964"/>
      <c r="VET27" s="964"/>
      <c r="VEU27" s="964"/>
      <c r="VEV27" s="964"/>
      <c r="VEW27" s="964" t="s">
        <v>791</v>
      </c>
      <c r="VEX27" s="964"/>
      <c r="VEY27" s="964"/>
      <c r="VEZ27" s="964"/>
      <c r="VFA27" s="964"/>
      <c r="VFB27" s="964"/>
      <c r="VFC27" s="964"/>
      <c r="VFD27" s="964"/>
      <c r="VFE27" s="964" t="s">
        <v>791</v>
      </c>
      <c r="VFF27" s="964"/>
      <c r="VFG27" s="964"/>
      <c r="VFH27" s="964"/>
      <c r="VFI27" s="964"/>
      <c r="VFJ27" s="964"/>
      <c r="VFK27" s="964"/>
      <c r="VFL27" s="964"/>
      <c r="VFM27" s="964" t="s">
        <v>791</v>
      </c>
      <c r="VFN27" s="964"/>
      <c r="VFO27" s="964"/>
      <c r="VFP27" s="964"/>
      <c r="VFQ27" s="964"/>
      <c r="VFR27" s="964"/>
      <c r="VFS27" s="964"/>
      <c r="VFT27" s="964"/>
      <c r="VFU27" s="964" t="s">
        <v>791</v>
      </c>
      <c r="VFV27" s="964"/>
      <c r="VFW27" s="964"/>
      <c r="VFX27" s="964"/>
      <c r="VFY27" s="964"/>
      <c r="VFZ27" s="964"/>
      <c r="VGA27" s="964"/>
      <c r="VGB27" s="964"/>
      <c r="VGC27" s="964" t="s">
        <v>791</v>
      </c>
      <c r="VGD27" s="964"/>
      <c r="VGE27" s="964"/>
      <c r="VGF27" s="964"/>
      <c r="VGG27" s="964"/>
      <c r="VGH27" s="964"/>
      <c r="VGI27" s="964"/>
      <c r="VGJ27" s="964"/>
      <c r="VGK27" s="964" t="s">
        <v>791</v>
      </c>
      <c r="VGL27" s="964"/>
      <c r="VGM27" s="964"/>
      <c r="VGN27" s="964"/>
      <c r="VGO27" s="964"/>
      <c r="VGP27" s="964"/>
      <c r="VGQ27" s="964"/>
      <c r="VGR27" s="964"/>
      <c r="VGS27" s="964" t="s">
        <v>791</v>
      </c>
      <c r="VGT27" s="964"/>
      <c r="VGU27" s="964"/>
      <c r="VGV27" s="964"/>
      <c r="VGW27" s="964"/>
      <c r="VGX27" s="964"/>
      <c r="VGY27" s="964"/>
      <c r="VGZ27" s="964"/>
      <c r="VHA27" s="964" t="s">
        <v>791</v>
      </c>
      <c r="VHB27" s="964"/>
      <c r="VHC27" s="964"/>
      <c r="VHD27" s="964"/>
      <c r="VHE27" s="964"/>
      <c r="VHF27" s="964"/>
      <c r="VHG27" s="964"/>
      <c r="VHH27" s="964"/>
      <c r="VHI27" s="964" t="s">
        <v>791</v>
      </c>
      <c r="VHJ27" s="964"/>
      <c r="VHK27" s="964"/>
      <c r="VHL27" s="964"/>
      <c r="VHM27" s="964"/>
      <c r="VHN27" s="964"/>
      <c r="VHO27" s="964"/>
      <c r="VHP27" s="964"/>
      <c r="VHQ27" s="964" t="s">
        <v>791</v>
      </c>
      <c r="VHR27" s="964"/>
      <c r="VHS27" s="964"/>
      <c r="VHT27" s="964"/>
      <c r="VHU27" s="964"/>
      <c r="VHV27" s="964"/>
      <c r="VHW27" s="964"/>
      <c r="VHX27" s="964"/>
      <c r="VHY27" s="964" t="s">
        <v>791</v>
      </c>
      <c r="VHZ27" s="964"/>
      <c r="VIA27" s="964"/>
      <c r="VIB27" s="964"/>
      <c r="VIC27" s="964"/>
      <c r="VID27" s="964"/>
      <c r="VIE27" s="964"/>
      <c r="VIF27" s="964"/>
      <c r="VIG27" s="964" t="s">
        <v>791</v>
      </c>
      <c r="VIH27" s="964"/>
      <c r="VII27" s="964"/>
      <c r="VIJ27" s="964"/>
      <c r="VIK27" s="964"/>
      <c r="VIL27" s="964"/>
      <c r="VIM27" s="964"/>
      <c r="VIN27" s="964"/>
      <c r="VIO27" s="964" t="s">
        <v>791</v>
      </c>
      <c r="VIP27" s="964"/>
      <c r="VIQ27" s="964"/>
      <c r="VIR27" s="964"/>
      <c r="VIS27" s="964"/>
      <c r="VIT27" s="964"/>
      <c r="VIU27" s="964"/>
      <c r="VIV27" s="964"/>
      <c r="VIW27" s="964" t="s">
        <v>791</v>
      </c>
      <c r="VIX27" s="964"/>
      <c r="VIY27" s="964"/>
      <c r="VIZ27" s="964"/>
      <c r="VJA27" s="964"/>
      <c r="VJB27" s="964"/>
      <c r="VJC27" s="964"/>
      <c r="VJD27" s="964"/>
      <c r="VJE27" s="964" t="s">
        <v>791</v>
      </c>
      <c r="VJF27" s="964"/>
      <c r="VJG27" s="964"/>
      <c r="VJH27" s="964"/>
      <c r="VJI27" s="964"/>
      <c r="VJJ27" s="964"/>
      <c r="VJK27" s="964"/>
      <c r="VJL27" s="964"/>
      <c r="VJM27" s="964" t="s">
        <v>791</v>
      </c>
      <c r="VJN27" s="964"/>
      <c r="VJO27" s="964"/>
      <c r="VJP27" s="964"/>
      <c r="VJQ27" s="964"/>
      <c r="VJR27" s="964"/>
      <c r="VJS27" s="964"/>
      <c r="VJT27" s="964"/>
      <c r="VJU27" s="964" t="s">
        <v>791</v>
      </c>
      <c r="VJV27" s="964"/>
      <c r="VJW27" s="964"/>
      <c r="VJX27" s="964"/>
      <c r="VJY27" s="964"/>
      <c r="VJZ27" s="964"/>
      <c r="VKA27" s="964"/>
      <c r="VKB27" s="964"/>
      <c r="VKC27" s="964" t="s">
        <v>791</v>
      </c>
      <c r="VKD27" s="964"/>
      <c r="VKE27" s="964"/>
      <c r="VKF27" s="964"/>
      <c r="VKG27" s="964"/>
      <c r="VKH27" s="964"/>
      <c r="VKI27" s="964"/>
      <c r="VKJ27" s="964"/>
      <c r="VKK27" s="964" t="s">
        <v>791</v>
      </c>
      <c r="VKL27" s="964"/>
      <c r="VKM27" s="964"/>
      <c r="VKN27" s="964"/>
      <c r="VKO27" s="964"/>
      <c r="VKP27" s="964"/>
      <c r="VKQ27" s="964"/>
      <c r="VKR27" s="964"/>
      <c r="VKS27" s="964" t="s">
        <v>791</v>
      </c>
      <c r="VKT27" s="964"/>
      <c r="VKU27" s="964"/>
      <c r="VKV27" s="964"/>
      <c r="VKW27" s="964"/>
      <c r="VKX27" s="964"/>
      <c r="VKY27" s="964"/>
      <c r="VKZ27" s="964"/>
      <c r="VLA27" s="964" t="s">
        <v>791</v>
      </c>
      <c r="VLB27" s="964"/>
      <c r="VLC27" s="964"/>
      <c r="VLD27" s="964"/>
      <c r="VLE27" s="964"/>
      <c r="VLF27" s="964"/>
      <c r="VLG27" s="964"/>
      <c r="VLH27" s="964"/>
      <c r="VLI27" s="964" t="s">
        <v>791</v>
      </c>
      <c r="VLJ27" s="964"/>
      <c r="VLK27" s="964"/>
      <c r="VLL27" s="964"/>
      <c r="VLM27" s="964"/>
      <c r="VLN27" s="964"/>
      <c r="VLO27" s="964"/>
      <c r="VLP27" s="964"/>
      <c r="VLQ27" s="964" t="s">
        <v>791</v>
      </c>
      <c r="VLR27" s="964"/>
      <c r="VLS27" s="964"/>
      <c r="VLT27" s="964"/>
      <c r="VLU27" s="964"/>
      <c r="VLV27" s="964"/>
      <c r="VLW27" s="964"/>
      <c r="VLX27" s="964"/>
      <c r="VLY27" s="964" t="s">
        <v>791</v>
      </c>
      <c r="VLZ27" s="964"/>
      <c r="VMA27" s="964"/>
      <c r="VMB27" s="964"/>
      <c r="VMC27" s="964"/>
      <c r="VMD27" s="964"/>
      <c r="VME27" s="964"/>
      <c r="VMF27" s="964"/>
      <c r="VMG27" s="964" t="s">
        <v>791</v>
      </c>
      <c r="VMH27" s="964"/>
      <c r="VMI27" s="964"/>
      <c r="VMJ27" s="964"/>
      <c r="VMK27" s="964"/>
      <c r="VML27" s="964"/>
      <c r="VMM27" s="964"/>
      <c r="VMN27" s="964"/>
      <c r="VMO27" s="964" t="s">
        <v>791</v>
      </c>
      <c r="VMP27" s="964"/>
      <c r="VMQ27" s="964"/>
      <c r="VMR27" s="964"/>
      <c r="VMS27" s="964"/>
      <c r="VMT27" s="964"/>
      <c r="VMU27" s="964"/>
      <c r="VMV27" s="964"/>
      <c r="VMW27" s="964" t="s">
        <v>791</v>
      </c>
      <c r="VMX27" s="964"/>
      <c r="VMY27" s="964"/>
      <c r="VMZ27" s="964"/>
      <c r="VNA27" s="964"/>
      <c r="VNB27" s="964"/>
      <c r="VNC27" s="964"/>
      <c r="VND27" s="964"/>
      <c r="VNE27" s="964" t="s">
        <v>791</v>
      </c>
      <c r="VNF27" s="964"/>
      <c r="VNG27" s="964"/>
      <c r="VNH27" s="964"/>
      <c r="VNI27" s="964"/>
      <c r="VNJ27" s="964"/>
      <c r="VNK27" s="964"/>
      <c r="VNL27" s="964"/>
      <c r="VNM27" s="964" t="s">
        <v>791</v>
      </c>
      <c r="VNN27" s="964"/>
      <c r="VNO27" s="964"/>
      <c r="VNP27" s="964"/>
      <c r="VNQ27" s="964"/>
      <c r="VNR27" s="964"/>
      <c r="VNS27" s="964"/>
      <c r="VNT27" s="964"/>
      <c r="VNU27" s="964" t="s">
        <v>791</v>
      </c>
      <c r="VNV27" s="964"/>
      <c r="VNW27" s="964"/>
      <c r="VNX27" s="964"/>
      <c r="VNY27" s="964"/>
      <c r="VNZ27" s="964"/>
      <c r="VOA27" s="964"/>
      <c r="VOB27" s="964"/>
      <c r="VOC27" s="964" t="s">
        <v>791</v>
      </c>
      <c r="VOD27" s="964"/>
      <c r="VOE27" s="964"/>
      <c r="VOF27" s="964"/>
      <c r="VOG27" s="964"/>
      <c r="VOH27" s="964"/>
      <c r="VOI27" s="964"/>
      <c r="VOJ27" s="964"/>
      <c r="VOK27" s="964" t="s">
        <v>791</v>
      </c>
      <c r="VOL27" s="964"/>
      <c r="VOM27" s="964"/>
      <c r="VON27" s="964"/>
      <c r="VOO27" s="964"/>
      <c r="VOP27" s="964"/>
      <c r="VOQ27" s="964"/>
      <c r="VOR27" s="964"/>
      <c r="VOS27" s="964" t="s">
        <v>791</v>
      </c>
      <c r="VOT27" s="964"/>
      <c r="VOU27" s="964"/>
      <c r="VOV27" s="964"/>
      <c r="VOW27" s="964"/>
      <c r="VOX27" s="964"/>
      <c r="VOY27" s="964"/>
      <c r="VOZ27" s="964"/>
      <c r="VPA27" s="964" t="s">
        <v>791</v>
      </c>
      <c r="VPB27" s="964"/>
      <c r="VPC27" s="964"/>
      <c r="VPD27" s="964"/>
      <c r="VPE27" s="964"/>
      <c r="VPF27" s="964"/>
      <c r="VPG27" s="964"/>
      <c r="VPH27" s="964"/>
      <c r="VPI27" s="964" t="s">
        <v>791</v>
      </c>
      <c r="VPJ27" s="964"/>
      <c r="VPK27" s="964"/>
      <c r="VPL27" s="964"/>
      <c r="VPM27" s="964"/>
      <c r="VPN27" s="964"/>
      <c r="VPO27" s="964"/>
      <c r="VPP27" s="964"/>
      <c r="VPQ27" s="964" t="s">
        <v>791</v>
      </c>
      <c r="VPR27" s="964"/>
      <c r="VPS27" s="964"/>
      <c r="VPT27" s="964"/>
      <c r="VPU27" s="964"/>
      <c r="VPV27" s="964"/>
      <c r="VPW27" s="964"/>
      <c r="VPX27" s="964"/>
      <c r="VPY27" s="964" t="s">
        <v>791</v>
      </c>
      <c r="VPZ27" s="964"/>
      <c r="VQA27" s="964"/>
      <c r="VQB27" s="964"/>
      <c r="VQC27" s="964"/>
      <c r="VQD27" s="964"/>
      <c r="VQE27" s="964"/>
      <c r="VQF27" s="964"/>
      <c r="VQG27" s="964" t="s">
        <v>791</v>
      </c>
      <c r="VQH27" s="964"/>
      <c r="VQI27" s="964"/>
      <c r="VQJ27" s="964"/>
      <c r="VQK27" s="964"/>
      <c r="VQL27" s="964"/>
      <c r="VQM27" s="964"/>
      <c r="VQN27" s="964"/>
      <c r="VQO27" s="964" t="s">
        <v>791</v>
      </c>
      <c r="VQP27" s="964"/>
      <c r="VQQ27" s="964"/>
      <c r="VQR27" s="964"/>
      <c r="VQS27" s="964"/>
      <c r="VQT27" s="964"/>
      <c r="VQU27" s="964"/>
      <c r="VQV27" s="964"/>
      <c r="VQW27" s="964" t="s">
        <v>791</v>
      </c>
      <c r="VQX27" s="964"/>
      <c r="VQY27" s="964"/>
      <c r="VQZ27" s="964"/>
      <c r="VRA27" s="964"/>
      <c r="VRB27" s="964"/>
      <c r="VRC27" s="964"/>
      <c r="VRD27" s="964"/>
      <c r="VRE27" s="964" t="s">
        <v>791</v>
      </c>
      <c r="VRF27" s="964"/>
      <c r="VRG27" s="964"/>
      <c r="VRH27" s="964"/>
      <c r="VRI27" s="964"/>
      <c r="VRJ27" s="964"/>
      <c r="VRK27" s="964"/>
      <c r="VRL27" s="964"/>
      <c r="VRM27" s="964" t="s">
        <v>791</v>
      </c>
      <c r="VRN27" s="964"/>
      <c r="VRO27" s="964"/>
      <c r="VRP27" s="964"/>
      <c r="VRQ27" s="964"/>
      <c r="VRR27" s="964"/>
      <c r="VRS27" s="964"/>
      <c r="VRT27" s="964"/>
      <c r="VRU27" s="964" t="s">
        <v>791</v>
      </c>
      <c r="VRV27" s="964"/>
      <c r="VRW27" s="964"/>
      <c r="VRX27" s="964"/>
      <c r="VRY27" s="964"/>
      <c r="VRZ27" s="964"/>
      <c r="VSA27" s="964"/>
      <c r="VSB27" s="964"/>
      <c r="VSC27" s="964" t="s">
        <v>791</v>
      </c>
      <c r="VSD27" s="964"/>
      <c r="VSE27" s="964"/>
      <c r="VSF27" s="964"/>
      <c r="VSG27" s="964"/>
      <c r="VSH27" s="964"/>
      <c r="VSI27" s="964"/>
      <c r="VSJ27" s="964"/>
      <c r="VSK27" s="964" t="s">
        <v>791</v>
      </c>
      <c r="VSL27" s="964"/>
      <c r="VSM27" s="964"/>
      <c r="VSN27" s="964"/>
      <c r="VSO27" s="964"/>
      <c r="VSP27" s="964"/>
      <c r="VSQ27" s="964"/>
      <c r="VSR27" s="964"/>
      <c r="VSS27" s="964" t="s">
        <v>791</v>
      </c>
      <c r="VST27" s="964"/>
      <c r="VSU27" s="964"/>
      <c r="VSV27" s="964"/>
      <c r="VSW27" s="964"/>
      <c r="VSX27" s="964"/>
      <c r="VSY27" s="964"/>
      <c r="VSZ27" s="964"/>
      <c r="VTA27" s="964" t="s">
        <v>791</v>
      </c>
      <c r="VTB27" s="964"/>
      <c r="VTC27" s="964"/>
      <c r="VTD27" s="964"/>
      <c r="VTE27" s="964"/>
      <c r="VTF27" s="964"/>
      <c r="VTG27" s="964"/>
      <c r="VTH27" s="964"/>
      <c r="VTI27" s="964" t="s">
        <v>791</v>
      </c>
      <c r="VTJ27" s="964"/>
      <c r="VTK27" s="964"/>
      <c r="VTL27" s="964"/>
      <c r="VTM27" s="964"/>
      <c r="VTN27" s="964"/>
      <c r="VTO27" s="964"/>
      <c r="VTP27" s="964"/>
      <c r="VTQ27" s="964" t="s">
        <v>791</v>
      </c>
      <c r="VTR27" s="964"/>
      <c r="VTS27" s="964"/>
      <c r="VTT27" s="964"/>
      <c r="VTU27" s="964"/>
      <c r="VTV27" s="964"/>
      <c r="VTW27" s="964"/>
      <c r="VTX27" s="964"/>
      <c r="VTY27" s="964" t="s">
        <v>791</v>
      </c>
      <c r="VTZ27" s="964"/>
      <c r="VUA27" s="964"/>
      <c r="VUB27" s="964"/>
      <c r="VUC27" s="964"/>
      <c r="VUD27" s="964"/>
      <c r="VUE27" s="964"/>
      <c r="VUF27" s="964"/>
      <c r="VUG27" s="964" t="s">
        <v>791</v>
      </c>
      <c r="VUH27" s="964"/>
      <c r="VUI27" s="964"/>
      <c r="VUJ27" s="964"/>
      <c r="VUK27" s="964"/>
      <c r="VUL27" s="964"/>
      <c r="VUM27" s="964"/>
      <c r="VUN27" s="964"/>
      <c r="VUO27" s="964" t="s">
        <v>791</v>
      </c>
      <c r="VUP27" s="964"/>
      <c r="VUQ27" s="964"/>
      <c r="VUR27" s="964"/>
      <c r="VUS27" s="964"/>
      <c r="VUT27" s="964"/>
      <c r="VUU27" s="964"/>
      <c r="VUV27" s="964"/>
      <c r="VUW27" s="964" t="s">
        <v>791</v>
      </c>
      <c r="VUX27" s="964"/>
      <c r="VUY27" s="964"/>
      <c r="VUZ27" s="964"/>
      <c r="VVA27" s="964"/>
      <c r="VVB27" s="964"/>
      <c r="VVC27" s="964"/>
      <c r="VVD27" s="964"/>
      <c r="VVE27" s="964" t="s">
        <v>791</v>
      </c>
      <c r="VVF27" s="964"/>
      <c r="VVG27" s="964"/>
      <c r="VVH27" s="964"/>
      <c r="VVI27" s="964"/>
      <c r="VVJ27" s="964"/>
      <c r="VVK27" s="964"/>
      <c r="VVL27" s="964"/>
      <c r="VVM27" s="964" t="s">
        <v>791</v>
      </c>
      <c r="VVN27" s="964"/>
      <c r="VVO27" s="964"/>
      <c r="VVP27" s="964"/>
      <c r="VVQ27" s="964"/>
      <c r="VVR27" s="964"/>
      <c r="VVS27" s="964"/>
      <c r="VVT27" s="964"/>
      <c r="VVU27" s="964" t="s">
        <v>791</v>
      </c>
      <c r="VVV27" s="964"/>
      <c r="VVW27" s="964"/>
      <c r="VVX27" s="964"/>
      <c r="VVY27" s="964"/>
      <c r="VVZ27" s="964"/>
      <c r="VWA27" s="964"/>
      <c r="VWB27" s="964"/>
      <c r="VWC27" s="964" t="s">
        <v>791</v>
      </c>
      <c r="VWD27" s="964"/>
      <c r="VWE27" s="964"/>
      <c r="VWF27" s="964"/>
      <c r="VWG27" s="964"/>
      <c r="VWH27" s="964"/>
      <c r="VWI27" s="964"/>
      <c r="VWJ27" s="964"/>
      <c r="VWK27" s="964" t="s">
        <v>791</v>
      </c>
      <c r="VWL27" s="964"/>
      <c r="VWM27" s="964"/>
      <c r="VWN27" s="964"/>
      <c r="VWO27" s="964"/>
      <c r="VWP27" s="964"/>
      <c r="VWQ27" s="964"/>
      <c r="VWR27" s="964"/>
      <c r="VWS27" s="964" t="s">
        <v>791</v>
      </c>
      <c r="VWT27" s="964"/>
      <c r="VWU27" s="964"/>
      <c r="VWV27" s="964"/>
      <c r="VWW27" s="964"/>
      <c r="VWX27" s="964"/>
      <c r="VWY27" s="964"/>
      <c r="VWZ27" s="964"/>
      <c r="VXA27" s="964" t="s">
        <v>791</v>
      </c>
      <c r="VXB27" s="964"/>
      <c r="VXC27" s="964"/>
      <c r="VXD27" s="964"/>
      <c r="VXE27" s="964"/>
      <c r="VXF27" s="964"/>
      <c r="VXG27" s="964"/>
      <c r="VXH27" s="964"/>
      <c r="VXI27" s="964" t="s">
        <v>791</v>
      </c>
      <c r="VXJ27" s="964"/>
      <c r="VXK27" s="964"/>
      <c r="VXL27" s="964"/>
      <c r="VXM27" s="964"/>
      <c r="VXN27" s="964"/>
      <c r="VXO27" s="964"/>
      <c r="VXP27" s="964"/>
      <c r="VXQ27" s="964" t="s">
        <v>791</v>
      </c>
      <c r="VXR27" s="964"/>
      <c r="VXS27" s="964"/>
      <c r="VXT27" s="964"/>
      <c r="VXU27" s="964"/>
      <c r="VXV27" s="964"/>
      <c r="VXW27" s="964"/>
      <c r="VXX27" s="964"/>
      <c r="VXY27" s="964" t="s">
        <v>791</v>
      </c>
      <c r="VXZ27" s="964"/>
      <c r="VYA27" s="964"/>
      <c r="VYB27" s="964"/>
      <c r="VYC27" s="964"/>
      <c r="VYD27" s="964"/>
      <c r="VYE27" s="964"/>
      <c r="VYF27" s="964"/>
      <c r="VYG27" s="964" t="s">
        <v>791</v>
      </c>
      <c r="VYH27" s="964"/>
      <c r="VYI27" s="964"/>
      <c r="VYJ27" s="964"/>
      <c r="VYK27" s="964"/>
      <c r="VYL27" s="964"/>
      <c r="VYM27" s="964"/>
      <c r="VYN27" s="964"/>
      <c r="VYO27" s="964" t="s">
        <v>791</v>
      </c>
      <c r="VYP27" s="964"/>
      <c r="VYQ27" s="964"/>
      <c r="VYR27" s="964"/>
      <c r="VYS27" s="964"/>
      <c r="VYT27" s="964"/>
      <c r="VYU27" s="964"/>
      <c r="VYV27" s="964"/>
      <c r="VYW27" s="964" t="s">
        <v>791</v>
      </c>
      <c r="VYX27" s="964"/>
      <c r="VYY27" s="964"/>
      <c r="VYZ27" s="964"/>
      <c r="VZA27" s="964"/>
      <c r="VZB27" s="964"/>
      <c r="VZC27" s="964"/>
      <c r="VZD27" s="964"/>
      <c r="VZE27" s="964" t="s">
        <v>791</v>
      </c>
      <c r="VZF27" s="964"/>
      <c r="VZG27" s="964"/>
      <c r="VZH27" s="964"/>
      <c r="VZI27" s="964"/>
      <c r="VZJ27" s="964"/>
      <c r="VZK27" s="964"/>
      <c r="VZL27" s="964"/>
      <c r="VZM27" s="964" t="s">
        <v>791</v>
      </c>
      <c r="VZN27" s="964"/>
      <c r="VZO27" s="964"/>
      <c r="VZP27" s="964"/>
      <c r="VZQ27" s="964"/>
      <c r="VZR27" s="964"/>
      <c r="VZS27" s="964"/>
      <c r="VZT27" s="964"/>
      <c r="VZU27" s="964" t="s">
        <v>791</v>
      </c>
      <c r="VZV27" s="964"/>
      <c r="VZW27" s="964"/>
      <c r="VZX27" s="964"/>
      <c r="VZY27" s="964"/>
      <c r="VZZ27" s="964"/>
      <c r="WAA27" s="964"/>
      <c r="WAB27" s="964"/>
      <c r="WAC27" s="964" t="s">
        <v>791</v>
      </c>
      <c r="WAD27" s="964"/>
      <c r="WAE27" s="964"/>
      <c r="WAF27" s="964"/>
      <c r="WAG27" s="964"/>
      <c r="WAH27" s="964"/>
      <c r="WAI27" s="964"/>
      <c r="WAJ27" s="964"/>
      <c r="WAK27" s="964" t="s">
        <v>791</v>
      </c>
      <c r="WAL27" s="964"/>
      <c r="WAM27" s="964"/>
      <c r="WAN27" s="964"/>
      <c r="WAO27" s="964"/>
      <c r="WAP27" s="964"/>
      <c r="WAQ27" s="964"/>
      <c r="WAR27" s="964"/>
      <c r="WAS27" s="964" t="s">
        <v>791</v>
      </c>
      <c r="WAT27" s="964"/>
      <c r="WAU27" s="964"/>
      <c r="WAV27" s="964"/>
      <c r="WAW27" s="964"/>
      <c r="WAX27" s="964"/>
      <c r="WAY27" s="964"/>
      <c r="WAZ27" s="964"/>
      <c r="WBA27" s="964" t="s">
        <v>791</v>
      </c>
      <c r="WBB27" s="964"/>
      <c r="WBC27" s="964"/>
      <c r="WBD27" s="964"/>
      <c r="WBE27" s="964"/>
      <c r="WBF27" s="964"/>
      <c r="WBG27" s="964"/>
      <c r="WBH27" s="964"/>
      <c r="WBI27" s="964" t="s">
        <v>791</v>
      </c>
      <c r="WBJ27" s="964"/>
      <c r="WBK27" s="964"/>
      <c r="WBL27" s="964"/>
      <c r="WBM27" s="964"/>
      <c r="WBN27" s="964"/>
      <c r="WBO27" s="964"/>
      <c r="WBP27" s="964"/>
      <c r="WBQ27" s="964" t="s">
        <v>791</v>
      </c>
      <c r="WBR27" s="964"/>
      <c r="WBS27" s="964"/>
      <c r="WBT27" s="964"/>
      <c r="WBU27" s="964"/>
      <c r="WBV27" s="964"/>
      <c r="WBW27" s="964"/>
      <c r="WBX27" s="964"/>
      <c r="WBY27" s="964" t="s">
        <v>791</v>
      </c>
      <c r="WBZ27" s="964"/>
      <c r="WCA27" s="964"/>
      <c r="WCB27" s="964"/>
      <c r="WCC27" s="964"/>
      <c r="WCD27" s="964"/>
      <c r="WCE27" s="964"/>
      <c r="WCF27" s="964"/>
      <c r="WCG27" s="964" t="s">
        <v>791</v>
      </c>
      <c r="WCH27" s="964"/>
      <c r="WCI27" s="964"/>
      <c r="WCJ27" s="964"/>
      <c r="WCK27" s="964"/>
      <c r="WCL27" s="964"/>
      <c r="WCM27" s="964"/>
      <c r="WCN27" s="964"/>
      <c r="WCO27" s="964" t="s">
        <v>791</v>
      </c>
      <c r="WCP27" s="964"/>
      <c r="WCQ27" s="964"/>
      <c r="WCR27" s="964"/>
      <c r="WCS27" s="964"/>
      <c r="WCT27" s="964"/>
      <c r="WCU27" s="964"/>
      <c r="WCV27" s="964"/>
      <c r="WCW27" s="964" t="s">
        <v>791</v>
      </c>
      <c r="WCX27" s="964"/>
      <c r="WCY27" s="964"/>
      <c r="WCZ27" s="964"/>
      <c r="WDA27" s="964"/>
      <c r="WDB27" s="964"/>
      <c r="WDC27" s="964"/>
      <c r="WDD27" s="964"/>
      <c r="WDE27" s="964" t="s">
        <v>791</v>
      </c>
      <c r="WDF27" s="964"/>
      <c r="WDG27" s="964"/>
      <c r="WDH27" s="964"/>
      <c r="WDI27" s="964"/>
      <c r="WDJ27" s="964"/>
      <c r="WDK27" s="964"/>
      <c r="WDL27" s="964"/>
      <c r="WDM27" s="964" t="s">
        <v>791</v>
      </c>
      <c r="WDN27" s="964"/>
      <c r="WDO27" s="964"/>
      <c r="WDP27" s="964"/>
      <c r="WDQ27" s="964"/>
      <c r="WDR27" s="964"/>
      <c r="WDS27" s="964"/>
      <c r="WDT27" s="964"/>
      <c r="WDU27" s="964" t="s">
        <v>791</v>
      </c>
      <c r="WDV27" s="964"/>
      <c r="WDW27" s="964"/>
      <c r="WDX27" s="964"/>
      <c r="WDY27" s="964"/>
      <c r="WDZ27" s="964"/>
      <c r="WEA27" s="964"/>
      <c r="WEB27" s="964"/>
      <c r="WEC27" s="964" t="s">
        <v>791</v>
      </c>
      <c r="WED27" s="964"/>
      <c r="WEE27" s="964"/>
      <c r="WEF27" s="964"/>
      <c r="WEG27" s="964"/>
      <c r="WEH27" s="964"/>
      <c r="WEI27" s="964"/>
      <c r="WEJ27" s="964"/>
      <c r="WEK27" s="964" t="s">
        <v>791</v>
      </c>
      <c r="WEL27" s="964"/>
      <c r="WEM27" s="964"/>
      <c r="WEN27" s="964"/>
      <c r="WEO27" s="964"/>
      <c r="WEP27" s="964"/>
      <c r="WEQ27" s="964"/>
      <c r="WER27" s="964"/>
      <c r="WES27" s="964" t="s">
        <v>791</v>
      </c>
      <c r="WET27" s="964"/>
      <c r="WEU27" s="964"/>
      <c r="WEV27" s="964"/>
      <c r="WEW27" s="964"/>
      <c r="WEX27" s="964"/>
      <c r="WEY27" s="964"/>
      <c r="WEZ27" s="964"/>
      <c r="WFA27" s="964" t="s">
        <v>791</v>
      </c>
      <c r="WFB27" s="964"/>
      <c r="WFC27" s="964"/>
      <c r="WFD27" s="964"/>
      <c r="WFE27" s="964"/>
      <c r="WFF27" s="964"/>
      <c r="WFG27" s="964"/>
      <c r="WFH27" s="964"/>
      <c r="WFI27" s="964" t="s">
        <v>791</v>
      </c>
      <c r="WFJ27" s="964"/>
      <c r="WFK27" s="964"/>
      <c r="WFL27" s="964"/>
      <c r="WFM27" s="964"/>
      <c r="WFN27" s="964"/>
      <c r="WFO27" s="964"/>
      <c r="WFP27" s="964"/>
      <c r="WFQ27" s="964" t="s">
        <v>791</v>
      </c>
      <c r="WFR27" s="964"/>
      <c r="WFS27" s="964"/>
      <c r="WFT27" s="964"/>
      <c r="WFU27" s="964"/>
      <c r="WFV27" s="964"/>
      <c r="WFW27" s="964"/>
      <c r="WFX27" s="964"/>
      <c r="WFY27" s="964" t="s">
        <v>791</v>
      </c>
      <c r="WFZ27" s="964"/>
      <c r="WGA27" s="964"/>
      <c r="WGB27" s="964"/>
      <c r="WGC27" s="964"/>
      <c r="WGD27" s="964"/>
      <c r="WGE27" s="964"/>
      <c r="WGF27" s="964"/>
      <c r="WGG27" s="964" t="s">
        <v>791</v>
      </c>
      <c r="WGH27" s="964"/>
      <c r="WGI27" s="964"/>
      <c r="WGJ27" s="964"/>
      <c r="WGK27" s="964"/>
      <c r="WGL27" s="964"/>
      <c r="WGM27" s="964"/>
      <c r="WGN27" s="964"/>
      <c r="WGO27" s="964" t="s">
        <v>791</v>
      </c>
      <c r="WGP27" s="964"/>
      <c r="WGQ27" s="964"/>
      <c r="WGR27" s="964"/>
      <c r="WGS27" s="964"/>
      <c r="WGT27" s="964"/>
      <c r="WGU27" s="964"/>
      <c r="WGV27" s="964"/>
      <c r="WGW27" s="964" t="s">
        <v>791</v>
      </c>
      <c r="WGX27" s="964"/>
      <c r="WGY27" s="964"/>
      <c r="WGZ27" s="964"/>
      <c r="WHA27" s="964"/>
      <c r="WHB27" s="964"/>
      <c r="WHC27" s="964"/>
      <c r="WHD27" s="964"/>
      <c r="WHE27" s="964" t="s">
        <v>791</v>
      </c>
      <c r="WHF27" s="964"/>
      <c r="WHG27" s="964"/>
      <c r="WHH27" s="964"/>
      <c r="WHI27" s="964"/>
      <c r="WHJ27" s="964"/>
      <c r="WHK27" s="964"/>
      <c r="WHL27" s="964"/>
      <c r="WHM27" s="964" t="s">
        <v>791</v>
      </c>
      <c r="WHN27" s="964"/>
      <c r="WHO27" s="964"/>
      <c r="WHP27" s="964"/>
      <c r="WHQ27" s="964"/>
      <c r="WHR27" s="964"/>
      <c r="WHS27" s="964"/>
      <c r="WHT27" s="964"/>
      <c r="WHU27" s="964" t="s">
        <v>791</v>
      </c>
      <c r="WHV27" s="964"/>
      <c r="WHW27" s="964"/>
      <c r="WHX27" s="964"/>
      <c r="WHY27" s="964"/>
      <c r="WHZ27" s="964"/>
      <c r="WIA27" s="964"/>
      <c r="WIB27" s="964"/>
      <c r="WIC27" s="964" t="s">
        <v>791</v>
      </c>
      <c r="WID27" s="964"/>
      <c r="WIE27" s="964"/>
      <c r="WIF27" s="964"/>
      <c r="WIG27" s="964"/>
      <c r="WIH27" s="964"/>
      <c r="WII27" s="964"/>
      <c r="WIJ27" s="964"/>
      <c r="WIK27" s="964" t="s">
        <v>791</v>
      </c>
      <c r="WIL27" s="964"/>
      <c r="WIM27" s="964"/>
      <c r="WIN27" s="964"/>
      <c r="WIO27" s="964"/>
      <c r="WIP27" s="964"/>
      <c r="WIQ27" s="964"/>
      <c r="WIR27" s="964"/>
      <c r="WIS27" s="964" t="s">
        <v>791</v>
      </c>
      <c r="WIT27" s="964"/>
      <c r="WIU27" s="964"/>
      <c r="WIV27" s="964"/>
      <c r="WIW27" s="964"/>
      <c r="WIX27" s="964"/>
      <c r="WIY27" s="964"/>
      <c r="WIZ27" s="964"/>
      <c r="WJA27" s="964" t="s">
        <v>791</v>
      </c>
      <c r="WJB27" s="964"/>
      <c r="WJC27" s="964"/>
      <c r="WJD27" s="964"/>
      <c r="WJE27" s="964"/>
      <c r="WJF27" s="964"/>
      <c r="WJG27" s="964"/>
      <c r="WJH27" s="964"/>
      <c r="WJI27" s="964" t="s">
        <v>791</v>
      </c>
      <c r="WJJ27" s="964"/>
      <c r="WJK27" s="964"/>
      <c r="WJL27" s="964"/>
      <c r="WJM27" s="964"/>
      <c r="WJN27" s="964"/>
      <c r="WJO27" s="964"/>
      <c r="WJP27" s="964"/>
      <c r="WJQ27" s="964" t="s">
        <v>791</v>
      </c>
      <c r="WJR27" s="964"/>
      <c r="WJS27" s="964"/>
      <c r="WJT27" s="964"/>
      <c r="WJU27" s="964"/>
      <c r="WJV27" s="964"/>
      <c r="WJW27" s="964"/>
      <c r="WJX27" s="964"/>
      <c r="WJY27" s="964" t="s">
        <v>791</v>
      </c>
      <c r="WJZ27" s="964"/>
      <c r="WKA27" s="964"/>
      <c r="WKB27" s="964"/>
      <c r="WKC27" s="964"/>
      <c r="WKD27" s="964"/>
      <c r="WKE27" s="964"/>
      <c r="WKF27" s="964"/>
      <c r="WKG27" s="964" t="s">
        <v>791</v>
      </c>
      <c r="WKH27" s="964"/>
      <c r="WKI27" s="964"/>
      <c r="WKJ27" s="964"/>
      <c r="WKK27" s="964"/>
      <c r="WKL27" s="964"/>
      <c r="WKM27" s="964"/>
      <c r="WKN27" s="964"/>
      <c r="WKO27" s="964" t="s">
        <v>791</v>
      </c>
      <c r="WKP27" s="964"/>
      <c r="WKQ27" s="964"/>
      <c r="WKR27" s="964"/>
      <c r="WKS27" s="964"/>
      <c r="WKT27" s="964"/>
      <c r="WKU27" s="964"/>
      <c r="WKV27" s="964"/>
      <c r="WKW27" s="964" t="s">
        <v>791</v>
      </c>
      <c r="WKX27" s="964"/>
      <c r="WKY27" s="964"/>
      <c r="WKZ27" s="964"/>
      <c r="WLA27" s="964"/>
      <c r="WLB27" s="964"/>
      <c r="WLC27" s="964"/>
      <c r="WLD27" s="964"/>
      <c r="WLE27" s="964" t="s">
        <v>791</v>
      </c>
      <c r="WLF27" s="964"/>
      <c r="WLG27" s="964"/>
      <c r="WLH27" s="964"/>
      <c r="WLI27" s="964"/>
      <c r="WLJ27" s="964"/>
      <c r="WLK27" s="964"/>
      <c r="WLL27" s="964"/>
      <c r="WLM27" s="964" t="s">
        <v>791</v>
      </c>
      <c r="WLN27" s="964"/>
      <c r="WLO27" s="964"/>
      <c r="WLP27" s="964"/>
      <c r="WLQ27" s="964"/>
      <c r="WLR27" s="964"/>
      <c r="WLS27" s="964"/>
      <c r="WLT27" s="964"/>
      <c r="WLU27" s="964" t="s">
        <v>791</v>
      </c>
      <c r="WLV27" s="964"/>
      <c r="WLW27" s="964"/>
      <c r="WLX27" s="964"/>
      <c r="WLY27" s="964"/>
      <c r="WLZ27" s="964"/>
      <c r="WMA27" s="964"/>
      <c r="WMB27" s="964"/>
      <c r="WMC27" s="964" t="s">
        <v>791</v>
      </c>
      <c r="WMD27" s="964"/>
      <c r="WME27" s="964"/>
      <c r="WMF27" s="964"/>
      <c r="WMG27" s="964"/>
      <c r="WMH27" s="964"/>
      <c r="WMI27" s="964"/>
      <c r="WMJ27" s="964"/>
      <c r="WMK27" s="964" t="s">
        <v>791</v>
      </c>
      <c r="WML27" s="964"/>
      <c r="WMM27" s="964"/>
      <c r="WMN27" s="964"/>
      <c r="WMO27" s="964"/>
      <c r="WMP27" s="964"/>
      <c r="WMQ27" s="964"/>
      <c r="WMR27" s="964"/>
      <c r="WMS27" s="964" t="s">
        <v>791</v>
      </c>
      <c r="WMT27" s="964"/>
      <c r="WMU27" s="964"/>
      <c r="WMV27" s="964"/>
      <c r="WMW27" s="964"/>
      <c r="WMX27" s="964"/>
      <c r="WMY27" s="964"/>
      <c r="WMZ27" s="964"/>
      <c r="WNA27" s="964" t="s">
        <v>791</v>
      </c>
      <c r="WNB27" s="964"/>
      <c r="WNC27" s="964"/>
      <c r="WND27" s="964"/>
      <c r="WNE27" s="964"/>
      <c r="WNF27" s="964"/>
      <c r="WNG27" s="964"/>
      <c r="WNH27" s="964"/>
      <c r="WNI27" s="964" t="s">
        <v>791</v>
      </c>
      <c r="WNJ27" s="964"/>
      <c r="WNK27" s="964"/>
      <c r="WNL27" s="964"/>
      <c r="WNM27" s="964"/>
      <c r="WNN27" s="964"/>
      <c r="WNO27" s="964"/>
      <c r="WNP27" s="964"/>
      <c r="WNQ27" s="964" t="s">
        <v>791</v>
      </c>
      <c r="WNR27" s="964"/>
      <c r="WNS27" s="964"/>
      <c r="WNT27" s="964"/>
      <c r="WNU27" s="964"/>
      <c r="WNV27" s="964"/>
      <c r="WNW27" s="964"/>
      <c r="WNX27" s="964"/>
      <c r="WNY27" s="964" t="s">
        <v>791</v>
      </c>
      <c r="WNZ27" s="964"/>
      <c r="WOA27" s="964"/>
      <c r="WOB27" s="964"/>
      <c r="WOC27" s="964"/>
      <c r="WOD27" s="964"/>
      <c r="WOE27" s="964"/>
      <c r="WOF27" s="964"/>
      <c r="WOG27" s="964" t="s">
        <v>791</v>
      </c>
      <c r="WOH27" s="964"/>
      <c r="WOI27" s="964"/>
      <c r="WOJ27" s="964"/>
      <c r="WOK27" s="964"/>
      <c r="WOL27" s="964"/>
      <c r="WOM27" s="964"/>
      <c r="WON27" s="964"/>
      <c r="WOO27" s="964" t="s">
        <v>791</v>
      </c>
      <c r="WOP27" s="964"/>
      <c r="WOQ27" s="964"/>
      <c r="WOR27" s="964"/>
      <c r="WOS27" s="964"/>
      <c r="WOT27" s="964"/>
      <c r="WOU27" s="964"/>
      <c r="WOV27" s="964"/>
      <c r="WOW27" s="964" t="s">
        <v>791</v>
      </c>
      <c r="WOX27" s="964"/>
      <c r="WOY27" s="964"/>
      <c r="WOZ27" s="964"/>
      <c r="WPA27" s="964"/>
      <c r="WPB27" s="964"/>
      <c r="WPC27" s="964"/>
      <c r="WPD27" s="964"/>
      <c r="WPE27" s="964" t="s">
        <v>791</v>
      </c>
      <c r="WPF27" s="964"/>
      <c r="WPG27" s="964"/>
      <c r="WPH27" s="964"/>
      <c r="WPI27" s="964"/>
      <c r="WPJ27" s="964"/>
      <c r="WPK27" s="964"/>
      <c r="WPL27" s="964"/>
      <c r="WPM27" s="964" t="s">
        <v>791</v>
      </c>
      <c r="WPN27" s="964"/>
      <c r="WPO27" s="964"/>
      <c r="WPP27" s="964"/>
      <c r="WPQ27" s="964"/>
      <c r="WPR27" s="964"/>
      <c r="WPS27" s="964"/>
      <c r="WPT27" s="964"/>
      <c r="WPU27" s="964" t="s">
        <v>791</v>
      </c>
      <c r="WPV27" s="964"/>
      <c r="WPW27" s="964"/>
      <c r="WPX27" s="964"/>
      <c r="WPY27" s="964"/>
      <c r="WPZ27" s="964"/>
      <c r="WQA27" s="964"/>
      <c r="WQB27" s="964"/>
      <c r="WQC27" s="964" t="s">
        <v>791</v>
      </c>
      <c r="WQD27" s="964"/>
      <c r="WQE27" s="964"/>
      <c r="WQF27" s="964"/>
      <c r="WQG27" s="964"/>
      <c r="WQH27" s="964"/>
      <c r="WQI27" s="964"/>
      <c r="WQJ27" s="964"/>
      <c r="WQK27" s="964" t="s">
        <v>791</v>
      </c>
      <c r="WQL27" s="964"/>
      <c r="WQM27" s="964"/>
      <c r="WQN27" s="964"/>
      <c r="WQO27" s="964"/>
      <c r="WQP27" s="964"/>
      <c r="WQQ27" s="964"/>
      <c r="WQR27" s="964"/>
      <c r="WQS27" s="964" t="s">
        <v>791</v>
      </c>
      <c r="WQT27" s="964"/>
      <c r="WQU27" s="964"/>
      <c r="WQV27" s="964"/>
      <c r="WQW27" s="964"/>
      <c r="WQX27" s="964"/>
      <c r="WQY27" s="964"/>
      <c r="WQZ27" s="964"/>
      <c r="WRA27" s="964" t="s">
        <v>791</v>
      </c>
      <c r="WRB27" s="964"/>
      <c r="WRC27" s="964"/>
      <c r="WRD27" s="964"/>
      <c r="WRE27" s="964"/>
      <c r="WRF27" s="964"/>
      <c r="WRG27" s="964"/>
      <c r="WRH27" s="964"/>
      <c r="WRI27" s="964" t="s">
        <v>791</v>
      </c>
      <c r="WRJ27" s="964"/>
      <c r="WRK27" s="964"/>
      <c r="WRL27" s="964"/>
      <c r="WRM27" s="964"/>
      <c r="WRN27" s="964"/>
      <c r="WRO27" s="964"/>
      <c r="WRP27" s="964"/>
      <c r="WRQ27" s="964" t="s">
        <v>791</v>
      </c>
      <c r="WRR27" s="964"/>
      <c r="WRS27" s="964"/>
      <c r="WRT27" s="964"/>
      <c r="WRU27" s="964"/>
      <c r="WRV27" s="964"/>
      <c r="WRW27" s="964"/>
      <c r="WRX27" s="964"/>
      <c r="WRY27" s="964" t="s">
        <v>791</v>
      </c>
      <c r="WRZ27" s="964"/>
      <c r="WSA27" s="964"/>
      <c r="WSB27" s="964"/>
      <c r="WSC27" s="964"/>
      <c r="WSD27" s="964"/>
      <c r="WSE27" s="964"/>
      <c r="WSF27" s="964"/>
      <c r="WSG27" s="964" t="s">
        <v>791</v>
      </c>
      <c r="WSH27" s="964"/>
      <c r="WSI27" s="964"/>
      <c r="WSJ27" s="964"/>
      <c r="WSK27" s="964"/>
      <c r="WSL27" s="964"/>
      <c r="WSM27" s="964"/>
      <c r="WSN27" s="964"/>
      <c r="WSO27" s="964" t="s">
        <v>791</v>
      </c>
      <c r="WSP27" s="964"/>
      <c r="WSQ27" s="964"/>
      <c r="WSR27" s="964"/>
      <c r="WSS27" s="964"/>
      <c r="WST27" s="964"/>
      <c r="WSU27" s="964"/>
      <c r="WSV27" s="964"/>
      <c r="WSW27" s="964" t="s">
        <v>791</v>
      </c>
      <c r="WSX27" s="964"/>
      <c r="WSY27" s="964"/>
      <c r="WSZ27" s="964"/>
      <c r="WTA27" s="964"/>
      <c r="WTB27" s="964"/>
      <c r="WTC27" s="964"/>
      <c r="WTD27" s="964"/>
      <c r="WTE27" s="964" t="s">
        <v>791</v>
      </c>
      <c r="WTF27" s="964"/>
      <c r="WTG27" s="964"/>
      <c r="WTH27" s="964"/>
      <c r="WTI27" s="964"/>
      <c r="WTJ27" s="964"/>
      <c r="WTK27" s="964"/>
      <c r="WTL27" s="964"/>
      <c r="WTM27" s="964" t="s">
        <v>791</v>
      </c>
      <c r="WTN27" s="964"/>
      <c r="WTO27" s="964"/>
      <c r="WTP27" s="964"/>
      <c r="WTQ27" s="964"/>
      <c r="WTR27" s="964"/>
      <c r="WTS27" s="964"/>
      <c r="WTT27" s="964"/>
      <c r="WTU27" s="964" t="s">
        <v>791</v>
      </c>
      <c r="WTV27" s="964"/>
      <c r="WTW27" s="964"/>
      <c r="WTX27" s="964"/>
      <c r="WTY27" s="964"/>
      <c r="WTZ27" s="964"/>
      <c r="WUA27" s="964"/>
      <c r="WUB27" s="964"/>
      <c r="WUC27" s="964" t="s">
        <v>791</v>
      </c>
      <c r="WUD27" s="964"/>
      <c r="WUE27" s="964"/>
      <c r="WUF27" s="964"/>
      <c r="WUG27" s="964"/>
      <c r="WUH27" s="964"/>
      <c r="WUI27" s="964"/>
      <c r="WUJ27" s="964"/>
      <c r="WUK27" s="964" t="s">
        <v>791</v>
      </c>
      <c r="WUL27" s="964"/>
      <c r="WUM27" s="964"/>
      <c r="WUN27" s="964"/>
      <c r="WUO27" s="964"/>
      <c r="WUP27" s="964"/>
      <c r="WUQ27" s="964"/>
      <c r="WUR27" s="964"/>
      <c r="WUS27" s="964" t="s">
        <v>791</v>
      </c>
      <c r="WUT27" s="964"/>
      <c r="WUU27" s="964"/>
      <c r="WUV27" s="964"/>
      <c r="WUW27" s="964"/>
      <c r="WUX27" s="964"/>
      <c r="WUY27" s="964"/>
      <c r="WUZ27" s="964"/>
      <c r="WVA27" s="964" t="s">
        <v>791</v>
      </c>
      <c r="WVB27" s="964"/>
      <c r="WVC27" s="964"/>
      <c r="WVD27" s="964"/>
      <c r="WVE27" s="964"/>
      <c r="WVF27" s="964"/>
      <c r="WVG27" s="964"/>
      <c r="WVH27" s="964"/>
      <c r="WVI27" s="964" t="s">
        <v>791</v>
      </c>
      <c r="WVJ27" s="964"/>
      <c r="WVK27" s="964"/>
      <c r="WVL27" s="964"/>
      <c r="WVM27" s="964"/>
      <c r="WVN27" s="964"/>
      <c r="WVO27" s="964"/>
      <c r="WVP27" s="964"/>
      <c r="WVQ27" s="964" t="s">
        <v>791</v>
      </c>
      <c r="WVR27" s="964"/>
      <c r="WVS27" s="964"/>
      <c r="WVT27" s="964"/>
      <c r="WVU27" s="964"/>
      <c r="WVV27" s="964"/>
      <c r="WVW27" s="964"/>
      <c r="WVX27" s="964"/>
      <c r="WVY27" s="964" t="s">
        <v>791</v>
      </c>
      <c r="WVZ27" s="964"/>
      <c r="WWA27" s="964"/>
      <c r="WWB27" s="964"/>
      <c r="WWC27" s="964"/>
      <c r="WWD27" s="964"/>
      <c r="WWE27" s="964"/>
      <c r="WWF27" s="964"/>
      <c r="WWG27" s="964" t="s">
        <v>791</v>
      </c>
      <c r="WWH27" s="964"/>
      <c r="WWI27" s="964"/>
      <c r="WWJ27" s="964"/>
      <c r="WWK27" s="964"/>
      <c r="WWL27" s="964"/>
      <c r="WWM27" s="964"/>
      <c r="WWN27" s="964"/>
      <c r="WWO27" s="964" t="s">
        <v>791</v>
      </c>
      <c r="WWP27" s="964"/>
      <c r="WWQ27" s="964"/>
      <c r="WWR27" s="964"/>
      <c r="WWS27" s="964"/>
      <c r="WWT27" s="964"/>
      <c r="WWU27" s="964"/>
      <c r="WWV27" s="964"/>
      <c r="WWW27" s="964" t="s">
        <v>791</v>
      </c>
      <c r="WWX27" s="964"/>
      <c r="WWY27" s="964"/>
      <c r="WWZ27" s="964"/>
      <c r="WXA27" s="964"/>
      <c r="WXB27" s="964"/>
      <c r="WXC27" s="964"/>
      <c r="WXD27" s="964"/>
      <c r="WXE27" s="964" t="s">
        <v>791</v>
      </c>
      <c r="WXF27" s="964"/>
      <c r="WXG27" s="964"/>
      <c r="WXH27" s="964"/>
      <c r="WXI27" s="964"/>
      <c r="WXJ27" s="964"/>
      <c r="WXK27" s="964"/>
      <c r="WXL27" s="964"/>
      <c r="WXM27" s="964" t="s">
        <v>791</v>
      </c>
      <c r="WXN27" s="964"/>
      <c r="WXO27" s="964"/>
      <c r="WXP27" s="964"/>
      <c r="WXQ27" s="964"/>
      <c r="WXR27" s="964"/>
      <c r="WXS27" s="964"/>
      <c r="WXT27" s="964"/>
      <c r="WXU27" s="964" t="s">
        <v>791</v>
      </c>
      <c r="WXV27" s="964"/>
      <c r="WXW27" s="964"/>
      <c r="WXX27" s="964"/>
      <c r="WXY27" s="964"/>
      <c r="WXZ27" s="964"/>
      <c r="WYA27" s="964"/>
      <c r="WYB27" s="964"/>
      <c r="WYC27" s="964" t="s">
        <v>791</v>
      </c>
      <c r="WYD27" s="964"/>
      <c r="WYE27" s="964"/>
      <c r="WYF27" s="964"/>
      <c r="WYG27" s="964"/>
      <c r="WYH27" s="964"/>
      <c r="WYI27" s="964"/>
      <c r="WYJ27" s="964"/>
      <c r="WYK27" s="964" t="s">
        <v>791</v>
      </c>
      <c r="WYL27" s="964"/>
      <c r="WYM27" s="964"/>
      <c r="WYN27" s="964"/>
      <c r="WYO27" s="964"/>
      <c r="WYP27" s="964"/>
      <c r="WYQ27" s="964"/>
      <c r="WYR27" s="964"/>
      <c r="WYS27" s="964" t="s">
        <v>791</v>
      </c>
      <c r="WYT27" s="964"/>
      <c r="WYU27" s="964"/>
      <c r="WYV27" s="964"/>
      <c r="WYW27" s="964"/>
      <c r="WYX27" s="964"/>
      <c r="WYY27" s="964"/>
      <c r="WYZ27" s="964"/>
      <c r="WZA27" s="964" t="s">
        <v>791</v>
      </c>
      <c r="WZB27" s="964"/>
      <c r="WZC27" s="964"/>
      <c r="WZD27" s="964"/>
      <c r="WZE27" s="964"/>
      <c r="WZF27" s="964"/>
      <c r="WZG27" s="964"/>
      <c r="WZH27" s="964"/>
      <c r="WZI27" s="964" t="s">
        <v>791</v>
      </c>
      <c r="WZJ27" s="964"/>
      <c r="WZK27" s="964"/>
      <c r="WZL27" s="964"/>
      <c r="WZM27" s="964"/>
      <c r="WZN27" s="964"/>
      <c r="WZO27" s="964"/>
      <c r="WZP27" s="964"/>
      <c r="WZQ27" s="964" t="s">
        <v>791</v>
      </c>
      <c r="WZR27" s="964"/>
      <c r="WZS27" s="964"/>
      <c r="WZT27" s="964"/>
      <c r="WZU27" s="964"/>
      <c r="WZV27" s="964"/>
      <c r="WZW27" s="964"/>
      <c r="WZX27" s="964"/>
      <c r="WZY27" s="964" t="s">
        <v>791</v>
      </c>
      <c r="WZZ27" s="964"/>
      <c r="XAA27" s="964"/>
      <c r="XAB27" s="964"/>
      <c r="XAC27" s="964"/>
      <c r="XAD27" s="964"/>
      <c r="XAE27" s="964"/>
      <c r="XAF27" s="964"/>
      <c r="XAG27" s="964" t="s">
        <v>791</v>
      </c>
      <c r="XAH27" s="964"/>
      <c r="XAI27" s="964"/>
      <c r="XAJ27" s="964"/>
      <c r="XAK27" s="964"/>
      <c r="XAL27" s="964"/>
      <c r="XAM27" s="964"/>
      <c r="XAN27" s="964"/>
      <c r="XAO27" s="964" t="s">
        <v>791</v>
      </c>
      <c r="XAP27" s="964"/>
      <c r="XAQ27" s="964"/>
      <c r="XAR27" s="964"/>
      <c r="XAS27" s="964"/>
      <c r="XAT27" s="964"/>
      <c r="XAU27" s="964"/>
      <c r="XAV27" s="964"/>
      <c r="XAW27" s="964" t="s">
        <v>791</v>
      </c>
      <c r="XAX27" s="964"/>
      <c r="XAY27" s="964"/>
      <c r="XAZ27" s="964"/>
      <c r="XBA27" s="964"/>
      <c r="XBB27" s="964"/>
      <c r="XBC27" s="964"/>
      <c r="XBD27" s="964"/>
      <c r="XBE27" s="964" t="s">
        <v>791</v>
      </c>
      <c r="XBF27" s="964"/>
      <c r="XBG27" s="964"/>
      <c r="XBH27" s="964"/>
      <c r="XBI27" s="964"/>
      <c r="XBJ27" s="964"/>
      <c r="XBK27" s="964"/>
      <c r="XBL27" s="964"/>
      <c r="XBM27" s="964" t="s">
        <v>791</v>
      </c>
      <c r="XBN27" s="964"/>
      <c r="XBO27" s="964"/>
      <c r="XBP27" s="964"/>
      <c r="XBQ27" s="964"/>
      <c r="XBR27" s="964"/>
      <c r="XBS27" s="964"/>
      <c r="XBT27" s="964"/>
      <c r="XBU27" s="964" t="s">
        <v>791</v>
      </c>
      <c r="XBV27" s="964"/>
      <c r="XBW27" s="964"/>
      <c r="XBX27" s="964"/>
      <c r="XBY27" s="964"/>
      <c r="XBZ27" s="964"/>
      <c r="XCA27" s="964"/>
      <c r="XCB27" s="964"/>
      <c r="XCC27" s="964" t="s">
        <v>791</v>
      </c>
      <c r="XCD27" s="964"/>
      <c r="XCE27" s="964"/>
      <c r="XCF27" s="964"/>
      <c r="XCG27" s="964"/>
      <c r="XCH27" s="964"/>
      <c r="XCI27" s="964"/>
      <c r="XCJ27" s="964"/>
      <c r="XCK27" s="964" t="s">
        <v>791</v>
      </c>
      <c r="XCL27" s="964"/>
      <c r="XCM27" s="964"/>
      <c r="XCN27" s="964"/>
      <c r="XCO27" s="964"/>
      <c r="XCP27" s="964"/>
      <c r="XCQ27" s="964"/>
      <c r="XCR27" s="964"/>
      <c r="XCS27" s="964" t="s">
        <v>791</v>
      </c>
      <c r="XCT27" s="964"/>
      <c r="XCU27" s="964"/>
      <c r="XCV27" s="964"/>
      <c r="XCW27" s="964"/>
      <c r="XCX27" s="964"/>
      <c r="XCY27" s="964"/>
      <c r="XCZ27" s="964"/>
      <c r="XDA27" s="964" t="s">
        <v>791</v>
      </c>
      <c r="XDB27" s="964"/>
      <c r="XDC27" s="964"/>
      <c r="XDD27" s="964"/>
      <c r="XDE27" s="964"/>
      <c r="XDF27" s="964"/>
      <c r="XDG27" s="964"/>
      <c r="XDH27" s="964"/>
      <c r="XDI27" s="964" t="s">
        <v>791</v>
      </c>
      <c r="XDJ27" s="964"/>
      <c r="XDK27" s="964"/>
      <c r="XDL27" s="964"/>
      <c r="XDM27" s="964"/>
      <c r="XDN27" s="964"/>
      <c r="XDO27" s="964"/>
      <c r="XDP27" s="964"/>
      <c r="XDQ27" s="964" t="s">
        <v>791</v>
      </c>
      <c r="XDR27" s="964"/>
      <c r="XDS27" s="964"/>
      <c r="XDT27" s="964"/>
      <c r="XDU27" s="964"/>
      <c r="XDV27" s="964"/>
      <c r="XDW27" s="964"/>
      <c r="XDX27" s="964"/>
      <c r="XDY27" s="964" t="s">
        <v>791</v>
      </c>
      <c r="XDZ27" s="964"/>
      <c r="XEA27" s="964"/>
      <c r="XEB27" s="964"/>
      <c r="XEC27" s="964"/>
      <c r="XED27" s="964"/>
      <c r="XEE27" s="964"/>
      <c r="XEF27" s="964"/>
      <c r="XEG27" s="964" t="s">
        <v>791</v>
      </c>
      <c r="XEH27" s="964"/>
      <c r="XEI27" s="964"/>
      <c r="XEJ27" s="964"/>
      <c r="XEK27" s="964"/>
      <c r="XEL27" s="964"/>
      <c r="XEM27" s="964"/>
      <c r="XEN27" s="964"/>
      <c r="XEO27" s="964" t="s">
        <v>791</v>
      </c>
      <c r="XEP27" s="964"/>
      <c r="XEQ27" s="964"/>
      <c r="XER27" s="964"/>
      <c r="XES27" s="964"/>
      <c r="XET27" s="964"/>
      <c r="XEU27" s="964"/>
      <c r="XEV27" s="964"/>
      <c r="XEW27" s="964" t="s">
        <v>791</v>
      </c>
      <c r="XEX27" s="964"/>
      <c r="XEY27" s="964"/>
      <c r="XEZ27" s="964"/>
      <c r="XFA27" s="964"/>
      <c r="XFB27" s="964"/>
      <c r="XFC27" s="964"/>
      <c r="XFD27" s="964"/>
    </row>
    <row r="28" spans="1:16384" x14ac:dyDescent="0.2">
      <c r="A28" s="462"/>
      <c r="B28" s="462"/>
      <c r="C28" s="462"/>
      <c r="D28" s="454"/>
      <c r="E28" s="462"/>
      <c r="F28" s="462"/>
      <c r="G28" s="462"/>
      <c r="H28" s="462"/>
      <c r="I28" s="462"/>
      <c r="J28" s="462"/>
      <c r="K28" s="462"/>
    </row>
    <row r="29" spans="1:16384" x14ac:dyDescent="0.2">
      <c r="A29" s="462"/>
      <c r="B29" s="462"/>
      <c r="C29" s="462"/>
      <c r="D29" s="470"/>
      <c r="E29" s="462"/>
      <c r="F29" s="462"/>
      <c r="G29" s="462"/>
      <c r="H29" s="462"/>
      <c r="I29" s="462"/>
      <c r="J29" s="462"/>
      <c r="K29" s="462"/>
    </row>
    <row r="30" spans="1:16384" x14ac:dyDescent="0.2">
      <c r="A30" s="462"/>
      <c r="B30" s="462"/>
      <c r="C30" s="462"/>
      <c r="D30" s="462"/>
      <c r="E30" s="462"/>
      <c r="F30" s="462"/>
      <c r="G30" s="462"/>
      <c r="H30" s="462"/>
      <c r="I30" s="462"/>
      <c r="J30" s="462"/>
      <c r="K30" s="462"/>
    </row>
    <row r="31" spans="1:16384" s="206" customFormat="1" x14ac:dyDescent="0.2">
      <c r="A31" s="454"/>
      <c r="B31" s="468"/>
      <c r="C31" s="468"/>
      <c r="D31" s="471"/>
      <c r="E31" s="468"/>
      <c r="F31" s="468"/>
      <c r="G31" s="468"/>
      <c r="H31" s="468"/>
      <c r="I31" s="468"/>
      <c r="J31" s="468"/>
      <c r="K31" s="468"/>
    </row>
    <row r="32" spans="1:16384" s="206" customFormat="1" x14ac:dyDescent="0.2">
      <c r="A32" s="454"/>
      <c r="B32" s="468"/>
      <c r="C32" s="468"/>
      <c r="D32" s="462"/>
      <c r="E32" s="468"/>
      <c r="F32" s="468"/>
      <c r="G32" s="468"/>
      <c r="H32" s="468"/>
      <c r="I32" s="468"/>
      <c r="J32" s="468"/>
      <c r="K32" s="468"/>
    </row>
    <row r="33" spans="1:11" s="206" customFormat="1" x14ac:dyDescent="0.2">
      <c r="A33" s="454"/>
      <c r="B33" s="468"/>
      <c r="C33" s="468"/>
      <c r="D33" s="469"/>
      <c r="E33" s="468"/>
      <c r="F33" s="468"/>
      <c r="G33" s="468"/>
      <c r="H33" s="468"/>
      <c r="I33" s="468"/>
      <c r="J33" s="468"/>
      <c r="K33" s="468"/>
    </row>
    <row r="34" spans="1:11" s="206" customFormat="1" x14ac:dyDescent="0.2">
      <c r="A34" s="472"/>
      <c r="B34" s="468"/>
      <c r="C34" s="468"/>
      <c r="D34" s="469"/>
      <c r="E34" s="468"/>
      <c r="F34" s="468"/>
      <c r="G34" s="468"/>
      <c r="H34" s="468"/>
      <c r="I34" s="468"/>
      <c r="J34" s="468"/>
      <c r="K34" s="468"/>
    </row>
    <row r="35" spans="1:11" s="206" customFormat="1" x14ac:dyDescent="0.2">
      <c r="A35" s="473"/>
      <c r="B35" s="468"/>
      <c r="C35" s="468"/>
      <c r="D35" s="469"/>
      <c r="E35" s="468"/>
      <c r="F35" s="468"/>
      <c r="G35" s="468"/>
      <c r="H35" s="468"/>
      <c r="I35" s="468"/>
      <c r="J35" s="468"/>
      <c r="K35" s="468"/>
    </row>
    <row r="36" spans="1:11" s="206" customFormat="1" x14ac:dyDescent="0.2">
      <c r="A36" s="316"/>
      <c r="D36" s="338"/>
    </row>
    <row r="37" spans="1:11" s="206" customFormat="1" x14ac:dyDescent="0.2">
      <c r="D37" s="338"/>
    </row>
    <row r="38" spans="1:11" s="206" customFormat="1" x14ac:dyDescent="0.2">
      <c r="A38" s="208"/>
      <c r="D38" s="338"/>
    </row>
    <row r="39" spans="1:11" s="206" customFormat="1" x14ac:dyDescent="0.2">
      <c r="A39" s="304"/>
      <c r="D39" s="338"/>
    </row>
    <row r="40" spans="1:11" s="206" customFormat="1" x14ac:dyDescent="0.2">
      <c r="A40" s="317"/>
      <c r="D40" s="338"/>
    </row>
    <row r="41" spans="1:11" s="206" customFormat="1" x14ac:dyDescent="0.2">
      <c r="A41" s="305"/>
      <c r="D41" s="338"/>
    </row>
    <row r="42" spans="1:11" s="206" customFormat="1" x14ac:dyDescent="0.2">
      <c r="A42" s="305"/>
      <c r="D42" s="338"/>
    </row>
  </sheetData>
  <mergeCells count="2057">
    <mergeCell ref="AO27:AV27"/>
    <mergeCell ref="AW27:BD27"/>
    <mergeCell ref="BE27:BL27"/>
    <mergeCell ref="BM27:BT27"/>
    <mergeCell ref="BU27:CB27"/>
    <mergeCell ref="A27:H27"/>
    <mergeCell ref="I27:P27"/>
    <mergeCell ref="Q27:X27"/>
    <mergeCell ref="Y27:AF27"/>
    <mergeCell ref="AG27:AN27"/>
    <mergeCell ref="B1:E1"/>
    <mergeCell ref="A26:H26"/>
    <mergeCell ref="A5:A6"/>
    <mergeCell ref="C5:C6"/>
    <mergeCell ref="D5:D6"/>
    <mergeCell ref="E5:E6"/>
    <mergeCell ref="F5:H5"/>
    <mergeCell ref="B5:B6"/>
    <mergeCell ref="A3:E4"/>
    <mergeCell ref="GS27:GZ27"/>
    <mergeCell ref="HA27:HH27"/>
    <mergeCell ref="HI27:HP27"/>
    <mergeCell ref="HQ27:HX27"/>
    <mergeCell ref="HY27:IF27"/>
    <mergeCell ref="FE27:FL27"/>
    <mergeCell ref="FM27:FT27"/>
    <mergeCell ref="FU27:GB27"/>
    <mergeCell ref="GC27:GJ27"/>
    <mergeCell ref="GK27:GR27"/>
    <mergeCell ref="DQ27:DX27"/>
    <mergeCell ref="DY27:EF27"/>
    <mergeCell ref="EG27:EN27"/>
    <mergeCell ref="EO27:EV27"/>
    <mergeCell ref="EW27:FD27"/>
    <mergeCell ref="CC27:CJ27"/>
    <mergeCell ref="CK27:CR27"/>
    <mergeCell ref="CS27:CZ27"/>
    <mergeCell ref="DA27:DH27"/>
    <mergeCell ref="DI27:DP27"/>
    <mergeCell ref="MW27:ND27"/>
    <mergeCell ref="NE27:NL27"/>
    <mergeCell ref="NM27:NT27"/>
    <mergeCell ref="NU27:OB27"/>
    <mergeCell ref="OC27:OJ27"/>
    <mergeCell ref="LI27:LP27"/>
    <mergeCell ref="LQ27:LX27"/>
    <mergeCell ref="LY27:MF27"/>
    <mergeCell ref="MG27:MN27"/>
    <mergeCell ref="MO27:MV27"/>
    <mergeCell ref="JU27:KB27"/>
    <mergeCell ref="KC27:KJ27"/>
    <mergeCell ref="KK27:KR27"/>
    <mergeCell ref="KS27:KZ27"/>
    <mergeCell ref="LA27:LH27"/>
    <mergeCell ref="IG27:IN27"/>
    <mergeCell ref="IO27:IV27"/>
    <mergeCell ref="IW27:JD27"/>
    <mergeCell ref="JE27:JL27"/>
    <mergeCell ref="JM27:JT27"/>
    <mergeCell ref="TA27:TH27"/>
    <mergeCell ref="TI27:TP27"/>
    <mergeCell ref="TQ27:TX27"/>
    <mergeCell ref="TY27:UF27"/>
    <mergeCell ref="UG27:UN27"/>
    <mergeCell ref="RM27:RT27"/>
    <mergeCell ref="RU27:SB27"/>
    <mergeCell ref="SC27:SJ27"/>
    <mergeCell ref="SK27:SR27"/>
    <mergeCell ref="SS27:SZ27"/>
    <mergeCell ref="PY27:QF27"/>
    <mergeCell ref="QG27:QN27"/>
    <mergeCell ref="QO27:QV27"/>
    <mergeCell ref="QW27:RD27"/>
    <mergeCell ref="RE27:RL27"/>
    <mergeCell ref="OK27:OR27"/>
    <mergeCell ref="OS27:OZ27"/>
    <mergeCell ref="PA27:PH27"/>
    <mergeCell ref="PI27:PP27"/>
    <mergeCell ref="PQ27:PX27"/>
    <mergeCell ref="ZE27:ZL27"/>
    <mergeCell ref="ZM27:ZT27"/>
    <mergeCell ref="ZU27:AAB27"/>
    <mergeCell ref="AAC27:AAJ27"/>
    <mergeCell ref="AAK27:AAR27"/>
    <mergeCell ref="XQ27:XX27"/>
    <mergeCell ref="XY27:YF27"/>
    <mergeCell ref="YG27:YN27"/>
    <mergeCell ref="YO27:YV27"/>
    <mergeCell ref="YW27:ZD27"/>
    <mergeCell ref="WC27:WJ27"/>
    <mergeCell ref="WK27:WR27"/>
    <mergeCell ref="WS27:WZ27"/>
    <mergeCell ref="XA27:XH27"/>
    <mergeCell ref="XI27:XP27"/>
    <mergeCell ref="UO27:UV27"/>
    <mergeCell ref="UW27:VD27"/>
    <mergeCell ref="VE27:VL27"/>
    <mergeCell ref="VM27:VT27"/>
    <mergeCell ref="VU27:WB27"/>
    <mergeCell ref="AFI27:AFP27"/>
    <mergeCell ref="AFQ27:AFX27"/>
    <mergeCell ref="AFY27:AGF27"/>
    <mergeCell ref="AGG27:AGN27"/>
    <mergeCell ref="AGO27:AGV27"/>
    <mergeCell ref="ADU27:AEB27"/>
    <mergeCell ref="AEC27:AEJ27"/>
    <mergeCell ref="AEK27:AER27"/>
    <mergeCell ref="AES27:AEZ27"/>
    <mergeCell ref="AFA27:AFH27"/>
    <mergeCell ref="ACG27:ACN27"/>
    <mergeCell ref="ACO27:ACV27"/>
    <mergeCell ref="ACW27:ADD27"/>
    <mergeCell ref="ADE27:ADL27"/>
    <mergeCell ref="ADM27:ADT27"/>
    <mergeCell ref="AAS27:AAZ27"/>
    <mergeCell ref="ABA27:ABH27"/>
    <mergeCell ref="ABI27:ABP27"/>
    <mergeCell ref="ABQ27:ABX27"/>
    <mergeCell ref="ABY27:ACF27"/>
    <mergeCell ref="ALM27:ALT27"/>
    <mergeCell ref="ALU27:AMB27"/>
    <mergeCell ref="AMC27:AMJ27"/>
    <mergeCell ref="AMK27:AMR27"/>
    <mergeCell ref="AMS27:AMZ27"/>
    <mergeCell ref="AJY27:AKF27"/>
    <mergeCell ref="AKG27:AKN27"/>
    <mergeCell ref="AKO27:AKV27"/>
    <mergeCell ref="AKW27:ALD27"/>
    <mergeCell ref="ALE27:ALL27"/>
    <mergeCell ref="AIK27:AIR27"/>
    <mergeCell ref="AIS27:AIZ27"/>
    <mergeCell ref="AJA27:AJH27"/>
    <mergeCell ref="AJI27:AJP27"/>
    <mergeCell ref="AJQ27:AJX27"/>
    <mergeCell ref="AGW27:AHD27"/>
    <mergeCell ref="AHE27:AHL27"/>
    <mergeCell ref="AHM27:AHT27"/>
    <mergeCell ref="AHU27:AIB27"/>
    <mergeCell ref="AIC27:AIJ27"/>
    <mergeCell ref="ARQ27:ARX27"/>
    <mergeCell ref="ARY27:ASF27"/>
    <mergeCell ref="ASG27:ASN27"/>
    <mergeCell ref="ASO27:ASV27"/>
    <mergeCell ref="ASW27:ATD27"/>
    <mergeCell ref="AQC27:AQJ27"/>
    <mergeCell ref="AQK27:AQR27"/>
    <mergeCell ref="AQS27:AQZ27"/>
    <mergeCell ref="ARA27:ARH27"/>
    <mergeCell ref="ARI27:ARP27"/>
    <mergeCell ref="AOO27:AOV27"/>
    <mergeCell ref="AOW27:APD27"/>
    <mergeCell ref="APE27:APL27"/>
    <mergeCell ref="APM27:APT27"/>
    <mergeCell ref="APU27:AQB27"/>
    <mergeCell ref="ANA27:ANH27"/>
    <mergeCell ref="ANI27:ANP27"/>
    <mergeCell ref="ANQ27:ANX27"/>
    <mergeCell ref="ANY27:AOF27"/>
    <mergeCell ref="AOG27:AON27"/>
    <mergeCell ref="AXU27:AYB27"/>
    <mergeCell ref="AYC27:AYJ27"/>
    <mergeCell ref="AYK27:AYR27"/>
    <mergeCell ref="AYS27:AYZ27"/>
    <mergeCell ref="AZA27:AZH27"/>
    <mergeCell ref="AWG27:AWN27"/>
    <mergeCell ref="AWO27:AWV27"/>
    <mergeCell ref="AWW27:AXD27"/>
    <mergeCell ref="AXE27:AXL27"/>
    <mergeCell ref="AXM27:AXT27"/>
    <mergeCell ref="AUS27:AUZ27"/>
    <mergeCell ref="AVA27:AVH27"/>
    <mergeCell ref="AVI27:AVP27"/>
    <mergeCell ref="AVQ27:AVX27"/>
    <mergeCell ref="AVY27:AWF27"/>
    <mergeCell ref="ATE27:ATL27"/>
    <mergeCell ref="ATM27:ATT27"/>
    <mergeCell ref="ATU27:AUB27"/>
    <mergeCell ref="AUC27:AUJ27"/>
    <mergeCell ref="AUK27:AUR27"/>
    <mergeCell ref="BDY27:BEF27"/>
    <mergeCell ref="BEG27:BEN27"/>
    <mergeCell ref="BEO27:BEV27"/>
    <mergeCell ref="BEW27:BFD27"/>
    <mergeCell ref="BFE27:BFL27"/>
    <mergeCell ref="BCK27:BCR27"/>
    <mergeCell ref="BCS27:BCZ27"/>
    <mergeCell ref="BDA27:BDH27"/>
    <mergeCell ref="BDI27:BDP27"/>
    <mergeCell ref="BDQ27:BDX27"/>
    <mergeCell ref="BAW27:BBD27"/>
    <mergeCell ref="BBE27:BBL27"/>
    <mergeCell ref="BBM27:BBT27"/>
    <mergeCell ref="BBU27:BCB27"/>
    <mergeCell ref="BCC27:BCJ27"/>
    <mergeCell ref="AZI27:AZP27"/>
    <mergeCell ref="AZQ27:AZX27"/>
    <mergeCell ref="AZY27:BAF27"/>
    <mergeCell ref="BAG27:BAN27"/>
    <mergeCell ref="BAO27:BAV27"/>
    <mergeCell ref="BKC27:BKJ27"/>
    <mergeCell ref="BKK27:BKR27"/>
    <mergeCell ref="BKS27:BKZ27"/>
    <mergeCell ref="BLA27:BLH27"/>
    <mergeCell ref="BLI27:BLP27"/>
    <mergeCell ref="BIO27:BIV27"/>
    <mergeCell ref="BIW27:BJD27"/>
    <mergeCell ref="BJE27:BJL27"/>
    <mergeCell ref="BJM27:BJT27"/>
    <mergeCell ref="BJU27:BKB27"/>
    <mergeCell ref="BHA27:BHH27"/>
    <mergeCell ref="BHI27:BHP27"/>
    <mergeCell ref="BHQ27:BHX27"/>
    <mergeCell ref="BHY27:BIF27"/>
    <mergeCell ref="BIG27:BIN27"/>
    <mergeCell ref="BFM27:BFT27"/>
    <mergeCell ref="BFU27:BGB27"/>
    <mergeCell ref="BGC27:BGJ27"/>
    <mergeCell ref="BGK27:BGR27"/>
    <mergeCell ref="BGS27:BGZ27"/>
    <mergeCell ref="BQG27:BQN27"/>
    <mergeCell ref="BQO27:BQV27"/>
    <mergeCell ref="BQW27:BRD27"/>
    <mergeCell ref="BRE27:BRL27"/>
    <mergeCell ref="BRM27:BRT27"/>
    <mergeCell ref="BOS27:BOZ27"/>
    <mergeCell ref="BPA27:BPH27"/>
    <mergeCell ref="BPI27:BPP27"/>
    <mergeCell ref="BPQ27:BPX27"/>
    <mergeCell ref="BPY27:BQF27"/>
    <mergeCell ref="BNE27:BNL27"/>
    <mergeCell ref="BNM27:BNT27"/>
    <mergeCell ref="BNU27:BOB27"/>
    <mergeCell ref="BOC27:BOJ27"/>
    <mergeCell ref="BOK27:BOR27"/>
    <mergeCell ref="BLQ27:BLX27"/>
    <mergeCell ref="BLY27:BMF27"/>
    <mergeCell ref="BMG27:BMN27"/>
    <mergeCell ref="BMO27:BMV27"/>
    <mergeCell ref="BMW27:BND27"/>
    <mergeCell ref="BWK27:BWR27"/>
    <mergeCell ref="BWS27:BWZ27"/>
    <mergeCell ref="BXA27:BXH27"/>
    <mergeCell ref="BXI27:BXP27"/>
    <mergeCell ref="BXQ27:BXX27"/>
    <mergeCell ref="BUW27:BVD27"/>
    <mergeCell ref="BVE27:BVL27"/>
    <mergeCell ref="BVM27:BVT27"/>
    <mergeCell ref="BVU27:BWB27"/>
    <mergeCell ref="BWC27:BWJ27"/>
    <mergeCell ref="BTI27:BTP27"/>
    <mergeCell ref="BTQ27:BTX27"/>
    <mergeCell ref="BTY27:BUF27"/>
    <mergeCell ref="BUG27:BUN27"/>
    <mergeCell ref="BUO27:BUV27"/>
    <mergeCell ref="BRU27:BSB27"/>
    <mergeCell ref="BSC27:BSJ27"/>
    <mergeCell ref="BSK27:BSR27"/>
    <mergeCell ref="BSS27:BSZ27"/>
    <mergeCell ref="BTA27:BTH27"/>
    <mergeCell ref="CCO27:CCV27"/>
    <mergeCell ref="CCW27:CDD27"/>
    <mergeCell ref="CDE27:CDL27"/>
    <mergeCell ref="CDM27:CDT27"/>
    <mergeCell ref="CDU27:CEB27"/>
    <mergeCell ref="CBA27:CBH27"/>
    <mergeCell ref="CBI27:CBP27"/>
    <mergeCell ref="CBQ27:CBX27"/>
    <mergeCell ref="CBY27:CCF27"/>
    <mergeCell ref="CCG27:CCN27"/>
    <mergeCell ref="BZM27:BZT27"/>
    <mergeCell ref="BZU27:CAB27"/>
    <mergeCell ref="CAC27:CAJ27"/>
    <mergeCell ref="CAK27:CAR27"/>
    <mergeCell ref="CAS27:CAZ27"/>
    <mergeCell ref="BXY27:BYF27"/>
    <mergeCell ref="BYG27:BYN27"/>
    <mergeCell ref="BYO27:BYV27"/>
    <mergeCell ref="BYW27:BZD27"/>
    <mergeCell ref="BZE27:BZL27"/>
    <mergeCell ref="CIS27:CIZ27"/>
    <mergeCell ref="CJA27:CJH27"/>
    <mergeCell ref="CJI27:CJP27"/>
    <mergeCell ref="CJQ27:CJX27"/>
    <mergeCell ref="CJY27:CKF27"/>
    <mergeCell ref="CHE27:CHL27"/>
    <mergeCell ref="CHM27:CHT27"/>
    <mergeCell ref="CHU27:CIB27"/>
    <mergeCell ref="CIC27:CIJ27"/>
    <mergeCell ref="CIK27:CIR27"/>
    <mergeCell ref="CFQ27:CFX27"/>
    <mergeCell ref="CFY27:CGF27"/>
    <mergeCell ref="CGG27:CGN27"/>
    <mergeCell ref="CGO27:CGV27"/>
    <mergeCell ref="CGW27:CHD27"/>
    <mergeCell ref="CEC27:CEJ27"/>
    <mergeCell ref="CEK27:CER27"/>
    <mergeCell ref="CES27:CEZ27"/>
    <mergeCell ref="CFA27:CFH27"/>
    <mergeCell ref="CFI27:CFP27"/>
    <mergeCell ref="COW27:CPD27"/>
    <mergeCell ref="CPE27:CPL27"/>
    <mergeCell ref="CPM27:CPT27"/>
    <mergeCell ref="CPU27:CQB27"/>
    <mergeCell ref="CQC27:CQJ27"/>
    <mergeCell ref="CNI27:CNP27"/>
    <mergeCell ref="CNQ27:CNX27"/>
    <mergeCell ref="CNY27:COF27"/>
    <mergeCell ref="COG27:CON27"/>
    <mergeCell ref="COO27:COV27"/>
    <mergeCell ref="CLU27:CMB27"/>
    <mergeCell ref="CMC27:CMJ27"/>
    <mergeCell ref="CMK27:CMR27"/>
    <mergeCell ref="CMS27:CMZ27"/>
    <mergeCell ref="CNA27:CNH27"/>
    <mergeCell ref="CKG27:CKN27"/>
    <mergeCell ref="CKO27:CKV27"/>
    <mergeCell ref="CKW27:CLD27"/>
    <mergeCell ref="CLE27:CLL27"/>
    <mergeCell ref="CLM27:CLT27"/>
    <mergeCell ref="CVA27:CVH27"/>
    <mergeCell ref="CVI27:CVP27"/>
    <mergeCell ref="CVQ27:CVX27"/>
    <mergeCell ref="CVY27:CWF27"/>
    <mergeCell ref="CWG27:CWN27"/>
    <mergeCell ref="CTM27:CTT27"/>
    <mergeCell ref="CTU27:CUB27"/>
    <mergeCell ref="CUC27:CUJ27"/>
    <mergeCell ref="CUK27:CUR27"/>
    <mergeCell ref="CUS27:CUZ27"/>
    <mergeCell ref="CRY27:CSF27"/>
    <mergeCell ref="CSG27:CSN27"/>
    <mergeCell ref="CSO27:CSV27"/>
    <mergeCell ref="CSW27:CTD27"/>
    <mergeCell ref="CTE27:CTL27"/>
    <mergeCell ref="CQK27:CQR27"/>
    <mergeCell ref="CQS27:CQZ27"/>
    <mergeCell ref="CRA27:CRH27"/>
    <mergeCell ref="CRI27:CRP27"/>
    <mergeCell ref="CRQ27:CRX27"/>
    <mergeCell ref="DBE27:DBL27"/>
    <mergeCell ref="DBM27:DBT27"/>
    <mergeCell ref="DBU27:DCB27"/>
    <mergeCell ref="DCC27:DCJ27"/>
    <mergeCell ref="DCK27:DCR27"/>
    <mergeCell ref="CZQ27:CZX27"/>
    <mergeCell ref="CZY27:DAF27"/>
    <mergeCell ref="DAG27:DAN27"/>
    <mergeCell ref="DAO27:DAV27"/>
    <mergeCell ref="DAW27:DBD27"/>
    <mergeCell ref="CYC27:CYJ27"/>
    <mergeCell ref="CYK27:CYR27"/>
    <mergeCell ref="CYS27:CYZ27"/>
    <mergeCell ref="CZA27:CZH27"/>
    <mergeCell ref="CZI27:CZP27"/>
    <mergeCell ref="CWO27:CWV27"/>
    <mergeCell ref="CWW27:CXD27"/>
    <mergeCell ref="CXE27:CXL27"/>
    <mergeCell ref="CXM27:CXT27"/>
    <mergeCell ref="CXU27:CYB27"/>
    <mergeCell ref="DHI27:DHP27"/>
    <mergeCell ref="DHQ27:DHX27"/>
    <mergeCell ref="DHY27:DIF27"/>
    <mergeCell ref="DIG27:DIN27"/>
    <mergeCell ref="DIO27:DIV27"/>
    <mergeCell ref="DFU27:DGB27"/>
    <mergeCell ref="DGC27:DGJ27"/>
    <mergeCell ref="DGK27:DGR27"/>
    <mergeCell ref="DGS27:DGZ27"/>
    <mergeCell ref="DHA27:DHH27"/>
    <mergeCell ref="DEG27:DEN27"/>
    <mergeCell ref="DEO27:DEV27"/>
    <mergeCell ref="DEW27:DFD27"/>
    <mergeCell ref="DFE27:DFL27"/>
    <mergeCell ref="DFM27:DFT27"/>
    <mergeCell ref="DCS27:DCZ27"/>
    <mergeCell ref="DDA27:DDH27"/>
    <mergeCell ref="DDI27:DDP27"/>
    <mergeCell ref="DDQ27:DDX27"/>
    <mergeCell ref="DDY27:DEF27"/>
    <mergeCell ref="DNM27:DNT27"/>
    <mergeCell ref="DNU27:DOB27"/>
    <mergeCell ref="DOC27:DOJ27"/>
    <mergeCell ref="DOK27:DOR27"/>
    <mergeCell ref="DOS27:DOZ27"/>
    <mergeCell ref="DLY27:DMF27"/>
    <mergeCell ref="DMG27:DMN27"/>
    <mergeCell ref="DMO27:DMV27"/>
    <mergeCell ref="DMW27:DND27"/>
    <mergeCell ref="DNE27:DNL27"/>
    <mergeCell ref="DKK27:DKR27"/>
    <mergeCell ref="DKS27:DKZ27"/>
    <mergeCell ref="DLA27:DLH27"/>
    <mergeCell ref="DLI27:DLP27"/>
    <mergeCell ref="DLQ27:DLX27"/>
    <mergeCell ref="DIW27:DJD27"/>
    <mergeCell ref="DJE27:DJL27"/>
    <mergeCell ref="DJM27:DJT27"/>
    <mergeCell ref="DJU27:DKB27"/>
    <mergeCell ref="DKC27:DKJ27"/>
    <mergeCell ref="DTQ27:DTX27"/>
    <mergeCell ref="DTY27:DUF27"/>
    <mergeCell ref="DUG27:DUN27"/>
    <mergeCell ref="DUO27:DUV27"/>
    <mergeCell ref="DUW27:DVD27"/>
    <mergeCell ref="DSC27:DSJ27"/>
    <mergeCell ref="DSK27:DSR27"/>
    <mergeCell ref="DSS27:DSZ27"/>
    <mergeCell ref="DTA27:DTH27"/>
    <mergeCell ref="DTI27:DTP27"/>
    <mergeCell ref="DQO27:DQV27"/>
    <mergeCell ref="DQW27:DRD27"/>
    <mergeCell ref="DRE27:DRL27"/>
    <mergeCell ref="DRM27:DRT27"/>
    <mergeCell ref="DRU27:DSB27"/>
    <mergeCell ref="DPA27:DPH27"/>
    <mergeCell ref="DPI27:DPP27"/>
    <mergeCell ref="DPQ27:DPX27"/>
    <mergeCell ref="DPY27:DQF27"/>
    <mergeCell ref="DQG27:DQN27"/>
    <mergeCell ref="DZU27:EAB27"/>
    <mergeCell ref="EAC27:EAJ27"/>
    <mergeCell ref="EAK27:EAR27"/>
    <mergeCell ref="EAS27:EAZ27"/>
    <mergeCell ref="EBA27:EBH27"/>
    <mergeCell ref="DYG27:DYN27"/>
    <mergeCell ref="DYO27:DYV27"/>
    <mergeCell ref="DYW27:DZD27"/>
    <mergeCell ref="DZE27:DZL27"/>
    <mergeCell ref="DZM27:DZT27"/>
    <mergeCell ref="DWS27:DWZ27"/>
    <mergeCell ref="DXA27:DXH27"/>
    <mergeCell ref="DXI27:DXP27"/>
    <mergeCell ref="DXQ27:DXX27"/>
    <mergeCell ref="DXY27:DYF27"/>
    <mergeCell ref="DVE27:DVL27"/>
    <mergeCell ref="DVM27:DVT27"/>
    <mergeCell ref="DVU27:DWB27"/>
    <mergeCell ref="DWC27:DWJ27"/>
    <mergeCell ref="DWK27:DWR27"/>
    <mergeCell ref="EFY27:EGF27"/>
    <mergeCell ref="EGG27:EGN27"/>
    <mergeCell ref="EGO27:EGV27"/>
    <mergeCell ref="EGW27:EHD27"/>
    <mergeCell ref="EHE27:EHL27"/>
    <mergeCell ref="EEK27:EER27"/>
    <mergeCell ref="EES27:EEZ27"/>
    <mergeCell ref="EFA27:EFH27"/>
    <mergeCell ref="EFI27:EFP27"/>
    <mergeCell ref="EFQ27:EFX27"/>
    <mergeCell ref="ECW27:EDD27"/>
    <mergeCell ref="EDE27:EDL27"/>
    <mergeCell ref="EDM27:EDT27"/>
    <mergeCell ref="EDU27:EEB27"/>
    <mergeCell ref="EEC27:EEJ27"/>
    <mergeCell ref="EBI27:EBP27"/>
    <mergeCell ref="EBQ27:EBX27"/>
    <mergeCell ref="EBY27:ECF27"/>
    <mergeCell ref="ECG27:ECN27"/>
    <mergeCell ref="ECO27:ECV27"/>
    <mergeCell ref="EMC27:EMJ27"/>
    <mergeCell ref="EMK27:EMR27"/>
    <mergeCell ref="EMS27:EMZ27"/>
    <mergeCell ref="ENA27:ENH27"/>
    <mergeCell ref="ENI27:ENP27"/>
    <mergeCell ref="EKO27:EKV27"/>
    <mergeCell ref="EKW27:ELD27"/>
    <mergeCell ref="ELE27:ELL27"/>
    <mergeCell ref="ELM27:ELT27"/>
    <mergeCell ref="ELU27:EMB27"/>
    <mergeCell ref="EJA27:EJH27"/>
    <mergeCell ref="EJI27:EJP27"/>
    <mergeCell ref="EJQ27:EJX27"/>
    <mergeCell ref="EJY27:EKF27"/>
    <mergeCell ref="EKG27:EKN27"/>
    <mergeCell ref="EHM27:EHT27"/>
    <mergeCell ref="EHU27:EIB27"/>
    <mergeCell ref="EIC27:EIJ27"/>
    <mergeCell ref="EIK27:EIR27"/>
    <mergeCell ref="EIS27:EIZ27"/>
    <mergeCell ref="ESG27:ESN27"/>
    <mergeCell ref="ESO27:ESV27"/>
    <mergeCell ref="ESW27:ETD27"/>
    <mergeCell ref="ETE27:ETL27"/>
    <mergeCell ref="ETM27:ETT27"/>
    <mergeCell ref="EQS27:EQZ27"/>
    <mergeCell ref="ERA27:ERH27"/>
    <mergeCell ref="ERI27:ERP27"/>
    <mergeCell ref="ERQ27:ERX27"/>
    <mergeCell ref="ERY27:ESF27"/>
    <mergeCell ref="EPE27:EPL27"/>
    <mergeCell ref="EPM27:EPT27"/>
    <mergeCell ref="EPU27:EQB27"/>
    <mergeCell ref="EQC27:EQJ27"/>
    <mergeCell ref="EQK27:EQR27"/>
    <mergeCell ref="ENQ27:ENX27"/>
    <mergeCell ref="ENY27:EOF27"/>
    <mergeCell ref="EOG27:EON27"/>
    <mergeCell ref="EOO27:EOV27"/>
    <mergeCell ref="EOW27:EPD27"/>
    <mergeCell ref="EYK27:EYR27"/>
    <mergeCell ref="EYS27:EYZ27"/>
    <mergeCell ref="EZA27:EZH27"/>
    <mergeCell ref="EZI27:EZP27"/>
    <mergeCell ref="EZQ27:EZX27"/>
    <mergeCell ref="EWW27:EXD27"/>
    <mergeCell ref="EXE27:EXL27"/>
    <mergeCell ref="EXM27:EXT27"/>
    <mergeCell ref="EXU27:EYB27"/>
    <mergeCell ref="EYC27:EYJ27"/>
    <mergeCell ref="EVI27:EVP27"/>
    <mergeCell ref="EVQ27:EVX27"/>
    <mergeCell ref="EVY27:EWF27"/>
    <mergeCell ref="EWG27:EWN27"/>
    <mergeCell ref="EWO27:EWV27"/>
    <mergeCell ref="ETU27:EUB27"/>
    <mergeCell ref="EUC27:EUJ27"/>
    <mergeCell ref="EUK27:EUR27"/>
    <mergeCell ref="EUS27:EUZ27"/>
    <mergeCell ref="EVA27:EVH27"/>
    <mergeCell ref="FEO27:FEV27"/>
    <mergeCell ref="FEW27:FFD27"/>
    <mergeCell ref="FFE27:FFL27"/>
    <mergeCell ref="FFM27:FFT27"/>
    <mergeCell ref="FFU27:FGB27"/>
    <mergeCell ref="FDA27:FDH27"/>
    <mergeCell ref="FDI27:FDP27"/>
    <mergeCell ref="FDQ27:FDX27"/>
    <mergeCell ref="FDY27:FEF27"/>
    <mergeCell ref="FEG27:FEN27"/>
    <mergeCell ref="FBM27:FBT27"/>
    <mergeCell ref="FBU27:FCB27"/>
    <mergeCell ref="FCC27:FCJ27"/>
    <mergeCell ref="FCK27:FCR27"/>
    <mergeCell ref="FCS27:FCZ27"/>
    <mergeCell ref="EZY27:FAF27"/>
    <mergeCell ref="FAG27:FAN27"/>
    <mergeCell ref="FAO27:FAV27"/>
    <mergeCell ref="FAW27:FBD27"/>
    <mergeCell ref="FBE27:FBL27"/>
    <mergeCell ref="FKS27:FKZ27"/>
    <mergeCell ref="FLA27:FLH27"/>
    <mergeCell ref="FLI27:FLP27"/>
    <mergeCell ref="FLQ27:FLX27"/>
    <mergeCell ref="FLY27:FMF27"/>
    <mergeCell ref="FJE27:FJL27"/>
    <mergeCell ref="FJM27:FJT27"/>
    <mergeCell ref="FJU27:FKB27"/>
    <mergeCell ref="FKC27:FKJ27"/>
    <mergeCell ref="FKK27:FKR27"/>
    <mergeCell ref="FHQ27:FHX27"/>
    <mergeCell ref="FHY27:FIF27"/>
    <mergeCell ref="FIG27:FIN27"/>
    <mergeCell ref="FIO27:FIV27"/>
    <mergeCell ref="FIW27:FJD27"/>
    <mergeCell ref="FGC27:FGJ27"/>
    <mergeCell ref="FGK27:FGR27"/>
    <mergeCell ref="FGS27:FGZ27"/>
    <mergeCell ref="FHA27:FHH27"/>
    <mergeCell ref="FHI27:FHP27"/>
    <mergeCell ref="FQW27:FRD27"/>
    <mergeCell ref="FRE27:FRL27"/>
    <mergeCell ref="FRM27:FRT27"/>
    <mergeCell ref="FRU27:FSB27"/>
    <mergeCell ref="FSC27:FSJ27"/>
    <mergeCell ref="FPI27:FPP27"/>
    <mergeCell ref="FPQ27:FPX27"/>
    <mergeCell ref="FPY27:FQF27"/>
    <mergeCell ref="FQG27:FQN27"/>
    <mergeCell ref="FQO27:FQV27"/>
    <mergeCell ref="FNU27:FOB27"/>
    <mergeCell ref="FOC27:FOJ27"/>
    <mergeCell ref="FOK27:FOR27"/>
    <mergeCell ref="FOS27:FOZ27"/>
    <mergeCell ref="FPA27:FPH27"/>
    <mergeCell ref="FMG27:FMN27"/>
    <mergeCell ref="FMO27:FMV27"/>
    <mergeCell ref="FMW27:FND27"/>
    <mergeCell ref="FNE27:FNL27"/>
    <mergeCell ref="FNM27:FNT27"/>
    <mergeCell ref="FXA27:FXH27"/>
    <mergeCell ref="FXI27:FXP27"/>
    <mergeCell ref="FXQ27:FXX27"/>
    <mergeCell ref="FXY27:FYF27"/>
    <mergeCell ref="FYG27:FYN27"/>
    <mergeCell ref="FVM27:FVT27"/>
    <mergeCell ref="FVU27:FWB27"/>
    <mergeCell ref="FWC27:FWJ27"/>
    <mergeCell ref="FWK27:FWR27"/>
    <mergeCell ref="FWS27:FWZ27"/>
    <mergeCell ref="FTY27:FUF27"/>
    <mergeCell ref="FUG27:FUN27"/>
    <mergeCell ref="FUO27:FUV27"/>
    <mergeCell ref="FUW27:FVD27"/>
    <mergeCell ref="FVE27:FVL27"/>
    <mergeCell ref="FSK27:FSR27"/>
    <mergeCell ref="FSS27:FSZ27"/>
    <mergeCell ref="FTA27:FTH27"/>
    <mergeCell ref="FTI27:FTP27"/>
    <mergeCell ref="FTQ27:FTX27"/>
    <mergeCell ref="GDE27:GDL27"/>
    <mergeCell ref="GDM27:GDT27"/>
    <mergeCell ref="GDU27:GEB27"/>
    <mergeCell ref="GEC27:GEJ27"/>
    <mergeCell ref="GEK27:GER27"/>
    <mergeCell ref="GBQ27:GBX27"/>
    <mergeCell ref="GBY27:GCF27"/>
    <mergeCell ref="GCG27:GCN27"/>
    <mergeCell ref="GCO27:GCV27"/>
    <mergeCell ref="GCW27:GDD27"/>
    <mergeCell ref="GAC27:GAJ27"/>
    <mergeCell ref="GAK27:GAR27"/>
    <mergeCell ref="GAS27:GAZ27"/>
    <mergeCell ref="GBA27:GBH27"/>
    <mergeCell ref="GBI27:GBP27"/>
    <mergeCell ref="FYO27:FYV27"/>
    <mergeCell ref="FYW27:FZD27"/>
    <mergeCell ref="FZE27:FZL27"/>
    <mergeCell ref="FZM27:FZT27"/>
    <mergeCell ref="FZU27:GAB27"/>
    <mergeCell ref="GJI27:GJP27"/>
    <mergeCell ref="GJQ27:GJX27"/>
    <mergeCell ref="GJY27:GKF27"/>
    <mergeCell ref="GKG27:GKN27"/>
    <mergeCell ref="GKO27:GKV27"/>
    <mergeCell ref="GHU27:GIB27"/>
    <mergeCell ref="GIC27:GIJ27"/>
    <mergeCell ref="GIK27:GIR27"/>
    <mergeCell ref="GIS27:GIZ27"/>
    <mergeCell ref="GJA27:GJH27"/>
    <mergeCell ref="GGG27:GGN27"/>
    <mergeCell ref="GGO27:GGV27"/>
    <mergeCell ref="GGW27:GHD27"/>
    <mergeCell ref="GHE27:GHL27"/>
    <mergeCell ref="GHM27:GHT27"/>
    <mergeCell ref="GES27:GEZ27"/>
    <mergeCell ref="GFA27:GFH27"/>
    <mergeCell ref="GFI27:GFP27"/>
    <mergeCell ref="GFQ27:GFX27"/>
    <mergeCell ref="GFY27:GGF27"/>
    <mergeCell ref="GPM27:GPT27"/>
    <mergeCell ref="GPU27:GQB27"/>
    <mergeCell ref="GQC27:GQJ27"/>
    <mergeCell ref="GQK27:GQR27"/>
    <mergeCell ref="GQS27:GQZ27"/>
    <mergeCell ref="GNY27:GOF27"/>
    <mergeCell ref="GOG27:GON27"/>
    <mergeCell ref="GOO27:GOV27"/>
    <mergeCell ref="GOW27:GPD27"/>
    <mergeCell ref="GPE27:GPL27"/>
    <mergeCell ref="GMK27:GMR27"/>
    <mergeCell ref="GMS27:GMZ27"/>
    <mergeCell ref="GNA27:GNH27"/>
    <mergeCell ref="GNI27:GNP27"/>
    <mergeCell ref="GNQ27:GNX27"/>
    <mergeCell ref="GKW27:GLD27"/>
    <mergeCell ref="GLE27:GLL27"/>
    <mergeCell ref="GLM27:GLT27"/>
    <mergeCell ref="GLU27:GMB27"/>
    <mergeCell ref="GMC27:GMJ27"/>
    <mergeCell ref="GVQ27:GVX27"/>
    <mergeCell ref="GVY27:GWF27"/>
    <mergeCell ref="GWG27:GWN27"/>
    <mergeCell ref="GWO27:GWV27"/>
    <mergeCell ref="GWW27:GXD27"/>
    <mergeCell ref="GUC27:GUJ27"/>
    <mergeCell ref="GUK27:GUR27"/>
    <mergeCell ref="GUS27:GUZ27"/>
    <mergeCell ref="GVA27:GVH27"/>
    <mergeCell ref="GVI27:GVP27"/>
    <mergeCell ref="GSO27:GSV27"/>
    <mergeCell ref="GSW27:GTD27"/>
    <mergeCell ref="GTE27:GTL27"/>
    <mergeCell ref="GTM27:GTT27"/>
    <mergeCell ref="GTU27:GUB27"/>
    <mergeCell ref="GRA27:GRH27"/>
    <mergeCell ref="GRI27:GRP27"/>
    <mergeCell ref="GRQ27:GRX27"/>
    <mergeCell ref="GRY27:GSF27"/>
    <mergeCell ref="GSG27:GSN27"/>
    <mergeCell ref="HBU27:HCB27"/>
    <mergeCell ref="HCC27:HCJ27"/>
    <mergeCell ref="HCK27:HCR27"/>
    <mergeCell ref="HCS27:HCZ27"/>
    <mergeCell ref="HDA27:HDH27"/>
    <mergeCell ref="HAG27:HAN27"/>
    <mergeCell ref="HAO27:HAV27"/>
    <mergeCell ref="HAW27:HBD27"/>
    <mergeCell ref="HBE27:HBL27"/>
    <mergeCell ref="HBM27:HBT27"/>
    <mergeCell ref="GYS27:GYZ27"/>
    <mergeCell ref="GZA27:GZH27"/>
    <mergeCell ref="GZI27:GZP27"/>
    <mergeCell ref="GZQ27:GZX27"/>
    <mergeCell ref="GZY27:HAF27"/>
    <mergeCell ref="GXE27:GXL27"/>
    <mergeCell ref="GXM27:GXT27"/>
    <mergeCell ref="GXU27:GYB27"/>
    <mergeCell ref="GYC27:GYJ27"/>
    <mergeCell ref="GYK27:GYR27"/>
    <mergeCell ref="HHY27:HIF27"/>
    <mergeCell ref="HIG27:HIN27"/>
    <mergeCell ref="HIO27:HIV27"/>
    <mergeCell ref="HIW27:HJD27"/>
    <mergeCell ref="HJE27:HJL27"/>
    <mergeCell ref="HGK27:HGR27"/>
    <mergeCell ref="HGS27:HGZ27"/>
    <mergeCell ref="HHA27:HHH27"/>
    <mergeCell ref="HHI27:HHP27"/>
    <mergeCell ref="HHQ27:HHX27"/>
    <mergeCell ref="HEW27:HFD27"/>
    <mergeCell ref="HFE27:HFL27"/>
    <mergeCell ref="HFM27:HFT27"/>
    <mergeCell ref="HFU27:HGB27"/>
    <mergeCell ref="HGC27:HGJ27"/>
    <mergeCell ref="HDI27:HDP27"/>
    <mergeCell ref="HDQ27:HDX27"/>
    <mergeCell ref="HDY27:HEF27"/>
    <mergeCell ref="HEG27:HEN27"/>
    <mergeCell ref="HEO27:HEV27"/>
    <mergeCell ref="HOC27:HOJ27"/>
    <mergeCell ref="HOK27:HOR27"/>
    <mergeCell ref="HOS27:HOZ27"/>
    <mergeCell ref="HPA27:HPH27"/>
    <mergeCell ref="HPI27:HPP27"/>
    <mergeCell ref="HMO27:HMV27"/>
    <mergeCell ref="HMW27:HND27"/>
    <mergeCell ref="HNE27:HNL27"/>
    <mergeCell ref="HNM27:HNT27"/>
    <mergeCell ref="HNU27:HOB27"/>
    <mergeCell ref="HLA27:HLH27"/>
    <mergeCell ref="HLI27:HLP27"/>
    <mergeCell ref="HLQ27:HLX27"/>
    <mergeCell ref="HLY27:HMF27"/>
    <mergeCell ref="HMG27:HMN27"/>
    <mergeCell ref="HJM27:HJT27"/>
    <mergeCell ref="HJU27:HKB27"/>
    <mergeCell ref="HKC27:HKJ27"/>
    <mergeCell ref="HKK27:HKR27"/>
    <mergeCell ref="HKS27:HKZ27"/>
    <mergeCell ref="HUG27:HUN27"/>
    <mergeCell ref="HUO27:HUV27"/>
    <mergeCell ref="HUW27:HVD27"/>
    <mergeCell ref="HVE27:HVL27"/>
    <mergeCell ref="HVM27:HVT27"/>
    <mergeCell ref="HSS27:HSZ27"/>
    <mergeCell ref="HTA27:HTH27"/>
    <mergeCell ref="HTI27:HTP27"/>
    <mergeCell ref="HTQ27:HTX27"/>
    <mergeCell ref="HTY27:HUF27"/>
    <mergeCell ref="HRE27:HRL27"/>
    <mergeCell ref="HRM27:HRT27"/>
    <mergeCell ref="HRU27:HSB27"/>
    <mergeCell ref="HSC27:HSJ27"/>
    <mergeCell ref="HSK27:HSR27"/>
    <mergeCell ref="HPQ27:HPX27"/>
    <mergeCell ref="HPY27:HQF27"/>
    <mergeCell ref="HQG27:HQN27"/>
    <mergeCell ref="HQO27:HQV27"/>
    <mergeCell ref="HQW27:HRD27"/>
    <mergeCell ref="IAK27:IAR27"/>
    <mergeCell ref="IAS27:IAZ27"/>
    <mergeCell ref="IBA27:IBH27"/>
    <mergeCell ref="IBI27:IBP27"/>
    <mergeCell ref="IBQ27:IBX27"/>
    <mergeCell ref="HYW27:HZD27"/>
    <mergeCell ref="HZE27:HZL27"/>
    <mergeCell ref="HZM27:HZT27"/>
    <mergeCell ref="HZU27:IAB27"/>
    <mergeCell ref="IAC27:IAJ27"/>
    <mergeCell ref="HXI27:HXP27"/>
    <mergeCell ref="HXQ27:HXX27"/>
    <mergeCell ref="HXY27:HYF27"/>
    <mergeCell ref="HYG27:HYN27"/>
    <mergeCell ref="HYO27:HYV27"/>
    <mergeCell ref="HVU27:HWB27"/>
    <mergeCell ref="HWC27:HWJ27"/>
    <mergeCell ref="HWK27:HWR27"/>
    <mergeCell ref="HWS27:HWZ27"/>
    <mergeCell ref="HXA27:HXH27"/>
    <mergeCell ref="IGO27:IGV27"/>
    <mergeCell ref="IGW27:IHD27"/>
    <mergeCell ref="IHE27:IHL27"/>
    <mergeCell ref="IHM27:IHT27"/>
    <mergeCell ref="IHU27:IIB27"/>
    <mergeCell ref="IFA27:IFH27"/>
    <mergeCell ref="IFI27:IFP27"/>
    <mergeCell ref="IFQ27:IFX27"/>
    <mergeCell ref="IFY27:IGF27"/>
    <mergeCell ref="IGG27:IGN27"/>
    <mergeCell ref="IDM27:IDT27"/>
    <mergeCell ref="IDU27:IEB27"/>
    <mergeCell ref="IEC27:IEJ27"/>
    <mergeCell ref="IEK27:IER27"/>
    <mergeCell ref="IES27:IEZ27"/>
    <mergeCell ref="IBY27:ICF27"/>
    <mergeCell ref="ICG27:ICN27"/>
    <mergeCell ref="ICO27:ICV27"/>
    <mergeCell ref="ICW27:IDD27"/>
    <mergeCell ref="IDE27:IDL27"/>
    <mergeCell ref="IMS27:IMZ27"/>
    <mergeCell ref="INA27:INH27"/>
    <mergeCell ref="INI27:INP27"/>
    <mergeCell ref="INQ27:INX27"/>
    <mergeCell ref="INY27:IOF27"/>
    <mergeCell ref="ILE27:ILL27"/>
    <mergeCell ref="ILM27:ILT27"/>
    <mergeCell ref="ILU27:IMB27"/>
    <mergeCell ref="IMC27:IMJ27"/>
    <mergeCell ref="IMK27:IMR27"/>
    <mergeCell ref="IJQ27:IJX27"/>
    <mergeCell ref="IJY27:IKF27"/>
    <mergeCell ref="IKG27:IKN27"/>
    <mergeCell ref="IKO27:IKV27"/>
    <mergeCell ref="IKW27:ILD27"/>
    <mergeCell ref="IIC27:IIJ27"/>
    <mergeCell ref="IIK27:IIR27"/>
    <mergeCell ref="IIS27:IIZ27"/>
    <mergeCell ref="IJA27:IJH27"/>
    <mergeCell ref="IJI27:IJP27"/>
    <mergeCell ref="ISW27:ITD27"/>
    <mergeCell ref="ITE27:ITL27"/>
    <mergeCell ref="ITM27:ITT27"/>
    <mergeCell ref="ITU27:IUB27"/>
    <mergeCell ref="IUC27:IUJ27"/>
    <mergeCell ref="IRI27:IRP27"/>
    <mergeCell ref="IRQ27:IRX27"/>
    <mergeCell ref="IRY27:ISF27"/>
    <mergeCell ref="ISG27:ISN27"/>
    <mergeCell ref="ISO27:ISV27"/>
    <mergeCell ref="IPU27:IQB27"/>
    <mergeCell ref="IQC27:IQJ27"/>
    <mergeCell ref="IQK27:IQR27"/>
    <mergeCell ref="IQS27:IQZ27"/>
    <mergeCell ref="IRA27:IRH27"/>
    <mergeCell ref="IOG27:ION27"/>
    <mergeCell ref="IOO27:IOV27"/>
    <mergeCell ref="IOW27:IPD27"/>
    <mergeCell ref="IPE27:IPL27"/>
    <mergeCell ref="IPM27:IPT27"/>
    <mergeCell ref="IZA27:IZH27"/>
    <mergeCell ref="IZI27:IZP27"/>
    <mergeCell ref="IZQ27:IZX27"/>
    <mergeCell ref="IZY27:JAF27"/>
    <mergeCell ref="JAG27:JAN27"/>
    <mergeCell ref="IXM27:IXT27"/>
    <mergeCell ref="IXU27:IYB27"/>
    <mergeCell ref="IYC27:IYJ27"/>
    <mergeCell ref="IYK27:IYR27"/>
    <mergeCell ref="IYS27:IYZ27"/>
    <mergeCell ref="IVY27:IWF27"/>
    <mergeCell ref="IWG27:IWN27"/>
    <mergeCell ref="IWO27:IWV27"/>
    <mergeCell ref="IWW27:IXD27"/>
    <mergeCell ref="IXE27:IXL27"/>
    <mergeCell ref="IUK27:IUR27"/>
    <mergeCell ref="IUS27:IUZ27"/>
    <mergeCell ref="IVA27:IVH27"/>
    <mergeCell ref="IVI27:IVP27"/>
    <mergeCell ref="IVQ27:IVX27"/>
    <mergeCell ref="JFE27:JFL27"/>
    <mergeCell ref="JFM27:JFT27"/>
    <mergeCell ref="JFU27:JGB27"/>
    <mergeCell ref="JGC27:JGJ27"/>
    <mergeCell ref="JGK27:JGR27"/>
    <mergeCell ref="JDQ27:JDX27"/>
    <mergeCell ref="JDY27:JEF27"/>
    <mergeCell ref="JEG27:JEN27"/>
    <mergeCell ref="JEO27:JEV27"/>
    <mergeCell ref="JEW27:JFD27"/>
    <mergeCell ref="JCC27:JCJ27"/>
    <mergeCell ref="JCK27:JCR27"/>
    <mergeCell ref="JCS27:JCZ27"/>
    <mergeCell ref="JDA27:JDH27"/>
    <mergeCell ref="JDI27:JDP27"/>
    <mergeCell ref="JAO27:JAV27"/>
    <mergeCell ref="JAW27:JBD27"/>
    <mergeCell ref="JBE27:JBL27"/>
    <mergeCell ref="JBM27:JBT27"/>
    <mergeCell ref="JBU27:JCB27"/>
    <mergeCell ref="JLI27:JLP27"/>
    <mergeCell ref="JLQ27:JLX27"/>
    <mergeCell ref="JLY27:JMF27"/>
    <mergeCell ref="JMG27:JMN27"/>
    <mergeCell ref="JMO27:JMV27"/>
    <mergeCell ref="JJU27:JKB27"/>
    <mergeCell ref="JKC27:JKJ27"/>
    <mergeCell ref="JKK27:JKR27"/>
    <mergeCell ref="JKS27:JKZ27"/>
    <mergeCell ref="JLA27:JLH27"/>
    <mergeCell ref="JIG27:JIN27"/>
    <mergeCell ref="JIO27:JIV27"/>
    <mergeCell ref="JIW27:JJD27"/>
    <mergeCell ref="JJE27:JJL27"/>
    <mergeCell ref="JJM27:JJT27"/>
    <mergeCell ref="JGS27:JGZ27"/>
    <mergeCell ref="JHA27:JHH27"/>
    <mergeCell ref="JHI27:JHP27"/>
    <mergeCell ref="JHQ27:JHX27"/>
    <mergeCell ref="JHY27:JIF27"/>
    <mergeCell ref="JRM27:JRT27"/>
    <mergeCell ref="JRU27:JSB27"/>
    <mergeCell ref="JSC27:JSJ27"/>
    <mergeCell ref="JSK27:JSR27"/>
    <mergeCell ref="JSS27:JSZ27"/>
    <mergeCell ref="JPY27:JQF27"/>
    <mergeCell ref="JQG27:JQN27"/>
    <mergeCell ref="JQO27:JQV27"/>
    <mergeCell ref="JQW27:JRD27"/>
    <mergeCell ref="JRE27:JRL27"/>
    <mergeCell ref="JOK27:JOR27"/>
    <mergeCell ref="JOS27:JOZ27"/>
    <mergeCell ref="JPA27:JPH27"/>
    <mergeCell ref="JPI27:JPP27"/>
    <mergeCell ref="JPQ27:JPX27"/>
    <mergeCell ref="JMW27:JND27"/>
    <mergeCell ref="JNE27:JNL27"/>
    <mergeCell ref="JNM27:JNT27"/>
    <mergeCell ref="JNU27:JOB27"/>
    <mergeCell ref="JOC27:JOJ27"/>
    <mergeCell ref="JXQ27:JXX27"/>
    <mergeCell ref="JXY27:JYF27"/>
    <mergeCell ref="JYG27:JYN27"/>
    <mergeCell ref="JYO27:JYV27"/>
    <mergeCell ref="JYW27:JZD27"/>
    <mergeCell ref="JWC27:JWJ27"/>
    <mergeCell ref="JWK27:JWR27"/>
    <mergeCell ref="JWS27:JWZ27"/>
    <mergeCell ref="JXA27:JXH27"/>
    <mergeCell ref="JXI27:JXP27"/>
    <mergeCell ref="JUO27:JUV27"/>
    <mergeCell ref="JUW27:JVD27"/>
    <mergeCell ref="JVE27:JVL27"/>
    <mergeCell ref="JVM27:JVT27"/>
    <mergeCell ref="JVU27:JWB27"/>
    <mergeCell ref="JTA27:JTH27"/>
    <mergeCell ref="JTI27:JTP27"/>
    <mergeCell ref="JTQ27:JTX27"/>
    <mergeCell ref="JTY27:JUF27"/>
    <mergeCell ref="JUG27:JUN27"/>
    <mergeCell ref="KDU27:KEB27"/>
    <mergeCell ref="KEC27:KEJ27"/>
    <mergeCell ref="KEK27:KER27"/>
    <mergeCell ref="KES27:KEZ27"/>
    <mergeCell ref="KFA27:KFH27"/>
    <mergeCell ref="KCG27:KCN27"/>
    <mergeCell ref="KCO27:KCV27"/>
    <mergeCell ref="KCW27:KDD27"/>
    <mergeCell ref="KDE27:KDL27"/>
    <mergeCell ref="KDM27:KDT27"/>
    <mergeCell ref="KAS27:KAZ27"/>
    <mergeCell ref="KBA27:KBH27"/>
    <mergeCell ref="KBI27:KBP27"/>
    <mergeCell ref="KBQ27:KBX27"/>
    <mergeCell ref="KBY27:KCF27"/>
    <mergeCell ref="JZE27:JZL27"/>
    <mergeCell ref="JZM27:JZT27"/>
    <mergeCell ref="JZU27:KAB27"/>
    <mergeCell ref="KAC27:KAJ27"/>
    <mergeCell ref="KAK27:KAR27"/>
    <mergeCell ref="KJY27:KKF27"/>
    <mergeCell ref="KKG27:KKN27"/>
    <mergeCell ref="KKO27:KKV27"/>
    <mergeCell ref="KKW27:KLD27"/>
    <mergeCell ref="KLE27:KLL27"/>
    <mergeCell ref="KIK27:KIR27"/>
    <mergeCell ref="KIS27:KIZ27"/>
    <mergeCell ref="KJA27:KJH27"/>
    <mergeCell ref="KJI27:KJP27"/>
    <mergeCell ref="KJQ27:KJX27"/>
    <mergeCell ref="KGW27:KHD27"/>
    <mergeCell ref="KHE27:KHL27"/>
    <mergeCell ref="KHM27:KHT27"/>
    <mergeCell ref="KHU27:KIB27"/>
    <mergeCell ref="KIC27:KIJ27"/>
    <mergeCell ref="KFI27:KFP27"/>
    <mergeCell ref="KFQ27:KFX27"/>
    <mergeCell ref="KFY27:KGF27"/>
    <mergeCell ref="KGG27:KGN27"/>
    <mergeCell ref="KGO27:KGV27"/>
    <mergeCell ref="KQC27:KQJ27"/>
    <mergeCell ref="KQK27:KQR27"/>
    <mergeCell ref="KQS27:KQZ27"/>
    <mergeCell ref="KRA27:KRH27"/>
    <mergeCell ref="KRI27:KRP27"/>
    <mergeCell ref="KOO27:KOV27"/>
    <mergeCell ref="KOW27:KPD27"/>
    <mergeCell ref="KPE27:KPL27"/>
    <mergeCell ref="KPM27:KPT27"/>
    <mergeCell ref="KPU27:KQB27"/>
    <mergeCell ref="KNA27:KNH27"/>
    <mergeCell ref="KNI27:KNP27"/>
    <mergeCell ref="KNQ27:KNX27"/>
    <mergeCell ref="KNY27:KOF27"/>
    <mergeCell ref="KOG27:KON27"/>
    <mergeCell ref="KLM27:KLT27"/>
    <mergeCell ref="KLU27:KMB27"/>
    <mergeCell ref="KMC27:KMJ27"/>
    <mergeCell ref="KMK27:KMR27"/>
    <mergeCell ref="KMS27:KMZ27"/>
    <mergeCell ref="KWG27:KWN27"/>
    <mergeCell ref="KWO27:KWV27"/>
    <mergeCell ref="KWW27:KXD27"/>
    <mergeCell ref="KXE27:KXL27"/>
    <mergeCell ref="KXM27:KXT27"/>
    <mergeCell ref="KUS27:KUZ27"/>
    <mergeCell ref="KVA27:KVH27"/>
    <mergeCell ref="KVI27:KVP27"/>
    <mergeCell ref="KVQ27:KVX27"/>
    <mergeCell ref="KVY27:KWF27"/>
    <mergeCell ref="KTE27:KTL27"/>
    <mergeCell ref="KTM27:KTT27"/>
    <mergeCell ref="KTU27:KUB27"/>
    <mergeCell ref="KUC27:KUJ27"/>
    <mergeCell ref="KUK27:KUR27"/>
    <mergeCell ref="KRQ27:KRX27"/>
    <mergeCell ref="KRY27:KSF27"/>
    <mergeCell ref="KSG27:KSN27"/>
    <mergeCell ref="KSO27:KSV27"/>
    <mergeCell ref="KSW27:KTD27"/>
    <mergeCell ref="LCK27:LCR27"/>
    <mergeCell ref="LCS27:LCZ27"/>
    <mergeCell ref="LDA27:LDH27"/>
    <mergeCell ref="LDI27:LDP27"/>
    <mergeCell ref="LDQ27:LDX27"/>
    <mergeCell ref="LAW27:LBD27"/>
    <mergeCell ref="LBE27:LBL27"/>
    <mergeCell ref="LBM27:LBT27"/>
    <mergeCell ref="LBU27:LCB27"/>
    <mergeCell ref="LCC27:LCJ27"/>
    <mergeCell ref="KZI27:KZP27"/>
    <mergeCell ref="KZQ27:KZX27"/>
    <mergeCell ref="KZY27:LAF27"/>
    <mergeCell ref="LAG27:LAN27"/>
    <mergeCell ref="LAO27:LAV27"/>
    <mergeCell ref="KXU27:KYB27"/>
    <mergeCell ref="KYC27:KYJ27"/>
    <mergeCell ref="KYK27:KYR27"/>
    <mergeCell ref="KYS27:KYZ27"/>
    <mergeCell ref="KZA27:KZH27"/>
    <mergeCell ref="LIO27:LIV27"/>
    <mergeCell ref="LIW27:LJD27"/>
    <mergeCell ref="LJE27:LJL27"/>
    <mergeCell ref="LJM27:LJT27"/>
    <mergeCell ref="LJU27:LKB27"/>
    <mergeCell ref="LHA27:LHH27"/>
    <mergeCell ref="LHI27:LHP27"/>
    <mergeCell ref="LHQ27:LHX27"/>
    <mergeCell ref="LHY27:LIF27"/>
    <mergeCell ref="LIG27:LIN27"/>
    <mergeCell ref="LFM27:LFT27"/>
    <mergeCell ref="LFU27:LGB27"/>
    <mergeCell ref="LGC27:LGJ27"/>
    <mergeCell ref="LGK27:LGR27"/>
    <mergeCell ref="LGS27:LGZ27"/>
    <mergeCell ref="LDY27:LEF27"/>
    <mergeCell ref="LEG27:LEN27"/>
    <mergeCell ref="LEO27:LEV27"/>
    <mergeCell ref="LEW27:LFD27"/>
    <mergeCell ref="LFE27:LFL27"/>
    <mergeCell ref="LOS27:LOZ27"/>
    <mergeCell ref="LPA27:LPH27"/>
    <mergeCell ref="LPI27:LPP27"/>
    <mergeCell ref="LPQ27:LPX27"/>
    <mergeCell ref="LPY27:LQF27"/>
    <mergeCell ref="LNE27:LNL27"/>
    <mergeCell ref="LNM27:LNT27"/>
    <mergeCell ref="LNU27:LOB27"/>
    <mergeCell ref="LOC27:LOJ27"/>
    <mergeCell ref="LOK27:LOR27"/>
    <mergeCell ref="LLQ27:LLX27"/>
    <mergeCell ref="LLY27:LMF27"/>
    <mergeCell ref="LMG27:LMN27"/>
    <mergeCell ref="LMO27:LMV27"/>
    <mergeCell ref="LMW27:LND27"/>
    <mergeCell ref="LKC27:LKJ27"/>
    <mergeCell ref="LKK27:LKR27"/>
    <mergeCell ref="LKS27:LKZ27"/>
    <mergeCell ref="LLA27:LLH27"/>
    <mergeCell ref="LLI27:LLP27"/>
    <mergeCell ref="LUW27:LVD27"/>
    <mergeCell ref="LVE27:LVL27"/>
    <mergeCell ref="LVM27:LVT27"/>
    <mergeCell ref="LVU27:LWB27"/>
    <mergeCell ref="LWC27:LWJ27"/>
    <mergeCell ref="LTI27:LTP27"/>
    <mergeCell ref="LTQ27:LTX27"/>
    <mergeCell ref="LTY27:LUF27"/>
    <mergeCell ref="LUG27:LUN27"/>
    <mergeCell ref="LUO27:LUV27"/>
    <mergeCell ref="LRU27:LSB27"/>
    <mergeCell ref="LSC27:LSJ27"/>
    <mergeCell ref="LSK27:LSR27"/>
    <mergeCell ref="LSS27:LSZ27"/>
    <mergeCell ref="LTA27:LTH27"/>
    <mergeCell ref="LQG27:LQN27"/>
    <mergeCell ref="LQO27:LQV27"/>
    <mergeCell ref="LQW27:LRD27"/>
    <mergeCell ref="LRE27:LRL27"/>
    <mergeCell ref="LRM27:LRT27"/>
    <mergeCell ref="MBA27:MBH27"/>
    <mergeCell ref="MBI27:MBP27"/>
    <mergeCell ref="MBQ27:MBX27"/>
    <mergeCell ref="MBY27:MCF27"/>
    <mergeCell ref="MCG27:MCN27"/>
    <mergeCell ref="LZM27:LZT27"/>
    <mergeCell ref="LZU27:MAB27"/>
    <mergeCell ref="MAC27:MAJ27"/>
    <mergeCell ref="MAK27:MAR27"/>
    <mergeCell ref="MAS27:MAZ27"/>
    <mergeCell ref="LXY27:LYF27"/>
    <mergeCell ref="LYG27:LYN27"/>
    <mergeCell ref="LYO27:LYV27"/>
    <mergeCell ref="LYW27:LZD27"/>
    <mergeCell ref="LZE27:LZL27"/>
    <mergeCell ref="LWK27:LWR27"/>
    <mergeCell ref="LWS27:LWZ27"/>
    <mergeCell ref="LXA27:LXH27"/>
    <mergeCell ref="LXI27:LXP27"/>
    <mergeCell ref="LXQ27:LXX27"/>
    <mergeCell ref="MHE27:MHL27"/>
    <mergeCell ref="MHM27:MHT27"/>
    <mergeCell ref="MHU27:MIB27"/>
    <mergeCell ref="MIC27:MIJ27"/>
    <mergeCell ref="MIK27:MIR27"/>
    <mergeCell ref="MFQ27:MFX27"/>
    <mergeCell ref="MFY27:MGF27"/>
    <mergeCell ref="MGG27:MGN27"/>
    <mergeCell ref="MGO27:MGV27"/>
    <mergeCell ref="MGW27:MHD27"/>
    <mergeCell ref="MEC27:MEJ27"/>
    <mergeCell ref="MEK27:MER27"/>
    <mergeCell ref="MES27:MEZ27"/>
    <mergeCell ref="MFA27:MFH27"/>
    <mergeCell ref="MFI27:MFP27"/>
    <mergeCell ref="MCO27:MCV27"/>
    <mergeCell ref="MCW27:MDD27"/>
    <mergeCell ref="MDE27:MDL27"/>
    <mergeCell ref="MDM27:MDT27"/>
    <mergeCell ref="MDU27:MEB27"/>
    <mergeCell ref="MNI27:MNP27"/>
    <mergeCell ref="MNQ27:MNX27"/>
    <mergeCell ref="MNY27:MOF27"/>
    <mergeCell ref="MOG27:MON27"/>
    <mergeCell ref="MOO27:MOV27"/>
    <mergeCell ref="MLU27:MMB27"/>
    <mergeCell ref="MMC27:MMJ27"/>
    <mergeCell ref="MMK27:MMR27"/>
    <mergeCell ref="MMS27:MMZ27"/>
    <mergeCell ref="MNA27:MNH27"/>
    <mergeCell ref="MKG27:MKN27"/>
    <mergeCell ref="MKO27:MKV27"/>
    <mergeCell ref="MKW27:MLD27"/>
    <mergeCell ref="MLE27:MLL27"/>
    <mergeCell ref="MLM27:MLT27"/>
    <mergeCell ref="MIS27:MIZ27"/>
    <mergeCell ref="MJA27:MJH27"/>
    <mergeCell ref="MJI27:MJP27"/>
    <mergeCell ref="MJQ27:MJX27"/>
    <mergeCell ref="MJY27:MKF27"/>
    <mergeCell ref="MTM27:MTT27"/>
    <mergeCell ref="MTU27:MUB27"/>
    <mergeCell ref="MUC27:MUJ27"/>
    <mergeCell ref="MUK27:MUR27"/>
    <mergeCell ref="MUS27:MUZ27"/>
    <mergeCell ref="MRY27:MSF27"/>
    <mergeCell ref="MSG27:MSN27"/>
    <mergeCell ref="MSO27:MSV27"/>
    <mergeCell ref="MSW27:MTD27"/>
    <mergeCell ref="MTE27:MTL27"/>
    <mergeCell ref="MQK27:MQR27"/>
    <mergeCell ref="MQS27:MQZ27"/>
    <mergeCell ref="MRA27:MRH27"/>
    <mergeCell ref="MRI27:MRP27"/>
    <mergeCell ref="MRQ27:MRX27"/>
    <mergeCell ref="MOW27:MPD27"/>
    <mergeCell ref="MPE27:MPL27"/>
    <mergeCell ref="MPM27:MPT27"/>
    <mergeCell ref="MPU27:MQB27"/>
    <mergeCell ref="MQC27:MQJ27"/>
    <mergeCell ref="MZQ27:MZX27"/>
    <mergeCell ref="MZY27:NAF27"/>
    <mergeCell ref="NAG27:NAN27"/>
    <mergeCell ref="NAO27:NAV27"/>
    <mergeCell ref="NAW27:NBD27"/>
    <mergeCell ref="MYC27:MYJ27"/>
    <mergeCell ref="MYK27:MYR27"/>
    <mergeCell ref="MYS27:MYZ27"/>
    <mergeCell ref="MZA27:MZH27"/>
    <mergeCell ref="MZI27:MZP27"/>
    <mergeCell ref="MWO27:MWV27"/>
    <mergeCell ref="MWW27:MXD27"/>
    <mergeCell ref="MXE27:MXL27"/>
    <mergeCell ref="MXM27:MXT27"/>
    <mergeCell ref="MXU27:MYB27"/>
    <mergeCell ref="MVA27:MVH27"/>
    <mergeCell ref="MVI27:MVP27"/>
    <mergeCell ref="MVQ27:MVX27"/>
    <mergeCell ref="MVY27:MWF27"/>
    <mergeCell ref="MWG27:MWN27"/>
    <mergeCell ref="NFU27:NGB27"/>
    <mergeCell ref="NGC27:NGJ27"/>
    <mergeCell ref="NGK27:NGR27"/>
    <mergeCell ref="NGS27:NGZ27"/>
    <mergeCell ref="NHA27:NHH27"/>
    <mergeCell ref="NEG27:NEN27"/>
    <mergeCell ref="NEO27:NEV27"/>
    <mergeCell ref="NEW27:NFD27"/>
    <mergeCell ref="NFE27:NFL27"/>
    <mergeCell ref="NFM27:NFT27"/>
    <mergeCell ref="NCS27:NCZ27"/>
    <mergeCell ref="NDA27:NDH27"/>
    <mergeCell ref="NDI27:NDP27"/>
    <mergeCell ref="NDQ27:NDX27"/>
    <mergeCell ref="NDY27:NEF27"/>
    <mergeCell ref="NBE27:NBL27"/>
    <mergeCell ref="NBM27:NBT27"/>
    <mergeCell ref="NBU27:NCB27"/>
    <mergeCell ref="NCC27:NCJ27"/>
    <mergeCell ref="NCK27:NCR27"/>
    <mergeCell ref="NLY27:NMF27"/>
    <mergeCell ref="NMG27:NMN27"/>
    <mergeCell ref="NMO27:NMV27"/>
    <mergeCell ref="NMW27:NND27"/>
    <mergeCell ref="NNE27:NNL27"/>
    <mergeCell ref="NKK27:NKR27"/>
    <mergeCell ref="NKS27:NKZ27"/>
    <mergeCell ref="NLA27:NLH27"/>
    <mergeCell ref="NLI27:NLP27"/>
    <mergeCell ref="NLQ27:NLX27"/>
    <mergeCell ref="NIW27:NJD27"/>
    <mergeCell ref="NJE27:NJL27"/>
    <mergeCell ref="NJM27:NJT27"/>
    <mergeCell ref="NJU27:NKB27"/>
    <mergeCell ref="NKC27:NKJ27"/>
    <mergeCell ref="NHI27:NHP27"/>
    <mergeCell ref="NHQ27:NHX27"/>
    <mergeCell ref="NHY27:NIF27"/>
    <mergeCell ref="NIG27:NIN27"/>
    <mergeCell ref="NIO27:NIV27"/>
    <mergeCell ref="NSC27:NSJ27"/>
    <mergeCell ref="NSK27:NSR27"/>
    <mergeCell ref="NSS27:NSZ27"/>
    <mergeCell ref="NTA27:NTH27"/>
    <mergeCell ref="NTI27:NTP27"/>
    <mergeCell ref="NQO27:NQV27"/>
    <mergeCell ref="NQW27:NRD27"/>
    <mergeCell ref="NRE27:NRL27"/>
    <mergeCell ref="NRM27:NRT27"/>
    <mergeCell ref="NRU27:NSB27"/>
    <mergeCell ref="NPA27:NPH27"/>
    <mergeCell ref="NPI27:NPP27"/>
    <mergeCell ref="NPQ27:NPX27"/>
    <mergeCell ref="NPY27:NQF27"/>
    <mergeCell ref="NQG27:NQN27"/>
    <mergeCell ref="NNM27:NNT27"/>
    <mergeCell ref="NNU27:NOB27"/>
    <mergeCell ref="NOC27:NOJ27"/>
    <mergeCell ref="NOK27:NOR27"/>
    <mergeCell ref="NOS27:NOZ27"/>
    <mergeCell ref="NYG27:NYN27"/>
    <mergeCell ref="NYO27:NYV27"/>
    <mergeCell ref="NYW27:NZD27"/>
    <mergeCell ref="NZE27:NZL27"/>
    <mergeCell ref="NZM27:NZT27"/>
    <mergeCell ref="NWS27:NWZ27"/>
    <mergeCell ref="NXA27:NXH27"/>
    <mergeCell ref="NXI27:NXP27"/>
    <mergeCell ref="NXQ27:NXX27"/>
    <mergeCell ref="NXY27:NYF27"/>
    <mergeCell ref="NVE27:NVL27"/>
    <mergeCell ref="NVM27:NVT27"/>
    <mergeCell ref="NVU27:NWB27"/>
    <mergeCell ref="NWC27:NWJ27"/>
    <mergeCell ref="NWK27:NWR27"/>
    <mergeCell ref="NTQ27:NTX27"/>
    <mergeCell ref="NTY27:NUF27"/>
    <mergeCell ref="NUG27:NUN27"/>
    <mergeCell ref="NUO27:NUV27"/>
    <mergeCell ref="NUW27:NVD27"/>
    <mergeCell ref="OEK27:OER27"/>
    <mergeCell ref="OES27:OEZ27"/>
    <mergeCell ref="OFA27:OFH27"/>
    <mergeCell ref="OFI27:OFP27"/>
    <mergeCell ref="OFQ27:OFX27"/>
    <mergeCell ref="OCW27:ODD27"/>
    <mergeCell ref="ODE27:ODL27"/>
    <mergeCell ref="ODM27:ODT27"/>
    <mergeCell ref="ODU27:OEB27"/>
    <mergeCell ref="OEC27:OEJ27"/>
    <mergeCell ref="OBI27:OBP27"/>
    <mergeCell ref="OBQ27:OBX27"/>
    <mergeCell ref="OBY27:OCF27"/>
    <mergeCell ref="OCG27:OCN27"/>
    <mergeCell ref="OCO27:OCV27"/>
    <mergeCell ref="NZU27:OAB27"/>
    <mergeCell ref="OAC27:OAJ27"/>
    <mergeCell ref="OAK27:OAR27"/>
    <mergeCell ref="OAS27:OAZ27"/>
    <mergeCell ref="OBA27:OBH27"/>
    <mergeCell ref="OKO27:OKV27"/>
    <mergeCell ref="OKW27:OLD27"/>
    <mergeCell ref="OLE27:OLL27"/>
    <mergeCell ref="OLM27:OLT27"/>
    <mergeCell ref="OLU27:OMB27"/>
    <mergeCell ref="OJA27:OJH27"/>
    <mergeCell ref="OJI27:OJP27"/>
    <mergeCell ref="OJQ27:OJX27"/>
    <mergeCell ref="OJY27:OKF27"/>
    <mergeCell ref="OKG27:OKN27"/>
    <mergeCell ref="OHM27:OHT27"/>
    <mergeCell ref="OHU27:OIB27"/>
    <mergeCell ref="OIC27:OIJ27"/>
    <mergeCell ref="OIK27:OIR27"/>
    <mergeCell ref="OIS27:OIZ27"/>
    <mergeCell ref="OFY27:OGF27"/>
    <mergeCell ref="OGG27:OGN27"/>
    <mergeCell ref="OGO27:OGV27"/>
    <mergeCell ref="OGW27:OHD27"/>
    <mergeCell ref="OHE27:OHL27"/>
    <mergeCell ref="OQS27:OQZ27"/>
    <mergeCell ref="ORA27:ORH27"/>
    <mergeCell ref="ORI27:ORP27"/>
    <mergeCell ref="ORQ27:ORX27"/>
    <mergeCell ref="ORY27:OSF27"/>
    <mergeCell ref="OPE27:OPL27"/>
    <mergeCell ref="OPM27:OPT27"/>
    <mergeCell ref="OPU27:OQB27"/>
    <mergeCell ref="OQC27:OQJ27"/>
    <mergeCell ref="OQK27:OQR27"/>
    <mergeCell ref="ONQ27:ONX27"/>
    <mergeCell ref="ONY27:OOF27"/>
    <mergeCell ref="OOG27:OON27"/>
    <mergeCell ref="OOO27:OOV27"/>
    <mergeCell ref="OOW27:OPD27"/>
    <mergeCell ref="OMC27:OMJ27"/>
    <mergeCell ref="OMK27:OMR27"/>
    <mergeCell ref="OMS27:OMZ27"/>
    <mergeCell ref="ONA27:ONH27"/>
    <mergeCell ref="ONI27:ONP27"/>
    <mergeCell ref="OWW27:OXD27"/>
    <mergeCell ref="OXE27:OXL27"/>
    <mergeCell ref="OXM27:OXT27"/>
    <mergeCell ref="OXU27:OYB27"/>
    <mergeCell ref="OYC27:OYJ27"/>
    <mergeCell ref="OVI27:OVP27"/>
    <mergeCell ref="OVQ27:OVX27"/>
    <mergeCell ref="OVY27:OWF27"/>
    <mergeCell ref="OWG27:OWN27"/>
    <mergeCell ref="OWO27:OWV27"/>
    <mergeCell ref="OTU27:OUB27"/>
    <mergeCell ref="OUC27:OUJ27"/>
    <mergeCell ref="OUK27:OUR27"/>
    <mergeCell ref="OUS27:OUZ27"/>
    <mergeCell ref="OVA27:OVH27"/>
    <mergeCell ref="OSG27:OSN27"/>
    <mergeCell ref="OSO27:OSV27"/>
    <mergeCell ref="OSW27:OTD27"/>
    <mergeCell ref="OTE27:OTL27"/>
    <mergeCell ref="OTM27:OTT27"/>
    <mergeCell ref="PDA27:PDH27"/>
    <mergeCell ref="PDI27:PDP27"/>
    <mergeCell ref="PDQ27:PDX27"/>
    <mergeCell ref="PDY27:PEF27"/>
    <mergeCell ref="PEG27:PEN27"/>
    <mergeCell ref="PBM27:PBT27"/>
    <mergeCell ref="PBU27:PCB27"/>
    <mergeCell ref="PCC27:PCJ27"/>
    <mergeCell ref="PCK27:PCR27"/>
    <mergeCell ref="PCS27:PCZ27"/>
    <mergeCell ref="OZY27:PAF27"/>
    <mergeCell ref="PAG27:PAN27"/>
    <mergeCell ref="PAO27:PAV27"/>
    <mergeCell ref="PAW27:PBD27"/>
    <mergeCell ref="PBE27:PBL27"/>
    <mergeCell ref="OYK27:OYR27"/>
    <mergeCell ref="OYS27:OYZ27"/>
    <mergeCell ref="OZA27:OZH27"/>
    <mergeCell ref="OZI27:OZP27"/>
    <mergeCell ref="OZQ27:OZX27"/>
    <mergeCell ref="PJE27:PJL27"/>
    <mergeCell ref="PJM27:PJT27"/>
    <mergeCell ref="PJU27:PKB27"/>
    <mergeCell ref="PKC27:PKJ27"/>
    <mergeCell ref="PKK27:PKR27"/>
    <mergeCell ref="PHQ27:PHX27"/>
    <mergeCell ref="PHY27:PIF27"/>
    <mergeCell ref="PIG27:PIN27"/>
    <mergeCell ref="PIO27:PIV27"/>
    <mergeCell ref="PIW27:PJD27"/>
    <mergeCell ref="PGC27:PGJ27"/>
    <mergeCell ref="PGK27:PGR27"/>
    <mergeCell ref="PGS27:PGZ27"/>
    <mergeCell ref="PHA27:PHH27"/>
    <mergeCell ref="PHI27:PHP27"/>
    <mergeCell ref="PEO27:PEV27"/>
    <mergeCell ref="PEW27:PFD27"/>
    <mergeCell ref="PFE27:PFL27"/>
    <mergeCell ref="PFM27:PFT27"/>
    <mergeCell ref="PFU27:PGB27"/>
    <mergeCell ref="PPI27:PPP27"/>
    <mergeCell ref="PPQ27:PPX27"/>
    <mergeCell ref="PPY27:PQF27"/>
    <mergeCell ref="PQG27:PQN27"/>
    <mergeCell ref="PQO27:PQV27"/>
    <mergeCell ref="PNU27:POB27"/>
    <mergeCell ref="POC27:POJ27"/>
    <mergeCell ref="POK27:POR27"/>
    <mergeCell ref="POS27:POZ27"/>
    <mergeCell ref="PPA27:PPH27"/>
    <mergeCell ref="PMG27:PMN27"/>
    <mergeCell ref="PMO27:PMV27"/>
    <mergeCell ref="PMW27:PND27"/>
    <mergeCell ref="PNE27:PNL27"/>
    <mergeCell ref="PNM27:PNT27"/>
    <mergeCell ref="PKS27:PKZ27"/>
    <mergeCell ref="PLA27:PLH27"/>
    <mergeCell ref="PLI27:PLP27"/>
    <mergeCell ref="PLQ27:PLX27"/>
    <mergeCell ref="PLY27:PMF27"/>
    <mergeCell ref="PVM27:PVT27"/>
    <mergeCell ref="PVU27:PWB27"/>
    <mergeCell ref="PWC27:PWJ27"/>
    <mergeCell ref="PWK27:PWR27"/>
    <mergeCell ref="PWS27:PWZ27"/>
    <mergeCell ref="PTY27:PUF27"/>
    <mergeCell ref="PUG27:PUN27"/>
    <mergeCell ref="PUO27:PUV27"/>
    <mergeCell ref="PUW27:PVD27"/>
    <mergeCell ref="PVE27:PVL27"/>
    <mergeCell ref="PSK27:PSR27"/>
    <mergeCell ref="PSS27:PSZ27"/>
    <mergeCell ref="PTA27:PTH27"/>
    <mergeCell ref="PTI27:PTP27"/>
    <mergeCell ref="PTQ27:PTX27"/>
    <mergeCell ref="PQW27:PRD27"/>
    <mergeCell ref="PRE27:PRL27"/>
    <mergeCell ref="PRM27:PRT27"/>
    <mergeCell ref="PRU27:PSB27"/>
    <mergeCell ref="PSC27:PSJ27"/>
    <mergeCell ref="QBQ27:QBX27"/>
    <mergeCell ref="QBY27:QCF27"/>
    <mergeCell ref="QCG27:QCN27"/>
    <mergeCell ref="QCO27:QCV27"/>
    <mergeCell ref="QCW27:QDD27"/>
    <mergeCell ref="QAC27:QAJ27"/>
    <mergeCell ref="QAK27:QAR27"/>
    <mergeCell ref="QAS27:QAZ27"/>
    <mergeCell ref="QBA27:QBH27"/>
    <mergeCell ref="QBI27:QBP27"/>
    <mergeCell ref="PYO27:PYV27"/>
    <mergeCell ref="PYW27:PZD27"/>
    <mergeCell ref="PZE27:PZL27"/>
    <mergeCell ref="PZM27:PZT27"/>
    <mergeCell ref="PZU27:QAB27"/>
    <mergeCell ref="PXA27:PXH27"/>
    <mergeCell ref="PXI27:PXP27"/>
    <mergeCell ref="PXQ27:PXX27"/>
    <mergeCell ref="PXY27:PYF27"/>
    <mergeCell ref="PYG27:PYN27"/>
    <mergeCell ref="QHU27:QIB27"/>
    <mergeCell ref="QIC27:QIJ27"/>
    <mergeCell ref="QIK27:QIR27"/>
    <mergeCell ref="QIS27:QIZ27"/>
    <mergeCell ref="QJA27:QJH27"/>
    <mergeCell ref="QGG27:QGN27"/>
    <mergeCell ref="QGO27:QGV27"/>
    <mergeCell ref="QGW27:QHD27"/>
    <mergeCell ref="QHE27:QHL27"/>
    <mergeCell ref="QHM27:QHT27"/>
    <mergeCell ref="QES27:QEZ27"/>
    <mergeCell ref="QFA27:QFH27"/>
    <mergeCell ref="QFI27:QFP27"/>
    <mergeCell ref="QFQ27:QFX27"/>
    <mergeCell ref="QFY27:QGF27"/>
    <mergeCell ref="QDE27:QDL27"/>
    <mergeCell ref="QDM27:QDT27"/>
    <mergeCell ref="QDU27:QEB27"/>
    <mergeCell ref="QEC27:QEJ27"/>
    <mergeCell ref="QEK27:QER27"/>
    <mergeCell ref="QNY27:QOF27"/>
    <mergeCell ref="QOG27:QON27"/>
    <mergeCell ref="QOO27:QOV27"/>
    <mergeCell ref="QOW27:QPD27"/>
    <mergeCell ref="QPE27:QPL27"/>
    <mergeCell ref="QMK27:QMR27"/>
    <mergeCell ref="QMS27:QMZ27"/>
    <mergeCell ref="QNA27:QNH27"/>
    <mergeCell ref="QNI27:QNP27"/>
    <mergeCell ref="QNQ27:QNX27"/>
    <mergeCell ref="QKW27:QLD27"/>
    <mergeCell ref="QLE27:QLL27"/>
    <mergeCell ref="QLM27:QLT27"/>
    <mergeCell ref="QLU27:QMB27"/>
    <mergeCell ref="QMC27:QMJ27"/>
    <mergeCell ref="QJI27:QJP27"/>
    <mergeCell ref="QJQ27:QJX27"/>
    <mergeCell ref="QJY27:QKF27"/>
    <mergeCell ref="QKG27:QKN27"/>
    <mergeCell ref="QKO27:QKV27"/>
    <mergeCell ref="QUC27:QUJ27"/>
    <mergeCell ref="QUK27:QUR27"/>
    <mergeCell ref="QUS27:QUZ27"/>
    <mergeCell ref="QVA27:QVH27"/>
    <mergeCell ref="QVI27:QVP27"/>
    <mergeCell ref="QSO27:QSV27"/>
    <mergeCell ref="QSW27:QTD27"/>
    <mergeCell ref="QTE27:QTL27"/>
    <mergeCell ref="QTM27:QTT27"/>
    <mergeCell ref="QTU27:QUB27"/>
    <mergeCell ref="QRA27:QRH27"/>
    <mergeCell ref="QRI27:QRP27"/>
    <mergeCell ref="QRQ27:QRX27"/>
    <mergeCell ref="QRY27:QSF27"/>
    <mergeCell ref="QSG27:QSN27"/>
    <mergeCell ref="QPM27:QPT27"/>
    <mergeCell ref="QPU27:QQB27"/>
    <mergeCell ref="QQC27:QQJ27"/>
    <mergeCell ref="QQK27:QQR27"/>
    <mergeCell ref="QQS27:QQZ27"/>
    <mergeCell ref="RAG27:RAN27"/>
    <mergeCell ref="RAO27:RAV27"/>
    <mergeCell ref="RAW27:RBD27"/>
    <mergeCell ref="RBE27:RBL27"/>
    <mergeCell ref="RBM27:RBT27"/>
    <mergeCell ref="QYS27:QYZ27"/>
    <mergeCell ref="QZA27:QZH27"/>
    <mergeCell ref="QZI27:QZP27"/>
    <mergeCell ref="QZQ27:QZX27"/>
    <mergeCell ref="QZY27:RAF27"/>
    <mergeCell ref="QXE27:QXL27"/>
    <mergeCell ref="QXM27:QXT27"/>
    <mergeCell ref="QXU27:QYB27"/>
    <mergeCell ref="QYC27:QYJ27"/>
    <mergeCell ref="QYK27:QYR27"/>
    <mergeCell ref="QVQ27:QVX27"/>
    <mergeCell ref="QVY27:QWF27"/>
    <mergeCell ref="QWG27:QWN27"/>
    <mergeCell ref="QWO27:QWV27"/>
    <mergeCell ref="QWW27:QXD27"/>
    <mergeCell ref="RGK27:RGR27"/>
    <mergeCell ref="RGS27:RGZ27"/>
    <mergeCell ref="RHA27:RHH27"/>
    <mergeCell ref="RHI27:RHP27"/>
    <mergeCell ref="RHQ27:RHX27"/>
    <mergeCell ref="REW27:RFD27"/>
    <mergeCell ref="RFE27:RFL27"/>
    <mergeCell ref="RFM27:RFT27"/>
    <mergeCell ref="RFU27:RGB27"/>
    <mergeCell ref="RGC27:RGJ27"/>
    <mergeCell ref="RDI27:RDP27"/>
    <mergeCell ref="RDQ27:RDX27"/>
    <mergeCell ref="RDY27:REF27"/>
    <mergeCell ref="REG27:REN27"/>
    <mergeCell ref="REO27:REV27"/>
    <mergeCell ref="RBU27:RCB27"/>
    <mergeCell ref="RCC27:RCJ27"/>
    <mergeCell ref="RCK27:RCR27"/>
    <mergeCell ref="RCS27:RCZ27"/>
    <mergeCell ref="RDA27:RDH27"/>
    <mergeCell ref="RMO27:RMV27"/>
    <mergeCell ref="RMW27:RND27"/>
    <mergeCell ref="RNE27:RNL27"/>
    <mergeCell ref="RNM27:RNT27"/>
    <mergeCell ref="RNU27:ROB27"/>
    <mergeCell ref="RLA27:RLH27"/>
    <mergeCell ref="RLI27:RLP27"/>
    <mergeCell ref="RLQ27:RLX27"/>
    <mergeCell ref="RLY27:RMF27"/>
    <mergeCell ref="RMG27:RMN27"/>
    <mergeCell ref="RJM27:RJT27"/>
    <mergeCell ref="RJU27:RKB27"/>
    <mergeCell ref="RKC27:RKJ27"/>
    <mergeCell ref="RKK27:RKR27"/>
    <mergeCell ref="RKS27:RKZ27"/>
    <mergeCell ref="RHY27:RIF27"/>
    <mergeCell ref="RIG27:RIN27"/>
    <mergeCell ref="RIO27:RIV27"/>
    <mergeCell ref="RIW27:RJD27"/>
    <mergeCell ref="RJE27:RJL27"/>
    <mergeCell ref="RSS27:RSZ27"/>
    <mergeCell ref="RTA27:RTH27"/>
    <mergeCell ref="RTI27:RTP27"/>
    <mergeCell ref="RTQ27:RTX27"/>
    <mergeCell ref="RTY27:RUF27"/>
    <mergeCell ref="RRE27:RRL27"/>
    <mergeCell ref="RRM27:RRT27"/>
    <mergeCell ref="RRU27:RSB27"/>
    <mergeCell ref="RSC27:RSJ27"/>
    <mergeCell ref="RSK27:RSR27"/>
    <mergeCell ref="RPQ27:RPX27"/>
    <mergeCell ref="RPY27:RQF27"/>
    <mergeCell ref="RQG27:RQN27"/>
    <mergeCell ref="RQO27:RQV27"/>
    <mergeCell ref="RQW27:RRD27"/>
    <mergeCell ref="ROC27:ROJ27"/>
    <mergeCell ref="ROK27:ROR27"/>
    <mergeCell ref="ROS27:ROZ27"/>
    <mergeCell ref="RPA27:RPH27"/>
    <mergeCell ref="RPI27:RPP27"/>
    <mergeCell ref="RYW27:RZD27"/>
    <mergeCell ref="RZE27:RZL27"/>
    <mergeCell ref="RZM27:RZT27"/>
    <mergeCell ref="RZU27:SAB27"/>
    <mergeCell ref="SAC27:SAJ27"/>
    <mergeCell ref="RXI27:RXP27"/>
    <mergeCell ref="RXQ27:RXX27"/>
    <mergeCell ref="RXY27:RYF27"/>
    <mergeCell ref="RYG27:RYN27"/>
    <mergeCell ref="RYO27:RYV27"/>
    <mergeCell ref="RVU27:RWB27"/>
    <mergeCell ref="RWC27:RWJ27"/>
    <mergeCell ref="RWK27:RWR27"/>
    <mergeCell ref="RWS27:RWZ27"/>
    <mergeCell ref="RXA27:RXH27"/>
    <mergeCell ref="RUG27:RUN27"/>
    <mergeCell ref="RUO27:RUV27"/>
    <mergeCell ref="RUW27:RVD27"/>
    <mergeCell ref="RVE27:RVL27"/>
    <mergeCell ref="RVM27:RVT27"/>
    <mergeCell ref="SFA27:SFH27"/>
    <mergeCell ref="SFI27:SFP27"/>
    <mergeCell ref="SFQ27:SFX27"/>
    <mergeCell ref="SFY27:SGF27"/>
    <mergeCell ref="SGG27:SGN27"/>
    <mergeCell ref="SDM27:SDT27"/>
    <mergeCell ref="SDU27:SEB27"/>
    <mergeCell ref="SEC27:SEJ27"/>
    <mergeCell ref="SEK27:SER27"/>
    <mergeCell ref="SES27:SEZ27"/>
    <mergeCell ref="SBY27:SCF27"/>
    <mergeCell ref="SCG27:SCN27"/>
    <mergeCell ref="SCO27:SCV27"/>
    <mergeCell ref="SCW27:SDD27"/>
    <mergeCell ref="SDE27:SDL27"/>
    <mergeCell ref="SAK27:SAR27"/>
    <mergeCell ref="SAS27:SAZ27"/>
    <mergeCell ref="SBA27:SBH27"/>
    <mergeCell ref="SBI27:SBP27"/>
    <mergeCell ref="SBQ27:SBX27"/>
    <mergeCell ref="SLE27:SLL27"/>
    <mergeCell ref="SLM27:SLT27"/>
    <mergeCell ref="SLU27:SMB27"/>
    <mergeCell ref="SMC27:SMJ27"/>
    <mergeCell ref="SMK27:SMR27"/>
    <mergeCell ref="SJQ27:SJX27"/>
    <mergeCell ref="SJY27:SKF27"/>
    <mergeCell ref="SKG27:SKN27"/>
    <mergeCell ref="SKO27:SKV27"/>
    <mergeCell ref="SKW27:SLD27"/>
    <mergeCell ref="SIC27:SIJ27"/>
    <mergeCell ref="SIK27:SIR27"/>
    <mergeCell ref="SIS27:SIZ27"/>
    <mergeCell ref="SJA27:SJH27"/>
    <mergeCell ref="SJI27:SJP27"/>
    <mergeCell ref="SGO27:SGV27"/>
    <mergeCell ref="SGW27:SHD27"/>
    <mergeCell ref="SHE27:SHL27"/>
    <mergeCell ref="SHM27:SHT27"/>
    <mergeCell ref="SHU27:SIB27"/>
    <mergeCell ref="SRI27:SRP27"/>
    <mergeCell ref="SRQ27:SRX27"/>
    <mergeCell ref="SRY27:SSF27"/>
    <mergeCell ref="SSG27:SSN27"/>
    <mergeCell ref="SSO27:SSV27"/>
    <mergeCell ref="SPU27:SQB27"/>
    <mergeCell ref="SQC27:SQJ27"/>
    <mergeCell ref="SQK27:SQR27"/>
    <mergeCell ref="SQS27:SQZ27"/>
    <mergeCell ref="SRA27:SRH27"/>
    <mergeCell ref="SOG27:SON27"/>
    <mergeCell ref="SOO27:SOV27"/>
    <mergeCell ref="SOW27:SPD27"/>
    <mergeCell ref="SPE27:SPL27"/>
    <mergeCell ref="SPM27:SPT27"/>
    <mergeCell ref="SMS27:SMZ27"/>
    <mergeCell ref="SNA27:SNH27"/>
    <mergeCell ref="SNI27:SNP27"/>
    <mergeCell ref="SNQ27:SNX27"/>
    <mergeCell ref="SNY27:SOF27"/>
    <mergeCell ref="SXM27:SXT27"/>
    <mergeCell ref="SXU27:SYB27"/>
    <mergeCell ref="SYC27:SYJ27"/>
    <mergeCell ref="SYK27:SYR27"/>
    <mergeCell ref="SYS27:SYZ27"/>
    <mergeCell ref="SVY27:SWF27"/>
    <mergeCell ref="SWG27:SWN27"/>
    <mergeCell ref="SWO27:SWV27"/>
    <mergeCell ref="SWW27:SXD27"/>
    <mergeCell ref="SXE27:SXL27"/>
    <mergeCell ref="SUK27:SUR27"/>
    <mergeCell ref="SUS27:SUZ27"/>
    <mergeCell ref="SVA27:SVH27"/>
    <mergeCell ref="SVI27:SVP27"/>
    <mergeCell ref="SVQ27:SVX27"/>
    <mergeCell ref="SSW27:STD27"/>
    <mergeCell ref="STE27:STL27"/>
    <mergeCell ref="STM27:STT27"/>
    <mergeCell ref="STU27:SUB27"/>
    <mergeCell ref="SUC27:SUJ27"/>
    <mergeCell ref="TDQ27:TDX27"/>
    <mergeCell ref="TDY27:TEF27"/>
    <mergeCell ref="TEG27:TEN27"/>
    <mergeCell ref="TEO27:TEV27"/>
    <mergeCell ref="TEW27:TFD27"/>
    <mergeCell ref="TCC27:TCJ27"/>
    <mergeCell ref="TCK27:TCR27"/>
    <mergeCell ref="TCS27:TCZ27"/>
    <mergeCell ref="TDA27:TDH27"/>
    <mergeCell ref="TDI27:TDP27"/>
    <mergeCell ref="TAO27:TAV27"/>
    <mergeCell ref="TAW27:TBD27"/>
    <mergeCell ref="TBE27:TBL27"/>
    <mergeCell ref="TBM27:TBT27"/>
    <mergeCell ref="TBU27:TCB27"/>
    <mergeCell ref="SZA27:SZH27"/>
    <mergeCell ref="SZI27:SZP27"/>
    <mergeCell ref="SZQ27:SZX27"/>
    <mergeCell ref="SZY27:TAF27"/>
    <mergeCell ref="TAG27:TAN27"/>
    <mergeCell ref="TJU27:TKB27"/>
    <mergeCell ref="TKC27:TKJ27"/>
    <mergeCell ref="TKK27:TKR27"/>
    <mergeCell ref="TKS27:TKZ27"/>
    <mergeCell ref="TLA27:TLH27"/>
    <mergeCell ref="TIG27:TIN27"/>
    <mergeCell ref="TIO27:TIV27"/>
    <mergeCell ref="TIW27:TJD27"/>
    <mergeCell ref="TJE27:TJL27"/>
    <mergeCell ref="TJM27:TJT27"/>
    <mergeCell ref="TGS27:TGZ27"/>
    <mergeCell ref="THA27:THH27"/>
    <mergeCell ref="THI27:THP27"/>
    <mergeCell ref="THQ27:THX27"/>
    <mergeCell ref="THY27:TIF27"/>
    <mergeCell ref="TFE27:TFL27"/>
    <mergeCell ref="TFM27:TFT27"/>
    <mergeCell ref="TFU27:TGB27"/>
    <mergeCell ref="TGC27:TGJ27"/>
    <mergeCell ref="TGK27:TGR27"/>
    <mergeCell ref="TPY27:TQF27"/>
    <mergeCell ref="TQG27:TQN27"/>
    <mergeCell ref="TQO27:TQV27"/>
    <mergeCell ref="TQW27:TRD27"/>
    <mergeCell ref="TRE27:TRL27"/>
    <mergeCell ref="TOK27:TOR27"/>
    <mergeCell ref="TOS27:TOZ27"/>
    <mergeCell ref="TPA27:TPH27"/>
    <mergeCell ref="TPI27:TPP27"/>
    <mergeCell ref="TPQ27:TPX27"/>
    <mergeCell ref="TMW27:TND27"/>
    <mergeCell ref="TNE27:TNL27"/>
    <mergeCell ref="TNM27:TNT27"/>
    <mergeCell ref="TNU27:TOB27"/>
    <mergeCell ref="TOC27:TOJ27"/>
    <mergeCell ref="TLI27:TLP27"/>
    <mergeCell ref="TLQ27:TLX27"/>
    <mergeCell ref="TLY27:TMF27"/>
    <mergeCell ref="TMG27:TMN27"/>
    <mergeCell ref="TMO27:TMV27"/>
    <mergeCell ref="TWC27:TWJ27"/>
    <mergeCell ref="TWK27:TWR27"/>
    <mergeCell ref="TWS27:TWZ27"/>
    <mergeCell ref="TXA27:TXH27"/>
    <mergeCell ref="TXI27:TXP27"/>
    <mergeCell ref="TUO27:TUV27"/>
    <mergeCell ref="TUW27:TVD27"/>
    <mergeCell ref="TVE27:TVL27"/>
    <mergeCell ref="TVM27:TVT27"/>
    <mergeCell ref="TVU27:TWB27"/>
    <mergeCell ref="TTA27:TTH27"/>
    <mergeCell ref="TTI27:TTP27"/>
    <mergeCell ref="TTQ27:TTX27"/>
    <mergeCell ref="TTY27:TUF27"/>
    <mergeCell ref="TUG27:TUN27"/>
    <mergeCell ref="TRM27:TRT27"/>
    <mergeCell ref="TRU27:TSB27"/>
    <mergeCell ref="TSC27:TSJ27"/>
    <mergeCell ref="TSK27:TSR27"/>
    <mergeCell ref="TSS27:TSZ27"/>
    <mergeCell ref="UCG27:UCN27"/>
    <mergeCell ref="UCO27:UCV27"/>
    <mergeCell ref="UCW27:UDD27"/>
    <mergeCell ref="UDE27:UDL27"/>
    <mergeCell ref="UDM27:UDT27"/>
    <mergeCell ref="UAS27:UAZ27"/>
    <mergeCell ref="UBA27:UBH27"/>
    <mergeCell ref="UBI27:UBP27"/>
    <mergeCell ref="UBQ27:UBX27"/>
    <mergeCell ref="UBY27:UCF27"/>
    <mergeCell ref="TZE27:TZL27"/>
    <mergeCell ref="TZM27:TZT27"/>
    <mergeCell ref="TZU27:UAB27"/>
    <mergeCell ref="UAC27:UAJ27"/>
    <mergeCell ref="UAK27:UAR27"/>
    <mergeCell ref="TXQ27:TXX27"/>
    <mergeCell ref="TXY27:TYF27"/>
    <mergeCell ref="TYG27:TYN27"/>
    <mergeCell ref="TYO27:TYV27"/>
    <mergeCell ref="TYW27:TZD27"/>
    <mergeCell ref="UIK27:UIR27"/>
    <mergeCell ref="UIS27:UIZ27"/>
    <mergeCell ref="UJA27:UJH27"/>
    <mergeCell ref="UJI27:UJP27"/>
    <mergeCell ref="UJQ27:UJX27"/>
    <mergeCell ref="UGW27:UHD27"/>
    <mergeCell ref="UHE27:UHL27"/>
    <mergeCell ref="UHM27:UHT27"/>
    <mergeCell ref="UHU27:UIB27"/>
    <mergeCell ref="UIC27:UIJ27"/>
    <mergeCell ref="UFI27:UFP27"/>
    <mergeCell ref="UFQ27:UFX27"/>
    <mergeCell ref="UFY27:UGF27"/>
    <mergeCell ref="UGG27:UGN27"/>
    <mergeCell ref="UGO27:UGV27"/>
    <mergeCell ref="UDU27:UEB27"/>
    <mergeCell ref="UEC27:UEJ27"/>
    <mergeCell ref="UEK27:UER27"/>
    <mergeCell ref="UES27:UEZ27"/>
    <mergeCell ref="UFA27:UFH27"/>
    <mergeCell ref="UOO27:UOV27"/>
    <mergeCell ref="UOW27:UPD27"/>
    <mergeCell ref="UPE27:UPL27"/>
    <mergeCell ref="UPM27:UPT27"/>
    <mergeCell ref="UPU27:UQB27"/>
    <mergeCell ref="UNA27:UNH27"/>
    <mergeCell ref="UNI27:UNP27"/>
    <mergeCell ref="UNQ27:UNX27"/>
    <mergeCell ref="UNY27:UOF27"/>
    <mergeCell ref="UOG27:UON27"/>
    <mergeCell ref="ULM27:ULT27"/>
    <mergeCell ref="ULU27:UMB27"/>
    <mergeCell ref="UMC27:UMJ27"/>
    <mergeCell ref="UMK27:UMR27"/>
    <mergeCell ref="UMS27:UMZ27"/>
    <mergeCell ref="UJY27:UKF27"/>
    <mergeCell ref="UKG27:UKN27"/>
    <mergeCell ref="UKO27:UKV27"/>
    <mergeCell ref="UKW27:ULD27"/>
    <mergeCell ref="ULE27:ULL27"/>
    <mergeCell ref="UUS27:UUZ27"/>
    <mergeCell ref="UVA27:UVH27"/>
    <mergeCell ref="UVI27:UVP27"/>
    <mergeCell ref="UVQ27:UVX27"/>
    <mergeCell ref="UVY27:UWF27"/>
    <mergeCell ref="UTE27:UTL27"/>
    <mergeCell ref="UTM27:UTT27"/>
    <mergeCell ref="UTU27:UUB27"/>
    <mergeCell ref="UUC27:UUJ27"/>
    <mergeCell ref="UUK27:UUR27"/>
    <mergeCell ref="URQ27:URX27"/>
    <mergeCell ref="URY27:USF27"/>
    <mergeCell ref="USG27:USN27"/>
    <mergeCell ref="USO27:USV27"/>
    <mergeCell ref="USW27:UTD27"/>
    <mergeCell ref="UQC27:UQJ27"/>
    <mergeCell ref="UQK27:UQR27"/>
    <mergeCell ref="UQS27:UQZ27"/>
    <mergeCell ref="URA27:URH27"/>
    <mergeCell ref="URI27:URP27"/>
    <mergeCell ref="VAW27:VBD27"/>
    <mergeCell ref="VBE27:VBL27"/>
    <mergeCell ref="VBM27:VBT27"/>
    <mergeCell ref="VBU27:VCB27"/>
    <mergeCell ref="VCC27:VCJ27"/>
    <mergeCell ref="UZI27:UZP27"/>
    <mergeCell ref="UZQ27:UZX27"/>
    <mergeCell ref="UZY27:VAF27"/>
    <mergeCell ref="VAG27:VAN27"/>
    <mergeCell ref="VAO27:VAV27"/>
    <mergeCell ref="UXU27:UYB27"/>
    <mergeCell ref="UYC27:UYJ27"/>
    <mergeCell ref="UYK27:UYR27"/>
    <mergeCell ref="UYS27:UYZ27"/>
    <mergeCell ref="UZA27:UZH27"/>
    <mergeCell ref="UWG27:UWN27"/>
    <mergeCell ref="UWO27:UWV27"/>
    <mergeCell ref="UWW27:UXD27"/>
    <mergeCell ref="UXE27:UXL27"/>
    <mergeCell ref="UXM27:UXT27"/>
    <mergeCell ref="VHA27:VHH27"/>
    <mergeCell ref="VHI27:VHP27"/>
    <mergeCell ref="VHQ27:VHX27"/>
    <mergeCell ref="VHY27:VIF27"/>
    <mergeCell ref="VIG27:VIN27"/>
    <mergeCell ref="VFM27:VFT27"/>
    <mergeCell ref="VFU27:VGB27"/>
    <mergeCell ref="VGC27:VGJ27"/>
    <mergeCell ref="VGK27:VGR27"/>
    <mergeCell ref="VGS27:VGZ27"/>
    <mergeCell ref="VDY27:VEF27"/>
    <mergeCell ref="VEG27:VEN27"/>
    <mergeCell ref="VEO27:VEV27"/>
    <mergeCell ref="VEW27:VFD27"/>
    <mergeCell ref="VFE27:VFL27"/>
    <mergeCell ref="VCK27:VCR27"/>
    <mergeCell ref="VCS27:VCZ27"/>
    <mergeCell ref="VDA27:VDH27"/>
    <mergeCell ref="VDI27:VDP27"/>
    <mergeCell ref="VDQ27:VDX27"/>
    <mergeCell ref="VNE27:VNL27"/>
    <mergeCell ref="VNM27:VNT27"/>
    <mergeCell ref="VNU27:VOB27"/>
    <mergeCell ref="VOC27:VOJ27"/>
    <mergeCell ref="VOK27:VOR27"/>
    <mergeCell ref="VLQ27:VLX27"/>
    <mergeCell ref="VLY27:VMF27"/>
    <mergeCell ref="VMG27:VMN27"/>
    <mergeCell ref="VMO27:VMV27"/>
    <mergeCell ref="VMW27:VND27"/>
    <mergeCell ref="VKC27:VKJ27"/>
    <mergeCell ref="VKK27:VKR27"/>
    <mergeCell ref="VKS27:VKZ27"/>
    <mergeCell ref="VLA27:VLH27"/>
    <mergeCell ref="VLI27:VLP27"/>
    <mergeCell ref="VIO27:VIV27"/>
    <mergeCell ref="VIW27:VJD27"/>
    <mergeCell ref="VJE27:VJL27"/>
    <mergeCell ref="VJM27:VJT27"/>
    <mergeCell ref="VJU27:VKB27"/>
    <mergeCell ref="VTI27:VTP27"/>
    <mergeCell ref="VTQ27:VTX27"/>
    <mergeCell ref="VTY27:VUF27"/>
    <mergeCell ref="VUG27:VUN27"/>
    <mergeCell ref="VUO27:VUV27"/>
    <mergeCell ref="VRU27:VSB27"/>
    <mergeCell ref="VSC27:VSJ27"/>
    <mergeCell ref="VSK27:VSR27"/>
    <mergeCell ref="VSS27:VSZ27"/>
    <mergeCell ref="VTA27:VTH27"/>
    <mergeCell ref="VQG27:VQN27"/>
    <mergeCell ref="VQO27:VQV27"/>
    <mergeCell ref="VQW27:VRD27"/>
    <mergeCell ref="VRE27:VRL27"/>
    <mergeCell ref="VRM27:VRT27"/>
    <mergeCell ref="VOS27:VOZ27"/>
    <mergeCell ref="VPA27:VPH27"/>
    <mergeCell ref="VPI27:VPP27"/>
    <mergeCell ref="VPQ27:VPX27"/>
    <mergeCell ref="VPY27:VQF27"/>
    <mergeCell ref="VZM27:VZT27"/>
    <mergeCell ref="VZU27:WAB27"/>
    <mergeCell ref="WAC27:WAJ27"/>
    <mergeCell ref="WAK27:WAR27"/>
    <mergeCell ref="WAS27:WAZ27"/>
    <mergeCell ref="VXY27:VYF27"/>
    <mergeCell ref="VYG27:VYN27"/>
    <mergeCell ref="VYO27:VYV27"/>
    <mergeCell ref="VYW27:VZD27"/>
    <mergeCell ref="VZE27:VZL27"/>
    <mergeCell ref="VWK27:VWR27"/>
    <mergeCell ref="VWS27:VWZ27"/>
    <mergeCell ref="VXA27:VXH27"/>
    <mergeCell ref="VXI27:VXP27"/>
    <mergeCell ref="VXQ27:VXX27"/>
    <mergeCell ref="VUW27:VVD27"/>
    <mergeCell ref="VVE27:VVL27"/>
    <mergeCell ref="VVM27:VVT27"/>
    <mergeCell ref="VVU27:VWB27"/>
    <mergeCell ref="VWC27:VWJ27"/>
    <mergeCell ref="WFQ27:WFX27"/>
    <mergeCell ref="WFY27:WGF27"/>
    <mergeCell ref="WGG27:WGN27"/>
    <mergeCell ref="WGO27:WGV27"/>
    <mergeCell ref="WGW27:WHD27"/>
    <mergeCell ref="WEC27:WEJ27"/>
    <mergeCell ref="WEK27:WER27"/>
    <mergeCell ref="WES27:WEZ27"/>
    <mergeCell ref="WFA27:WFH27"/>
    <mergeCell ref="WFI27:WFP27"/>
    <mergeCell ref="WCO27:WCV27"/>
    <mergeCell ref="WCW27:WDD27"/>
    <mergeCell ref="WDE27:WDL27"/>
    <mergeCell ref="WDM27:WDT27"/>
    <mergeCell ref="WDU27:WEB27"/>
    <mergeCell ref="WBA27:WBH27"/>
    <mergeCell ref="WBI27:WBP27"/>
    <mergeCell ref="WBQ27:WBX27"/>
    <mergeCell ref="WBY27:WCF27"/>
    <mergeCell ref="WCG27:WCN27"/>
    <mergeCell ref="WLU27:WMB27"/>
    <mergeCell ref="WMC27:WMJ27"/>
    <mergeCell ref="WMK27:WMR27"/>
    <mergeCell ref="WMS27:WMZ27"/>
    <mergeCell ref="WNA27:WNH27"/>
    <mergeCell ref="WKG27:WKN27"/>
    <mergeCell ref="WKO27:WKV27"/>
    <mergeCell ref="WKW27:WLD27"/>
    <mergeCell ref="WLE27:WLL27"/>
    <mergeCell ref="WLM27:WLT27"/>
    <mergeCell ref="WIS27:WIZ27"/>
    <mergeCell ref="WJA27:WJH27"/>
    <mergeCell ref="WJI27:WJP27"/>
    <mergeCell ref="WJQ27:WJX27"/>
    <mergeCell ref="WJY27:WKF27"/>
    <mergeCell ref="WHE27:WHL27"/>
    <mergeCell ref="WHM27:WHT27"/>
    <mergeCell ref="WHU27:WIB27"/>
    <mergeCell ref="WIC27:WIJ27"/>
    <mergeCell ref="WIK27:WIR27"/>
    <mergeCell ref="WRY27:WSF27"/>
    <mergeCell ref="WSG27:WSN27"/>
    <mergeCell ref="WSO27:WSV27"/>
    <mergeCell ref="WSW27:WTD27"/>
    <mergeCell ref="WTE27:WTL27"/>
    <mergeCell ref="WQK27:WQR27"/>
    <mergeCell ref="WQS27:WQZ27"/>
    <mergeCell ref="WRA27:WRH27"/>
    <mergeCell ref="WRI27:WRP27"/>
    <mergeCell ref="WRQ27:WRX27"/>
    <mergeCell ref="WOW27:WPD27"/>
    <mergeCell ref="WPE27:WPL27"/>
    <mergeCell ref="WPM27:WPT27"/>
    <mergeCell ref="WPU27:WQB27"/>
    <mergeCell ref="WQC27:WQJ27"/>
    <mergeCell ref="WNI27:WNP27"/>
    <mergeCell ref="WNQ27:WNX27"/>
    <mergeCell ref="WNY27:WOF27"/>
    <mergeCell ref="WOG27:WON27"/>
    <mergeCell ref="WOO27:WOV27"/>
    <mergeCell ref="WYC27:WYJ27"/>
    <mergeCell ref="WYK27:WYR27"/>
    <mergeCell ref="WYS27:WYZ27"/>
    <mergeCell ref="WZA27:WZH27"/>
    <mergeCell ref="WZI27:WZP27"/>
    <mergeCell ref="WWO27:WWV27"/>
    <mergeCell ref="WWW27:WXD27"/>
    <mergeCell ref="WXE27:WXL27"/>
    <mergeCell ref="WXM27:WXT27"/>
    <mergeCell ref="WXU27:WYB27"/>
    <mergeCell ref="WVA27:WVH27"/>
    <mergeCell ref="WVI27:WVP27"/>
    <mergeCell ref="WVQ27:WVX27"/>
    <mergeCell ref="WVY27:WWF27"/>
    <mergeCell ref="WWG27:WWN27"/>
    <mergeCell ref="WTM27:WTT27"/>
    <mergeCell ref="WTU27:WUB27"/>
    <mergeCell ref="WUC27:WUJ27"/>
    <mergeCell ref="WUK27:WUR27"/>
    <mergeCell ref="WUS27:WUZ27"/>
    <mergeCell ref="XEG27:XEN27"/>
    <mergeCell ref="XEO27:XEV27"/>
    <mergeCell ref="XEW27:XFD27"/>
    <mergeCell ref="XCS27:XCZ27"/>
    <mergeCell ref="XDA27:XDH27"/>
    <mergeCell ref="XDI27:XDP27"/>
    <mergeCell ref="XDQ27:XDX27"/>
    <mergeCell ref="XDY27:XEF27"/>
    <mergeCell ref="XBE27:XBL27"/>
    <mergeCell ref="XBM27:XBT27"/>
    <mergeCell ref="XBU27:XCB27"/>
    <mergeCell ref="XCC27:XCJ27"/>
    <mergeCell ref="XCK27:XCR27"/>
    <mergeCell ref="WZQ27:WZX27"/>
    <mergeCell ref="WZY27:XAF27"/>
    <mergeCell ref="XAG27:XAN27"/>
    <mergeCell ref="XAO27:XAV27"/>
    <mergeCell ref="XAW27:XBD27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74" orientation="landscape" r:id="rId1"/>
  <headerFooter alignWithMargins="0">
    <oddFooter>&amp;C&amp;"Book Antiqua,Normal"Página &amp;P</oddFooter>
  </headerFooter>
  <ignoredErrors>
    <ignoredError sqref="H13:H14 H22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N27"/>
  <sheetViews>
    <sheetView showGridLines="0" topLeftCell="A13" zoomScaleNormal="100" workbookViewId="0">
      <selection activeCell="G15" sqref="G15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4" t="s">
        <v>257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237">
        <v>1</v>
      </c>
      <c r="B9" s="238" t="s">
        <v>755</v>
      </c>
      <c r="C9" s="145">
        <v>7.0000000000000007E-2</v>
      </c>
      <c r="D9" s="103">
        <v>3.5000000000000003E-2</v>
      </c>
      <c r="E9" s="239">
        <v>0</v>
      </c>
      <c r="F9" s="240">
        <f>D9+E9</f>
        <v>3.5000000000000003E-2</v>
      </c>
    </row>
    <row r="10" spans="1:14" x14ac:dyDescent="0.2">
      <c r="A10" s="241">
        <v>2</v>
      </c>
      <c r="B10" s="242" t="s">
        <v>756</v>
      </c>
      <c r="C10" s="147">
        <v>7.0000000000000007E-2</v>
      </c>
      <c r="D10" s="149">
        <v>3.5000000000000003E-2</v>
      </c>
      <c r="E10" s="243">
        <v>0</v>
      </c>
      <c r="F10" s="244">
        <f>+D10+E10</f>
        <v>3.5000000000000003E-2</v>
      </c>
    </row>
    <row r="11" spans="1:14" x14ac:dyDescent="0.2">
      <c r="A11" s="241">
        <v>3</v>
      </c>
      <c r="B11" s="242" t="s">
        <v>482</v>
      </c>
      <c r="C11" s="147">
        <v>7.0000000000000007E-2</v>
      </c>
      <c r="D11" s="149">
        <v>3.5000000000000003E-2</v>
      </c>
      <c r="E11" s="243">
        <v>0</v>
      </c>
      <c r="F11" s="244">
        <f>+D11+E11</f>
        <v>3.5000000000000003E-2</v>
      </c>
    </row>
    <row r="12" spans="1:14" x14ac:dyDescent="0.2">
      <c r="A12" s="241">
        <v>4</v>
      </c>
      <c r="B12" s="242" t="s">
        <v>816</v>
      </c>
      <c r="C12" s="147">
        <v>7.0000000000000007E-2</v>
      </c>
      <c r="D12" s="149">
        <v>3.5000000000000003E-2</v>
      </c>
      <c r="E12" s="243">
        <v>0</v>
      </c>
      <c r="F12" s="244">
        <f>+D12+E12</f>
        <v>3.5000000000000003E-2</v>
      </c>
    </row>
    <row r="13" spans="1:14" x14ac:dyDescent="0.2">
      <c r="A13" s="241">
        <v>5</v>
      </c>
      <c r="B13" s="242" t="s">
        <v>865</v>
      </c>
      <c r="C13" s="147">
        <v>7.0000000000000007E-2</v>
      </c>
      <c r="D13" s="149">
        <v>3.5000000000000003E-2</v>
      </c>
      <c r="E13" s="243">
        <v>0</v>
      </c>
      <c r="F13" s="244">
        <f>+D13+E13</f>
        <v>3.5000000000000003E-2</v>
      </c>
    </row>
    <row r="14" spans="1:14" x14ac:dyDescent="0.2">
      <c r="A14" s="241">
        <v>6</v>
      </c>
      <c r="B14" s="242" t="s">
        <v>901</v>
      </c>
      <c r="C14" s="147">
        <v>7.0000000000000007E-2</v>
      </c>
      <c r="D14" s="149">
        <v>3.5000000000000003E-2</v>
      </c>
      <c r="E14" s="243">
        <v>0</v>
      </c>
      <c r="F14" s="244">
        <f>+D14+E14</f>
        <v>3.5000000000000003E-2</v>
      </c>
    </row>
    <row r="15" spans="1:14" x14ac:dyDescent="0.2">
      <c r="A15" s="241">
        <v>7</v>
      </c>
      <c r="B15" s="242" t="s">
        <v>946</v>
      </c>
      <c r="C15" s="147">
        <v>7.0000000000000007E-2</v>
      </c>
      <c r="D15" s="149">
        <v>3.5000000000000003E-2</v>
      </c>
      <c r="E15" s="243">
        <v>0</v>
      </c>
      <c r="F15" s="244">
        <f>E15+D15</f>
        <v>3.5000000000000003E-2</v>
      </c>
    </row>
    <row r="16" spans="1:14" x14ac:dyDescent="0.2">
      <c r="A16" s="241">
        <v>8</v>
      </c>
      <c r="B16" s="242" t="s">
        <v>1010</v>
      </c>
      <c r="C16" s="147">
        <v>7.0000000000000007E-2</v>
      </c>
      <c r="D16" s="149">
        <v>3.5000000000000003E-2</v>
      </c>
      <c r="E16" s="243">
        <v>0</v>
      </c>
      <c r="F16" s="244">
        <v>3.5000000000000003E-2</v>
      </c>
    </row>
    <row r="17" spans="1:7" x14ac:dyDescent="0.2">
      <c r="A17" s="241">
        <v>9</v>
      </c>
      <c r="B17" s="242" t="s">
        <v>1056</v>
      </c>
      <c r="C17" s="147">
        <v>7.0000000000000007E-2</v>
      </c>
      <c r="D17" s="149">
        <v>3.5000000000000003E-2</v>
      </c>
      <c r="E17" s="243">
        <v>0</v>
      </c>
      <c r="F17" s="244">
        <v>3.5000000000000003E-2</v>
      </c>
    </row>
    <row r="18" spans="1:7" x14ac:dyDescent="0.2">
      <c r="A18" s="241">
        <v>10</v>
      </c>
      <c r="B18" s="242" t="s">
        <v>1168</v>
      </c>
      <c r="C18" s="147">
        <v>7.0000000000000007E-2</v>
      </c>
      <c r="D18" s="149">
        <v>3.5000000000000003E-2</v>
      </c>
      <c r="E18" s="243">
        <v>0</v>
      </c>
      <c r="F18" s="244">
        <v>3.5000000000000003E-2</v>
      </c>
    </row>
    <row r="19" spans="1:7" x14ac:dyDescent="0.2">
      <c r="A19" s="241">
        <v>11</v>
      </c>
      <c r="B19" s="242" t="s">
        <v>1167</v>
      </c>
      <c r="C19" s="147">
        <v>7.0000000000000007E-2</v>
      </c>
      <c r="D19" s="149">
        <v>3.5000000000000003E-2</v>
      </c>
      <c r="E19" s="243">
        <v>0</v>
      </c>
      <c r="F19" s="244">
        <v>3.5000000000000003E-2</v>
      </c>
    </row>
    <row r="20" spans="1:7" x14ac:dyDescent="0.2">
      <c r="A20" s="241">
        <v>12</v>
      </c>
      <c r="B20" s="242" t="s">
        <v>1216</v>
      </c>
      <c r="C20" s="147">
        <v>7.0000000000000007E-2</v>
      </c>
      <c r="D20" s="149">
        <v>3.5000000000000003E-2</v>
      </c>
      <c r="E20" s="243">
        <v>0</v>
      </c>
      <c r="F20" s="244">
        <v>3.5000000000000003E-2</v>
      </c>
    </row>
    <row r="21" spans="1:7" x14ac:dyDescent="0.2">
      <c r="A21" s="241">
        <v>13</v>
      </c>
      <c r="B21" s="242" t="s">
        <v>1247</v>
      </c>
      <c r="C21" s="147">
        <v>7.0000000000000007E-2</v>
      </c>
      <c r="D21" s="149">
        <v>3.5000000000000003E-2</v>
      </c>
      <c r="E21" s="243">
        <v>0</v>
      </c>
      <c r="F21" s="244">
        <v>3.5000000000000003E-2</v>
      </c>
    </row>
    <row r="22" spans="1:7" ht="16.5" thickBot="1" x14ac:dyDescent="0.25">
      <c r="A22" s="245">
        <v>14</v>
      </c>
      <c r="B22" s="246" t="s">
        <v>1295</v>
      </c>
      <c r="C22" s="157">
        <v>7.0000000000000007E-2</v>
      </c>
      <c r="D22" s="158">
        <v>3.5000000000000003E-2</v>
      </c>
      <c r="E22" s="247">
        <v>1</v>
      </c>
      <c r="F22" s="248">
        <v>1.0349999999999999</v>
      </c>
    </row>
    <row r="24" spans="1:7" ht="16.5" customHeight="1" x14ac:dyDescent="0.2">
      <c r="A24" s="402" t="s">
        <v>791</v>
      </c>
      <c r="B24" s="402"/>
      <c r="C24" s="402"/>
      <c r="D24" s="402"/>
      <c r="E24" s="402"/>
      <c r="F24" s="402"/>
      <c r="G24" s="402"/>
    </row>
    <row r="27" spans="1:7" x14ac:dyDescent="0.2">
      <c r="B27" s="328"/>
      <c r="C27" s="328"/>
      <c r="D27" s="328"/>
      <c r="E27" s="328"/>
      <c r="F27" s="328"/>
      <c r="G27" s="328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N30"/>
  <sheetViews>
    <sheetView showGridLines="0" topLeftCell="A13" zoomScaleNormal="100" workbookViewId="0">
      <selection activeCell="H18" sqref="H18"/>
    </sheetView>
  </sheetViews>
  <sheetFormatPr baseColWidth="10" defaultColWidth="9.140625" defaultRowHeight="15.75" x14ac:dyDescent="0.2"/>
  <cols>
    <col min="1" max="1" width="15.7109375" style="144" bestFit="1" customWidth="1"/>
    <col min="2" max="2" width="23.1406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4" t="s">
        <v>258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825</v>
      </c>
      <c r="C9" s="145">
        <v>7.0000000000000007E-2</v>
      </c>
      <c r="D9" s="103">
        <v>3.5000000000000003E-2</v>
      </c>
      <c r="E9" s="103">
        <v>0</v>
      </c>
      <c r="F9" s="104">
        <f>D9+E9</f>
        <v>3.5000000000000003E-2</v>
      </c>
    </row>
    <row r="10" spans="1:14" x14ac:dyDescent="0.2">
      <c r="A10" s="135">
        <v>2</v>
      </c>
      <c r="B10" s="88" t="s">
        <v>824</v>
      </c>
      <c r="C10" s="147">
        <v>7.0000000000000007E-2</v>
      </c>
      <c r="D10" s="149">
        <v>3.5000000000000003E-2</v>
      </c>
      <c r="E10" s="149">
        <v>0</v>
      </c>
      <c r="F10" s="168">
        <f>D10+E10</f>
        <v>3.5000000000000003E-2</v>
      </c>
    </row>
    <row r="11" spans="1:14" x14ac:dyDescent="0.2">
      <c r="A11" s="135">
        <v>3</v>
      </c>
      <c r="B11" s="88" t="s">
        <v>827</v>
      </c>
      <c r="C11" s="147">
        <v>7.0000000000000007E-2</v>
      </c>
      <c r="D11" s="149">
        <v>3.5000000000000003E-2</v>
      </c>
      <c r="E11" s="149">
        <v>0</v>
      </c>
      <c r="F11" s="168">
        <f>E11+D11</f>
        <v>3.5000000000000003E-2</v>
      </c>
    </row>
    <row r="12" spans="1:14" x14ac:dyDescent="0.2">
      <c r="A12" s="135">
        <v>4</v>
      </c>
      <c r="B12" s="88" t="s">
        <v>869</v>
      </c>
      <c r="C12" s="147">
        <v>7.0000000000000007E-2</v>
      </c>
      <c r="D12" s="149">
        <v>3.5000000000000003E-2</v>
      </c>
      <c r="E12" s="149">
        <v>0</v>
      </c>
      <c r="F12" s="168">
        <f>E12+D12</f>
        <v>3.5000000000000003E-2</v>
      </c>
    </row>
    <row r="13" spans="1:14" x14ac:dyDescent="0.2">
      <c r="A13" s="135">
        <v>5</v>
      </c>
      <c r="B13" s="88" t="s">
        <v>902</v>
      </c>
      <c r="C13" s="147">
        <v>7.0000000000000007E-2</v>
      </c>
      <c r="D13" s="149">
        <v>3.5000000000000003E-2</v>
      </c>
      <c r="E13" s="149">
        <v>0</v>
      </c>
      <c r="F13" s="168">
        <v>3.5000000000000003E-2</v>
      </c>
    </row>
    <row r="14" spans="1:14" x14ac:dyDescent="0.2">
      <c r="A14" s="135">
        <v>6</v>
      </c>
      <c r="B14" s="88" t="s">
        <v>961</v>
      </c>
      <c r="C14" s="147">
        <v>7.0000000000000007E-2</v>
      </c>
      <c r="D14" s="149">
        <v>3.5000000000000003E-2</v>
      </c>
      <c r="E14" s="149">
        <v>0</v>
      </c>
      <c r="F14" s="168">
        <v>3.5000000000000003E-2</v>
      </c>
    </row>
    <row r="15" spans="1:14" x14ac:dyDescent="0.2">
      <c r="A15" s="135">
        <v>7</v>
      </c>
      <c r="B15" s="88" t="s">
        <v>1022</v>
      </c>
      <c r="C15" s="147">
        <v>7.0000000000000007E-2</v>
      </c>
      <c r="D15" s="149">
        <v>3.5000000000000003E-2</v>
      </c>
      <c r="E15" s="149">
        <v>0</v>
      </c>
      <c r="F15" s="168">
        <f>E15+D15</f>
        <v>3.5000000000000003E-2</v>
      </c>
    </row>
    <row r="16" spans="1:14" x14ac:dyDescent="0.2">
      <c r="A16" s="135">
        <v>8</v>
      </c>
      <c r="B16" s="88" t="s">
        <v>1068</v>
      </c>
      <c r="C16" s="147">
        <v>7.0000000000000007E-2</v>
      </c>
      <c r="D16" s="149">
        <v>3.5000000000000003E-2</v>
      </c>
      <c r="E16" s="149">
        <v>0</v>
      </c>
      <c r="F16" s="168">
        <v>3.5000000000000003E-2</v>
      </c>
    </row>
    <row r="17" spans="1:7" x14ac:dyDescent="0.2">
      <c r="A17" s="135">
        <v>9</v>
      </c>
      <c r="B17" s="88" t="s">
        <v>1116</v>
      </c>
      <c r="C17" s="147">
        <v>7.0000000000000007E-2</v>
      </c>
      <c r="D17" s="149">
        <v>3.5000000000000003E-2</v>
      </c>
      <c r="E17" s="149">
        <v>0</v>
      </c>
      <c r="F17" s="168">
        <v>3.5000000000000003E-2</v>
      </c>
    </row>
    <row r="18" spans="1:7" x14ac:dyDescent="0.2">
      <c r="A18" s="135">
        <v>10</v>
      </c>
      <c r="B18" s="88" t="s">
        <v>1187</v>
      </c>
      <c r="C18" s="147">
        <v>7.0000000000000007E-2</v>
      </c>
      <c r="D18" s="149">
        <v>3.5000000000000003E-2</v>
      </c>
      <c r="E18" s="149">
        <v>0</v>
      </c>
      <c r="F18" s="168">
        <f>E18+D18</f>
        <v>3.5000000000000003E-2</v>
      </c>
    </row>
    <row r="19" spans="1:7" x14ac:dyDescent="0.2">
      <c r="A19" s="135">
        <v>11</v>
      </c>
      <c r="B19" s="88" t="s">
        <v>1226</v>
      </c>
      <c r="C19" s="147">
        <v>7.0000000000000007E-2</v>
      </c>
      <c r="D19" s="149">
        <v>3.5000000000000003E-2</v>
      </c>
      <c r="E19" s="149">
        <v>0</v>
      </c>
      <c r="F19" s="168">
        <v>3.5000000000000003E-2</v>
      </c>
    </row>
    <row r="20" spans="1:7" x14ac:dyDescent="0.2">
      <c r="A20" s="135">
        <v>12</v>
      </c>
      <c r="B20" s="88" t="s">
        <v>1267</v>
      </c>
      <c r="C20" s="147">
        <v>7.0000000000000007E-2</v>
      </c>
      <c r="D20" s="149">
        <v>3.5000000000000003E-2</v>
      </c>
      <c r="E20" s="149">
        <v>0</v>
      </c>
      <c r="F20" s="168">
        <v>3.5000000000000003E-2</v>
      </c>
    </row>
    <row r="21" spans="1:7" x14ac:dyDescent="0.2">
      <c r="A21" s="135">
        <v>13</v>
      </c>
      <c r="B21" s="88" t="s">
        <v>1301</v>
      </c>
      <c r="C21" s="147">
        <v>7.0000000000000007E-2</v>
      </c>
      <c r="D21" s="149">
        <v>3.5000000000000003E-2</v>
      </c>
      <c r="E21" s="149">
        <v>0</v>
      </c>
      <c r="F21" s="168">
        <v>3.5000000000000003E-2</v>
      </c>
    </row>
    <row r="22" spans="1:7" x14ac:dyDescent="0.2">
      <c r="A22" s="135">
        <v>14</v>
      </c>
      <c r="B22" s="88" t="s">
        <v>30</v>
      </c>
      <c r="C22" s="147">
        <v>7.0000000000000007E-2</v>
      </c>
      <c r="D22" s="149">
        <v>3.5000000000000003E-2</v>
      </c>
      <c r="E22" s="149">
        <v>0</v>
      </c>
      <c r="F22" s="168">
        <v>3.5000000000000003E-2</v>
      </c>
    </row>
    <row r="23" spans="1:7" x14ac:dyDescent="0.2">
      <c r="A23" s="135">
        <v>15</v>
      </c>
      <c r="B23" s="88" t="s">
        <v>78</v>
      </c>
      <c r="C23" s="147">
        <v>7.0000000000000007E-2</v>
      </c>
      <c r="D23" s="149">
        <v>3.5000000000000003E-2</v>
      </c>
      <c r="E23" s="149">
        <v>0</v>
      </c>
      <c r="F23" s="168">
        <f>+E23+D23</f>
        <v>3.5000000000000003E-2</v>
      </c>
    </row>
    <row r="24" spans="1:7" x14ac:dyDescent="0.2">
      <c r="A24" s="135">
        <v>16</v>
      </c>
      <c r="B24" s="88" t="s">
        <v>136</v>
      </c>
      <c r="C24" s="147">
        <v>7.0000000000000007E-2</v>
      </c>
      <c r="D24" s="149">
        <v>3.5000000000000003E-2</v>
      </c>
      <c r="E24" s="149">
        <v>0</v>
      </c>
      <c r="F24" s="168">
        <f>+E24+D24</f>
        <v>3.5000000000000003E-2</v>
      </c>
    </row>
    <row r="25" spans="1:7" x14ac:dyDescent="0.2">
      <c r="A25" s="135">
        <v>17</v>
      </c>
      <c r="B25" s="88" t="s">
        <v>186</v>
      </c>
      <c r="C25" s="147">
        <v>7.0000000000000007E-2</v>
      </c>
      <c r="D25" s="149">
        <v>3.5000000000000003E-2</v>
      </c>
      <c r="E25" s="149">
        <v>0</v>
      </c>
      <c r="F25" s="168">
        <f>+E25+D25</f>
        <v>3.5000000000000003E-2</v>
      </c>
    </row>
    <row r="26" spans="1:7" x14ac:dyDescent="0.2">
      <c r="A26" s="135">
        <v>18</v>
      </c>
      <c r="B26" s="88" t="s">
        <v>401</v>
      </c>
      <c r="C26" s="147">
        <v>7.0000000000000007E-2</v>
      </c>
      <c r="D26" s="149">
        <v>3.5000000000000003E-2</v>
      </c>
      <c r="E26" s="149">
        <v>0</v>
      </c>
      <c r="F26" s="168">
        <f>E26+D26</f>
        <v>3.5000000000000003E-2</v>
      </c>
    </row>
    <row r="27" spans="1:7" x14ac:dyDescent="0.2">
      <c r="A27" s="135">
        <v>19</v>
      </c>
      <c r="B27" s="88" t="s">
        <v>451</v>
      </c>
      <c r="C27" s="147">
        <v>7.0000000000000007E-2</v>
      </c>
      <c r="D27" s="149">
        <v>3.5000000000000003E-2</v>
      </c>
      <c r="E27" s="149">
        <v>0</v>
      </c>
      <c r="F27" s="168">
        <f>D27+E27</f>
        <v>3.5000000000000003E-2</v>
      </c>
    </row>
    <row r="28" spans="1:7" ht="16.5" thickBot="1" x14ac:dyDescent="0.25">
      <c r="A28" s="105">
        <v>20</v>
      </c>
      <c r="B28" s="67" t="s">
        <v>1315</v>
      </c>
      <c r="C28" s="157">
        <v>7.0000000000000007E-2</v>
      </c>
      <c r="D28" s="158">
        <v>3.5000000000000003E-2</v>
      </c>
      <c r="E28" s="158">
        <v>1</v>
      </c>
      <c r="F28" s="169">
        <f>E28+D28</f>
        <v>1.0349999999999999</v>
      </c>
    </row>
    <row r="30" spans="1:7" ht="16.5" customHeight="1" x14ac:dyDescent="0.2">
      <c r="A30" s="402" t="s">
        <v>791</v>
      </c>
      <c r="B30" s="402"/>
      <c r="C30" s="402"/>
      <c r="D30" s="402"/>
      <c r="E30" s="402"/>
      <c r="F30" s="402"/>
      <c r="G30" s="402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N35"/>
  <sheetViews>
    <sheetView showGridLines="0" topLeftCell="A13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5" t="s">
        <v>259</v>
      </c>
      <c r="B5" s="1055"/>
      <c r="C5" s="1055"/>
      <c r="D5" s="1055"/>
      <c r="E5" s="1055"/>
      <c r="F5" s="1055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829</v>
      </c>
      <c r="C9" s="145">
        <v>0.1200625</v>
      </c>
      <c r="D9" s="103">
        <v>2.9933000000000001E-2</v>
      </c>
      <c r="E9" s="103">
        <v>0</v>
      </c>
      <c r="F9" s="104">
        <f>D9+E9</f>
        <v>2.9933000000000001E-2</v>
      </c>
    </row>
    <row r="10" spans="1:14" x14ac:dyDescent="0.2">
      <c r="A10" s="135">
        <v>2</v>
      </c>
      <c r="B10" s="88" t="s">
        <v>833</v>
      </c>
      <c r="C10" s="228">
        <v>0.2096875</v>
      </c>
      <c r="D10" s="149">
        <v>5.4002000000000001E-2</v>
      </c>
      <c r="E10" s="149">
        <v>0</v>
      </c>
      <c r="F10" s="168">
        <f t="shared" ref="F10:F15" si="0">E10+D10</f>
        <v>5.4002000000000001E-2</v>
      </c>
    </row>
    <row r="11" spans="1:14" x14ac:dyDescent="0.2">
      <c r="A11" s="135">
        <v>3</v>
      </c>
      <c r="B11" s="88" t="s">
        <v>871</v>
      </c>
      <c r="C11" s="228">
        <v>0.15646879999999999</v>
      </c>
      <c r="D11" s="149">
        <v>3.9010000000000003E-2</v>
      </c>
      <c r="E11" s="149">
        <v>0</v>
      </c>
      <c r="F11" s="168">
        <f t="shared" si="0"/>
        <v>3.9010000000000003E-2</v>
      </c>
    </row>
    <row r="12" spans="1:14" x14ac:dyDescent="0.2">
      <c r="A12" s="135">
        <v>4</v>
      </c>
      <c r="B12" s="88" t="s">
        <v>885</v>
      </c>
      <c r="C12" s="228">
        <v>0.2235625</v>
      </c>
      <c r="D12" s="149">
        <v>5.5738000000000003E-2</v>
      </c>
      <c r="E12" s="149">
        <v>0</v>
      </c>
      <c r="F12" s="168">
        <f t="shared" si="0"/>
        <v>5.5738000000000003E-2</v>
      </c>
    </row>
    <row r="13" spans="1:14" x14ac:dyDescent="0.2">
      <c r="A13" s="135">
        <v>5</v>
      </c>
      <c r="B13" s="88" t="s">
        <v>947</v>
      </c>
      <c r="C13" s="228">
        <v>0.1565</v>
      </c>
      <c r="D13" s="149">
        <v>3.9875000000000001E-2</v>
      </c>
      <c r="E13" s="149">
        <v>0</v>
      </c>
      <c r="F13" s="168">
        <f t="shared" si="0"/>
        <v>3.9875000000000001E-2</v>
      </c>
    </row>
    <row r="14" spans="1:14" x14ac:dyDescent="0.2">
      <c r="A14" s="135">
        <v>6</v>
      </c>
      <c r="B14" s="88" t="s">
        <v>948</v>
      </c>
      <c r="C14" s="228">
        <v>0.16440625</v>
      </c>
      <c r="D14" s="149">
        <v>4.0988999999999998E-2</v>
      </c>
      <c r="E14" s="149">
        <v>0</v>
      </c>
      <c r="F14" s="168">
        <f t="shared" si="0"/>
        <v>4.0988999999999998E-2</v>
      </c>
    </row>
    <row r="15" spans="1:14" x14ac:dyDescent="0.2">
      <c r="A15" s="135">
        <v>7</v>
      </c>
      <c r="B15" s="88" t="s">
        <v>980</v>
      </c>
      <c r="C15" s="234">
        <v>0.15771875000000002</v>
      </c>
      <c r="D15" s="149">
        <v>3.9322000000000003E-2</v>
      </c>
      <c r="E15" s="149">
        <v>0</v>
      </c>
      <c r="F15" s="168">
        <f t="shared" si="0"/>
        <v>3.9322000000000003E-2</v>
      </c>
    </row>
    <row r="16" spans="1:14" x14ac:dyDescent="0.2">
      <c r="A16" s="135">
        <v>8</v>
      </c>
      <c r="B16" s="88" t="s">
        <v>998</v>
      </c>
      <c r="C16" s="228">
        <v>0.13340625</v>
      </c>
      <c r="D16" s="149">
        <v>3.3259999999999998E-2</v>
      </c>
      <c r="E16" s="149">
        <v>0</v>
      </c>
      <c r="F16" s="168">
        <v>3.3259999999999998E-2</v>
      </c>
    </row>
    <row r="17" spans="1:7" x14ac:dyDescent="0.2">
      <c r="A17" s="135">
        <v>9</v>
      </c>
      <c r="B17" s="88" t="s">
        <v>1002</v>
      </c>
      <c r="C17" s="228">
        <v>0.12946875000000002</v>
      </c>
      <c r="D17" s="149">
        <v>3.2279000000000002E-2</v>
      </c>
      <c r="E17" s="149">
        <v>0</v>
      </c>
      <c r="F17" s="168">
        <f>E17+D17</f>
        <v>3.2279000000000002E-2</v>
      </c>
    </row>
    <row r="18" spans="1:7" x14ac:dyDescent="0.2">
      <c r="A18" s="135">
        <v>10</v>
      </c>
      <c r="B18" s="88" t="s">
        <v>1035</v>
      </c>
      <c r="C18" s="234">
        <v>0.1358125</v>
      </c>
      <c r="D18" s="149">
        <v>3.3860000000000001E-2</v>
      </c>
      <c r="E18" s="149">
        <v>0</v>
      </c>
      <c r="F18" s="168">
        <f>E18+D18</f>
        <v>3.3860000000000001E-2</v>
      </c>
    </row>
    <row r="19" spans="1:7" x14ac:dyDescent="0.2">
      <c r="A19" s="135">
        <v>11</v>
      </c>
      <c r="B19" s="88" t="s">
        <v>1063</v>
      </c>
      <c r="C19" s="234">
        <v>0.14043749999999999</v>
      </c>
      <c r="D19" s="149">
        <v>3.5397999999999999E-2</v>
      </c>
      <c r="E19" s="149">
        <v>0</v>
      </c>
      <c r="F19" s="168">
        <v>3.5397999999999999E-2</v>
      </c>
    </row>
    <row r="20" spans="1:7" x14ac:dyDescent="0.2">
      <c r="A20" s="135">
        <v>12</v>
      </c>
      <c r="B20" s="88" t="s">
        <v>1091</v>
      </c>
      <c r="C20" s="234">
        <v>0.14565624999999999</v>
      </c>
      <c r="D20" s="149">
        <v>3.5915000000000002E-2</v>
      </c>
      <c r="E20" s="149">
        <v>0</v>
      </c>
      <c r="F20" s="168">
        <v>3.5915000000000002E-2</v>
      </c>
    </row>
    <row r="21" spans="1:7" x14ac:dyDescent="0.2">
      <c r="A21" s="135">
        <v>13</v>
      </c>
      <c r="B21" s="88" t="s">
        <v>1109</v>
      </c>
      <c r="C21" s="234">
        <v>0.14634374999999999</v>
      </c>
      <c r="D21" s="149">
        <v>3.6485999999999998E-2</v>
      </c>
      <c r="E21" s="149">
        <v>0</v>
      </c>
      <c r="F21" s="168">
        <v>3.6485999999999998E-2</v>
      </c>
    </row>
    <row r="22" spans="1:7" x14ac:dyDescent="0.2">
      <c r="A22" s="135">
        <v>14</v>
      </c>
      <c r="B22" s="88" t="s">
        <v>1154</v>
      </c>
      <c r="C22" s="234">
        <v>0.14759375000000002</v>
      </c>
      <c r="D22" s="149">
        <v>3.7100000000000001E-2</v>
      </c>
      <c r="E22" s="149">
        <v>0</v>
      </c>
      <c r="F22" s="168">
        <v>3.7100000000000001E-2</v>
      </c>
    </row>
    <row r="23" spans="1:7" x14ac:dyDescent="0.2">
      <c r="A23" s="135">
        <v>15</v>
      </c>
      <c r="B23" s="88" t="s">
        <v>1179</v>
      </c>
      <c r="C23" s="234">
        <v>0.16396875</v>
      </c>
      <c r="D23" s="149">
        <v>4.1216000000000003E-2</v>
      </c>
      <c r="E23" s="149">
        <v>0</v>
      </c>
      <c r="F23" s="168">
        <v>4.1216000000000003E-2</v>
      </c>
    </row>
    <row r="24" spans="1:7" x14ac:dyDescent="0.2">
      <c r="A24" s="135">
        <v>16</v>
      </c>
      <c r="B24" s="88" t="s">
        <v>1204</v>
      </c>
      <c r="C24" s="234">
        <v>0.22506250000000003</v>
      </c>
      <c r="D24" s="149">
        <v>5.5958000000000001E-2</v>
      </c>
      <c r="E24" s="149">
        <v>0</v>
      </c>
      <c r="F24" s="168">
        <f>E24+D24</f>
        <v>5.5958000000000001E-2</v>
      </c>
      <c r="G24" s="170"/>
    </row>
    <row r="25" spans="1:7" x14ac:dyDescent="0.2">
      <c r="A25" s="135">
        <v>17</v>
      </c>
      <c r="B25" s="88" t="s">
        <v>1221</v>
      </c>
      <c r="C25" s="234">
        <v>0.16515625</v>
      </c>
      <c r="D25" s="149">
        <v>4.1175999999999997E-2</v>
      </c>
      <c r="E25" s="149">
        <v>0</v>
      </c>
      <c r="F25" s="168">
        <v>4.1175999999999997E-2</v>
      </c>
      <c r="G25" s="170"/>
    </row>
    <row r="26" spans="1:7" x14ac:dyDescent="0.2">
      <c r="A26" s="135">
        <v>18</v>
      </c>
      <c r="B26" s="88" t="s">
        <v>1239</v>
      </c>
      <c r="C26" s="234">
        <v>0.1545</v>
      </c>
      <c r="D26" s="149">
        <v>3.8941999999999997E-2</v>
      </c>
      <c r="E26" s="149">
        <v>0</v>
      </c>
      <c r="F26" s="168">
        <v>3.8941999999999997E-2</v>
      </c>
      <c r="G26" s="170"/>
    </row>
    <row r="27" spans="1:7" x14ac:dyDescent="0.2">
      <c r="A27" s="135">
        <v>19</v>
      </c>
      <c r="B27" s="88" t="s">
        <v>1262</v>
      </c>
      <c r="C27" s="234">
        <v>0.17725000000000002</v>
      </c>
      <c r="D27" s="149">
        <v>4.4677000000000001E-2</v>
      </c>
      <c r="E27" s="149">
        <v>0</v>
      </c>
      <c r="F27" s="168">
        <v>4.4677000000000001E-2</v>
      </c>
      <c r="G27" s="170"/>
    </row>
    <row r="28" spans="1:7" ht="16.5" thickBot="1" x14ac:dyDescent="0.25">
      <c r="A28" s="105">
        <v>20</v>
      </c>
      <c r="B28" s="67" t="s">
        <v>1283</v>
      </c>
      <c r="C28" s="236">
        <v>0.18918750000000001</v>
      </c>
      <c r="D28" s="158">
        <v>4.6649000000000003E-2</v>
      </c>
      <c r="E28" s="158">
        <v>1</v>
      </c>
      <c r="F28" s="169">
        <v>1.0466489999999999</v>
      </c>
      <c r="G28" s="170"/>
    </row>
    <row r="30" spans="1:7" ht="16.5" customHeight="1" x14ac:dyDescent="0.2">
      <c r="A30" s="402" t="s">
        <v>791</v>
      </c>
      <c r="B30" s="402"/>
      <c r="C30" s="402"/>
      <c r="D30" s="402"/>
      <c r="E30" s="402"/>
      <c r="F30" s="402"/>
      <c r="G30" s="402"/>
    </row>
    <row r="35" spans="3:8" x14ac:dyDescent="0.2">
      <c r="C35" s="328"/>
      <c r="D35" s="328"/>
      <c r="E35" s="328"/>
      <c r="F35" s="328"/>
      <c r="G35" s="328"/>
      <c r="H35" s="328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N34"/>
  <sheetViews>
    <sheetView showGridLines="0" topLeftCell="A25" zoomScaleNormal="100" workbookViewId="0">
      <selection activeCell="A5" sqref="A5:F5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20.710937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5" t="s">
        <v>260</v>
      </c>
      <c r="B5" s="1055"/>
      <c r="C5" s="1055"/>
      <c r="D5" s="1055"/>
      <c r="E5" s="1055"/>
      <c r="F5" s="1055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949</v>
      </c>
      <c r="C9" s="174">
        <v>0.154</v>
      </c>
      <c r="D9" s="103">
        <v>3.7973E-2</v>
      </c>
      <c r="E9" s="103">
        <v>0</v>
      </c>
      <c r="F9" s="104">
        <f>D9+E9</f>
        <v>3.7973E-2</v>
      </c>
    </row>
    <row r="10" spans="1:14" x14ac:dyDescent="0.2">
      <c r="A10" s="135">
        <v>2</v>
      </c>
      <c r="B10" s="88" t="s">
        <v>935</v>
      </c>
      <c r="C10" s="178">
        <v>0.154</v>
      </c>
      <c r="D10" s="149">
        <v>3.8394999999999999E-2</v>
      </c>
      <c r="E10" s="149">
        <v>0</v>
      </c>
      <c r="F10" s="168">
        <f>+D10+E10</f>
        <v>3.8394999999999999E-2</v>
      </c>
    </row>
    <row r="11" spans="1:14" x14ac:dyDescent="0.2">
      <c r="A11" s="135">
        <v>3</v>
      </c>
      <c r="B11" s="88" t="s">
        <v>950</v>
      </c>
      <c r="C11" s="178">
        <v>0.154</v>
      </c>
      <c r="D11" s="149">
        <v>3.8816000000000003E-2</v>
      </c>
      <c r="E11" s="149">
        <v>0</v>
      </c>
      <c r="F11" s="168">
        <f>E11+D11</f>
        <v>3.8816000000000003E-2</v>
      </c>
    </row>
    <row r="12" spans="1:14" x14ac:dyDescent="0.2">
      <c r="A12" s="135">
        <v>4</v>
      </c>
      <c r="B12" s="88" t="s">
        <v>982</v>
      </c>
      <c r="C12" s="178">
        <v>0.154</v>
      </c>
      <c r="D12" s="149">
        <v>3.9660000000000001E-2</v>
      </c>
      <c r="E12" s="149">
        <v>0</v>
      </c>
      <c r="F12" s="168">
        <v>3.9660000000000001E-2</v>
      </c>
    </row>
    <row r="13" spans="1:14" x14ac:dyDescent="0.2">
      <c r="A13" s="135">
        <v>5</v>
      </c>
      <c r="B13" s="88" t="s">
        <v>1016</v>
      </c>
      <c r="C13" s="178">
        <v>0.12257056500000001</v>
      </c>
      <c r="D13" s="149">
        <v>2.9551000000000001E-2</v>
      </c>
      <c r="E13" s="149">
        <v>0</v>
      </c>
      <c r="F13" s="168">
        <v>2.9551000000000001E-2</v>
      </c>
    </row>
    <row r="14" spans="1:14" x14ac:dyDescent="0.2">
      <c r="A14" s="135">
        <v>6</v>
      </c>
      <c r="B14" s="88" t="s">
        <v>1039</v>
      </c>
      <c r="C14" s="178">
        <v>0.12513104799999999</v>
      </c>
      <c r="D14" s="149">
        <v>3.1196999999999999E-2</v>
      </c>
      <c r="E14" s="149">
        <v>0</v>
      </c>
      <c r="F14" s="168">
        <f>E14+D14</f>
        <v>3.1196999999999999E-2</v>
      </c>
    </row>
    <row r="15" spans="1:14" x14ac:dyDescent="0.2">
      <c r="A15" s="135">
        <v>7</v>
      </c>
      <c r="B15" s="88" t="s">
        <v>1073</v>
      </c>
      <c r="C15" s="178">
        <v>0.13254882800000001</v>
      </c>
      <c r="D15" s="149">
        <v>3.4136E-2</v>
      </c>
      <c r="E15" s="149">
        <v>0</v>
      </c>
      <c r="F15" s="168">
        <v>3.4136E-2</v>
      </c>
    </row>
    <row r="16" spans="1:14" x14ac:dyDescent="0.2">
      <c r="A16" s="135">
        <v>8</v>
      </c>
      <c r="B16" s="88" t="s">
        <v>1096</v>
      </c>
      <c r="C16" s="178">
        <v>0.13691532258064501</v>
      </c>
      <c r="D16" s="149">
        <v>3.4134999999999999E-2</v>
      </c>
      <c r="E16" s="149">
        <v>0</v>
      </c>
      <c r="F16" s="168">
        <f>E16+D16</f>
        <v>3.4134999999999999E-2</v>
      </c>
    </row>
    <row r="17" spans="1:6" x14ac:dyDescent="0.2">
      <c r="A17" s="135">
        <v>9</v>
      </c>
      <c r="B17" s="88" t="s">
        <v>1115</v>
      </c>
      <c r="C17" s="178">
        <v>0.13885416666666667</v>
      </c>
      <c r="D17" s="149">
        <v>3.4618000000000003E-2</v>
      </c>
      <c r="E17" s="149">
        <v>0</v>
      </c>
      <c r="F17" s="168">
        <v>3.4618000000000003E-2</v>
      </c>
    </row>
    <row r="18" spans="1:6" x14ac:dyDescent="0.2">
      <c r="A18" s="151">
        <v>10</v>
      </c>
      <c r="B18" s="152" t="s">
        <v>1158</v>
      </c>
      <c r="C18" s="406">
        <v>0.14017578124999999</v>
      </c>
      <c r="D18" s="155">
        <v>3.4948E-2</v>
      </c>
      <c r="E18" s="155">
        <v>0</v>
      </c>
      <c r="F18" s="233">
        <f>E18+D18</f>
        <v>3.4948E-2</v>
      </c>
    </row>
    <row r="19" spans="1:6" x14ac:dyDescent="0.2">
      <c r="A19" s="135">
        <v>11</v>
      </c>
      <c r="B19" s="88" t="s">
        <v>1184</v>
      </c>
      <c r="C19" s="178">
        <v>0.15819335937500001</v>
      </c>
      <c r="D19" s="149">
        <v>3.9331999999999999E-2</v>
      </c>
      <c r="E19" s="149">
        <v>0</v>
      </c>
      <c r="F19" s="168">
        <f>E19+D19</f>
        <v>3.9331999999999999E-2</v>
      </c>
    </row>
    <row r="20" spans="1:6" x14ac:dyDescent="0.2">
      <c r="A20" s="135">
        <v>12</v>
      </c>
      <c r="B20" s="88" t="s">
        <v>1208</v>
      </c>
      <c r="C20" s="178">
        <v>0.216352459016</v>
      </c>
      <c r="D20" s="149">
        <v>5.3793000000000001E-2</v>
      </c>
      <c r="E20" s="149">
        <v>0</v>
      </c>
      <c r="F20" s="168">
        <v>5.3793000000000001E-2</v>
      </c>
    </row>
    <row r="21" spans="1:6" x14ac:dyDescent="0.2">
      <c r="A21" s="135">
        <v>13</v>
      </c>
      <c r="B21" s="88" t="s">
        <v>1227</v>
      </c>
      <c r="C21" s="178">
        <v>0.16469791666666667</v>
      </c>
      <c r="D21" s="149">
        <v>4.1848999999999997E-2</v>
      </c>
      <c r="E21" s="149">
        <v>0</v>
      </c>
      <c r="F21" s="168">
        <v>4.1848999999999997E-2</v>
      </c>
    </row>
    <row r="22" spans="1:6" x14ac:dyDescent="0.2">
      <c r="A22" s="135">
        <v>14</v>
      </c>
      <c r="B22" s="88" t="s">
        <v>1242</v>
      </c>
      <c r="C22" s="178">
        <v>0.1488422131147541</v>
      </c>
      <c r="D22" s="149">
        <v>3.6292999999999999E-2</v>
      </c>
      <c r="E22" s="149">
        <v>0</v>
      </c>
      <c r="F22" s="168">
        <v>3.6292999999999999E-2</v>
      </c>
    </row>
    <row r="23" spans="1:6" x14ac:dyDescent="0.2">
      <c r="A23" s="135">
        <v>15</v>
      </c>
      <c r="B23" s="88" t="s">
        <v>1268</v>
      </c>
      <c r="C23" s="178">
        <v>0.16796875</v>
      </c>
      <c r="D23" s="149">
        <v>4.2337E-2</v>
      </c>
      <c r="E23" s="149">
        <v>0</v>
      </c>
      <c r="F23" s="168">
        <v>4.2337E-2</v>
      </c>
    </row>
    <row r="24" spans="1:6" x14ac:dyDescent="0.2">
      <c r="A24" s="135">
        <v>16</v>
      </c>
      <c r="B24" s="88" t="s">
        <v>1284</v>
      </c>
      <c r="C24" s="178">
        <v>0.17994959677419353</v>
      </c>
      <c r="D24" s="149">
        <v>4.5357000000000001E-2</v>
      </c>
      <c r="E24" s="149">
        <v>0</v>
      </c>
      <c r="F24" s="168">
        <v>4.5357000000000001E-2</v>
      </c>
    </row>
    <row r="25" spans="1:6" x14ac:dyDescent="0.2">
      <c r="A25" s="135">
        <v>17</v>
      </c>
      <c r="B25" s="88" t="s">
        <v>1305</v>
      </c>
      <c r="C25" s="178">
        <v>0.17652412280701754</v>
      </c>
      <c r="D25" s="149">
        <v>4.3526000000000002E-2</v>
      </c>
      <c r="E25" s="149">
        <v>0</v>
      </c>
      <c r="F25" s="168">
        <v>4.3526000000000002E-2</v>
      </c>
    </row>
    <row r="26" spans="1:6" x14ac:dyDescent="0.2">
      <c r="A26" s="135">
        <v>18</v>
      </c>
      <c r="B26" s="88" t="s">
        <v>6</v>
      </c>
      <c r="C26" s="178">
        <v>0.188870968</v>
      </c>
      <c r="D26" s="149">
        <v>4.7087999999999998E-2</v>
      </c>
      <c r="E26" s="149">
        <v>0</v>
      </c>
      <c r="F26" s="168">
        <v>4.7087999999999998E-2</v>
      </c>
    </row>
    <row r="27" spans="1:6" x14ac:dyDescent="0.2">
      <c r="A27" s="135">
        <v>19</v>
      </c>
      <c r="B27" s="88" t="s">
        <v>31</v>
      </c>
      <c r="C27" s="178">
        <v>0.207096153846</v>
      </c>
      <c r="D27" s="149">
        <v>5.2200000000000003E-2</v>
      </c>
      <c r="E27" s="149">
        <v>0</v>
      </c>
      <c r="F27" s="168">
        <v>5.2200000000000003E-2</v>
      </c>
    </row>
    <row r="28" spans="1:6" ht="16.5" thickBot="1" x14ac:dyDescent="0.25">
      <c r="A28" s="105">
        <v>20</v>
      </c>
      <c r="B28" s="67" t="s">
        <v>52</v>
      </c>
      <c r="C28" s="181">
        <v>0.22534836065573771</v>
      </c>
      <c r="D28" s="158">
        <v>5.6800000000000003E-2</v>
      </c>
      <c r="E28" s="158">
        <v>1</v>
      </c>
      <c r="F28" s="169">
        <v>1.0568</v>
      </c>
    </row>
    <row r="29" spans="1:6" x14ac:dyDescent="0.2">
      <c r="A29" s="170"/>
      <c r="B29" s="2"/>
      <c r="C29" s="235"/>
      <c r="D29" s="35"/>
      <c r="E29" s="35"/>
      <c r="F29" s="35"/>
    </row>
    <row r="30" spans="1:6" ht="15.75" customHeight="1" x14ac:dyDescent="0.2">
      <c r="A30" s="402" t="s">
        <v>791</v>
      </c>
      <c r="B30" s="402"/>
      <c r="C30" s="402"/>
      <c r="D30" s="402"/>
      <c r="E30" s="402"/>
      <c r="F30" s="402"/>
    </row>
    <row r="33" spans="3:8" x14ac:dyDescent="0.2">
      <c r="G33" s="328"/>
      <c r="H33" s="328"/>
    </row>
    <row r="34" spans="3:8" x14ac:dyDescent="0.2">
      <c r="C34" s="328"/>
      <c r="D34" s="328"/>
      <c r="E34" s="328"/>
      <c r="F34" s="328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N38"/>
  <sheetViews>
    <sheetView showGridLines="0" topLeftCell="A13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20.710937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18.5703125" style="144" bestFit="1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24" width="14.85546875" style="144" bestFit="1" customWidth="1"/>
    <col min="25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0"/>
      <c r="C3" s="390"/>
      <c r="D3" s="390"/>
      <c r="E3" s="390"/>
    </row>
    <row r="4" spans="1:14" x14ac:dyDescent="0.2">
      <c r="A4" s="390"/>
      <c r="B4" s="390"/>
      <c r="C4" s="390"/>
      <c r="D4" s="390"/>
      <c r="E4" s="390"/>
    </row>
    <row r="5" spans="1:14" ht="15.75" customHeight="1" x14ac:dyDescent="0.2">
      <c r="A5" s="1055" t="s">
        <v>261</v>
      </c>
      <c r="B5" s="1055"/>
      <c r="C5" s="1055"/>
      <c r="D5" s="1055"/>
      <c r="E5" s="1055"/>
      <c r="F5" s="1055"/>
      <c r="G5" s="1055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2"/>
      <c r="G7" s="1053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33" t="s">
        <v>977</v>
      </c>
      <c r="H8" s="84"/>
      <c r="I8" s="342"/>
    </row>
    <row r="9" spans="1:14" x14ac:dyDescent="0.2">
      <c r="A9" s="101">
        <v>1</v>
      </c>
      <c r="B9" s="61" t="s">
        <v>1011</v>
      </c>
      <c r="C9" s="174">
        <v>0.147003968253968</v>
      </c>
      <c r="D9" s="103">
        <v>7.4790000000000004E-3</v>
      </c>
      <c r="E9" s="103">
        <v>0</v>
      </c>
      <c r="F9" s="103">
        <v>7.4790000000000004E-3</v>
      </c>
      <c r="G9" s="230">
        <v>1.0291707999999999</v>
      </c>
    </row>
    <row r="10" spans="1:14" x14ac:dyDescent="0.2">
      <c r="A10" s="135">
        <v>2</v>
      </c>
      <c r="B10" s="88" t="s">
        <v>1024</v>
      </c>
      <c r="C10" s="178">
        <v>0.127708333333</v>
      </c>
      <c r="D10" s="149">
        <v>7.613E-3</v>
      </c>
      <c r="E10" s="149">
        <v>0</v>
      </c>
      <c r="F10" s="149">
        <v>7.613E-3</v>
      </c>
      <c r="G10" s="231">
        <v>1.053966</v>
      </c>
    </row>
    <row r="11" spans="1:14" x14ac:dyDescent="0.2">
      <c r="A11" s="135">
        <v>3</v>
      </c>
      <c r="B11" s="88" t="s">
        <v>1025</v>
      </c>
      <c r="C11" s="178">
        <v>0.123518145161</v>
      </c>
      <c r="D11" s="149">
        <v>7.9699999999999997E-3</v>
      </c>
      <c r="E11" s="149">
        <v>0</v>
      </c>
      <c r="F11" s="149">
        <v>7.9699999999999997E-3</v>
      </c>
      <c r="G11" s="231">
        <v>1.0788097000000001</v>
      </c>
    </row>
    <row r="12" spans="1:14" x14ac:dyDescent="0.2">
      <c r="A12" s="135">
        <v>4</v>
      </c>
      <c r="B12" s="88" t="s">
        <v>1057</v>
      </c>
      <c r="C12" s="178">
        <v>0.13268554690000001</v>
      </c>
      <c r="D12" s="149">
        <v>8.1580000000000003E-3</v>
      </c>
      <c r="E12" s="149">
        <v>0</v>
      </c>
      <c r="F12" s="149">
        <v>8.1580000000000003E-3</v>
      </c>
      <c r="G12" s="231">
        <v>1.1067317999999999</v>
      </c>
    </row>
    <row r="13" spans="1:14" x14ac:dyDescent="0.2">
      <c r="A13" s="135">
        <v>5</v>
      </c>
      <c r="B13" s="88" t="s">
        <v>1079</v>
      </c>
      <c r="C13" s="178">
        <v>0.13667338709677418</v>
      </c>
      <c r="D13" s="149">
        <v>8.2780000000000006E-3</v>
      </c>
      <c r="E13" s="149">
        <v>0</v>
      </c>
      <c r="F13" s="149">
        <v>8.2780000000000006E-3</v>
      </c>
      <c r="G13" s="231">
        <v>1.1361656</v>
      </c>
    </row>
    <row r="14" spans="1:14" x14ac:dyDescent="0.2">
      <c r="A14" s="135">
        <v>6</v>
      </c>
      <c r="B14" s="88" t="s">
        <v>1102</v>
      </c>
      <c r="C14" s="178">
        <v>0.14088114754100001</v>
      </c>
      <c r="D14" s="149">
        <v>8.4049999999999993E-3</v>
      </c>
      <c r="E14" s="149">
        <v>0</v>
      </c>
      <c r="F14" s="149">
        <v>8.4049999999999993E-3</v>
      </c>
      <c r="G14" s="231">
        <v>1.1672290000000001</v>
      </c>
    </row>
    <row r="15" spans="1:14" x14ac:dyDescent="0.2">
      <c r="A15" s="135">
        <v>7</v>
      </c>
      <c r="B15" s="88" t="s">
        <v>1147</v>
      </c>
      <c r="C15" s="178">
        <v>0.14178427419354839</v>
      </c>
      <c r="D15" s="149">
        <v>8.8260000000000005E-3</v>
      </c>
      <c r="E15" s="149">
        <v>0</v>
      </c>
      <c r="F15" s="149">
        <v>8.8260000000000005E-3</v>
      </c>
      <c r="G15" s="231">
        <v>1.2001165</v>
      </c>
    </row>
    <row r="16" spans="1:14" x14ac:dyDescent="0.2">
      <c r="A16" s="135">
        <v>8</v>
      </c>
      <c r="B16" s="88" t="s">
        <v>1165</v>
      </c>
      <c r="C16" s="178">
        <v>0.14717307692307691</v>
      </c>
      <c r="D16" s="149">
        <v>9.2720000000000007E-3</v>
      </c>
      <c r="E16" s="149">
        <v>0</v>
      </c>
      <c r="F16" s="149">
        <v>9.2720000000000007E-3</v>
      </c>
      <c r="G16" s="231">
        <v>1.2362323</v>
      </c>
    </row>
    <row r="17" spans="1:7" x14ac:dyDescent="0.2">
      <c r="A17" s="135">
        <v>9</v>
      </c>
      <c r="B17" s="88" t="s">
        <v>1195</v>
      </c>
      <c r="C17" s="178">
        <v>0.19458669354838709</v>
      </c>
      <c r="D17" s="149">
        <v>5.9810000000000002E-2</v>
      </c>
      <c r="E17" s="149">
        <v>0</v>
      </c>
      <c r="F17" s="149">
        <v>5.9810000000000002E-2</v>
      </c>
      <c r="G17" s="231">
        <v>1.2362323</v>
      </c>
    </row>
    <row r="18" spans="1:7" x14ac:dyDescent="0.2">
      <c r="A18" s="135">
        <v>10</v>
      </c>
      <c r="B18" s="88" t="s">
        <v>1213</v>
      </c>
      <c r="C18" s="178">
        <v>0.19644467213114755</v>
      </c>
      <c r="D18" s="149">
        <v>6.0380999999999997E-2</v>
      </c>
      <c r="E18" s="149">
        <v>0</v>
      </c>
      <c r="F18" s="149">
        <v>6.0380999999999997E-2</v>
      </c>
      <c r="G18" s="231">
        <v>1.2362323</v>
      </c>
    </row>
    <row r="19" spans="1:7" x14ac:dyDescent="0.2">
      <c r="A19" s="135">
        <v>11</v>
      </c>
      <c r="B19" s="88" t="s">
        <v>1232</v>
      </c>
      <c r="C19" s="178">
        <v>0.15354166666666666</v>
      </c>
      <c r="D19" s="149">
        <v>4.7322999999999997E-2</v>
      </c>
      <c r="E19" s="149">
        <v>0</v>
      </c>
      <c r="F19" s="149">
        <v>4.7322999999999997E-2</v>
      </c>
      <c r="G19" s="231">
        <v>1.2362323</v>
      </c>
    </row>
    <row r="20" spans="1:7" x14ac:dyDescent="0.2">
      <c r="A20" s="135">
        <v>12</v>
      </c>
      <c r="B20" s="88" t="s">
        <v>1246</v>
      </c>
      <c r="C20" s="178">
        <v>0.1596329365079365</v>
      </c>
      <c r="D20" s="149">
        <v>4.9201000000000002E-2</v>
      </c>
      <c r="E20" s="149">
        <v>0</v>
      </c>
      <c r="F20" s="149">
        <v>4.9201000000000002E-2</v>
      </c>
      <c r="G20" s="231">
        <v>1.2362323</v>
      </c>
    </row>
    <row r="21" spans="1:7" x14ac:dyDescent="0.2">
      <c r="A21" s="135">
        <v>13</v>
      </c>
      <c r="B21" s="88" t="s">
        <v>1273</v>
      </c>
      <c r="C21" s="178">
        <v>0.17747983870967743</v>
      </c>
      <c r="D21" s="149">
        <v>5.4701E-2</v>
      </c>
      <c r="E21" s="149">
        <v>0</v>
      </c>
      <c r="F21" s="149">
        <v>5.4701E-2</v>
      </c>
      <c r="G21" s="231">
        <v>1.2362323</v>
      </c>
    </row>
    <row r="22" spans="1:7" x14ac:dyDescent="0.2">
      <c r="A22" s="135">
        <v>14</v>
      </c>
      <c r="B22" s="88" t="s">
        <v>1288</v>
      </c>
      <c r="C22" s="178">
        <v>0.18150423728813558</v>
      </c>
      <c r="D22" s="149">
        <v>5.5941999999999999E-2</v>
      </c>
      <c r="E22" s="149">
        <v>0.20595630000000001</v>
      </c>
      <c r="F22" s="149">
        <v>0.26189830000000003</v>
      </c>
      <c r="G22" s="231">
        <v>1.2362323</v>
      </c>
    </row>
    <row r="23" spans="1:7" x14ac:dyDescent="0.2">
      <c r="A23" s="135">
        <v>15</v>
      </c>
      <c r="B23" s="88" t="s">
        <v>1310</v>
      </c>
      <c r="C23" s="178">
        <v>0.18180327868852458</v>
      </c>
      <c r="D23" s="149">
        <v>4.6698999999999997E-2</v>
      </c>
      <c r="E23" s="149">
        <v>0</v>
      </c>
      <c r="F23" s="149">
        <v>4.6698999999999997E-2</v>
      </c>
      <c r="G23" s="231">
        <v>1.2362323</v>
      </c>
    </row>
    <row r="24" spans="1:7" x14ac:dyDescent="0.2">
      <c r="A24" s="135">
        <v>16</v>
      </c>
      <c r="B24" s="88" t="s">
        <v>11</v>
      </c>
      <c r="C24" s="178">
        <v>0.20112103174603174</v>
      </c>
      <c r="D24" s="149">
        <v>5.2227999999999997E-2</v>
      </c>
      <c r="E24" s="149">
        <v>0.20595630000000001</v>
      </c>
      <c r="F24" s="149">
        <v>0.25818430000000003</v>
      </c>
      <c r="G24" s="231">
        <v>1.2362323</v>
      </c>
    </row>
    <row r="25" spans="1:7" x14ac:dyDescent="0.2">
      <c r="A25" s="135">
        <v>17</v>
      </c>
      <c r="B25" s="88" t="s">
        <v>35</v>
      </c>
      <c r="C25" s="178">
        <v>0.215922619047619</v>
      </c>
      <c r="D25" s="149">
        <v>4.4374999999999998E-2</v>
      </c>
      <c r="E25" s="149">
        <v>0</v>
      </c>
      <c r="F25" s="149">
        <v>4.4374999999999998E-2</v>
      </c>
      <c r="G25" s="231">
        <v>1.2362323</v>
      </c>
    </row>
    <row r="26" spans="1:7" x14ac:dyDescent="0.2">
      <c r="A26" s="135">
        <v>18</v>
      </c>
      <c r="B26" s="88" t="s">
        <v>57</v>
      </c>
      <c r="C26" s="178">
        <v>0.25073093220338982</v>
      </c>
      <c r="D26" s="149">
        <v>5.0963000000000001E-2</v>
      </c>
      <c r="E26" s="149">
        <v>0.20595630000000001</v>
      </c>
      <c r="F26" s="149">
        <v>0.25691930000000002</v>
      </c>
      <c r="G26" s="231">
        <v>1.2362323</v>
      </c>
    </row>
    <row r="27" spans="1:7" x14ac:dyDescent="0.2">
      <c r="A27" s="135">
        <v>19</v>
      </c>
      <c r="B27" s="88" t="s">
        <v>83</v>
      </c>
      <c r="C27" s="178">
        <v>0.28763319672131105</v>
      </c>
      <c r="D27" s="149">
        <v>4.48309E-2</v>
      </c>
      <c r="E27" s="149">
        <v>0</v>
      </c>
      <c r="F27" s="149">
        <v>4.48309E-2</v>
      </c>
      <c r="G27" s="231">
        <v>1.2362323</v>
      </c>
    </row>
    <row r="28" spans="1:7" x14ac:dyDescent="0.2">
      <c r="A28" s="135">
        <v>20</v>
      </c>
      <c r="B28" s="88" t="s">
        <v>125</v>
      </c>
      <c r="C28" s="178">
        <v>0.2528125</v>
      </c>
      <c r="D28" s="149">
        <v>3.94037E-2</v>
      </c>
      <c r="E28" s="149">
        <v>0.20595630000000001</v>
      </c>
      <c r="F28" s="149">
        <v>0.24536000000000002</v>
      </c>
      <c r="G28" s="231">
        <v>1.2362323</v>
      </c>
    </row>
    <row r="29" spans="1:7" x14ac:dyDescent="0.2">
      <c r="A29" s="135">
        <v>21</v>
      </c>
      <c r="B29" s="88" t="s">
        <v>145</v>
      </c>
      <c r="C29" s="178">
        <v>0.23098790322580601</v>
      </c>
      <c r="D29" s="149">
        <v>2.375E-2</v>
      </c>
      <c r="E29" s="149">
        <v>0</v>
      </c>
      <c r="F29" s="149">
        <v>2.375E-2</v>
      </c>
      <c r="G29" s="231">
        <v>1.2362323</v>
      </c>
    </row>
    <row r="30" spans="1:7" x14ac:dyDescent="0.2">
      <c r="A30" s="135">
        <v>22</v>
      </c>
      <c r="B30" s="88" t="s">
        <v>166</v>
      </c>
      <c r="C30" s="178">
        <v>0.23239406779661001</v>
      </c>
      <c r="D30" s="149">
        <v>2.3632E-2</v>
      </c>
      <c r="E30" s="149">
        <v>0.20595630000000001</v>
      </c>
      <c r="F30" s="149">
        <v>0.22958830000000002</v>
      </c>
      <c r="G30" s="231">
        <v>1.2362323</v>
      </c>
    </row>
    <row r="31" spans="1:7" x14ac:dyDescent="0.2">
      <c r="A31" s="135">
        <v>23</v>
      </c>
      <c r="B31" s="88" t="s">
        <v>323</v>
      </c>
      <c r="C31" s="178">
        <v>0.23681352459016394</v>
      </c>
      <c r="D31" s="149">
        <v>1.2323000000000001E-2</v>
      </c>
      <c r="E31" s="149">
        <v>0</v>
      </c>
      <c r="F31" s="149">
        <v>1.2323000000000001E-2</v>
      </c>
      <c r="G31" s="231">
        <v>1.2362323</v>
      </c>
    </row>
    <row r="32" spans="1:7" s="170" customFormat="1" ht="16.5" thickBot="1" x14ac:dyDescent="0.25">
      <c r="A32" s="105">
        <v>24</v>
      </c>
      <c r="B32" s="67" t="s">
        <v>351</v>
      </c>
      <c r="C32" s="181">
        <v>0.2369903846153846</v>
      </c>
      <c r="D32" s="158">
        <v>1.22986E-2</v>
      </c>
      <c r="E32" s="158">
        <v>0.20645079999999999</v>
      </c>
      <c r="F32" s="158">
        <v>0.21878299999999998</v>
      </c>
      <c r="G32" s="232">
        <v>1.2362323</v>
      </c>
    </row>
    <row r="33" spans="1:7" s="170" customFormat="1" x14ac:dyDescent="0.2">
      <c r="B33" s="2"/>
      <c r="C33" s="183"/>
      <c r="D33" s="35"/>
      <c r="E33" s="35"/>
      <c r="F33" s="35"/>
    </row>
    <row r="34" spans="1:7" s="170" customFormat="1" x14ac:dyDescent="0.2">
      <c r="B34" s="2"/>
      <c r="C34" s="183"/>
      <c r="D34" s="35"/>
      <c r="E34" s="35"/>
      <c r="F34" s="35"/>
    </row>
    <row r="35" spans="1:7" s="170" customFormat="1" x14ac:dyDescent="0.2">
      <c r="B35" s="2"/>
      <c r="C35" s="183"/>
      <c r="D35" s="35"/>
      <c r="E35" s="35"/>
      <c r="F35" s="35"/>
    </row>
    <row r="36" spans="1:7" ht="16.5" customHeight="1" x14ac:dyDescent="0.2">
      <c r="A36" s="402" t="s">
        <v>791</v>
      </c>
      <c r="B36" s="400"/>
      <c r="C36" s="400"/>
      <c r="D36" s="400"/>
      <c r="E36" s="400"/>
      <c r="F36" s="400"/>
      <c r="G36" s="400"/>
    </row>
    <row r="37" spans="1:7" x14ac:dyDescent="0.2">
      <c r="C37" s="144"/>
    </row>
    <row r="38" spans="1:7" x14ac:dyDescent="0.2">
      <c r="C38" s="365"/>
    </row>
  </sheetData>
  <mergeCells count="6">
    <mergeCell ref="B1:F1"/>
    <mergeCell ref="A7:A8"/>
    <mergeCell ref="B7:B8"/>
    <mergeCell ref="C7:C8"/>
    <mergeCell ref="D7:G7"/>
    <mergeCell ref="A5:G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84" orientation="landscape" r:id="rId1"/>
  <headerFooter alignWithMargins="0">
    <oddFooter>&amp;C&amp;"Book Antiqua,Normal"Página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N56"/>
  <sheetViews>
    <sheetView showGridLines="0" topLeftCell="A3" zoomScaleNormal="100" workbookViewId="0">
      <selection activeCell="F27" sqref="F27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20.710937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5" t="s">
        <v>262</v>
      </c>
      <c r="B5" s="1055"/>
      <c r="C5" s="1055"/>
      <c r="D5" s="1055"/>
      <c r="E5" s="1055"/>
      <c r="F5" s="1055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926</v>
      </c>
      <c r="C9" s="145">
        <v>0.15889600000000001</v>
      </c>
      <c r="D9" s="103">
        <v>4.0050000000000002E-2</v>
      </c>
      <c r="E9" s="103">
        <v>0</v>
      </c>
      <c r="F9" s="104">
        <f>D9+E9</f>
        <v>4.0050000000000002E-2</v>
      </c>
    </row>
    <row r="10" spans="1:14" x14ac:dyDescent="0.2">
      <c r="A10" s="135">
        <v>2</v>
      </c>
      <c r="B10" s="88" t="s">
        <v>951</v>
      </c>
      <c r="C10" s="225">
        <v>0.16118164063000001</v>
      </c>
      <c r="D10" s="149">
        <v>4.0627000000000003E-2</v>
      </c>
      <c r="E10" s="149">
        <v>0</v>
      </c>
      <c r="F10" s="168">
        <f>E10+D10</f>
        <v>4.0627000000000003E-2</v>
      </c>
      <c r="G10" s="170"/>
    </row>
    <row r="11" spans="1:14" x14ac:dyDescent="0.2">
      <c r="A11" s="135">
        <v>3</v>
      </c>
      <c r="B11" s="88" t="s">
        <v>981</v>
      </c>
      <c r="C11" s="178">
        <v>0.14723214285714301</v>
      </c>
      <c r="D11" s="149">
        <v>3.6706999999999997E-2</v>
      </c>
      <c r="E11" s="149">
        <v>0</v>
      </c>
      <c r="F11" s="168">
        <f>E11+D11</f>
        <v>3.6706999999999997E-2</v>
      </c>
      <c r="G11" s="170"/>
    </row>
    <row r="12" spans="1:14" x14ac:dyDescent="0.2">
      <c r="A12" s="135">
        <v>4</v>
      </c>
      <c r="B12" s="88" t="s">
        <v>1026</v>
      </c>
      <c r="C12" s="178">
        <v>0.12966269841269842</v>
      </c>
      <c r="D12" s="149">
        <v>3.1972E-2</v>
      </c>
      <c r="E12" s="149">
        <v>0</v>
      </c>
      <c r="F12" s="168">
        <f>+E12+D12</f>
        <v>3.1972E-2</v>
      </c>
      <c r="G12" s="170"/>
    </row>
    <row r="13" spans="1:14" x14ac:dyDescent="0.2">
      <c r="A13" s="135">
        <v>5</v>
      </c>
      <c r="B13" s="88" t="s">
        <v>1027</v>
      </c>
      <c r="C13" s="225">
        <v>0.12634072581</v>
      </c>
      <c r="D13" s="149">
        <v>3.1844999999999998E-2</v>
      </c>
      <c r="E13" s="149">
        <v>0</v>
      </c>
      <c r="F13" s="168">
        <v>3.1844999999999998E-2</v>
      </c>
      <c r="G13" s="170"/>
    </row>
    <row r="14" spans="1:14" x14ac:dyDescent="0.2">
      <c r="A14" s="135">
        <v>6</v>
      </c>
      <c r="B14" s="88" t="s">
        <v>1055</v>
      </c>
      <c r="C14" s="226">
        <v>0.13580078130000001</v>
      </c>
      <c r="D14" s="149">
        <v>3.4972999999999997E-2</v>
      </c>
      <c r="E14" s="149">
        <v>0</v>
      </c>
      <c r="F14" s="168">
        <v>3.4972999999999997E-2</v>
      </c>
      <c r="G14" s="170"/>
    </row>
    <row r="15" spans="1:14" x14ac:dyDescent="0.2">
      <c r="A15" s="135">
        <v>7</v>
      </c>
      <c r="B15" s="88" t="s">
        <v>1084</v>
      </c>
      <c r="C15" s="225">
        <v>0.13958669355</v>
      </c>
      <c r="D15" s="149">
        <v>3.4800999999999999E-2</v>
      </c>
      <c r="E15" s="149">
        <v>0</v>
      </c>
      <c r="F15" s="168">
        <f>E15+D15</f>
        <v>3.4800999999999999E-2</v>
      </c>
      <c r="G15" s="170"/>
    </row>
    <row r="16" spans="1:14" x14ac:dyDescent="0.2">
      <c r="A16" s="135">
        <v>8</v>
      </c>
      <c r="B16" s="88" t="s">
        <v>1103</v>
      </c>
      <c r="C16" s="225">
        <v>0.14350409836</v>
      </c>
      <c r="D16" s="149">
        <v>3.4597999999999997E-2</v>
      </c>
      <c r="E16" s="149">
        <v>0</v>
      </c>
      <c r="F16" s="168">
        <v>3.4597999999999997E-2</v>
      </c>
      <c r="G16" s="170"/>
    </row>
    <row r="17" spans="1:7" x14ac:dyDescent="0.2">
      <c r="A17" s="135">
        <v>9</v>
      </c>
      <c r="B17" s="88" t="s">
        <v>1150</v>
      </c>
      <c r="C17" s="147">
        <v>0.144375</v>
      </c>
      <c r="D17" s="149">
        <v>3.7576999999999999E-2</v>
      </c>
      <c r="E17" s="149">
        <v>0</v>
      </c>
      <c r="F17" s="168">
        <f>E17+D17</f>
        <v>3.7576999999999999E-2</v>
      </c>
      <c r="G17" s="170"/>
    </row>
    <row r="18" spans="1:7" x14ac:dyDescent="0.2">
      <c r="A18" s="135">
        <v>10</v>
      </c>
      <c r="B18" s="88" t="s">
        <v>1166</v>
      </c>
      <c r="C18" s="227">
        <v>0.15085937499999999</v>
      </c>
      <c r="D18" s="149">
        <v>3.7198000000000002E-2</v>
      </c>
      <c r="E18" s="149">
        <v>0</v>
      </c>
      <c r="F18" s="168">
        <v>3.7198000000000002E-2</v>
      </c>
      <c r="G18" s="170"/>
    </row>
    <row r="19" spans="1:7" x14ac:dyDescent="0.2">
      <c r="A19" s="135">
        <v>11</v>
      </c>
      <c r="B19" s="88" t="s">
        <v>1199</v>
      </c>
      <c r="C19" s="178">
        <v>0.20234879032258063</v>
      </c>
      <c r="D19" s="149">
        <v>5.0311000000000002E-2</v>
      </c>
      <c r="E19" s="149">
        <v>0</v>
      </c>
      <c r="F19" s="168">
        <v>5.0311000000000002E-2</v>
      </c>
      <c r="G19" s="170"/>
    </row>
    <row r="20" spans="1:7" x14ac:dyDescent="0.2">
      <c r="A20" s="135">
        <v>12</v>
      </c>
      <c r="B20" s="88" t="s">
        <v>1215</v>
      </c>
      <c r="C20" s="178">
        <v>0.19426229508196699</v>
      </c>
      <c r="D20" s="149">
        <v>4.8300000000000003E-2</v>
      </c>
      <c r="E20" s="149">
        <v>0</v>
      </c>
      <c r="F20" s="168">
        <v>4.8300000000000003E-2</v>
      </c>
      <c r="G20" s="170"/>
    </row>
    <row r="21" spans="1:7" x14ac:dyDescent="0.2">
      <c r="A21" s="135">
        <v>13</v>
      </c>
      <c r="B21" s="88" t="s">
        <v>1235</v>
      </c>
      <c r="C21" s="228">
        <v>0.15468750000000001</v>
      </c>
      <c r="D21" s="149">
        <v>3.8566000000000003E-2</v>
      </c>
      <c r="E21" s="149">
        <v>0</v>
      </c>
      <c r="F21" s="168">
        <v>3.8566000000000003E-2</v>
      </c>
      <c r="G21" s="170"/>
    </row>
    <row r="22" spans="1:7" x14ac:dyDescent="0.2">
      <c r="A22" s="135">
        <v>14</v>
      </c>
      <c r="B22" s="88" t="s">
        <v>1248</v>
      </c>
      <c r="C22" s="227">
        <v>0.16414062500000001</v>
      </c>
      <c r="D22" s="149">
        <v>4.1371999999999999E-2</v>
      </c>
      <c r="E22" s="149">
        <v>0</v>
      </c>
      <c r="F22" s="168">
        <v>4.1371999999999999E-2</v>
      </c>
      <c r="G22" s="170"/>
    </row>
    <row r="23" spans="1:7" x14ac:dyDescent="0.2">
      <c r="A23" s="135">
        <v>15</v>
      </c>
      <c r="B23" s="88" t="s">
        <v>1275</v>
      </c>
      <c r="C23" s="178">
        <v>0.18120967741935484</v>
      </c>
      <c r="D23" s="149">
        <v>4.5178000000000003E-2</v>
      </c>
      <c r="E23" s="149">
        <v>0</v>
      </c>
      <c r="F23" s="168">
        <v>4.5178000000000003E-2</v>
      </c>
      <c r="G23" s="170"/>
    </row>
    <row r="24" spans="1:7" x14ac:dyDescent="0.2">
      <c r="A24" s="135">
        <v>16</v>
      </c>
      <c r="B24" s="88" t="s">
        <v>1289</v>
      </c>
      <c r="C24" s="178">
        <v>0.18340517241379309</v>
      </c>
      <c r="D24" s="149">
        <v>4.5222999999999999E-2</v>
      </c>
      <c r="E24" s="149">
        <v>0</v>
      </c>
      <c r="F24" s="168">
        <v>4.5222999999999999E-2</v>
      </c>
      <c r="G24" s="170"/>
    </row>
    <row r="25" spans="1:7" x14ac:dyDescent="0.2">
      <c r="A25" s="135">
        <v>17</v>
      </c>
      <c r="B25" s="88" t="s">
        <v>1311</v>
      </c>
      <c r="C25" s="178">
        <v>0.18586693548387095</v>
      </c>
      <c r="D25" s="149">
        <v>4.6849000000000002E-2</v>
      </c>
      <c r="E25" s="149">
        <v>0</v>
      </c>
      <c r="F25" s="168">
        <v>4.6849000000000002E-2</v>
      </c>
      <c r="G25" s="170"/>
    </row>
    <row r="26" spans="1:7" x14ac:dyDescent="0.2">
      <c r="A26" s="135">
        <v>18</v>
      </c>
      <c r="B26" s="88" t="s">
        <v>19</v>
      </c>
      <c r="C26" s="178">
        <v>0.20519841269841269</v>
      </c>
      <c r="D26" s="149">
        <v>5.1721000000000003E-2</v>
      </c>
      <c r="E26" s="149">
        <v>0</v>
      </c>
      <c r="F26" s="168">
        <v>5.1721000000000003E-2</v>
      </c>
      <c r="G26" s="170"/>
    </row>
    <row r="27" spans="1:7" x14ac:dyDescent="0.2">
      <c r="A27" s="135">
        <v>19</v>
      </c>
      <c r="B27" s="88" t="s">
        <v>38</v>
      </c>
      <c r="C27" s="178">
        <v>0.219831349206349</v>
      </c>
      <c r="D27" s="149">
        <v>5.4807000000000002E-2</v>
      </c>
      <c r="E27" s="149">
        <v>0</v>
      </c>
      <c r="F27" s="168">
        <v>5.4807000000000002E-2</v>
      </c>
      <c r="G27" s="170"/>
    </row>
    <row r="28" spans="1:7" x14ac:dyDescent="0.2">
      <c r="A28" s="135">
        <v>20</v>
      </c>
      <c r="B28" s="88" t="s">
        <v>67</v>
      </c>
      <c r="C28" s="178">
        <v>0.25960805084745764</v>
      </c>
      <c r="D28" s="149">
        <v>6.4013E-2</v>
      </c>
      <c r="E28" s="149">
        <v>0</v>
      </c>
      <c r="F28" s="168">
        <v>6.4013E-2</v>
      </c>
      <c r="G28" s="170"/>
    </row>
    <row r="29" spans="1:7" x14ac:dyDescent="0.2">
      <c r="A29" s="135">
        <v>21</v>
      </c>
      <c r="B29" s="88" t="s">
        <v>88</v>
      </c>
      <c r="C29" s="178">
        <v>0.28890368852459003</v>
      </c>
      <c r="D29" s="149">
        <v>7.2819599999999998E-2</v>
      </c>
      <c r="E29" s="149">
        <v>0</v>
      </c>
      <c r="F29" s="168">
        <v>7.2819599999999998E-2</v>
      </c>
      <c r="G29" s="170"/>
    </row>
    <row r="30" spans="1:7" ht="16.5" x14ac:dyDescent="0.2">
      <c r="A30" s="135">
        <v>22</v>
      </c>
      <c r="B30" s="88" t="s">
        <v>126</v>
      </c>
      <c r="C30" s="229">
        <v>0.25196289062499999</v>
      </c>
      <c r="D30" s="149">
        <v>6.3508499999999996E-2</v>
      </c>
      <c r="E30" s="149">
        <v>0</v>
      </c>
      <c r="F30" s="168">
        <f>+E30+D30</f>
        <v>6.3508499999999996E-2</v>
      </c>
      <c r="G30" s="171"/>
    </row>
    <row r="31" spans="1:7" x14ac:dyDescent="0.2">
      <c r="A31" s="135">
        <v>23</v>
      </c>
      <c r="B31" s="88" t="s">
        <v>149</v>
      </c>
      <c r="C31" s="229">
        <v>0.232631048387097</v>
      </c>
      <c r="D31" s="149">
        <v>5.7998399999999999E-2</v>
      </c>
      <c r="E31" s="149">
        <v>0</v>
      </c>
      <c r="F31" s="168">
        <f>E31+D31</f>
        <v>5.7998399999999999E-2</v>
      </c>
    </row>
    <row r="32" spans="1:7" x14ac:dyDescent="0.2">
      <c r="A32" s="135">
        <v>24</v>
      </c>
      <c r="B32" s="88" t="s">
        <v>168</v>
      </c>
      <c r="C32" s="229">
        <v>0.235667372881356</v>
      </c>
      <c r="D32" s="149">
        <v>5.8109800000000003E-2</v>
      </c>
      <c r="E32" s="149">
        <v>0</v>
      </c>
      <c r="F32" s="168">
        <f>E32+D32</f>
        <v>5.8109800000000003E-2</v>
      </c>
    </row>
    <row r="33" spans="1:7" x14ac:dyDescent="0.2">
      <c r="A33" s="135">
        <v>25</v>
      </c>
      <c r="B33" s="88" t="s">
        <v>326</v>
      </c>
      <c r="C33" s="229">
        <v>0.23921106557377</v>
      </c>
      <c r="D33" s="149">
        <v>6.0294300000000002E-2</v>
      </c>
      <c r="E33" s="149">
        <v>0</v>
      </c>
      <c r="F33" s="168">
        <f>+E33+D33</f>
        <v>6.0294300000000002E-2</v>
      </c>
      <c r="G33" s="35"/>
    </row>
    <row r="34" spans="1:7" x14ac:dyDescent="0.2">
      <c r="A34" s="135">
        <v>26</v>
      </c>
      <c r="B34" s="88" t="s">
        <v>361</v>
      </c>
      <c r="C34" s="229">
        <v>0.24002884615384615</v>
      </c>
      <c r="D34" s="149">
        <v>6.0500400000000003E-2</v>
      </c>
      <c r="E34" s="149">
        <v>0</v>
      </c>
      <c r="F34" s="168">
        <f>E34+D34</f>
        <v>6.0500400000000003E-2</v>
      </c>
      <c r="G34" s="35"/>
    </row>
    <row r="35" spans="1:7" x14ac:dyDescent="0.2">
      <c r="A35" s="135">
        <v>27</v>
      </c>
      <c r="B35" s="88" t="s">
        <v>384</v>
      </c>
      <c r="C35" s="229">
        <v>0.25380122950819672</v>
      </c>
      <c r="D35" s="149">
        <v>6.3276499999999999E-2</v>
      </c>
      <c r="E35" s="149">
        <v>0</v>
      </c>
      <c r="F35" s="168">
        <f>E35+D35</f>
        <v>6.3276499999999999E-2</v>
      </c>
      <c r="G35" s="35"/>
    </row>
    <row r="36" spans="1:7" ht="16.5" thickBot="1" x14ac:dyDescent="0.25">
      <c r="A36" s="105">
        <v>28</v>
      </c>
      <c r="B36" s="67" t="s">
        <v>426</v>
      </c>
      <c r="C36" s="181">
        <v>0.30026209677419358</v>
      </c>
      <c r="D36" s="158">
        <v>7.4655299999999994E-2</v>
      </c>
      <c r="E36" s="158">
        <v>1</v>
      </c>
      <c r="F36" s="169">
        <f>E36+D36</f>
        <v>1.0746553000000001</v>
      </c>
    </row>
    <row r="37" spans="1:7" x14ac:dyDescent="0.2">
      <c r="A37" s="170"/>
      <c r="B37" s="2"/>
      <c r="C37" s="183"/>
      <c r="D37" s="35"/>
      <c r="E37" s="179"/>
      <c r="F37" s="35"/>
    </row>
    <row r="38" spans="1:7" ht="16.5" x14ac:dyDescent="0.2">
      <c r="A38" s="387" t="s">
        <v>791</v>
      </c>
      <c r="B38" s="387"/>
      <c r="C38" s="387"/>
      <c r="D38" s="387"/>
      <c r="E38" s="387"/>
      <c r="F38" s="387"/>
    </row>
    <row r="42" spans="1:7" x14ac:dyDescent="0.2">
      <c r="C42" s="328"/>
      <c r="D42" s="328"/>
      <c r="E42" s="328"/>
      <c r="F42" s="328"/>
    </row>
    <row r="56" spans="3:3" x14ac:dyDescent="0.2">
      <c r="C56" s="364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M32"/>
  <sheetViews>
    <sheetView showGridLines="0" topLeftCell="A13" zoomScaleNormal="100" workbookViewId="0">
      <selection activeCell="G16" sqref="G16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19.7109375" style="144" customWidth="1"/>
    <col min="8" max="8" width="33" style="144" customWidth="1"/>
    <col min="9" max="9" width="9.140625" style="144" customWidth="1"/>
    <col min="10" max="10" width="13.85546875" style="144" customWidth="1"/>
    <col min="11" max="11" width="13.5703125" style="144" customWidth="1"/>
    <col min="12" max="12" width="13.140625" style="144" customWidth="1"/>
    <col min="13" max="15" width="9.140625" style="144" customWidth="1"/>
    <col min="16" max="16" width="12.140625" style="144" customWidth="1"/>
    <col min="17" max="17" width="14.28515625" style="144" customWidth="1"/>
    <col min="18" max="18" width="14.7109375" style="144" customWidth="1"/>
    <col min="19" max="16384" width="9.140625" style="144"/>
  </cols>
  <sheetData>
    <row r="1" spans="1:13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</row>
    <row r="2" spans="1:13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024" t="s">
        <v>751</v>
      </c>
      <c r="B3" s="1024"/>
      <c r="C3" s="1024"/>
      <c r="D3" s="1024"/>
      <c r="E3" s="1024"/>
    </row>
    <row r="4" spans="1:13" x14ac:dyDescent="0.2">
      <c r="A4" s="1024"/>
      <c r="B4" s="1024"/>
      <c r="C4" s="1024"/>
      <c r="D4" s="1024"/>
      <c r="E4" s="1024"/>
    </row>
    <row r="5" spans="1:13" ht="15.75" customHeight="1" x14ac:dyDescent="0.2">
      <c r="A5" s="1055" t="s">
        <v>263</v>
      </c>
      <c r="B5" s="1055"/>
      <c r="C5" s="1055"/>
      <c r="D5" s="1055"/>
      <c r="E5" s="1055"/>
      <c r="F5" s="1055"/>
    </row>
    <row r="6" spans="1:13" ht="16.5" thickBot="1" x14ac:dyDescent="0.25"/>
    <row r="7" spans="1:13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13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342"/>
    </row>
    <row r="9" spans="1:13" x14ac:dyDescent="0.2">
      <c r="A9" s="101">
        <v>1</v>
      </c>
      <c r="B9" s="61" t="s">
        <v>16</v>
      </c>
      <c r="C9" s="145">
        <v>0.09</v>
      </c>
      <c r="D9" s="81">
        <v>4.4999999999999998E-2</v>
      </c>
      <c r="E9" s="103">
        <v>0</v>
      </c>
      <c r="F9" s="104">
        <f>D9+E9</f>
        <v>4.4999999999999998E-2</v>
      </c>
    </row>
    <row r="10" spans="1:13" x14ac:dyDescent="0.2">
      <c r="A10" s="135">
        <v>2</v>
      </c>
      <c r="B10" s="88" t="s">
        <v>15</v>
      </c>
      <c r="C10" s="147">
        <v>0.09</v>
      </c>
      <c r="D10" s="148">
        <v>4.4999999999999998E-2</v>
      </c>
      <c r="E10" s="149">
        <v>0</v>
      </c>
      <c r="F10" s="168">
        <f>E10+D10</f>
        <v>4.4999999999999998E-2</v>
      </c>
    </row>
    <row r="11" spans="1:13" x14ac:dyDescent="0.2">
      <c r="A11" s="135">
        <v>3</v>
      </c>
      <c r="B11" s="88" t="s">
        <v>17</v>
      </c>
      <c r="C11" s="147">
        <v>0.09</v>
      </c>
      <c r="D11" s="148">
        <v>4.4999999999999998E-2</v>
      </c>
      <c r="E11" s="149">
        <v>0</v>
      </c>
      <c r="F11" s="168">
        <f>E11+D11</f>
        <v>4.4999999999999998E-2</v>
      </c>
    </row>
    <row r="12" spans="1:13" x14ac:dyDescent="0.2">
      <c r="A12" s="135">
        <v>4</v>
      </c>
      <c r="B12" s="88" t="s">
        <v>13</v>
      </c>
      <c r="C12" s="147">
        <v>0.09</v>
      </c>
      <c r="D12" s="148">
        <v>4.4999999999999998E-2</v>
      </c>
      <c r="E12" s="149">
        <v>0</v>
      </c>
      <c r="F12" s="168">
        <v>4.4999999999999998E-2</v>
      </c>
    </row>
    <row r="13" spans="1:13" x14ac:dyDescent="0.2">
      <c r="A13" s="135">
        <v>5</v>
      </c>
      <c r="B13" s="88" t="s">
        <v>45</v>
      </c>
      <c r="C13" s="147">
        <v>0.09</v>
      </c>
      <c r="D13" s="148">
        <v>4.4999999999999998E-2</v>
      </c>
      <c r="E13" s="149">
        <v>0</v>
      </c>
      <c r="F13" s="168">
        <v>4.4999999999999998E-2</v>
      </c>
    </row>
    <row r="14" spans="1:13" x14ac:dyDescent="0.2">
      <c r="A14" s="135">
        <v>6</v>
      </c>
      <c r="B14" s="88" t="s">
        <v>324</v>
      </c>
      <c r="C14" s="147">
        <v>0.09</v>
      </c>
      <c r="D14" s="148">
        <v>4.4999999999999998E-2</v>
      </c>
      <c r="E14" s="149">
        <v>0</v>
      </c>
      <c r="F14" s="168">
        <v>4.4999999999999998E-2</v>
      </c>
    </row>
    <row r="15" spans="1:13" x14ac:dyDescent="0.2">
      <c r="A15" s="135">
        <v>7</v>
      </c>
      <c r="B15" s="88" t="s">
        <v>162</v>
      </c>
      <c r="C15" s="147">
        <v>0.09</v>
      </c>
      <c r="D15" s="148">
        <v>4.4999999999999998E-2</v>
      </c>
      <c r="E15" s="149">
        <v>0</v>
      </c>
      <c r="F15" s="168">
        <f t="shared" ref="F15:F20" si="0">E15+D15</f>
        <v>4.4999999999999998E-2</v>
      </c>
    </row>
    <row r="16" spans="1:13" x14ac:dyDescent="0.2">
      <c r="A16" s="135">
        <v>8</v>
      </c>
      <c r="B16" s="88" t="s">
        <v>321</v>
      </c>
      <c r="C16" s="147">
        <v>0.09</v>
      </c>
      <c r="D16" s="148">
        <v>4.4999999999999998E-2</v>
      </c>
      <c r="E16" s="149">
        <v>0</v>
      </c>
      <c r="F16" s="168">
        <f t="shared" si="0"/>
        <v>4.4999999999999998E-2</v>
      </c>
    </row>
    <row r="17" spans="1:8" x14ac:dyDescent="0.2">
      <c r="A17" s="135">
        <v>9</v>
      </c>
      <c r="B17" s="88" t="s">
        <v>402</v>
      </c>
      <c r="C17" s="147">
        <v>0.09</v>
      </c>
      <c r="D17" s="148">
        <v>4.4999999999999998E-2</v>
      </c>
      <c r="E17" s="149">
        <v>0</v>
      </c>
      <c r="F17" s="168">
        <f t="shared" si="0"/>
        <v>4.4999999999999998E-2</v>
      </c>
    </row>
    <row r="18" spans="1:8" s="170" customFormat="1" x14ac:dyDescent="0.2">
      <c r="A18" s="135">
        <v>10</v>
      </c>
      <c r="B18" s="88" t="s">
        <v>437</v>
      </c>
      <c r="C18" s="147">
        <v>0.09</v>
      </c>
      <c r="D18" s="148">
        <v>4.4999999999999998E-2</v>
      </c>
      <c r="E18" s="149">
        <v>0</v>
      </c>
      <c r="F18" s="168">
        <f t="shared" si="0"/>
        <v>4.4999999999999998E-2</v>
      </c>
    </row>
    <row r="19" spans="1:8" s="170" customFormat="1" x14ac:dyDescent="0.2">
      <c r="A19" s="135">
        <v>11</v>
      </c>
      <c r="B19" s="88" t="s">
        <v>776</v>
      </c>
      <c r="C19" s="147">
        <v>0.09</v>
      </c>
      <c r="D19" s="148">
        <v>4.4999999999999998E-2</v>
      </c>
      <c r="E19" s="149">
        <v>0</v>
      </c>
      <c r="F19" s="168">
        <f t="shared" si="0"/>
        <v>4.4999999999999998E-2</v>
      </c>
    </row>
    <row r="20" spans="1:8" s="170" customFormat="1" x14ac:dyDescent="0.2">
      <c r="A20" s="151">
        <v>12</v>
      </c>
      <c r="B20" s="152" t="s">
        <v>783</v>
      </c>
      <c r="C20" s="153">
        <v>0.09</v>
      </c>
      <c r="D20" s="154">
        <v>4.4999999999999998E-2</v>
      </c>
      <c r="E20" s="155">
        <v>0</v>
      </c>
      <c r="F20" s="233">
        <f t="shared" si="0"/>
        <v>4.4999999999999998E-2</v>
      </c>
    </row>
    <row r="21" spans="1:8" s="170" customFormat="1" x14ac:dyDescent="0.2">
      <c r="A21" s="747">
        <v>13</v>
      </c>
      <c r="B21" s="88" t="s">
        <v>783</v>
      </c>
      <c r="C21" s="147">
        <v>0.09</v>
      </c>
      <c r="D21" s="148">
        <v>4.4999999999999998E-2</v>
      </c>
      <c r="E21" s="149">
        <v>0</v>
      </c>
      <c r="F21" s="168">
        <v>4.4999999999999998E-2</v>
      </c>
      <c r="H21" s="170" t="s">
        <v>1407</v>
      </c>
    </row>
    <row r="22" spans="1:8" s="170" customFormat="1" ht="16.5" thickBot="1" x14ac:dyDescent="0.25">
      <c r="A22" s="631">
        <v>14</v>
      </c>
      <c r="B22" s="67" t="s">
        <v>1379</v>
      </c>
      <c r="C22" s="157">
        <v>0.09</v>
      </c>
      <c r="D22" s="83">
        <v>4.4999999999999998E-2</v>
      </c>
      <c r="E22" s="158">
        <v>1</v>
      </c>
      <c r="F22" s="169">
        <f t="shared" ref="F22" si="1">E22+D22</f>
        <v>1.0449999999999999</v>
      </c>
    </row>
    <row r="23" spans="1:8" s="736" customFormat="1" ht="17.25" x14ac:dyDescent="0.2">
      <c r="A23" s="206"/>
      <c r="B23" s="207"/>
      <c r="C23" s="273"/>
      <c r="D23" s="208"/>
      <c r="E23" s="223"/>
      <c r="F23" s="208"/>
    </row>
    <row r="24" spans="1:8" s="736" customFormat="1" ht="17.25" x14ac:dyDescent="0.2">
      <c r="A24" s="206"/>
      <c r="B24" s="207"/>
      <c r="C24" s="273"/>
      <c r="D24" s="208"/>
      <c r="E24" s="223"/>
      <c r="F24" s="208"/>
    </row>
    <row r="25" spans="1:8" s="736" customFormat="1" ht="17.25" x14ac:dyDescent="0.2">
      <c r="A25" s="206"/>
      <c r="B25" s="207"/>
      <c r="C25" s="273"/>
      <c r="D25" s="208"/>
      <c r="E25" s="223"/>
      <c r="F25" s="208"/>
    </row>
    <row r="26" spans="1:8" ht="16.5" x14ac:dyDescent="0.2">
      <c r="A26" s="387" t="s">
        <v>791</v>
      </c>
      <c r="B26" s="387"/>
      <c r="C26" s="387"/>
      <c r="D26" s="387"/>
      <c r="E26" s="387"/>
      <c r="F26" s="387"/>
    </row>
    <row r="27" spans="1:8" ht="16.5" x14ac:dyDescent="0.2">
      <c r="B27" s="171"/>
      <c r="C27" s="171"/>
      <c r="D27" s="171"/>
      <c r="E27" s="171"/>
      <c r="F27" s="171"/>
    </row>
    <row r="29" spans="1:8" x14ac:dyDescent="0.2">
      <c r="G29" s="328"/>
    </row>
    <row r="30" spans="1:8" x14ac:dyDescent="0.2">
      <c r="C30" s="144"/>
    </row>
    <row r="32" spans="1:8" x14ac:dyDescent="0.2">
      <c r="C32" s="328"/>
      <c r="D32" s="328"/>
      <c r="E32" s="328"/>
      <c r="F32" s="328"/>
    </row>
  </sheetData>
  <mergeCells count="7">
    <mergeCell ref="B1:F1"/>
    <mergeCell ref="A7:A8"/>
    <mergeCell ref="B7:B8"/>
    <mergeCell ref="C7:C8"/>
    <mergeCell ref="D7:F7"/>
    <mergeCell ref="A3:E4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N40"/>
  <sheetViews>
    <sheetView showGridLines="0" topLeftCell="A19" zoomScaleNormal="100" workbookViewId="0">
      <selection activeCell="A38" sqref="A38:G39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22.42578125" style="326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56" t="s">
        <v>90</v>
      </c>
      <c r="B5" s="1056"/>
      <c r="C5" s="1056"/>
      <c r="D5" s="1056"/>
      <c r="E5" s="1056"/>
      <c r="F5" s="1056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18</v>
      </c>
      <c r="C9" s="224" t="s">
        <v>478</v>
      </c>
      <c r="D9" s="103">
        <v>0</v>
      </c>
      <c r="E9" s="103">
        <v>0</v>
      </c>
      <c r="F9" s="104">
        <f>+D9+E9</f>
        <v>0</v>
      </c>
    </row>
    <row r="10" spans="1:14" x14ac:dyDescent="0.2">
      <c r="A10" s="135">
        <v>2</v>
      </c>
      <c r="B10" s="88" t="s">
        <v>14</v>
      </c>
      <c r="C10" s="178">
        <v>0.19637896825396825</v>
      </c>
      <c r="D10" s="149">
        <v>4.9498E-2</v>
      </c>
      <c r="E10" s="149">
        <v>0</v>
      </c>
      <c r="F10" s="168">
        <v>4.9498E-2</v>
      </c>
    </row>
    <row r="11" spans="1:14" x14ac:dyDescent="0.2">
      <c r="A11" s="135">
        <v>3</v>
      </c>
      <c r="B11" s="88" t="s">
        <v>36</v>
      </c>
      <c r="C11" s="178">
        <v>0.211140873015873</v>
      </c>
      <c r="D11" s="149">
        <v>5.2641E-2</v>
      </c>
      <c r="E11" s="149">
        <v>0</v>
      </c>
      <c r="F11" s="168">
        <v>5.2641E-2</v>
      </c>
    </row>
    <row r="12" spans="1:14" x14ac:dyDescent="0.2">
      <c r="A12" s="135">
        <v>4</v>
      </c>
      <c r="B12" s="88" t="s">
        <v>58</v>
      </c>
      <c r="C12" s="178">
        <v>0.2467478813559322</v>
      </c>
      <c r="D12" s="149">
        <v>6.0842E-2</v>
      </c>
      <c r="E12" s="149">
        <v>0</v>
      </c>
      <c r="F12" s="168">
        <v>6.0842E-2</v>
      </c>
    </row>
    <row r="13" spans="1:14" x14ac:dyDescent="0.2">
      <c r="A13" s="135">
        <v>5</v>
      </c>
      <c r="B13" s="88" t="s">
        <v>84</v>
      </c>
      <c r="C13" s="178">
        <v>0.28260245901639303</v>
      </c>
      <c r="D13" s="149">
        <v>7.1231299999999997E-2</v>
      </c>
      <c r="E13" s="149">
        <v>0</v>
      </c>
      <c r="F13" s="168">
        <v>7.1231299999999997E-2</v>
      </c>
    </row>
    <row r="14" spans="1:14" x14ac:dyDescent="0.2">
      <c r="A14" s="135">
        <v>6</v>
      </c>
      <c r="B14" s="88" t="s">
        <v>147</v>
      </c>
      <c r="C14" s="178">
        <v>0.24720703124999999</v>
      </c>
      <c r="D14" s="149">
        <v>6.2309700000000003E-2</v>
      </c>
      <c r="E14" s="149">
        <v>0</v>
      </c>
      <c r="F14" s="168">
        <v>6.2309700000000003E-2</v>
      </c>
    </row>
    <row r="15" spans="1:14" x14ac:dyDescent="0.2">
      <c r="A15" s="135">
        <v>7</v>
      </c>
      <c r="B15" s="88" t="s">
        <v>146</v>
      </c>
      <c r="C15" s="178">
        <v>0.22578629032258099</v>
      </c>
      <c r="D15" s="149">
        <v>5.6291899999999999E-2</v>
      </c>
      <c r="E15" s="149">
        <v>0</v>
      </c>
      <c r="F15" s="168">
        <v>5.6291899999999999E-2</v>
      </c>
    </row>
    <row r="16" spans="1:14" x14ac:dyDescent="0.2">
      <c r="A16" s="135">
        <v>8</v>
      </c>
      <c r="B16" s="88" t="s">
        <v>167</v>
      </c>
      <c r="C16" s="178">
        <v>0.22758474576271201</v>
      </c>
      <c r="D16" s="149">
        <v>5.6116800000000001E-2</v>
      </c>
      <c r="E16" s="149">
        <v>0</v>
      </c>
      <c r="F16" s="168">
        <f t="shared" ref="F16:F22" si="0">E16+D16</f>
        <v>5.6116800000000001E-2</v>
      </c>
    </row>
    <row r="17" spans="1:10" x14ac:dyDescent="0.2">
      <c r="A17" s="135">
        <v>9</v>
      </c>
      <c r="B17" s="88" t="s">
        <v>325</v>
      </c>
      <c r="C17" s="178">
        <v>0.231772540983607</v>
      </c>
      <c r="D17" s="149">
        <v>5.8419400000000003E-2</v>
      </c>
      <c r="E17" s="149">
        <v>0</v>
      </c>
      <c r="F17" s="168">
        <f t="shared" si="0"/>
        <v>5.8419400000000003E-2</v>
      </c>
    </row>
    <row r="18" spans="1:10" x14ac:dyDescent="0.2">
      <c r="A18" s="135">
        <v>10</v>
      </c>
      <c r="B18" s="88" t="s">
        <v>352</v>
      </c>
      <c r="C18" s="178">
        <v>0.23208653846153846</v>
      </c>
      <c r="D18" s="149">
        <v>5.8498500000000002E-2</v>
      </c>
      <c r="E18" s="149">
        <v>0</v>
      </c>
      <c r="F18" s="168">
        <f t="shared" si="0"/>
        <v>5.8498500000000002E-2</v>
      </c>
    </row>
    <row r="19" spans="1:10" x14ac:dyDescent="0.2">
      <c r="A19" s="135">
        <v>11</v>
      </c>
      <c r="B19" s="88" t="s">
        <v>380</v>
      </c>
      <c r="C19" s="178">
        <v>0.24388319672131145</v>
      </c>
      <c r="D19" s="149">
        <v>6.0803799999999998E-2</v>
      </c>
      <c r="E19" s="149">
        <v>0</v>
      </c>
      <c r="F19" s="168">
        <f t="shared" si="0"/>
        <v>6.0803799999999998E-2</v>
      </c>
    </row>
    <row r="20" spans="1:10" x14ac:dyDescent="0.2">
      <c r="A20" s="135">
        <v>12</v>
      </c>
      <c r="B20" s="88" t="s">
        <v>432</v>
      </c>
      <c r="C20" s="178">
        <v>0.28961693548387102</v>
      </c>
      <c r="D20" s="149">
        <v>7.2008600000000006E-2</v>
      </c>
      <c r="E20" s="149">
        <v>0</v>
      </c>
      <c r="F20" s="168">
        <f t="shared" si="0"/>
        <v>7.2008600000000006E-2</v>
      </c>
    </row>
    <row r="21" spans="1:10" x14ac:dyDescent="0.2">
      <c r="A21" s="135">
        <v>13</v>
      </c>
      <c r="B21" s="88" t="s">
        <v>447</v>
      </c>
      <c r="C21" s="178">
        <v>0.32817382812500001</v>
      </c>
      <c r="D21" s="149">
        <v>8.4285100000000002E-2</v>
      </c>
      <c r="E21" s="149">
        <v>0</v>
      </c>
      <c r="F21" s="168">
        <f t="shared" si="0"/>
        <v>8.4285100000000002E-2</v>
      </c>
    </row>
    <row r="22" spans="1:10" x14ac:dyDescent="0.2">
      <c r="A22" s="135">
        <v>14</v>
      </c>
      <c r="B22" s="88" t="s">
        <v>1053</v>
      </c>
      <c r="C22" s="178">
        <v>0.29261088709677424</v>
      </c>
      <c r="D22" s="149">
        <v>7.2752999999999998E-2</v>
      </c>
      <c r="E22" s="149">
        <v>0</v>
      </c>
      <c r="F22" s="168">
        <f t="shared" si="0"/>
        <v>7.2752999999999998E-2</v>
      </c>
    </row>
    <row r="23" spans="1:10" x14ac:dyDescent="0.2">
      <c r="A23" s="135">
        <v>15</v>
      </c>
      <c r="B23" s="88" t="s">
        <v>330</v>
      </c>
      <c r="C23" s="178">
        <v>0.24795362903225801</v>
      </c>
      <c r="D23" s="149">
        <v>6.1649700000000002E-2</v>
      </c>
      <c r="E23" s="149">
        <v>0</v>
      </c>
      <c r="F23" s="168">
        <f>E23+D23</f>
        <v>6.1649700000000002E-2</v>
      </c>
    </row>
    <row r="24" spans="1:10" x14ac:dyDescent="0.2">
      <c r="A24" s="135">
        <v>16</v>
      </c>
      <c r="B24" s="88" t="s">
        <v>613</v>
      </c>
      <c r="C24" s="178">
        <v>0.2248828125</v>
      </c>
      <c r="D24" s="149">
        <v>5.6066699999999997E-2</v>
      </c>
      <c r="E24" s="149">
        <v>0</v>
      </c>
      <c r="F24" s="168">
        <f>E24+D24</f>
        <v>5.6066699999999997E-2</v>
      </c>
    </row>
    <row r="25" spans="1:10" x14ac:dyDescent="0.2">
      <c r="A25" s="135">
        <v>17</v>
      </c>
      <c r="B25" s="88" t="s">
        <v>1128</v>
      </c>
      <c r="C25" s="178">
        <v>0.21979508196721312</v>
      </c>
      <c r="D25" s="149">
        <v>5.4798199999999998E-2</v>
      </c>
      <c r="E25" s="149">
        <v>0</v>
      </c>
      <c r="F25" s="168">
        <f>E25+D25</f>
        <v>5.4798199999999998E-2</v>
      </c>
    </row>
    <row r="26" spans="1:10" s="170" customFormat="1" x14ac:dyDescent="0.2">
      <c r="A26" s="135">
        <v>18</v>
      </c>
      <c r="B26" s="88" t="s">
        <v>93</v>
      </c>
      <c r="C26" s="178">
        <v>0.22709960937500001</v>
      </c>
      <c r="D26" s="149">
        <v>5.66194E-2</v>
      </c>
      <c r="E26" s="149">
        <v>0</v>
      </c>
      <c r="F26" s="168">
        <f>E26+D26</f>
        <v>5.66194E-2</v>
      </c>
      <c r="G26" s="144"/>
      <c r="H26" s="144"/>
      <c r="I26" s="144"/>
      <c r="J26" s="144"/>
    </row>
    <row r="27" spans="1:10" s="170" customFormat="1" ht="17.25" x14ac:dyDescent="0.2">
      <c r="A27" s="211">
        <v>19</v>
      </c>
      <c r="B27" s="88" t="s">
        <v>1330</v>
      </c>
      <c r="C27" s="315">
        <v>0.24225806451612902</v>
      </c>
      <c r="D27" s="202">
        <v>6.0398599999999997E-2</v>
      </c>
      <c r="E27" s="149">
        <v>0</v>
      </c>
      <c r="F27" s="120">
        <f t="shared" ref="F27" si="1">E27+D27</f>
        <v>6.0398599999999997E-2</v>
      </c>
      <c r="G27" s="144"/>
      <c r="H27" s="144"/>
      <c r="I27" s="144"/>
      <c r="J27" s="144"/>
    </row>
    <row r="28" spans="1:10" s="170" customFormat="1" ht="17.25" x14ac:dyDescent="0.2">
      <c r="A28" s="265">
        <v>20</v>
      </c>
      <c r="B28" s="152" t="s">
        <v>1367</v>
      </c>
      <c r="C28" s="590">
        <v>0.25498991935483872</v>
      </c>
      <c r="D28" s="268">
        <v>6.3572799999999999E-2</v>
      </c>
      <c r="E28" s="155">
        <v>0</v>
      </c>
      <c r="F28" s="269">
        <v>6.3572799999999999E-2</v>
      </c>
      <c r="G28" s="586"/>
      <c r="H28" s="586"/>
      <c r="I28" s="586"/>
      <c r="J28" s="586"/>
    </row>
    <row r="29" spans="1:10" s="170" customFormat="1" ht="17.25" x14ac:dyDescent="0.2">
      <c r="A29" s="265">
        <v>21</v>
      </c>
      <c r="B29" s="152" t="s">
        <v>1376</v>
      </c>
      <c r="C29" s="590">
        <v>0.26891666666666703</v>
      </c>
      <c r="D29" s="268">
        <v>6.7044999999999993E-2</v>
      </c>
      <c r="E29" s="155">
        <v>0</v>
      </c>
      <c r="F29" s="269">
        <v>6.7044999999999993E-2</v>
      </c>
      <c r="G29" s="596"/>
      <c r="H29" s="596"/>
      <c r="I29" s="596"/>
      <c r="J29" s="596"/>
    </row>
    <row r="30" spans="1:10" s="170" customFormat="1" ht="17.25" x14ac:dyDescent="0.2">
      <c r="A30" s="675">
        <v>22</v>
      </c>
      <c r="B30" s="666" t="s">
        <v>1396</v>
      </c>
      <c r="C30" s="645">
        <v>0.35563476562500002</v>
      </c>
      <c r="D30" s="530">
        <v>8.9639399999999994E-2</v>
      </c>
      <c r="E30" s="501">
        <v>0</v>
      </c>
      <c r="F30" s="531">
        <v>8.9639399999999994E-2</v>
      </c>
      <c r="G30" s="586"/>
      <c r="H30" s="586"/>
      <c r="I30" s="586"/>
      <c r="J30" s="586"/>
    </row>
    <row r="31" spans="1:10" s="496" customFormat="1" x14ac:dyDescent="0.2">
      <c r="A31" s="498">
        <v>23</v>
      </c>
      <c r="B31" s="88" t="s">
        <v>1439</v>
      </c>
      <c r="C31" s="773">
        <v>0.49529233870967748</v>
      </c>
      <c r="D31" s="498">
        <v>0.1234838</v>
      </c>
      <c r="E31" s="500">
        <v>0</v>
      </c>
      <c r="F31" s="498">
        <f>+D31</f>
        <v>0.1234838</v>
      </c>
    </row>
    <row r="32" spans="1:10" s="496" customFormat="1" ht="16.5" thickBot="1" x14ac:dyDescent="0.25">
      <c r="A32" s="770">
        <v>24</v>
      </c>
      <c r="B32" s="680" t="s">
        <v>1440</v>
      </c>
      <c r="C32" s="771">
        <v>0.47473516949152544</v>
      </c>
      <c r="D32" s="770">
        <v>0.117058</v>
      </c>
      <c r="E32" s="772">
        <v>1</v>
      </c>
      <c r="F32" s="770">
        <f t="shared" ref="F32" si="2">E32+D32</f>
        <v>1.1170580000000001</v>
      </c>
    </row>
    <row r="33" spans="1:8" s="659" customFormat="1" ht="17.25" x14ac:dyDescent="0.2">
      <c r="A33" s="206"/>
      <c r="B33" s="505"/>
      <c r="C33" s="222"/>
      <c r="D33" s="208"/>
      <c r="E33" s="223"/>
      <c r="F33" s="208"/>
      <c r="H33" s="660"/>
    </row>
    <row r="34" spans="1:8" s="659" customFormat="1" ht="17.25" x14ac:dyDescent="0.2">
      <c r="A34" s="206"/>
      <c r="B34" s="505"/>
      <c r="C34" s="222"/>
      <c r="D34" s="208"/>
      <c r="E34" s="223"/>
      <c r="F34" s="208"/>
      <c r="H34" s="660"/>
    </row>
    <row r="35" spans="1:8" ht="16.5" x14ac:dyDescent="0.2">
      <c r="A35" s="387" t="s">
        <v>791</v>
      </c>
      <c r="B35" s="171"/>
      <c r="C35" s="171"/>
      <c r="D35" s="171"/>
      <c r="E35" s="171"/>
      <c r="F35" s="171"/>
      <c r="G35" s="328"/>
    </row>
    <row r="36" spans="1:8" x14ac:dyDescent="0.2">
      <c r="C36" s="364"/>
    </row>
    <row r="37" spans="1:8" x14ac:dyDescent="0.2">
      <c r="C37" s="364"/>
    </row>
    <row r="38" spans="1:8" x14ac:dyDescent="0.2">
      <c r="C38" s="364"/>
    </row>
    <row r="39" spans="1:8" x14ac:dyDescent="0.2">
      <c r="C39" s="364"/>
      <c r="D39" s="328"/>
      <c r="E39" s="328"/>
      <c r="F39" s="328"/>
    </row>
    <row r="40" spans="1:8" x14ac:dyDescent="0.2">
      <c r="C40" s="364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N35"/>
  <sheetViews>
    <sheetView showGridLines="0" topLeftCell="A15" zoomScaleNormal="100" workbookViewId="0">
      <selection activeCell="B33" sqref="B3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21.42578125" style="326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56" t="s">
        <v>91</v>
      </c>
      <c r="B5" s="1056"/>
      <c r="C5" s="1056"/>
      <c r="D5" s="1056"/>
      <c r="E5" s="1056"/>
      <c r="F5" s="1056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" x14ac:dyDescent="0.2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629">
        <v>1</v>
      </c>
      <c r="B9" s="88" t="s">
        <v>11</v>
      </c>
      <c r="C9" s="178">
        <v>0.20112103174603174</v>
      </c>
      <c r="D9" s="149">
        <v>5.0694000000000003E-2</v>
      </c>
      <c r="E9" s="149">
        <v>0</v>
      </c>
      <c r="F9" s="149">
        <v>5.0694000000000003E-2</v>
      </c>
    </row>
    <row r="10" spans="1:14" x14ac:dyDescent="0.2">
      <c r="A10" s="629">
        <v>2</v>
      </c>
      <c r="B10" s="88" t="s">
        <v>35</v>
      </c>
      <c r="C10" s="178">
        <v>0.215922619047619</v>
      </c>
      <c r="D10" s="149">
        <v>5.3832999999999999E-2</v>
      </c>
      <c r="E10" s="149">
        <v>0</v>
      </c>
      <c r="F10" s="149">
        <v>5.3832999999999999E-2</v>
      </c>
    </row>
    <row r="11" spans="1:14" x14ac:dyDescent="0.2">
      <c r="A11" s="629">
        <v>3</v>
      </c>
      <c r="B11" s="88" t="s">
        <v>57</v>
      </c>
      <c r="C11" s="178">
        <v>0.25073093220338982</v>
      </c>
      <c r="D11" s="149">
        <v>6.1823999999999997E-2</v>
      </c>
      <c r="E11" s="149">
        <v>0</v>
      </c>
      <c r="F11" s="149">
        <v>6.1823999999999997E-2</v>
      </c>
    </row>
    <row r="12" spans="1:14" x14ac:dyDescent="0.2">
      <c r="A12" s="629">
        <v>4</v>
      </c>
      <c r="B12" s="88" t="s">
        <v>83</v>
      </c>
      <c r="C12" s="178">
        <v>0.28763319672131105</v>
      </c>
      <c r="D12" s="149">
        <v>7.2499300000000003E-2</v>
      </c>
      <c r="E12" s="149">
        <v>0</v>
      </c>
      <c r="F12" s="149">
        <f>E12+D12</f>
        <v>7.2499300000000003E-2</v>
      </c>
    </row>
    <row r="13" spans="1:14" x14ac:dyDescent="0.2">
      <c r="A13" s="629">
        <v>5</v>
      </c>
      <c r="B13" s="88" t="s">
        <v>125</v>
      </c>
      <c r="C13" s="178">
        <v>0.2528125</v>
      </c>
      <c r="D13" s="149">
        <v>6.3722600000000004E-2</v>
      </c>
      <c r="E13" s="149">
        <v>0</v>
      </c>
      <c r="F13" s="149">
        <v>6.3722600000000004E-2</v>
      </c>
    </row>
    <row r="14" spans="1:14" x14ac:dyDescent="0.2">
      <c r="A14" s="629">
        <v>6</v>
      </c>
      <c r="B14" s="88" t="s">
        <v>145</v>
      </c>
      <c r="C14" s="178">
        <v>0.23098790322580601</v>
      </c>
      <c r="D14" s="149">
        <v>5.7588800000000002E-2</v>
      </c>
      <c r="E14" s="149">
        <v>0</v>
      </c>
      <c r="F14" s="149">
        <v>5.7588800000000002E-2</v>
      </c>
    </row>
    <row r="15" spans="1:14" x14ac:dyDescent="0.2">
      <c r="A15" s="629">
        <v>7</v>
      </c>
      <c r="B15" s="88" t="s">
        <v>166</v>
      </c>
      <c r="C15" s="178">
        <v>0.23239406779661001</v>
      </c>
      <c r="D15" s="149">
        <v>5.7302600000000002E-2</v>
      </c>
      <c r="E15" s="149">
        <v>0</v>
      </c>
      <c r="F15" s="149">
        <f t="shared" ref="F15:F20" si="0">E15+D15</f>
        <v>5.7302600000000002E-2</v>
      </c>
    </row>
    <row r="16" spans="1:14" x14ac:dyDescent="0.2">
      <c r="A16" s="629">
        <v>8</v>
      </c>
      <c r="B16" s="88" t="s">
        <v>323</v>
      </c>
      <c r="C16" s="178">
        <v>0.236813524590164</v>
      </c>
      <c r="D16" s="149">
        <v>5.969E-2</v>
      </c>
      <c r="E16" s="149">
        <v>0</v>
      </c>
      <c r="F16" s="149">
        <f t="shared" si="0"/>
        <v>5.969E-2</v>
      </c>
    </row>
    <row r="17" spans="1:8" x14ac:dyDescent="0.2">
      <c r="A17" s="629">
        <v>9</v>
      </c>
      <c r="B17" s="88" t="s">
        <v>351</v>
      </c>
      <c r="C17" s="178">
        <v>0.23699038461538499</v>
      </c>
      <c r="D17" s="149">
        <v>5.9734599999999999E-2</v>
      </c>
      <c r="E17" s="149">
        <v>0</v>
      </c>
      <c r="F17" s="149">
        <f t="shared" si="0"/>
        <v>5.9734599999999999E-2</v>
      </c>
    </row>
    <row r="18" spans="1:8" x14ac:dyDescent="0.2">
      <c r="A18" s="629">
        <v>10</v>
      </c>
      <c r="B18" s="88" t="s">
        <v>381</v>
      </c>
      <c r="C18" s="178">
        <v>0.248483606557377</v>
      </c>
      <c r="D18" s="149">
        <v>6.1950699999999997E-2</v>
      </c>
      <c r="E18" s="149">
        <v>0</v>
      </c>
      <c r="F18" s="149">
        <f t="shared" si="0"/>
        <v>6.1950699999999997E-2</v>
      </c>
    </row>
    <row r="19" spans="1:8" x14ac:dyDescent="0.2">
      <c r="A19" s="629">
        <v>11</v>
      </c>
      <c r="B19" s="88" t="s">
        <v>416</v>
      </c>
      <c r="C19" s="178">
        <v>0.29430443548387097</v>
      </c>
      <c r="D19" s="149">
        <v>7.3174100000000006E-2</v>
      </c>
      <c r="E19" s="149">
        <v>0</v>
      </c>
      <c r="F19" s="149">
        <f t="shared" si="0"/>
        <v>7.3174100000000006E-2</v>
      </c>
    </row>
    <row r="20" spans="1:8" x14ac:dyDescent="0.2">
      <c r="A20" s="629">
        <v>12</v>
      </c>
      <c r="B20" s="88" t="s">
        <v>446</v>
      </c>
      <c r="C20" s="178">
        <v>0.33256835937500001</v>
      </c>
      <c r="D20" s="149">
        <v>8.3596400000000001E-2</v>
      </c>
      <c r="E20" s="149">
        <v>0</v>
      </c>
      <c r="F20" s="149">
        <f t="shared" si="0"/>
        <v>8.3596400000000001E-2</v>
      </c>
    </row>
    <row r="21" spans="1:8" x14ac:dyDescent="0.2">
      <c r="A21" s="629">
        <v>13</v>
      </c>
      <c r="B21" s="88" t="s">
        <v>331</v>
      </c>
      <c r="C21" s="178">
        <v>0.33256835937500001</v>
      </c>
      <c r="D21" s="149">
        <v>7.6610899999999996E-2</v>
      </c>
      <c r="E21" s="149">
        <v>0</v>
      </c>
      <c r="F21" s="149">
        <f>E21+D21</f>
        <v>7.6610899999999996E-2</v>
      </c>
    </row>
    <row r="22" spans="1:8" x14ac:dyDescent="0.2">
      <c r="A22" s="629">
        <v>14</v>
      </c>
      <c r="B22" s="88" t="s">
        <v>330</v>
      </c>
      <c r="C22" s="178">
        <v>0.25295362903225799</v>
      </c>
      <c r="D22" s="149">
        <v>6.2892799999999999E-2</v>
      </c>
      <c r="E22" s="149">
        <v>0</v>
      </c>
      <c r="F22" s="149">
        <f>E22+D22</f>
        <v>6.2892799999999999E-2</v>
      </c>
    </row>
    <row r="23" spans="1:8" x14ac:dyDescent="0.2">
      <c r="A23" s="629">
        <v>15</v>
      </c>
      <c r="B23" s="88" t="s">
        <v>610</v>
      </c>
      <c r="C23" s="178">
        <v>0.22984126984126985</v>
      </c>
      <c r="D23" s="149">
        <v>5.5413799999999999E-2</v>
      </c>
      <c r="E23" s="149">
        <v>0</v>
      </c>
      <c r="F23" s="149">
        <f>E23+D23</f>
        <v>5.5413799999999999E-2</v>
      </c>
    </row>
    <row r="24" spans="1:8" x14ac:dyDescent="0.2">
      <c r="A24" s="629">
        <v>16</v>
      </c>
      <c r="B24" s="88" t="s">
        <v>335</v>
      </c>
      <c r="C24" s="178">
        <v>0.22492943548387101</v>
      </c>
      <c r="D24" s="149">
        <v>5.7926999999999999E-2</v>
      </c>
      <c r="E24" s="149">
        <v>0</v>
      </c>
      <c r="F24" s="149">
        <f>E24+D24</f>
        <v>5.7926999999999999E-2</v>
      </c>
    </row>
    <row r="25" spans="1:8" ht="17.25" x14ac:dyDescent="0.2">
      <c r="A25" s="117">
        <v>17</v>
      </c>
      <c r="B25" s="88" t="s">
        <v>93</v>
      </c>
      <c r="C25" s="178">
        <v>0.23209960937499999</v>
      </c>
      <c r="D25" s="149">
        <v>5.7865899999999998E-2</v>
      </c>
      <c r="E25" s="149">
        <v>0</v>
      </c>
      <c r="F25" s="149">
        <f>E25+D25</f>
        <v>5.7865899999999998E-2</v>
      </c>
    </row>
    <row r="26" spans="1:8" s="496" customFormat="1" ht="17.25" x14ac:dyDescent="0.2">
      <c r="A26" s="457">
        <v>18</v>
      </c>
      <c r="B26" s="447" t="s">
        <v>1330</v>
      </c>
      <c r="C26" s="463">
        <v>0.24725806451612903</v>
      </c>
      <c r="D26" s="459">
        <v>6.1645199999999997E-2</v>
      </c>
      <c r="E26" s="500">
        <v>0</v>
      </c>
      <c r="F26" s="459">
        <f t="shared" ref="F26" si="1">E26+D26</f>
        <v>6.1645199999999997E-2</v>
      </c>
    </row>
    <row r="27" spans="1:8" s="496" customFormat="1" ht="17.25" x14ac:dyDescent="0.2">
      <c r="A27" s="457">
        <v>19</v>
      </c>
      <c r="B27" s="447" t="s">
        <v>1367</v>
      </c>
      <c r="C27" s="463">
        <v>0.25998991935483873</v>
      </c>
      <c r="D27" s="459">
        <v>6.4819399999999999E-2</v>
      </c>
      <c r="E27" s="500">
        <v>0</v>
      </c>
      <c r="F27" s="459">
        <v>6.4819399999999999E-2</v>
      </c>
    </row>
    <row r="28" spans="1:8" s="496" customFormat="1" ht="17.25" x14ac:dyDescent="0.2">
      <c r="A28" s="117">
        <v>20</v>
      </c>
      <c r="B28" s="88" t="s">
        <v>1376</v>
      </c>
      <c r="C28" s="178">
        <v>0.27391666666666697</v>
      </c>
      <c r="D28" s="149">
        <v>6.8291599999999994E-2</v>
      </c>
      <c r="E28" s="149">
        <v>0</v>
      </c>
      <c r="F28" s="149">
        <v>6.8291599999999994E-2</v>
      </c>
      <c r="H28" s="496" t="s">
        <v>1407</v>
      </c>
    </row>
    <row r="29" spans="1:8" s="496" customFormat="1" ht="17.25" x14ac:dyDescent="0.2">
      <c r="A29" s="457">
        <v>21</v>
      </c>
      <c r="B29" s="88" t="s">
        <v>1393</v>
      </c>
      <c r="C29" s="463">
        <v>0.36034722222222226</v>
      </c>
      <c r="D29" s="459">
        <v>8.9840000000000003E-2</v>
      </c>
      <c r="E29" s="673">
        <v>0</v>
      </c>
      <c r="F29" s="459">
        <f t="shared" ref="F29" si="2">E29+D29</f>
        <v>8.9840000000000003E-2</v>
      </c>
    </row>
    <row r="30" spans="1:8" s="496" customFormat="1" ht="17.25" x14ac:dyDescent="0.2">
      <c r="A30" s="810">
        <v>22</v>
      </c>
      <c r="B30" s="152" t="s">
        <v>1433</v>
      </c>
      <c r="C30" s="406">
        <v>0.49800403225806444</v>
      </c>
      <c r="D30" s="155">
        <v>0.1241599</v>
      </c>
      <c r="E30" s="813">
        <v>0</v>
      </c>
      <c r="F30" s="155">
        <f>+D30</f>
        <v>0.1241599</v>
      </c>
    </row>
    <row r="31" spans="1:8" s="496" customFormat="1" ht="18" thickBot="1" x14ac:dyDescent="0.25">
      <c r="A31" s="121">
        <v>23</v>
      </c>
      <c r="B31" s="67" t="s">
        <v>1434</v>
      </c>
      <c r="C31" s="181">
        <v>0.48058333333333303</v>
      </c>
      <c r="D31" s="158">
        <v>0.1198167</v>
      </c>
      <c r="E31" s="671">
        <v>0</v>
      </c>
      <c r="F31" s="158">
        <f t="shared" ref="F31" si="3">E31+D31</f>
        <v>0.1198167</v>
      </c>
    </row>
    <row r="32" spans="1:8" s="496" customFormat="1" ht="17.25" x14ac:dyDescent="0.2">
      <c r="A32" s="206"/>
      <c r="B32" s="2"/>
      <c r="C32" s="183"/>
      <c r="D32" s="35"/>
      <c r="E32" s="35"/>
      <c r="F32" s="35"/>
    </row>
    <row r="33" spans="1:6" s="496" customFormat="1" ht="17.25" x14ac:dyDescent="0.2">
      <c r="A33" s="206"/>
      <c r="B33" s="2"/>
      <c r="C33" s="183"/>
      <c r="D33" s="35"/>
      <c r="E33" s="35"/>
      <c r="F33" s="35"/>
    </row>
    <row r="35" spans="1:6" ht="16.5" x14ac:dyDescent="0.2">
      <c r="A35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topLeftCell="A10" zoomScaleNormal="100" workbookViewId="0">
      <selection activeCell="E32" sqref="E32"/>
    </sheetView>
  </sheetViews>
  <sheetFormatPr baseColWidth="10" defaultColWidth="9.140625" defaultRowHeight="15.75" x14ac:dyDescent="0.2"/>
  <cols>
    <col min="1" max="1" width="18.28515625" style="144" customWidth="1"/>
    <col min="2" max="2" width="23.140625" style="144" bestFit="1" customWidth="1"/>
    <col min="3" max="3" width="21.5703125" style="326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19.7109375" style="144" customWidth="1"/>
    <col min="8" max="8" width="33" style="144" customWidth="1"/>
    <col min="9" max="9" width="9.140625" style="144" customWidth="1"/>
    <col min="10" max="10" width="13.85546875" style="144" customWidth="1"/>
    <col min="11" max="11" width="13.5703125" style="144" customWidth="1"/>
    <col min="12" max="12" width="13.140625" style="144" customWidth="1"/>
    <col min="13" max="15" width="9.140625" style="144" customWidth="1"/>
    <col min="16" max="16" width="12.140625" style="144" customWidth="1"/>
    <col min="17" max="17" width="14.28515625" style="144" customWidth="1"/>
    <col min="18" max="18" width="14.7109375" style="144" customWidth="1"/>
    <col min="19" max="16384" width="9.140625" style="144"/>
  </cols>
  <sheetData>
    <row r="1" spans="1:13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</row>
    <row r="2" spans="1:13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391" t="s">
        <v>751</v>
      </c>
      <c r="B3" s="391"/>
      <c r="C3" s="391"/>
      <c r="D3" s="391"/>
      <c r="E3" s="391"/>
    </row>
    <row r="4" spans="1:13" x14ac:dyDescent="0.2">
      <c r="A4" s="391"/>
      <c r="B4" s="391"/>
      <c r="C4" s="391"/>
      <c r="D4" s="391"/>
      <c r="E4" s="391"/>
    </row>
    <row r="5" spans="1:13" x14ac:dyDescent="0.2">
      <c r="A5" s="1056" t="s">
        <v>192</v>
      </c>
      <c r="B5" s="1056"/>
      <c r="C5" s="1056"/>
      <c r="D5" s="1056"/>
      <c r="E5" s="1056"/>
      <c r="F5" s="1056"/>
    </row>
    <row r="6" spans="1:13" ht="16.5" thickBot="1" x14ac:dyDescent="0.25"/>
    <row r="7" spans="1:13" s="170" customFormat="1" ht="17.25" thickBot="1" x14ac:dyDescent="0.25">
      <c r="A7" s="1057" t="s">
        <v>793</v>
      </c>
      <c r="B7" s="1049" t="s">
        <v>470</v>
      </c>
      <c r="C7" s="1021" t="s">
        <v>471</v>
      </c>
      <c r="D7" s="1051" t="s">
        <v>792</v>
      </c>
      <c r="E7" s="1052"/>
      <c r="F7" s="1053"/>
    </row>
    <row r="8" spans="1:13" s="170" customFormat="1" ht="33.75" thickBot="1" x14ac:dyDescent="0.25">
      <c r="A8" s="1058"/>
      <c r="B8" s="1050"/>
      <c r="C8" s="1059"/>
      <c r="D8" s="33" t="s">
        <v>473</v>
      </c>
      <c r="E8" s="412" t="s">
        <v>474</v>
      </c>
      <c r="F8" s="33" t="s">
        <v>475</v>
      </c>
      <c r="G8" s="84"/>
      <c r="H8" s="342"/>
    </row>
    <row r="9" spans="1:13" x14ac:dyDescent="0.2">
      <c r="A9" s="101">
        <v>1</v>
      </c>
      <c r="B9" s="61" t="s">
        <v>71</v>
      </c>
      <c r="C9" s="174">
        <v>0.26075000000000004</v>
      </c>
      <c r="D9" s="103">
        <v>6.5723000000000004E-2</v>
      </c>
      <c r="E9" s="103">
        <v>0</v>
      </c>
      <c r="F9" s="104">
        <f>+E9+D9</f>
        <v>6.5723000000000004E-2</v>
      </c>
    </row>
    <row r="10" spans="1:13" s="170" customFormat="1" x14ac:dyDescent="0.2">
      <c r="A10" s="135">
        <v>2</v>
      </c>
      <c r="B10" s="88" t="s">
        <v>152</v>
      </c>
      <c r="C10" s="178">
        <v>0.28548728813559299</v>
      </c>
      <c r="D10" s="149">
        <v>7.0394100000000001E-2</v>
      </c>
      <c r="E10" s="149">
        <v>0</v>
      </c>
      <c r="F10" s="168">
        <f>+E10+D10</f>
        <v>7.0394100000000001E-2</v>
      </c>
    </row>
    <row r="11" spans="1:13" s="170" customFormat="1" x14ac:dyDescent="0.2">
      <c r="A11" s="135">
        <v>3</v>
      </c>
      <c r="B11" s="88" t="s">
        <v>151</v>
      </c>
      <c r="C11" s="178">
        <v>0.24825961538461538</v>
      </c>
      <c r="D11" s="149">
        <v>6.2575000000000006E-2</v>
      </c>
      <c r="E11" s="149">
        <v>0</v>
      </c>
      <c r="F11" s="168">
        <v>6.2575000000000006E-2</v>
      </c>
    </row>
    <row r="12" spans="1:13" x14ac:dyDescent="0.2">
      <c r="A12" s="135">
        <v>4</v>
      </c>
      <c r="B12" s="88" t="s">
        <v>150</v>
      </c>
      <c r="C12" s="178">
        <v>0.22961693548387099</v>
      </c>
      <c r="D12" s="149">
        <v>5.7246999999999999E-2</v>
      </c>
      <c r="E12" s="149">
        <v>0</v>
      </c>
      <c r="F12" s="168">
        <f>E12+D12</f>
        <v>5.7246999999999999E-2</v>
      </c>
    </row>
    <row r="13" spans="1:13" x14ac:dyDescent="0.2">
      <c r="A13" s="135">
        <v>5</v>
      </c>
      <c r="B13" s="88" t="s">
        <v>363</v>
      </c>
      <c r="C13" s="178">
        <v>0.23372881355932201</v>
      </c>
      <c r="D13" s="149">
        <v>5.89125E-2</v>
      </c>
      <c r="E13" s="149">
        <v>0</v>
      </c>
      <c r="F13" s="168">
        <f>E13+D13</f>
        <v>5.89125E-2</v>
      </c>
    </row>
    <row r="14" spans="1:13" x14ac:dyDescent="0.2">
      <c r="A14" s="135">
        <v>6</v>
      </c>
      <c r="B14" s="88" t="s">
        <v>327</v>
      </c>
      <c r="C14" s="178">
        <v>0.23654713114754097</v>
      </c>
      <c r="D14" s="149">
        <v>5.8326700000000002E-2</v>
      </c>
      <c r="E14" s="149">
        <v>0</v>
      </c>
      <c r="F14" s="168">
        <f>+E14+D14</f>
        <v>5.8326700000000002E-2</v>
      </c>
    </row>
    <row r="15" spans="1:13" x14ac:dyDescent="0.2">
      <c r="A15" s="135">
        <v>7</v>
      </c>
      <c r="B15" s="88" t="s">
        <v>362</v>
      </c>
      <c r="C15" s="178">
        <v>0.23776923076923076</v>
      </c>
      <c r="D15" s="149">
        <v>5.9930900000000002E-2</v>
      </c>
      <c r="E15" s="149">
        <v>0</v>
      </c>
      <c r="F15" s="168">
        <f>E15+D15</f>
        <v>5.9930900000000002E-2</v>
      </c>
    </row>
    <row r="16" spans="1:13" x14ac:dyDescent="0.2">
      <c r="A16" s="135">
        <v>8</v>
      </c>
      <c r="B16" s="88" t="s">
        <v>385</v>
      </c>
      <c r="C16" s="178">
        <v>0.25283811475409834</v>
      </c>
      <c r="D16" s="149">
        <v>6.3036400000000006E-2</v>
      </c>
      <c r="E16" s="149">
        <v>0</v>
      </c>
      <c r="F16" s="168">
        <f>E16+D16</f>
        <v>6.3036400000000006E-2</v>
      </c>
    </row>
    <row r="17" spans="1:47" x14ac:dyDescent="0.2">
      <c r="A17" s="135">
        <v>9</v>
      </c>
      <c r="B17" s="88" t="s">
        <v>428</v>
      </c>
      <c r="C17" s="178">
        <v>0.30059475806451608</v>
      </c>
      <c r="D17" s="149">
        <v>7.4737999999999999E-2</v>
      </c>
      <c r="E17" s="149">
        <v>0</v>
      </c>
      <c r="F17" s="168">
        <f>E17+D17</f>
        <v>7.4737999999999999E-2</v>
      </c>
    </row>
    <row r="18" spans="1:47" x14ac:dyDescent="0.2">
      <c r="A18" s="135">
        <v>10</v>
      </c>
      <c r="B18" s="88" t="s">
        <v>336</v>
      </c>
      <c r="C18" s="178">
        <v>0.33629032258064501</v>
      </c>
      <c r="D18" s="149">
        <v>8.4531999999999996E-2</v>
      </c>
      <c r="E18" s="149">
        <v>0</v>
      </c>
      <c r="F18" s="168">
        <f>E18+D18</f>
        <v>8.4531999999999996E-2</v>
      </c>
    </row>
    <row r="19" spans="1:47" x14ac:dyDescent="0.2">
      <c r="A19" s="135">
        <v>10</v>
      </c>
      <c r="B19" s="88" t="s">
        <v>336</v>
      </c>
      <c r="C19" s="178">
        <v>0.33629032258064501</v>
      </c>
      <c r="D19" s="149">
        <v>8.4531999999999996E-2</v>
      </c>
      <c r="E19" s="149">
        <v>0</v>
      </c>
      <c r="F19" s="168">
        <f>E19+D19</f>
        <v>8.4531999999999996E-2</v>
      </c>
    </row>
    <row r="20" spans="1:47" x14ac:dyDescent="0.2">
      <c r="A20" s="135">
        <v>11</v>
      </c>
      <c r="B20" s="88" t="s">
        <v>424</v>
      </c>
      <c r="C20" s="178">
        <v>0.28980769230769232</v>
      </c>
      <c r="D20" s="149">
        <v>7.2847800000000004E-2</v>
      </c>
      <c r="E20" s="149">
        <v>0</v>
      </c>
      <c r="F20" s="168">
        <v>7.2847800000000004E-2</v>
      </c>
    </row>
    <row r="21" spans="1:47" x14ac:dyDescent="0.2">
      <c r="A21" s="135">
        <v>12</v>
      </c>
      <c r="B21" s="88" t="s">
        <v>333</v>
      </c>
      <c r="C21" s="178">
        <v>0.248094758064516</v>
      </c>
      <c r="D21" s="149">
        <v>6.1684799999999998E-2</v>
      </c>
      <c r="E21" s="149">
        <v>0</v>
      </c>
      <c r="F21" s="168">
        <f>E21+D21</f>
        <v>6.1684799999999998E-2</v>
      </c>
    </row>
    <row r="22" spans="1:47" ht="16.5" x14ac:dyDescent="0.2">
      <c r="A22" s="135">
        <v>13</v>
      </c>
      <c r="B22" s="88" t="s">
        <v>615</v>
      </c>
      <c r="C22" s="178">
        <v>0.22895833333333332</v>
      </c>
      <c r="D22" s="149">
        <v>5.6455499999999999E-2</v>
      </c>
      <c r="E22" s="149">
        <v>0</v>
      </c>
      <c r="F22" s="168">
        <f>E22+D22</f>
        <v>5.6455499999999999E-2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</row>
    <row r="23" spans="1:47" ht="16.5" x14ac:dyDescent="0.2">
      <c r="A23" s="135">
        <v>14</v>
      </c>
      <c r="B23" s="88" t="s">
        <v>1127</v>
      </c>
      <c r="C23" s="178">
        <v>0.22456967213114754</v>
      </c>
      <c r="D23" s="149">
        <v>5.6603899999999999E-2</v>
      </c>
      <c r="E23" s="149">
        <v>0</v>
      </c>
      <c r="F23" s="168">
        <v>5.6603899999999999E-2</v>
      </c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</row>
    <row r="24" spans="1:47" s="170" customFormat="1" ht="15.75" customHeight="1" x14ac:dyDescent="0.2">
      <c r="A24" s="211">
        <v>15</v>
      </c>
      <c r="B24" s="88" t="s">
        <v>762</v>
      </c>
      <c r="C24" s="178">
        <v>0.23403409090909089</v>
      </c>
      <c r="D24" s="202">
        <v>6.02718E-2</v>
      </c>
      <c r="E24" s="149">
        <v>0</v>
      </c>
      <c r="F24" s="120">
        <f>E24+D24</f>
        <v>6.02718E-2</v>
      </c>
    </row>
    <row r="25" spans="1:47" s="497" customFormat="1" ht="15.75" customHeight="1" x14ac:dyDescent="0.2">
      <c r="A25" s="675">
        <v>16</v>
      </c>
      <c r="B25" s="152" t="s">
        <v>1334</v>
      </c>
      <c r="C25" s="645">
        <v>0.25036290322580645</v>
      </c>
      <c r="D25" s="530">
        <v>6.31052E-2</v>
      </c>
      <c r="E25" s="501">
        <v>0</v>
      </c>
      <c r="F25" s="531">
        <f t="shared" ref="F25" si="0">E25+D25</f>
        <v>6.31052E-2</v>
      </c>
    </row>
    <row r="26" spans="1:47" s="497" customFormat="1" ht="15.75" customHeight="1" x14ac:dyDescent="0.2">
      <c r="A26" s="457">
        <v>17</v>
      </c>
      <c r="B26" s="88" t="s">
        <v>1364</v>
      </c>
      <c r="C26" s="463">
        <v>0.25976434426229511</v>
      </c>
      <c r="D26" s="459">
        <v>6.1916400000000003E-2</v>
      </c>
      <c r="E26" s="500">
        <v>0</v>
      </c>
      <c r="F26" s="459">
        <f>E26+D26</f>
        <v>6.1916400000000003E-2</v>
      </c>
    </row>
    <row r="27" spans="1:47" s="497" customFormat="1" ht="15.75" customHeight="1" x14ac:dyDescent="0.2">
      <c r="A27" s="457">
        <v>18</v>
      </c>
      <c r="B27" s="88" t="s">
        <v>1384</v>
      </c>
      <c r="C27" s="463">
        <v>0.28368749999999998</v>
      </c>
      <c r="D27" s="459">
        <v>7.3059200000000005E-2</v>
      </c>
      <c r="E27" s="500">
        <v>0</v>
      </c>
      <c r="F27" s="459">
        <v>7.3059200000000005E-2</v>
      </c>
      <c r="H27" s="497" t="s">
        <v>1407</v>
      </c>
    </row>
    <row r="28" spans="1:47" s="497" customFormat="1" ht="15.75" customHeight="1" x14ac:dyDescent="0.2">
      <c r="A28" s="457">
        <v>19</v>
      </c>
      <c r="B28" s="461" t="s">
        <v>1395</v>
      </c>
      <c r="C28" s="463">
        <v>0.37443359374999996</v>
      </c>
      <c r="D28" s="459">
        <v>9.3351900000000002E-2</v>
      </c>
      <c r="E28" s="673">
        <v>0</v>
      </c>
      <c r="F28" s="459">
        <f t="shared" ref="F28:F30" si="1">E28+D28</f>
        <v>9.3351900000000002E-2</v>
      </c>
    </row>
    <row r="29" spans="1:47" s="497" customFormat="1" ht="15.75" customHeight="1" x14ac:dyDescent="0.2">
      <c r="A29" s="529">
        <v>20</v>
      </c>
      <c r="B29" s="814" t="s">
        <v>1436</v>
      </c>
      <c r="C29" s="645">
        <v>0.51679435483870972</v>
      </c>
      <c r="D29" s="530">
        <v>0.1316764</v>
      </c>
      <c r="E29" s="501">
        <v>0</v>
      </c>
      <c r="F29" s="530">
        <f t="shared" si="1"/>
        <v>0.1316764</v>
      </c>
    </row>
    <row r="30" spans="1:47" ht="15.75" customHeight="1" thickBot="1" x14ac:dyDescent="0.25">
      <c r="A30" s="121">
        <v>21</v>
      </c>
      <c r="B30" s="635" t="s">
        <v>1437</v>
      </c>
      <c r="C30" s="746">
        <v>0.45957291666666666</v>
      </c>
      <c r="D30" s="107">
        <v>0.1120602</v>
      </c>
      <c r="E30" s="495">
        <v>0</v>
      </c>
      <c r="F30" s="108">
        <f t="shared" si="1"/>
        <v>0.1120602</v>
      </c>
    </row>
    <row r="31" spans="1:47" s="659" customFormat="1" ht="15.75" customHeight="1" x14ac:dyDescent="0.2">
      <c r="A31" s="170"/>
      <c r="B31" s="170"/>
      <c r="C31" s="182"/>
      <c r="D31" s="170"/>
      <c r="E31" s="170"/>
      <c r="F31" s="170"/>
    </row>
    <row r="32" spans="1:47" s="659" customFormat="1" ht="15.75" customHeight="1" x14ac:dyDescent="0.2">
      <c r="A32" s="170"/>
      <c r="B32" s="170"/>
      <c r="C32" s="182"/>
      <c r="D32" s="170"/>
      <c r="E32" s="170"/>
      <c r="F32" s="170"/>
    </row>
    <row r="33" spans="1:7" ht="16.5" x14ac:dyDescent="0.2">
      <c r="A33" s="407" t="s">
        <v>791</v>
      </c>
      <c r="B33" s="407"/>
      <c r="C33" s="407"/>
      <c r="D33" s="407"/>
      <c r="E33" s="407"/>
      <c r="F33" s="407"/>
      <c r="G33" s="170"/>
    </row>
    <row r="34" spans="1:7" x14ac:dyDescent="0.2">
      <c r="C34" s="144"/>
      <c r="G34" s="170"/>
    </row>
    <row r="35" spans="1:7" x14ac:dyDescent="0.2">
      <c r="B35" s="183"/>
      <c r="C35" s="35"/>
      <c r="D35" s="179"/>
      <c r="E35" s="35"/>
      <c r="F35" s="35"/>
    </row>
    <row r="36" spans="1:7" x14ac:dyDescent="0.2">
      <c r="B36" s="170"/>
      <c r="C36" s="170"/>
      <c r="D36" s="170"/>
      <c r="E36" s="170"/>
      <c r="F36" s="170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  <ignoredErrors>
    <ignoredError sqref="F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T70"/>
  <sheetViews>
    <sheetView showGridLines="0" topLeftCell="A22" zoomScale="85" zoomScaleNormal="85" workbookViewId="0">
      <selection activeCell="B31" sqref="A31:XFD36"/>
    </sheetView>
  </sheetViews>
  <sheetFormatPr baseColWidth="10" defaultColWidth="9.140625" defaultRowHeight="17.25" x14ac:dyDescent="0.2"/>
  <cols>
    <col min="1" max="1" width="28.7109375" style="38" bestFit="1" customWidth="1"/>
    <col min="2" max="2" width="18.140625" style="38" bestFit="1" customWidth="1"/>
    <col min="3" max="3" width="23.5703125" style="38" bestFit="1" customWidth="1"/>
    <col min="4" max="4" width="22.85546875" style="332" bestFit="1" customWidth="1"/>
    <col min="5" max="5" width="15.7109375" style="38" bestFit="1" customWidth="1"/>
    <col min="6" max="6" width="13.28515625" style="38" bestFit="1" customWidth="1"/>
    <col min="7" max="7" width="22.42578125" style="38" bestFit="1" customWidth="1"/>
    <col min="8" max="8" width="14.7109375" style="38" bestFit="1" customWidth="1"/>
    <col min="9" max="9" width="18.85546875" style="38" bestFit="1" customWidth="1"/>
    <col min="10" max="10" width="33" style="38" customWidth="1"/>
    <col min="11" max="11" width="9.140625" style="38" customWidth="1"/>
    <col min="12" max="12" width="13.85546875" style="38" customWidth="1"/>
    <col min="13" max="13" width="13.5703125" style="38" customWidth="1"/>
    <col min="14" max="14" width="13.140625" style="38" customWidth="1"/>
    <col min="15" max="17" width="9.140625" style="38" customWidth="1"/>
    <col min="18" max="18" width="12.140625" style="38" customWidth="1"/>
    <col min="19" max="19" width="14.28515625" style="38" customWidth="1"/>
    <col min="20" max="20" width="14.7109375" style="38" customWidth="1"/>
    <col min="21" max="16384" width="9.140625" style="38"/>
  </cols>
  <sheetData>
    <row r="1" spans="1:20" x14ac:dyDescent="0.2">
      <c r="A1" s="329" t="s">
        <v>507</v>
      </c>
      <c r="B1" s="329"/>
      <c r="C1" s="965" t="s">
        <v>467</v>
      </c>
      <c r="D1" s="965"/>
      <c r="E1" s="965"/>
      <c r="F1" s="965"/>
      <c r="G1" s="965"/>
      <c r="H1" s="55"/>
      <c r="I1" s="55"/>
      <c r="J1" s="55"/>
      <c r="K1" s="55"/>
      <c r="L1" s="55"/>
      <c r="M1" s="55"/>
      <c r="N1" s="55"/>
      <c r="O1" s="55"/>
    </row>
    <row r="2" spans="1:20" x14ac:dyDescent="0.2">
      <c r="A2" s="347"/>
    </row>
    <row r="3" spans="1:20" s="206" customFormat="1" x14ac:dyDescent="0.2">
      <c r="A3" s="971" t="s">
        <v>796</v>
      </c>
      <c r="B3" s="971"/>
      <c r="C3" s="971"/>
      <c r="D3" s="971"/>
      <c r="E3" s="971"/>
      <c r="F3" s="208"/>
      <c r="G3" s="208"/>
      <c r="H3" s="208"/>
      <c r="J3" s="207"/>
      <c r="K3" s="273"/>
      <c r="L3" s="208"/>
      <c r="M3" s="208"/>
      <c r="N3" s="208"/>
      <c r="P3" s="207"/>
      <c r="Q3" s="273"/>
      <c r="R3" s="208"/>
      <c r="S3" s="208"/>
      <c r="T3" s="208"/>
    </row>
    <row r="4" spans="1:20" s="206" customFormat="1" x14ac:dyDescent="0.2">
      <c r="A4" s="971"/>
      <c r="B4" s="971"/>
      <c r="C4" s="971"/>
      <c r="D4" s="971"/>
      <c r="E4" s="971"/>
      <c r="F4" s="311"/>
      <c r="G4" s="208"/>
      <c r="H4" s="208"/>
      <c r="J4" s="207"/>
      <c r="K4" s="273"/>
      <c r="L4" s="208"/>
      <c r="M4" s="208"/>
      <c r="N4" s="208"/>
      <c r="P4" s="207"/>
      <c r="Q4" s="273"/>
      <c r="R4" s="208"/>
      <c r="S4" s="208"/>
      <c r="T4" s="208"/>
    </row>
    <row r="5" spans="1:20" s="206" customFormat="1" ht="18" thickBot="1" x14ac:dyDescent="0.25">
      <c r="A5" s="209"/>
      <c r="B5" s="209"/>
      <c r="D5" s="207"/>
      <c r="E5" s="273"/>
      <c r="F5" s="208"/>
      <c r="G5" s="208"/>
      <c r="H5" s="208"/>
      <c r="J5" s="207"/>
      <c r="K5" s="273"/>
      <c r="L5" s="208"/>
      <c r="M5" s="208"/>
      <c r="N5" s="208"/>
      <c r="P5" s="207"/>
      <c r="Q5" s="273"/>
      <c r="R5" s="208"/>
      <c r="S5" s="208"/>
      <c r="T5" s="208"/>
    </row>
    <row r="6" spans="1:20" s="462" customFormat="1" ht="18" thickBot="1" x14ac:dyDescent="0.25">
      <c r="A6" s="1007" t="s">
        <v>1122</v>
      </c>
      <c r="B6" s="1005" t="s">
        <v>1134</v>
      </c>
      <c r="C6" s="1003" t="s">
        <v>469</v>
      </c>
      <c r="D6" s="1005" t="s">
        <v>470</v>
      </c>
      <c r="E6" s="1005" t="s">
        <v>471</v>
      </c>
      <c r="F6" s="1009" t="s">
        <v>472</v>
      </c>
      <c r="G6" s="1010"/>
      <c r="H6" s="1010"/>
      <c r="I6" s="1011"/>
    </row>
    <row r="7" spans="1:20" s="462" customFormat="1" ht="35.25" thickBot="1" x14ac:dyDescent="0.25">
      <c r="A7" s="1008"/>
      <c r="B7" s="1006"/>
      <c r="C7" s="1004"/>
      <c r="D7" s="1006"/>
      <c r="E7" s="1006"/>
      <c r="F7" s="482" t="s">
        <v>473</v>
      </c>
      <c r="G7" s="482" t="s">
        <v>474</v>
      </c>
      <c r="H7" s="483" t="s">
        <v>475</v>
      </c>
      <c r="I7" s="482" t="s">
        <v>483</v>
      </c>
      <c r="J7" s="484"/>
    </row>
    <row r="8" spans="1:20" s="839" customFormat="1" x14ac:dyDescent="0.2">
      <c r="A8" s="977" t="s">
        <v>484</v>
      </c>
      <c r="B8" s="894">
        <v>45695</v>
      </c>
      <c r="C8" s="979">
        <v>30</v>
      </c>
      <c r="D8" s="983" t="s">
        <v>1521</v>
      </c>
      <c r="E8" s="981">
        <v>1.18E-2</v>
      </c>
      <c r="F8" s="974">
        <v>4.23124E-2</v>
      </c>
      <c r="G8" s="993">
        <v>0</v>
      </c>
      <c r="H8" s="974">
        <f>+F8+G8</f>
        <v>4.23124E-2</v>
      </c>
      <c r="I8" s="989" t="s">
        <v>478</v>
      </c>
      <c r="J8" s="895"/>
      <c r="K8" s="707"/>
      <c r="L8" s="297"/>
      <c r="M8" s="297"/>
      <c r="N8" s="297"/>
      <c r="P8" s="372"/>
      <c r="Q8" s="373"/>
      <c r="R8" s="369"/>
      <c r="S8" s="369"/>
    </row>
    <row r="9" spans="1:20" s="839" customFormat="1" ht="18" thickBot="1" x14ac:dyDescent="0.25">
      <c r="A9" s="988"/>
      <c r="B9" s="896">
        <v>5446</v>
      </c>
      <c r="C9" s="987"/>
      <c r="D9" s="985"/>
      <c r="E9" s="986"/>
      <c r="F9" s="976"/>
      <c r="G9" s="994"/>
      <c r="H9" s="976"/>
      <c r="I9" s="990"/>
      <c r="J9" s="207"/>
      <c r="K9" s="707"/>
      <c r="L9" s="297"/>
      <c r="M9" s="297"/>
      <c r="N9" s="297"/>
      <c r="P9" s="372"/>
      <c r="Q9" s="373"/>
      <c r="R9" s="369"/>
      <c r="S9" s="369"/>
    </row>
    <row r="10" spans="1:20" s="839" customFormat="1" x14ac:dyDescent="0.2">
      <c r="A10" s="977" t="s">
        <v>485</v>
      </c>
      <c r="B10" s="894" t="s">
        <v>1146</v>
      </c>
      <c r="C10" s="979">
        <v>30</v>
      </c>
      <c r="D10" s="983" t="s">
        <v>1441</v>
      </c>
      <c r="E10" s="981">
        <v>2.5000000000000001E-2</v>
      </c>
      <c r="F10" s="974">
        <v>1.2500000000000001E-2</v>
      </c>
      <c r="G10" s="993">
        <v>0</v>
      </c>
      <c r="H10" s="974">
        <f>+F10+G10</f>
        <v>1.2500000000000001E-2</v>
      </c>
      <c r="I10" s="1012" t="s">
        <v>478</v>
      </c>
      <c r="J10" s="207"/>
      <c r="K10" s="273"/>
      <c r="L10" s="208"/>
      <c r="M10" s="208"/>
      <c r="N10" s="208"/>
      <c r="P10" s="372"/>
      <c r="Q10" s="373"/>
      <c r="R10" s="369"/>
      <c r="S10" s="369"/>
    </row>
    <row r="11" spans="1:20" s="839" customFormat="1" x14ac:dyDescent="0.2">
      <c r="A11" s="978"/>
      <c r="B11" s="897" t="s">
        <v>1135</v>
      </c>
      <c r="C11" s="980"/>
      <c r="D11" s="984"/>
      <c r="E11" s="982"/>
      <c r="F11" s="975"/>
      <c r="G11" s="999"/>
      <c r="H11" s="975"/>
      <c r="I11" s="1013"/>
      <c r="J11" s="207"/>
      <c r="K11" s="273"/>
      <c r="L11" s="208"/>
      <c r="M11" s="208"/>
      <c r="N11" s="208"/>
      <c r="P11" s="372"/>
      <c r="Q11" s="373"/>
      <c r="R11" s="369"/>
      <c r="S11" s="369"/>
    </row>
    <row r="12" spans="1:20" s="839" customFormat="1" x14ac:dyDescent="0.2">
      <c r="A12" s="978"/>
      <c r="B12" s="897" t="s">
        <v>1136</v>
      </c>
      <c r="C12" s="980"/>
      <c r="D12" s="984"/>
      <c r="E12" s="982"/>
      <c r="F12" s="975"/>
      <c r="G12" s="999"/>
      <c r="H12" s="975"/>
      <c r="I12" s="1013"/>
      <c r="J12" s="207"/>
      <c r="K12" s="273"/>
      <c r="L12" s="208"/>
      <c r="M12" s="208"/>
      <c r="N12" s="208"/>
      <c r="P12" s="372"/>
      <c r="Q12" s="373"/>
      <c r="R12" s="369"/>
      <c r="S12" s="369"/>
    </row>
    <row r="13" spans="1:20" s="839" customFormat="1" x14ac:dyDescent="0.2">
      <c r="A13" s="978"/>
      <c r="B13" s="897">
        <v>45699</v>
      </c>
      <c r="C13" s="980"/>
      <c r="D13" s="984"/>
      <c r="E13" s="982"/>
      <c r="F13" s="975"/>
      <c r="G13" s="999"/>
      <c r="H13" s="975"/>
      <c r="I13" s="1013"/>
      <c r="J13" s="207"/>
      <c r="K13" s="273"/>
      <c r="L13" s="208"/>
      <c r="M13" s="208"/>
      <c r="N13" s="208"/>
      <c r="P13" s="372"/>
      <c r="Q13" s="373"/>
      <c r="R13" s="369"/>
      <c r="S13" s="369"/>
    </row>
    <row r="14" spans="1:20" s="839" customFormat="1" ht="18" thickBot="1" x14ac:dyDescent="0.25">
      <c r="A14" s="988"/>
      <c r="B14" s="896">
        <v>5445</v>
      </c>
      <c r="C14" s="987"/>
      <c r="D14" s="985"/>
      <c r="E14" s="986"/>
      <c r="F14" s="976"/>
      <c r="G14" s="994"/>
      <c r="H14" s="976"/>
      <c r="I14" s="1014"/>
      <c r="J14" s="207"/>
      <c r="K14" s="273"/>
      <c r="L14" s="208"/>
      <c r="M14" s="208"/>
      <c r="N14" s="208"/>
      <c r="P14" s="372"/>
      <c r="Q14" s="373"/>
      <c r="R14" s="369"/>
      <c r="S14" s="369"/>
    </row>
    <row r="15" spans="1:20" s="839" customFormat="1" x14ac:dyDescent="0.2">
      <c r="A15" s="977" t="s">
        <v>487</v>
      </c>
      <c r="B15" s="894" t="s">
        <v>1137</v>
      </c>
      <c r="C15" s="979">
        <v>30</v>
      </c>
      <c r="D15" s="983" t="s">
        <v>1441</v>
      </c>
      <c r="E15" s="981">
        <v>2.2599999999999999E-2</v>
      </c>
      <c r="F15" s="974">
        <v>1.1299999999999999E-2</v>
      </c>
      <c r="G15" s="993">
        <v>0</v>
      </c>
      <c r="H15" s="974">
        <f>+F15+G15</f>
        <v>1.1299999999999999E-2</v>
      </c>
      <c r="I15" s="989" t="s">
        <v>478</v>
      </c>
      <c r="J15" s="207"/>
      <c r="K15" s="707"/>
      <c r="L15" s="297"/>
      <c r="M15" s="297"/>
      <c r="N15" s="297"/>
      <c r="P15" s="372"/>
      <c r="Q15" s="373"/>
      <c r="R15" s="369"/>
      <c r="S15" s="369"/>
    </row>
    <row r="16" spans="1:20" s="839" customFormat="1" x14ac:dyDescent="0.2">
      <c r="A16" s="978"/>
      <c r="B16" s="897" t="s">
        <v>1138</v>
      </c>
      <c r="C16" s="980"/>
      <c r="D16" s="984"/>
      <c r="E16" s="982"/>
      <c r="F16" s="975"/>
      <c r="G16" s="999"/>
      <c r="H16" s="975"/>
      <c r="I16" s="995"/>
      <c r="J16" s="207"/>
      <c r="K16" s="707"/>
      <c r="L16" s="297"/>
      <c r="M16" s="297"/>
      <c r="N16" s="297"/>
      <c r="P16" s="372"/>
      <c r="Q16" s="373"/>
      <c r="R16" s="369"/>
      <c r="S16" s="369"/>
    </row>
    <row r="17" spans="1:19" s="839" customFormat="1" ht="18" thickBot="1" x14ac:dyDescent="0.25">
      <c r="A17" s="978"/>
      <c r="B17" s="898" t="s">
        <v>1139</v>
      </c>
      <c r="C17" s="980"/>
      <c r="D17" s="984"/>
      <c r="E17" s="982"/>
      <c r="F17" s="992"/>
      <c r="G17" s="994"/>
      <c r="H17" s="976"/>
      <c r="I17" s="990"/>
      <c r="J17" s="207"/>
      <c r="K17" s="707"/>
      <c r="L17" s="297"/>
      <c r="M17" s="297"/>
      <c r="N17" s="297"/>
      <c r="P17" s="372"/>
      <c r="Q17" s="373"/>
      <c r="R17" s="369"/>
      <c r="S17" s="369"/>
    </row>
    <row r="18" spans="1:19" s="839" customFormat="1" x14ac:dyDescent="0.2">
      <c r="A18" s="977" t="s">
        <v>488</v>
      </c>
      <c r="B18" s="894">
        <v>45416</v>
      </c>
      <c r="C18" s="979">
        <v>30</v>
      </c>
      <c r="D18" s="983" t="s">
        <v>1441</v>
      </c>
      <c r="E18" s="981">
        <v>4.4999999999999997E-3</v>
      </c>
      <c r="F18" s="974">
        <v>2.25</v>
      </c>
      <c r="G18" s="993">
        <v>0</v>
      </c>
      <c r="H18" s="974">
        <f>+F18+G18</f>
        <v>2.25</v>
      </c>
      <c r="I18" s="989" t="s">
        <v>478</v>
      </c>
      <c r="J18" s="207"/>
      <c r="K18" s="707"/>
      <c r="L18" s="297"/>
      <c r="M18" s="297"/>
      <c r="N18" s="297"/>
      <c r="P18" s="372"/>
      <c r="Q18" s="373"/>
      <c r="R18" s="369"/>
      <c r="S18" s="369"/>
    </row>
    <row r="19" spans="1:19" s="839" customFormat="1" x14ac:dyDescent="0.2">
      <c r="A19" s="978"/>
      <c r="B19" s="897">
        <v>5448</v>
      </c>
      <c r="C19" s="980"/>
      <c r="D19" s="984"/>
      <c r="E19" s="982"/>
      <c r="F19" s="975"/>
      <c r="G19" s="999"/>
      <c r="H19" s="975"/>
      <c r="I19" s="995"/>
      <c r="J19" s="207"/>
      <c r="K19" s="707"/>
      <c r="L19" s="297"/>
      <c r="M19" s="297"/>
      <c r="N19" s="297"/>
      <c r="P19" s="372"/>
      <c r="Q19" s="373"/>
      <c r="R19" s="369"/>
      <c r="S19" s="369"/>
    </row>
    <row r="20" spans="1:19" s="839" customFormat="1" ht="18" thickBot="1" x14ac:dyDescent="0.25">
      <c r="A20" s="978"/>
      <c r="B20" s="896">
        <v>5450</v>
      </c>
      <c r="C20" s="980"/>
      <c r="D20" s="984"/>
      <c r="E20" s="982"/>
      <c r="F20" s="976"/>
      <c r="G20" s="994"/>
      <c r="H20" s="976"/>
      <c r="I20" s="990"/>
      <c r="J20" s="207"/>
      <c r="K20" s="707"/>
      <c r="L20" s="297"/>
      <c r="M20" s="297"/>
      <c r="N20" s="297"/>
      <c r="P20" s="372"/>
      <c r="Q20" s="373"/>
      <c r="R20" s="369"/>
      <c r="S20" s="369"/>
    </row>
    <row r="21" spans="1:19" s="839" customFormat="1" x14ac:dyDescent="0.2">
      <c r="A21" s="977" t="s">
        <v>489</v>
      </c>
      <c r="B21" s="894">
        <v>45696</v>
      </c>
      <c r="C21" s="979">
        <v>31</v>
      </c>
      <c r="D21" s="983" t="s">
        <v>1537</v>
      </c>
      <c r="E21" s="981">
        <v>5.8299999999999998E-2</v>
      </c>
      <c r="F21" s="991">
        <v>0.37731599999999998</v>
      </c>
      <c r="G21" s="993">
        <v>0</v>
      </c>
      <c r="H21" s="974">
        <f>+F21+G21</f>
        <v>0.37731599999999998</v>
      </c>
      <c r="I21" s="989">
        <v>1.2699357</v>
      </c>
      <c r="J21" s="207"/>
      <c r="K21" s="707"/>
      <c r="L21" s="297"/>
      <c r="M21" s="297"/>
      <c r="N21" s="297"/>
      <c r="P21" s="372"/>
      <c r="Q21" s="373"/>
      <c r="R21" s="369"/>
      <c r="S21" s="369"/>
    </row>
    <row r="22" spans="1:19" s="839" customFormat="1" ht="18" thickBot="1" x14ac:dyDescent="0.25">
      <c r="A22" s="978"/>
      <c r="B22" s="896">
        <v>5444</v>
      </c>
      <c r="C22" s="987"/>
      <c r="D22" s="985"/>
      <c r="E22" s="986"/>
      <c r="F22" s="992"/>
      <c r="G22" s="994"/>
      <c r="H22" s="976"/>
      <c r="I22" s="990"/>
      <c r="J22" s="207"/>
      <c r="K22" s="707"/>
      <c r="L22" s="297"/>
      <c r="M22" s="297"/>
      <c r="N22" s="297"/>
      <c r="P22" s="372"/>
      <c r="Q22" s="373"/>
      <c r="R22" s="369"/>
      <c r="S22" s="369"/>
    </row>
    <row r="23" spans="1:19" s="839" customFormat="1" x14ac:dyDescent="0.2">
      <c r="A23" s="977" t="s">
        <v>491</v>
      </c>
      <c r="B23" s="894" t="s">
        <v>1140</v>
      </c>
      <c r="C23" s="979">
        <v>31</v>
      </c>
      <c r="D23" s="983" t="s">
        <v>1537</v>
      </c>
      <c r="E23" s="981">
        <v>8.2799999999999999E-2</v>
      </c>
      <c r="F23" s="974">
        <v>5.80443E-2</v>
      </c>
      <c r="G23" s="993">
        <v>0</v>
      </c>
      <c r="H23" s="974">
        <f>+F23+G23</f>
        <v>5.80443E-2</v>
      </c>
      <c r="I23" s="996">
        <v>1.4020379999999999</v>
      </c>
      <c r="J23" s="207"/>
      <c r="K23" s="707"/>
      <c r="L23" s="297"/>
      <c r="M23" s="297"/>
      <c r="N23" s="297"/>
      <c r="P23" s="372"/>
      <c r="Q23" s="373"/>
      <c r="R23" s="369"/>
      <c r="S23" s="369"/>
    </row>
    <row r="24" spans="1:19" s="839" customFormat="1" x14ac:dyDescent="0.2">
      <c r="A24" s="978"/>
      <c r="B24" s="897" t="s">
        <v>1141</v>
      </c>
      <c r="C24" s="980"/>
      <c r="D24" s="984"/>
      <c r="E24" s="982"/>
      <c r="F24" s="975"/>
      <c r="G24" s="999"/>
      <c r="H24" s="975"/>
      <c r="I24" s="997"/>
      <c r="J24" s="207"/>
      <c r="K24" s="707"/>
      <c r="L24" s="297"/>
      <c r="M24" s="297"/>
      <c r="N24" s="297"/>
      <c r="P24" s="372"/>
      <c r="Q24" s="373"/>
      <c r="R24" s="369"/>
      <c r="S24" s="369"/>
    </row>
    <row r="25" spans="1:19" s="839" customFormat="1" x14ac:dyDescent="0.2">
      <c r="A25" s="978"/>
      <c r="B25" s="897" t="s">
        <v>1142</v>
      </c>
      <c r="C25" s="980"/>
      <c r="D25" s="984"/>
      <c r="E25" s="982"/>
      <c r="F25" s="975"/>
      <c r="G25" s="999"/>
      <c r="H25" s="975"/>
      <c r="I25" s="997"/>
      <c r="J25" s="207"/>
      <c r="K25" s="707"/>
      <c r="L25" s="297"/>
      <c r="M25" s="297"/>
      <c r="N25" s="297"/>
      <c r="P25" s="372"/>
      <c r="Q25" s="373"/>
      <c r="R25" s="369"/>
      <c r="S25" s="369"/>
    </row>
    <row r="26" spans="1:19" s="839" customFormat="1" x14ac:dyDescent="0.2">
      <c r="A26" s="978"/>
      <c r="B26" s="897">
        <v>45700</v>
      </c>
      <c r="C26" s="980"/>
      <c r="D26" s="984"/>
      <c r="E26" s="982"/>
      <c r="F26" s="975"/>
      <c r="G26" s="999"/>
      <c r="H26" s="975"/>
      <c r="I26" s="997"/>
      <c r="J26" s="207"/>
      <c r="K26" s="707"/>
      <c r="L26" s="297"/>
      <c r="M26" s="297"/>
      <c r="N26" s="297"/>
      <c r="P26" s="372"/>
      <c r="Q26" s="373"/>
      <c r="R26" s="369"/>
      <c r="S26" s="369"/>
    </row>
    <row r="27" spans="1:19" s="839" customFormat="1" ht="18" thickBot="1" x14ac:dyDescent="0.25">
      <c r="A27" s="988"/>
      <c r="B27" s="896">
        <v>5443</v>
      </c>
      <c r="C27" s="987"/>
      <c r="D27" s="985"/>
      <c r="E27" s="986"/>
      <c r="F27" s="976"/>
      <c r="G27" s="994"/>
      <c r="H27" s="976"/>
      <c r="I27" s="998"/>
      <c r="J27" s="899"/>
      <c r="K27" s="707"/>
      <c r="L27" s="297"/>
      <c r="M27" s="297"/>
      <c r="N27" s="297"/>
      <c r="P27" s="372"/>
      <c r="Q27" s="373"/>
      <c r="R27" s="369"/>
      <c r="S27" s="369"/>
    </row>
    <row r="28" spans="1:19" s="839" customFormat="1" x14ac:dyDescent="0.2">
      <c r="A28" s="977" t="s">
        <v>493</v>
      </c>
      <c r="B28" s="894" t="s">
        <v>1143</v>
      </c>
      <c r="C28" s="979">
        <v>31</v>
      </c>
      <c r="D28" s="983" t="s">
        <v>1537</v>
      </c>
      <c r="E28" s="981">
        <v>7.8200000000000006E-2</v>
      </c>
      <c r="F28" s="974">
        <v>5.3805600000000002E-2</v>
      </c>
      <c r="G28" s="993">
        <v>0</v>
      </c>
      <c r="H28" s="974">
        <f>G28+F28</f>
        <v>5.3805600000000002E-2</v>
      </c>
      <c r="I28" s="1000">
        <v>1.3761037</v>
      </c>
      <c r="J28" s="207"/>
      <c r="K28" s="707"/>
      <c r="L28" s="297"/>
      <c r="M28" s="297"/>
      <c r="N28" s="297"/>
      <c r="P28" s="372"/>
      <c r="Q28" s="373"/>
      <c r="R28" s="369"/>
      <c r="S28" s="369"/>
    </row>
    <row r="29" spans="1:19" s="839" customFormat="1" x14ac:dyDescent="0.2">
      <c r="A29" s="978"/>
      <c r="B29" s="897" t="s">
        <v>1144</v>
      </c>
      <c r="C29" s="980"/>
      <c r="D29" s="984"/>
      <c r="E29" s="982"/>
      <c r="F29" s="975"/>
      <c r="G29" s="999"/>
      <c r="H29" s="975"/>
      <c r="I29" s="1001"/>
      <c r="J29" s="208"/>
      <c r="K29" s="707"/>
      <c r="L29" s="297"/>
      <c r="M29" s="297"/>
      <c r="N29" s="297"/>
      <c r="P29" s="372"/>
      <c r="Q29" s="373"/>
      <c r="R29" s="369"/>
      <c r="S29" s="369"/>
    </row>
    <row r="30" spans="1:19" s="839" customFormat="1" ht="18" thickBot="1" x14ac:dyDescent="0.25">
      <c r="A30" s="978"/>
      <c r="B30" s="896" t="s">
        <v>1145</v>
      </c>
      <c r="C30" s="980"/>
      <c r="D30" s="984"/>
      <c r="E30" s="982"/>
      <c r="F30" s="976"/>
      <c r="G30" s="994"/>
      <c r="H30" s="976"/>
      <c r="I30" s="1002"/>
      <c r="J30" s="207"/>
      <c r="K30" s="707"/>
      <c r="L30" s="297"/>
      <c r="M30" s="297"/>
      <c r="N30" s="297"/>
      <c r="P30" s="372"/>
      <c r="Q30" s="373"/>
      <c r="R30" s="369"/>
      <c r="S30" s="369"/>
    </row>
    <row r="31" spans="1:19" s="206" customFormat="1" x14ac:dyDescent="0.2">
      <c r="A31" s="977" t="s">
        <v>494</v>
      </c>
      <c r="B31" s="897">
        <v>45417</v>
      </c>
      <c r="C31" s="979">
        <v>31</v>
      </c>
      <c r="D31" s="983" t="s">
        <v>1537</v>
      </c>
      <c r="E31" s="981">
        <v>4.3299999999999998E-2</v>
      </c>
      <c r="F31" s="974">
        <v>25.871400000000001</v>
      </c>
      <c r="G31" s="993">
        <v>0</v>
      </c>
      <c r="H31" s="974">
        <f>G31+F31</f>
        <v>25.871400000000001</v>
      </c>
      <c r="I31" s="989">
        <v>1194.9855</v>
      </c>
      <c r="J31" s="207"/>
      <c r="K31" s="707"/>
      <c r="L31" s="297"/>
      <c r="M31" s="297"/>
      <c r="N31" s="297"/>
      <c r="P31" s="207"/>
      <c r="Q31" s="273"/>
      <c r="R31" s="208"/>
      <c r="S31" s="208"/>
    </row>
    <row r="32" spans="1:19" s="206" customFormat="1" x14ac:dyDescent="0.2">
      <c r="A32" s="978"/>
      <c r="B32" s="897">
        <v>5447</v>
      </c>
      <c r="C32" s="980"/>
      <c r="D32" s="984"/>
      <c r="E32" s="982"/>
      <c r="F32" s="975"/>
      <c r="G32" s="999"/>
      <c r="H32" s="975"/>
      <c r="I32" s="995"/>
      <c r="J32" s="207"/>
      <c r="K32" s="707"/>
      <c r="L32" s="297"/>
      <c r="M32" s="297"/>
      <c r="N32" s="297"/>
      <c r="P32" s="207"/>
      <c r="Q32" s="273"/>
      <c r="R32" s="208"/>
      <c r="S32" s="208"/>
    </row>
    <row r="33" spans="1:19" s="206" customFormat="1" ht="18" thickBot="1" x14ac:dyDescent="0.25">
      <c r="A33" s="978"/>
      <c r="B33" s="898">
        <v>5449</v>
      </c>
      <c r="C33" s="980"/>
      <c r="D33" s="984"/>
      <c r="E33" s="982"/>
      <c r="F33" s="976"/>
      <c r="G33" s="994"/>
      <c r="H33" s="976"/>
      <c r="I33" s="990"/>
      <c r="J33" s="207"/>
      <c r="K33" s="707"/>
      <c r="L33" s="297"/>
      <c r="M33" s="297"/>
      <c r="N33" s="297"/>
      <c r="P33" s="207"/>
      <c r="Q33" s="273"/>
      <c r="R33" s="208"/>
      <c r="S33" s="208"/>
    </row>
    <row r="34" spans="1:19" s="206" customFormat="1" ht="18" thickBot="1" x14ac:dyDescent="0.25">
      <c r="A34" s="900" t="s">
        <v>495</v>
      </c>
      <c r="B34" s="901">
        <v>45697</v>
      </c>
      <c r="C34" s="902">
        <v>11</v>
      </c>
      <c r="D34" s="50" t="s">
        <v>1537</v>
      </c>
      <c r="E34" s="903">
        <v>3.3099999999999997E-2</v>
      </c>
      <c r="F34" s="904">
        <v>0.234238</v>
      </c>
      <c r="G34" s="905">
        <v>0</v>
      </c>
      <c r="H34" s="52">
        <f>+G34+F34</f>
        <v>0.234238</v>
      </c>
      <c r="I34" s="906">
        <v>1.3885916</v>
      </c>
    </row>
    <row r="35" spans="1:19" s="839" customFormat="1" x14ac:dyDescent="0.2">
      <c r="A35" s="711"/>
      <c r="B35" s="711"/>
      <c r="C35" s="312"/>
      <c r="D35" s="207"/>
      <c r="E35" s="707"/>
      <c r="F35" s="297"/>
      <c r="G35" s="297"/>
      <c r="H35" s="297"/>
      <c r="J35" s="207"/>
      <c r="K35" s="707"/>
      <c r="L35" s="297"/>
      <c r="M35" s="297"/>
      <c r="N35" s="297"/>
      <c r="P35" s="372"/>
      <c r="Q35" s="373"/>
      <c r="R35" s="369"/>
      <c r="S35" s="369"/>
    </row>
    <row r="36" spans="1:19" s="839" customFormat="1" x14ac:dyDescent="0.2">
      <c r="A36" s="711"/>
      <c r="B36" s="711"/>
      <c r="C36" s="312"/>
      <c r="D36" s="207"/>
      <c r="E36" s="707"/>
      <c r="F36" s="297"/>
      <c r="G36" s="297"/>
      <c r="H36" s="297"/>
    </row>
    <row r="37" spans="1:19" s="462" customFormat="1" x14ac:dyDescent="0.2">
      <c r="A37" s="973" t="s">
        <v>504</v>
      </c>
      <c r="B37" s="973"/>
      <c r="C37" s="973"/>
      <c r="D37" s="973"/>
      <c r="E37" s="973"/>
      <c r="F37" s="973"/>
      <c r="G37" s="973"/>
      <c r="H37" s="973"/>
    </row>
    <row r="38" spans="1:19" s="462" customFormat="1" x14ac:dyDescent="0.2">
      <c r="A38" s="973"/>
      <c r="B38" s="973"/>
      <c r="C38" s="973"/>
      <c r="D38" s="973"/>
      <c r="E38" s="973"/>
      <c r="F38" s="973"/>
      <c r="G38" s="973"/>
      <c r="H38" s="973"/>
    </row>
    <row r="39" spans="1:19" s="462" customFormat="1" x14ac:dyDescent="0.2">
      <c r="A39" s="973" t="s">
        <v>505</v>
      </c>
      <c r="B39" s="973"/>
      <c r="C39" s="973"/>
      <c r="D39" s="973"/>
      <c r="E39" s="973"/>
      <c r="F39" s="973"/>
      <c r="G39" s="973"/>
      <c r="H39" s="973"/>
    </row>
    <row r="40" spans="1:19" s="462" customFormat="1" x14ac:dyDescent="0.2">
      <c r="A40" s="973" t="s">
        <v>506</v>
      </c>
      <c r="B40" s="973"/>
      <c r="C40" s="973"/>
      <c r="D40" s="973"/>
      <c r="E40" s="973"/>
      <c r="F40" s="973"/>
      <c r="G40" s="973"/>
      <c r="H40" s="973"/>
    </row>
    <row r="41" spans="1:19" s="462" customFormat="1" x14ac:dyDescent="0.2">
      <c r="D41" s="485"/>
      <c r="E41" s="485"/>
      <c r="F41" s="485"/>
      <c r="G41" s="485"/>
      <c r="H41" s="485"/>
    </row>
    <row r="42" spans="1:19" s="462" customFormat="1" x14ac:dyDescent="0.2">
      <c r="D42" s="470"/>
    </row>
    <row r="43" spans="1:19" s="462" customFormat="1" x14ac:dyDescent="0.2">
      <c r="D43" s="470"/>
    </row>
    <row r="44" spans="1:19" s="462" customFormat="1" x14ac:dyDescent="0.2">
      <c r="D44" s="470"/>
      <c r="I44" s="468"/>
    </row>
    <row r="45" spans="1:19" s="462" customFormat="1" x14ac:dyDescent="0.2">
      <c r="C45" s="468"/>
      <c r="D45" s="469"/>
      <c r="E45" s="468"/>
      <c r="F45" s="468"/>
      <c r="G45" s="468"/>
      <c r="H45" s="468"/>
      <c r="I45" s="468"/>
    </row>
    <row r="46" spans="1:19" s="462" customFormat="1" x14ac:dyDescent="0.2">
      <c r="C46" s="468"/>
      <c r="D46" s="469"/>
      <c r="E46" s="468"/>
      <c r="F46" s="468"/>
      <c r="G46" s="468"/>
      <c r="H46" s="468"/>
      <c r="I46" s="468"/>
    </row>
    <row r="47" spans="1:19" s="462" customFormat="1" x14ac:dyDescent="0.2">
      <c r="C47" s="468"/>
      <c r="D47" s="469"/>
      <c r="E47" s="468"/>
      <c r="F47" s="468"/>
      <c r="G47" s="468"/>
      <c r="H47" s="468"/>
      <c r="I47" s="468"/>
    </row>
    <row r="48" spans="1:19" s="462" customFormat="1" x14ac:dyDescent="0.2">
      <c r="C48" s="468"/>
      <c r="D48" s="486"/>
      <c r="E48" s="468"/>
      <c r="F48" s="468"/>
      <c r="G48" s="468"/>
      <c r="H48" s="468"/>
      <c r="I48" s="468"/>
    </row>
    <row r="49" spans="3:9" s="462" customFormat="1" x14ac:dyDescent="0.2">
      <c r="C49" s="468"/>
      <c r="D49" s="454"/>
      <c r="E49" s="468"/>
      <c r="F49" s="468"/>
      <c r="G49" s="468"/>
      <c r="H49" s="468"/>
      <c r="I49" s="468"/>
    </row>
    <row r="50" spans="3:9" s="462" customFormat="1" x14ac:dyDescent="0.2">
      <c r="C50" s="468"/>
      <c r="D50" s="454"/>
      <c r="E50" s="468"/>
      <c r="F50" s="468"/>
      <c r="G50" s="468"/>
      <c r="H50" s="468"/>
      <c r="I50" s="468"/>
    </row>
    <row r="51" spans="3:9" s="462" customFormat="1" x14ac:dyDescent="0.2">
      <c r="C51" s="468"/>
      <c r="D51" s="454"/>
      <c r="E51" s="468"/>
      <c r="F51" s="468"/>
      <c r="G51" s="468"/>
      <c r="H51" s="468"/>
      <c r="I51" s="468"/>
    </row>
    <row r="52" spans="3:9" s="462" customFormat="1" x14ac:dyDescent="0.2">
      <c r="C52" s="468"/>
      <c r="D52" s="487"/>
      <c r="E52" s="468"/>
      <c r="F52" s="468"/>
      <c r="G52" s="468"/>
      <c r="H52" s="468"/>
      <c r="I52" s="468"/>
    </row>
    <row r="53" spans="3:9" s="462" customFormat="1" x14ac:dyDescent="0.2">
      <c r="C53" s="468"/>
      <c r="D53" s="488"/>
      <c r="E53" s="468"/>
      <c r="F53" s="468"/>
      <c r="G53" s="468"/>
      <c r="H53" s="468"/>
      <c r="I53" s="468"/>
    </row>
    <row r="54" spans="3:9" s="462" customFormat="1" x14ac:dyDescent="0.2">
      <c r="C54" s="468"/>
      <c r="D54" s="487"/>
      <c r="E54" s="468"/>
      <c r="F54" s="468"/>
      <c r="G54" s="468"/>
      <c r="H54" s="468"/>
      <c r="I54" s="468"/>
    </row>
    <row r="55" spans="3:9" s="462" customFormat="1" x14ac:dyDescent="0.2">
      <c r="C55" s="468"/>
      <c r="D55" s="489"/>
      <c r="E55" s="468"/>
      <c r="F55" s="468"/>
      <c r="G55" s="468"/>
      <c r="H55" s="468"/>
      <c r="I55" s="468"/>
    </row>
    <row r="56" spans="3:9" s="462" customFormat="1" x14ac:dyDescent="0.2">
      <c r="C56" s="468"/>
      <c r="D56" s="487"/>
      <c r="E56" s="468"/>
      <c r="F56" s="468"/>
      <c r="G56" s="468"/>
      <c r="H56" s="468"/>
      <c r="I56" s="468"/>
    </row>
    <row r="57" spans="3:9" s="462" customFormat="1" x14ac:dyDescent="0.2">
      <c r="C57" s="468"/>
      <c r="D57" s="490"/>
      <c r="E57" s="468"/>
      <c r="F57" s="468"/>
      <c r="G57" s="468"/>
      <c r="H57" s="468"/>
      <c r="I57" s="468"/>
    </row>
    <row r="58" spans="3:9" x14ac:dyDescent="0.2">
      <c r="C58" s="206"/>
      <c r="D58" s="385"/>
      <c r="E58" s="206"/>
      <c r="F58" s="206"/>
      <c r="G58" s="206"/>
      <c r="H58" s="206"/>
      <c r="I58" s="206"/>
    </row>
    <row r="59" spans="3:9" x14ac:dyDescent="0.2">
      <c r="C59" s="206"/>
      <c r="D59" s="385"/>
      <c r="E59" s="206"/>
      <c r="F59" s="206"/>
      <c r="G59" s="206"/>
      <c r="H59" s="206"/>
      <c r="I59" s="206"/>
    </row>
    <row r="60" spans="3:9" x14ac:dyDescent="0.2">
      <c r="C60" s="206"/>
      <c r="D60" s="385"/>
      <c r="E60" s="206"/>
      <c r="F60" s="206"/>
      <c r="G60" s="206"/>
      <c r="H60" s="206"/>
      <c r="I60" s="206"/>
    </row>
    <row r="61" spans="3:9" x14ac:dyDescent="0.2">
      <c r="C61" s="206"/>
      <c r="D61" s="385"/>
      <c r="E61" s="206"/>
      <c r="F61" s="206"/>
      <c r="G61" s="206"/>
      <c r="H61" s="206"/>
      <c r="I61" s="206"/>
    </row>
    <row r="62" spans="3:9" x14ac:dyDescent="0.2">
      <c r="C62" s="206"/>
      <c r="D62" s="206"/>
      <c r="E62" s="206"/>
      <c r="F62" s="206"/>
      <c r="G62" s="206"/>
      <c r="H62" s="206"/>
      <c r="I62" s="206"/>
    </row>
    <row r="63" spans="3:9" x14ac:dyDescent="0.2">
      <c r="C63" s="206"/>
      <c r="D63" s="206"/>
      <c r="E63" s="206"/>
      <c r="F63" s="206"/>
      <c r="G63" s="206"/>
      <c r="H63" s="206"/>
      <c r="I63" s="206"/>
    </row>
    <row r="64" spans="3:9" x14ac:dyDescent="0.2">
      <c r="C64" s="206"/>
      <c r="D64" s="206"/>
      <c r="E64" s="206"/>
      <c r="F64" s="206"/>
      <c r="G64" s="206"/>
      <c r="H64" s="206"/>
      <c r="I64" s="206"/>
    </row>
    <row r="65" spans="3:9" x14ac:dyDescent="0.2">
      <c r="C65" s="206"/>
      <c r="D65" s="338"/>
      <c r="E65" s="206"/>
      <c r="F65" s="206"/>
      <c r="G65" s="206"/>
      <c r="H65" s="206"/>
      <c r="I65" s="206"/>
    </row>
    <row r="66" spans="3:9" x14ac:dyDescent="0.2">
      <c r="C66" s="206"/>
      <c r="D66" s="338"/>
      <c r="E66" s="206"/>
      <c r="F66" s="206"/>
      <c r="G66" s="206"/>
      <c r="H66" s="206"/>
      <c r="I66" s="206"/>
    </row>
    <row r="67" spans="3:9" x14ac:dyDescent="0.2">
      <c r="C67" s="206"/>
      <c r="D67" s="338"/>
      <c r="E67" s="206"/>
      <c r="F67" s="206"/>
      <c r="G67" s="206"/>
      <c r="H67" s="206"/>
      <c r="I67" s="206"/>
    </row>
    <row r="68" spans="3:9" x14ac:dyDescent="0.2">
      <c r="C68" s="206"/>
      <c r="D68" s="338"/>
      <c r="E68" s="206"/>
      <c r="F68" s="206"/>
      <c r="G68" s="206"/>
      <c r="H68" s="206"/>
      <c r="I68" s="206"/>
    </row>
    <row r="69" spans="3:9" x14ac:dyDescent="0.2">
      <c r="C69" s="206"/>
      <c r="D69" s="338"/>
      <c r="E69" s="206"/>
      <c r="F69" s="206"/>
      <c r="G69" s="206"/>
      <c r="H69" s="206"/>
      <c r="I69" s="206"/>
    </row>
    <row r="70" spans="3:9" x14ac:dyDescent="0.2">
      <c r="C70" s="206"/>
      <c r="D70" s="338"/>
      <c r="E70" s="206"/>
      <c r="F70" s="206"/>
      <c r="G70" s="206"/>
      <c r="H70" s="206"/>
    </row>
  </sheetData>
  <mergeCells count="75">
    <mergeCell ref="I10:I14"/>
    <mergeCell ref="G10:G14"/>
    <mergeCell ref="H10:H14"/>
    <mergeCell ref="A10:A14"/>
    <mergeCell ref="C10:C14"/>
    <mergeCell ref="D10:D14"/>
    <mergeCell ref="E10:E14"/>
    <mergeCell ref="A6:A7"/>
    <mergeCell ref="F6:I6"/>
    <mergeCell ref="A3:E4"/>
    <mergeCell ref="F8:F9"/>
    <mergeCell ref="D6:D7"/>
    <mergeCell ref="B6:B7"/>
    <mergeCell ref="A8:A9"/>
    <mergeCell ref="I8:I9"/>
    <mergeCell ref="H8:H9"/>
    <mergeCell ref="C1:G1"/>
    <mergeCell ref="C6:C7"/>
    <mergeCell ref="E6:E7"/>
    <mergeCell ref="C15:C17"/>
    <mergeCell ref="D15:D17"/>
    <mergeCell ref="E8:E9"/>
    <mergeCell ref="C8:C9"/>
    <mergeCell ref="G8:G9"/>
    <mergeCell ref="D8:D9"/>
    <mergeCell ref="F10:F14"/>
    <mergeCell ref="I15:I17"/>
    <mergeCell ref="A18:A20"/>
    <mergeCell ref="G15:G17"/>
    <mergeCell ref="G18:G20"/>
    <mergeCell ref="E15:E17"/>
    <mergeCell ref="F18:F20"/>
    <mergeCell ref="I18:I20"/>
    <mergeCell ref="E18:E20"/>
    <mergeCell ref="A15:A17"/>
    <mergeCell ref="F15:F17"/>
    <mergeCell ref="H18:H20"/>
    <mergeCell ref="H15:H17"/>
    <mergeCell ref="C18:C20"/>
    <mergeCell ref="D18:D20"/>
    <mergeCell ref="I31:I33"/>
    <mergeCell ref="F28:F30"/>
    <mergeCell ref="I23:I27"/>
    <mergeCell ref="H23:H27"/>
    <mergeCell ref="E23:E27"/>
    <mergeCell ref="G31:G33"/>
    <mergeCell ref="I28:I30"/>
    <mergeCell ref="H28:H30"/>
    <mergeCell ref="H31:H33"/>
    <mergeCell ref="F23:F27"/>
    <mergeCell ref="G23:G27"/>
    <mergeCell ref="G28:G30"/>
    <mergeCell ref="I21:I22"/>
    <mergeCell ref="F21:F22"/>
    <mergeCell ref="H21:H22"/>
    <mergeCell ref="G21:G22"/>
    <mergeCell ref="D21:D22"/>
    <mergeCell ref="A21:A22"/>
    <mergeCell ref="C21:C22"/>
    <mergeCell ref="A28:A30"/>
    <mergeCell ref="C28:C30"/>
    <mergeCell ref="A23:A27"/>
    <mergeCell ref="C23:C27"/>
    <mergeCell ref="D28:D30"/>
    <mergeCell ref="D23:D27"/>
    <mergeCell ref="D31:D33"/>
    <mergeCell ref="E21:E22"/>
    <mergeCell ref="E28:E30"/>
    <mergeCell ref="A40:H40"/>
    <mergeCell ref="A39:H39"/>
    <mergeCell ref="F31:F33"/>
    <mergeCell ref="A31:A33"/>
    <mergeCell ref="C31:C33"/>
    <mergeCell ref="A37:H38"/>
    <mergeCell ref="E31:E33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71" orientation="landscape" r:id="rId1"/>
  <headerFooter alignWithMargins="0">
    <oddFooter>&amp;C&amp;"Book Antiqua,Normal"Página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showGridLines="0" topLeftCell="A13" zoomScaleNormal="100" workbookViewId="0">
      <selection activeCell="E33" sqref="E3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20.7109375" style="326" bestFit="1" customWidth="1"/>
    <col min="4" max="4" width="20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751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56" t="s">
        <v>193</v>
      </c>
      <c r="B5" s="1056"/>
      <c r="C5" s="1056"/>
      <c r="D5" s="1056"/>
      <c r="E5" s="1056"/>
      <c r="F5" s="1056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60"/>
      <c r="B8" s="1060"/>
      <c r="C8" s="1060"/>
      <c r="D8" s="100" t="s">
        <v>473</v>
      </c>
      <c r="E8" s="100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111</v>
      </c>
      <c r="C9" s="174">
        <v>0.17948958333333334</v>
      </c>
      <c r="D9" s="217">
        <v>4.4749457762557003E-2</v>
      </c>
      <c r="E9" s="103">
        <v>0</v>
      </c>
      <c r="F9" s="104">
        <f t="shared" ref="F9:F15" si="0">+D9+E9</f>
        <v>4.4749457762557003E-2</v>
      </c>
    </row>
    <row r="10" spans="1:14" x14ac:dyDescent="0.2">
      <c r="A10" s="218">
        <v>2</v>
      </c>
      <c r="B10" s="219" t="s">
        <v>112</v>
      </c>
      <c r="C10" s="186">
        <v>0.1963293650793651</v>
      </c>
      <c r="D10" s="220">
        <v>4.9485757773429E-2</v>
      </c>
      <c r="E10" s="149">
        <v>0</v>
      </c>
      <c r="F10" s="168">
        <f t="shared" si="0"/>
        <v>4.9485757773429E-2</v>
      </c>
    </row>
    <row r="11" spans="1:14" x14ac:dyDescent="0.2">
      <c r="A11" s="218">
        <v>3</v>
      </c>
      <c r="B11" s="219" t="s">
        <v>113</v>
      </c>
      <c r="C11" s="186">
        <v>0.21255952380952378</v>
      </c>
      <c r="D11" s="221">
        <v>5.2412E-2</v>
      </c>
      <c r="E11" s="149">
        <v>0</v>
      </c>
      <c r="F11" s="168">
        <f t="shared" si="0"/>
        <v>5.2412E-2</v>
      </c>
    </row>
    <row r="12" spans="1:14" x14ac:dyDescent="0.2">
      <c r="A12" s="218">
        <v>4</v>
      </c>
      <c r="B12" s="219" t="s">
        <v>114</v>
      </c>
      <c r="C12" s="186">
        <v>0.23641129032258065</v>
      </c>
      <c r="D12" s="221">
        <v>5.9589000000000003E-2</v>
      </c>
      <c r="E12" s="149">
        <v>0</v>
      </c>
      <c r="F12" s="168">
        <f t="shared" si="0"/>
        <v>5.9589000000000003E-2</v>
      </c>
    </row>
    <row r="13" spans="1:14" x14ac:dyDescent="0.2">
      <c r="A13" s="135">
        <v>5</v>
      </c>
      <c r="B13" s="88" t="s">
        <v>115</v>
      </c>
      <c r="C13" s="178">
        <v>0.29051535087719293</v>
      </c>
      <c r="D13" s="149">
        <v>7.16339E-2</v>
      </c>
      <c r="E13" s="149">
        <v>0</v>
      </c>
      <c r="F13" s="168">
        <f t="shared" si="0"/>
        <v>7.16339E-2</v>
      </c>
      <c r="H13" s="170"/>
    </row>
    <row r="14" spans="1:14" x14ac:dyDescent="0.2">
      <c r="A14" s="135">
        <v>6</v>
      </c>
      <c r="B14" s="88" t="s">
        <v>119</v>
      </c>
      <c r="C14" s="178">
        <v>0.26158203125000001</v>
      </c>
      <c r="D14" s="149">
        <v>6.5933000000000005E-2</v>
      </c>
      <c r="E14" s="149">
        <v>0</v>
      </c>
      <c r="F14" s="168">
        <f t="shared" si="0"/>
        <v>6.5933000000000005E-2</v>
      </c>
      <c r="H14" s="170"/>
    </row>
    <row r="15" spans="1:14" x14ac:dyDescent="0.2">
      <c r="A15" s="135">
        <v>7</v>
      </c>
      <c r="B15" s="88" t="s">
        <v>141</v>
      </c>
      <c r="C15" s="178">
        <v>0.23455078125000001</v>
      </c>
      <c r="D15" s="149">
        <v>5.8477000000000001E-2</v>
      </c>
      <c r="E15" s="149">
        <v>0</v>
      </c>
      <c r="F15" s="168">
        <f t="shared" si="0"/>
        <v>5.8477000000000001E-2</v>
      </c>
      <c r="H15" s="170"/>
    </row>
    <row r="16" spans="1:14" x14ac:dyDescent="0.2">
      <c r="A16" s="135">
        <v>8</v>
      </c>
      <c r="B16" s="88" t="s">
        <v>163</v>
      </c>
      <c r="C16" s="178">
        <v>0.23033898305100001</v>
      </c>
      <c r="D16" s="149">
        <v>5.8057999999999998E-2</v>
      </c>
      <c r="E16" s="149">
        <v>0</v>
      </c>
      <c r="F16" s="189">
        <f>E16+D16</f>
        <v>5.8057999999999998E-2</v>
      </c>
      <c r="H16" s="170"/>
    </row>
    <row r="17" spans="1:16384" x14ac:dyDescent="0.2">
      <c r="A17" s="135">
        <v>9</v>
      </c>
      <c r="B17" s="88" t="s">
        <v>317</v>
      </c>
      <c r="C17" s="178">
        <v>0.237870762711864</v>
      </c>
      <c r="D17" s="149">
        <v>5.8001400000000002E-2</v>
      </c>
      <c r="E17" s="149">
        <v>0</v>
      </c>
      <c r="F17" s="189">
        <v>5.8001400000000002E-2</v>
      </c>
      <c r="H17" s="170"/>
    </row>
    <row r="18" spans="1:16384" x14ac:dyDescent="0.2">
      <c r="A18" s="135">
        <v>10</v>
      </c>
      <c r="B18" s="88" t="s">
        <v>347</v>
      </c>
      <c r="C18" s="178">
        <v>0.23511718749999999</v>
      </c>
      <c r="D18" s="149">
        <v>5.92624E-2</v>
      </c>
      <c r="E18" s="149">
        <v>0</v>
      </c>
      <c r="F18" s="189">
        <v>5.92624E-2</v>
      </c>
      <c r="H18" s="170"/>
    </row>
    <row r="19" spans="1:16384" x14ac:dyDescent="0.2">
      <c r="A19" s="135">
        <v>11</v>
      </c>
      <c r="B19" s="88" t="s">
        <v>371</v>
      </c>
      <c r="C19" s="178">
        <v>0.243134615384615</v>
      </c>
      <c r="D19" s="149">
        <v>6.1283200000000003E-2</v>
      </c>
      <c r="E19" s="149">
        <v>0</v>
      </c>
      <c r="F19" s="189">
        <v>5.92624E-2</v>
      </c>
      <c r="H19" s="170"/>
    </row>
    <row r="20" spans="1:16384" x14ac:dyDescent="0.2">
      <c r="A20" s="135">
        <v>12</v>
      </c>
      <c r="B20" s="88" t="s">
        <v>396</v>
      </c>
      <c r="C20" s="178">
        <v>0.28822916666666665</v>
      </c>
      <c r="D20" s="149">
        <v>7.2649500000000006E-2</v>
      </c>
      <c r="E20" s="149">
        <v>0</v>
      </c>
      <c r="F20" s="189">
        <f t="shared" ref="F20:F26" si="1">+D20+E20</f>
        <v>7.2649500000000006E-2</v>
      </c>
    </row>
    <row r="21" spans="1:16384" x14ac:dyDescent="0.2">
      <c r="A21" s="135">
        <v>13</v>
      </c>
      <c r="B21" s="88" t="s">
        <v>458</v>
      </c>
      <c r="C21" s="178">
        <v>0.32086309523809498</v>
      </c>
      <c r="D21" s="149">
        <v>7.8900799999999993E-2</v>
      </c>
      <c r="E21" s="149">
        <v>0</v>
      </c>
      <c r="F21" s="189">
        <f t="shared" si="1"/>
        <v>7.8900799999999993E-2</v>
      </c>
    </row>
    <row r="22" spans="1:16384" x14ac:dyDescent="0.2">
      <c r="A22" s="135">
        <v>14</v>
      </c>
      <c r="B22" s="88" t="s">
        <v>1048</v>
      </c>
      <c r="C22" s="178">
        <v>0.31455645161290324</v>
      </c>
      <c r="D22" s="149">
        <v>7.9068799999999995E-2</v>
      </c>
      <c r="E22" s="149">
        <v>0</v>
      </c>
      <c r="F22" s="189">
        <f t="shared" si="1"/>
        <v>7.9068799999999995E-2</v>
      </c>
    </row>
    <row r="23" spans="1:16384" s="170" customFormat="1" x14ac:dyDescent="0.2">
      <c r="A23" s="135">
        <v>15</v>
      </c>
      <c r="B23" s="88" t="s">
        <v>421</v>
      </c>
      <c r="C23" s="178">
        <v>0.26198863636363634</v>
      </c>
      <c r="D23" s="149">
        <v>6.58551E-2</v>
      </c>
      <c r="E23" s="149">
        <v>0</v>
      </c>
      <c r="F23" s="189">
        <f t="shared" si="1"/>
        <v>6.58551E-2</v>
      </c>
      <c r="G23" s="2"/>
      <c r="H23" s="175"/>
      <c r="I23" s="35"/>
      <c r="J23" s="35"/>
      <c r="K23" s="35"/>
      <c r="M23" s="2"/>
      <c r="N23" s="175"/>
      <c r="O23" s="35"/>
      <c r="P23" s="35"/>
      <c r="Q23" s="35"/>
    </row>
    <row r="24" spans="1:16384" s="170" customFormat="1" x14ac:dyDescent="0.2">
      <c r="A24" s="135">
        <v>16</v>
      </c>
      <c r="B24" s="88" t="s">
        <v>781</v>
      </c>
      <c r="C24" s="178">
        <v>0.23212890624999999</v>
      </c>
      <c r="D24" s="149">
        <v>5.9617799999999999E-2</v>
      </c>
      <c r="E24" s="149">
        <v>0</v>
      </c>
      <c r="F24" s="189">
        <f t="shared" si="1"/>
        <v>5.9617799999999999E-2</v>
      </c>
      <c r="G24" s="2"/>
      <c r="H24" s="175"/>
      <c r="I24" s="35"/>
      <c r="J24" s="35"/>
      <c r="K24" s="35"/>
      <c r="M24" s="2"/>
      <c r="N24" s="175"/>
      <c r="O24" s="35"/>
      <c r="P24" s="35"/>
      <c r="Q24" s="35"/>
    </row>
    <row r="25" spans="1:16384" s="170" customFormat="1" x14ac:dyDescent="0.2">
      <c r="A25" s="151">
        <v>17</v>
      </c>
      <c r="B25" s="152" t="s">
        <v>629</v>
      </c>
      <c r="C25" s="406">
        <v>0.22563577586206895</v>
      </c>
      <c r="D25" s="155">
        <v>5.3781700000000002E-2</v>
      </c>
      <c r="E25" s="155">
        <v>0</v>
      </c>
      <c r="F25" s="189">
        <f>+D25+E25</f>
        <v>5.3781700000000002E-2</v>
      </c>
      <c r="G25" s="2"/>
      <c r="H25" s="175"/>
      <c r="I25" s="35"/>
      <c r="J25" s="35"/>
      <c r="K25" s="35"/>
      <c r="M25" s="2"/>
      <c r="N25" s="175"/>
      <c r="O25" s="35"/>
      <c r="P25" s="35"/>
      <c r="Q25" s="35"/>
    </row>
    <row r="26" spans="1:16384" s="170" customFormat="1" ht="15.75" customHeight="1" x14ac:dyDescent="0.2">
      <c r="A26" s="151">
        <v>18</v>
      </c>
      <c r="B26" s="152" t="s">
        <v>245</v>
      </c>
      <c r="C26" s="406">
        <v>0.22920192307692308</v>
      </c>
      <c r="D26" s="155">
        <v>5.7771400000000001E-2</v>
      </c>
      <c r="E26" s="155">
        <v>0</v>
      </c>
      <c r="F26" s="189">
        <f t="shared" si="1"/>
        <v>5.7771400000000001E-2</v>
      </c>
      <c r="G26" s="35"/>
      <c r="H26" s="35"/>
      <c r="I26" s="35"/>
      <c r="K26" s="2"/>
      <c r="L26" s="175"/>
      <c r="M26" s="35"/>
      <c r="N26" s="35"/>
      <c r="O26" s="35"/>
    </row>
    <row r="27" spans="1:16384" s="497" customFormat="1" ht="14.25" customHeight="1" x14ac:dyDescent="0.2">
      <c r="A27" s="552">
        <v>19</v>
      </c>
      <c r="B27" s="447" t="s">
        <v>1327</v>
      </c>
      <c r="C27" s="499">
        <v>0.24328125</v>
      </c>
      <c r="D27" s="500">
        <v>6.3319799999999996E-2</v>
      </c>
      <c r="E27" s="501">
        <v>0</v>
      </c>
      <c r="F27" s="502">
        <v>6.3319799999999996E-2</v>
      </c>
      <c r="G27" s="503"/>
      <c r="H27" s="456"/>
      <c r="I27" s="504"/>
      <c r="J27" s="504"/>
      <c r="K27" s="504"/>
      <c r="M27" s="505"/>
      <c r="N27" s="506"/>
      <c r="O27" s="504"/>
      <c r="P27" s="504"/>
      <c r="Q27" s="504"/>
    </row>
    <row r="28" spans="1:16384" s="497" customFormat="1" ht="16.5" thickBot="1" x14ac:dyDescent="0.25">
      <c r="A28" s="665">
        <v>20</v>
      </c>
      <c r="B28" s="666" t="s">
        <v>1380</v>
      </c>
      <c r="C28" s="667">
        <v>0.25960416666666664</v>
      </c>
      <c r="D28" s="501">
        <v>6.4011999999999999E-2</v>
      </c>
      <c r="E28" s="501">
        <v>0</v>
      </c>
      <c r="F28" s="668">
        <v>6.4011999999999999E-2</v>
      </c>
      <c r="H28" s="505"/>
      <c r="I28" s="507"/>
      <c r="J28" s="504"/>
      <c r="K28" s="504"/>
      <c r="L28" s="504"/>
      <c r="N28" s="505"/>
      <c r="O28" s="507"/>
      <c r="P28" s="504"/>
      <c r="Q28" s="504"/>
      <c r="R28" s="504"/>
      <c r="T28" s="505"/>
      <c r="U28" s="507"/>
      <c r="V28" s="504"/>
      <c r="W28" s="508"/>
      <c r="X28" s="495"/>
      <c r="Y28" s="498"/>
      <c r="Z28" s="447"/>
      <c r="AA28" s="499"/>
      <c r="AB28" s="500"/>
      <c r="AC28" s="495"/>
      <c r="AD28" s="495"/>
      <c r="AE28" s="498"/>
      <c r="AF28" s="447"/>
      <c r="AG28" s="499"/>
      <c r="AH28" s="500"/>
      <c r="AI28" s="495"/>
      <c r="AJ28" s="495"/>
      <c r="AK28" s="498"/>
      <c r="AL28" s="447"/>
      <c r="AM28" s="499"/>
      <c r="AN28" s="500"/>
      <c r="AO28" s="495"/>
      <c r="AP28" s="495"/>
      <c r="AQ28" s="498"/>
      <c r="AR28" s="447"/>
      <c r="AS28" s="499"/>
      <c r="AT28" s="500"/>
      <c r="AU28" s="495"/>
      <c r="AV28" s="495"/>
      <c r="AW28" s="498"/>
      <c r="AX28" s="447"/>
      <c r="AY28" s="499"/>
      <c r="AZ28" s="500"/>
      <c r="BA28" s="495"/>
      <c r="BB28" s="495"/>
      <c r="BC28" s="498"/>
      <c r="BD28" s="447"/>
      <c r="BE28" s="499"/>
      <c r="BF28" s="500"/>
      <c r="BG28" s="495"/>
      <c r="BH28" s="495"/>
      <c r="BI28" s="498"/>
      <c r="BJ28" s="447"/>
      <c r="BK28" s="499"/>
      <c r="BL28" s="500"/>
      <c r="BM28" s="495"/>
      <c r="BN28" s="495"/>
      <c r="BO28" s="498"/>
      <c r="BP28" s="447"/>
      <c r="BQ28" s="499"/>
      <c r="BR28" s="500"/>
      <c r="BS28" s="495"/>
      <c r="BT28" s="495"/>
      <c r="BU28" s="498"/>
      <c r="BV28" s="447"/>
      <c r="BW28" s="499"/>
      <c r="BX28" s="500"/>
      <c r="BY28" s="495"/>
      <c r="BZ28" s="495"/>
      <c r="CA28" s="498"/>
      <c r="CB28" s="447"/>
      <c r="CC28" s="499"/>
      <c r="CD28" s="500"/>
      <c r="CE28" s="495"/>
      <c r="CF28" s="495"/>
      <c r="CG28" s="498"/>
      <c r="CH28" s="447"/>
      <c r="CI28" s="499"/>
      <c r="CJ28" s="500"/>
      <c r="CK28" s="495"/>
      <c r="CL28" s="495"/>
      <c r="CM28" s="498"/>
      <c r="CN28" s="447"/>
      <c r="CO28" s="499"/>
      <c r="CP28" s="500"/>
      <c r="CQ28" s="495"/>
      <c r="CR28" s="495"/>
      <c r="CS28" s="498"/>
      <c r="CT28" s="447"/>
      <c r="CU28" s="499"/>
      <c r="CV28" s="500"/>
      <c r="CW28" s="495"/>
      <c r="CX28" s="495"/>
      <c r="CY28" s="498"/>
      <c r="CZ28" s="447"/>
      <c r="DA28" s="499"/>
      <c r="DB28" s="500"/>
      <c r="DC28" s="495"/>
      <c r="DD28" s="495"/>
      <c r="DE28" s="498"/>
      <c r="DF28" s="447"/>
      <c r="DG28" s="499"/>
      <c r="DH28" s="500"/>
      <c r="DI28" s="495"/>
      <c r="DJ28" s="495"/>
      <c r="DK28" s="498"/>
      <c r="DL28" s="447"/>
      <c r="DM28" s="499"/>
      <c r="DN28" s="500"/>
      <c r="DO28" s="495"/>
      <c r="DP28" s="495"/>
      <c r="DQ28" s="498"/>
      <c r="DR28" s="447"/>
      <c r="DS28" s="499"/>
      <c r="DT28" s="500"/>
      <c r="DU28" s="495"/>
      <c r="DV28" s="495"/>
      <c r="DW28" s="498"/>
      <c r="DX28" s="447"/>
      <c r="DY28" s="499"/>
      <c r="DZ28" s="500"/>
      <c r="EA28" s="495"/>
      <c r="EB28" s="495"/>
      <c r="EC28" s="498"/>
      <c r="ED28" s="447"/>
      <c r="EE28" s="499"/>
      <c r="EF28" s="500"/>
      <c r="EG28" s="495"/>
      <c r="EH28" s="495"/>
      <c r="EI28" s="498"/>
      <c r="EJ28" s="447"/>
      <c r="EK28" s="499"/>
      <c r="EL28" s="500"/>
      <c r="EM28" s="495"/>
      <c r="EN28" s="495"/>
      <c r="EO28" s="498"/>
      <c r="EP28" s="447"/>
      <c r="EQ28" s="499"/>
      <c r="ER28" s="500"/>
      <c r="ES28" s="495"/>
      <c r="ET28" s="495"/>
      <c r="EU28" s="498"/>
      <c r="EV28" s="447"/>
      <c r="EW28" s="499"/>
      <c r="EX28" s="500"/>
      <c r="EY28" s="495"/>
      <c r="EZ28" s="495"/>
      <c r="FA28" s="498"/>
      <c r="FB28" s="447"/>
      <c r="FC28" s="499"/>
      <c r="FD28" s="500"/>
      <c r="FE28" s="495"/>
      <c r="FF28" s="495"/>
      <c r="FG28" s="498"/>
      <c r="FH28" s="447"/>
      <c r="FI28" s="499"/>
      <c r="FJ28" s="500"/>
      <c r="FK28" s="495"/>
      <c r="FL28" s="495"/>
      <c r="FM28" s="498"/>
      <c r="FN28" s="447"/>
      <c r="FO28" s="499"/>
      <c r="FP28" s="500"/>
      <c r="FQ28" s="495"/>
      <c r="FR28" s="495"/>
      <c r="FS28" s="498"/>
      <c r="FT28" s="447"/>
      <c r="FU28" s="499"/>
      <c r="FV28" s="500"/>
      <c r="FW28" s="495"/>
      <c r="FX28" s="495"/>
      <c r="FY28" s="498"/>
      <c r="FZ28" s="447"/>
      <c r="GA28" s="499"/>
      <c r="GB28" s="500"/>
      <c r="GC28" s="495"/>
      <c r="GD28" s="495"/>
      <c r="GE28" s="498"/>
      <c r="GF28" s="447"/>
      <c r="GG28" s="499"/>
      <c r="GH28" s="500"/>
      <c r="GI28" s="495"/>
      <c r="GJ28" s="495"/>
      <c r="GK28" s="498"/>
      <c r="GL28" s="447"/>
      <c r="GM28" s="499"/>
      <c r="GN28" s="500"/>
      <c r="GO28" s="495"/>
      <c r="GP28" s="495"/>
      <c r="GQ28" s="498"/>
      <c r="GR28" s="447"/>
      <c r="GS28" s="499"/>
      <c r="GT28" s="500"/>
      <c r="GU28" s="495"/>
      <c r="GV28" s="495"/>
      <c r="GW28" s="498"/>
      <c r="GX28" s="447"/>
      <c r="GY28" s="499"/>
      <c r="GZ28" s="500"/>
      <c r="HA28" s="495"/>
      <c r="HB28" s="495"/>
      <c r="HC28" s="498"/>
      <c r="HD28" s="447"/>
      <c r="HE28" s="499"/>
      <c r="HF28" s="500"/>
      <c r="HG28" s="495"/>
      <c r="HH28" s="495"/>
      <c r="HI28" s="498"/>
      <c r="HJ28" s="447"/>
      <c r="HK28" s="499"/>
      <c r="HL28" s="500"/>
      <c r="HM28" s="495"/>
      <c r="HN28" s="495"/>
      <c r="HO28" s="498"/>
      <c r="HP28" s="447"/>
      <c r="HQ28" s="499"/>
      <c r="HR28" s="500"/>
      <c r="HS28" s="495"/>
      <c r="HT28" s="495"/>
      <c r="HU28" s="498"/>
      <c r="HV28" s="447"/>
      <c r="HW28" s="499"/>
      <c r="HX28" s="500"/>
      <c r="HY28" s="495"/>
      <c r="HZ28" s="495"/>
      <c r="IA28" s="498"/>
      <c r="IB28" s="447"/>
      <c r="IC28" s="499"/>
      <c r="ID28" s="500"/>
      <c r="IE28" s="495"/>
      <c r="IF28" s="495"/>
      <c r="IG28" s="498"/>
      <c r="IH28" s="447"/>
      <c r="II28" s="499"/>
      <c r="IJ28" s="500"/>
      <c r="IK28" s="495"/>
      <c r="IL28" s="495"/>
      <c r="IM28" s="498"/>
      <c r="IN28" s="447"/>
      <c r="IO28" s="499"/>
      <c r="IP28" s="500"/>
      <c r="IQ28" s="495"/>
      <c r="IR28" s="495"/>
      <c r="IS28" s="498"/>
      <c r="IT28" s="447"/>
      <c r="IU28" s="499"/>
      <c r="IV28" s="500"/>
      <c r="IW28" s="495"/>
      <c r="IX28" s="495"/>
      <c r="IY28" s="498"/>
      <c r="IZ28" s="447"/>
      <c r="JA28" s="499"/>
      <c r="JB28" s="500"/>
      <c r="JC28" s="495"/>
      <c r="JD28" s="495"/>
      <c r="JE28" s="498"/>
      <c r="JF28" s="447"/>
      <c r="JG28" s="499"/>
      <c r="JH28" s="500"/>
      <c r="JI28" s="495"/>
      <c r="JJ28" s="495"/>
      <c r="JK28" s="498"/>
      <c r="JL28" s="447"/>
      <c r="JM28" s="499"/>
      <c r="JN28" s="500"/>
      <c r="JO28" s="495"/>
      <c r="JP28" s="495"/>
      <c r="JQ28" s="498"/>
      <c r="JR28" s="447"/>
      <c r="JS28" s="499"/>
      <c r="JT28" s="500"/>
      <c r="JU28" s="495"/>
      <c r="JV28" s="495"/>
      <c r="JW28" s="498"/>
      <c r="JX28" s="447"/>
      <c r="JY28" s="499"/>
      <c r="JZ28" s="500"/>
      <c r="KA28" s="495"/>
      <c r="KB28" s="495"/>
      <c r="KC28" s="498"/>
      <c r="KD28" s="447"/>
      <c r="KE28" s="499"/>
      <c r="KF28" s="500"/>
      <c r="KG28" s="495"/>
      <c r="KH28" s="495"/>
      <c r="KI28" s="498"/>
      <c r="KJ28" s="447"/>
      <c r="KK28" s="499"/>
      <c r="KL28" s="500"/>
      <c r="KM28" s="495"/>
      <c r="KN28" s="495"/>
      <c r="KO28" s="498"/>
      <c r="KP28" s="447"/>
      <c r="KQ28" s="499"/>
      <c r="KR28" s="500"/>
      <c r="KS28" s="495"/>
      <c r="KT28" s="495"/>
      <c r="KU28" s="498"/>
      <c r="KV28" s="447"/>
      <c r="KW28" s="499"/>
      <c r="KX28" s="500"/>
      <c r="KY28" s="495"/>
      <c r="KZ28" s="495"/>
      <c r="LA28" s="498"/>
      <c r="LB28" s="447"/>
      <c r="LC28" s="499"/>
      <c r="LD28" s="500"/>
      <c r="LE28" s="495"/>
      <c r="LF28" s="495"/>
      <c r="LG28" s="498"/>
      <c r="LH28" s="447"/>
      <c r="LI28" s="499"/>
      <c r="LJ28" s="500"/>
      <c r="LK28" s="495"/>
      <c r="LL28" s="495"/>
      <c r="LM28" s="498"/>
      <c r="LN28" s="447"/>
      <c r="LO28" s="499"/>
      <c r="LP28" s="500"/>
      <c r="LQ28" s="495"/>
      <c r="LR28" s="495"/>
      <c r="LS28" s="498"/>
      <c r="LT28" s="447"/>
      <c r="LU28" s="499"/>
      <c r="LV28" s="500"/>
      <c r="LW28" s="495"/>
      <c r="LX28" s="495"/>
      <c r="LY28" s="498"/>
      <c r="LZ28" s="447"/>
      <c r="MA28" s="499"/>
      <c r="MB28" s="500"/>
      <c r="MC28" s="495"/>
      <c r="MD28" s="495"/>
      <c r="ME28" s="498"/>
      <c r="MF28" s="447"/>
      <c r="MG28" s="499"/>
      <c r="MH28" s="500"/>
      <c r="MI28" s="495"/>
      <c r="MJ28" s="495"/>
      <c r="MK28" s="498"/>
      <c r="ML28" s="447"/>
      <c r="MM28" s="499"/>
      <c r="MN28" s="500"/>
      <c r="MO28" s="495"/>
      <c r="MP28" s="495"/>
      <c r="MQ28" s="498"/>
      <c r="MR28" s="447"/>
      <c r="MS28" s="499"/>
      <c r="MT28" s="500"/>
      <c r="MU28" s="495"/>
      <c r="MV28" s="495"/>
      <c r="MW28" s="498"/>
      <c r="MX28" s="447"/>
      <c r="MY28" s="499"/>
      <c r="MZ28" s="500"/>
      <c r="NA28" s="495"/>
      <c r="NB28" s="495"/>
      <c r="NC28" s="498"/>
      <c r="ND28" s="447"/>
      <c r="NE28" s="499"/>
      <c r="NF28" s="500"/>
      <c r="NG28" s="495"/>
      <c r="NH28" s="495"/>
      <c r="NI28" s="498"/>
      <c r="NJ28" s="447"/>
      <c r="NK28" s="499"/>
      <c r="NL28" s="500"/>
      <c r="NM28" s="495"/>
      <c r="NN28" s="495"/>
      <c r="NO28" s="498"/>
      <c r="NP28" s="447"/>
      <c r="NQ28" s="499"/>
      <c r="NR28" s="500"/>
      <c r="NS28" s="495"/>
      <c r="NT28" s="495"/>
      <c r="NU28" s="498"/>
      <c r="NV28" s="447"/>
      <c r="NW28" s="499"/>
      <c r="NX28" s="500"/>
      <c r="NY28" s="495"/>
      <c r="NZ28" s="495"/>
      <c r="OA28" s="498"/>
      <c r="OB28" s="447"/>
      <c r="OC28" s="499"/>
      <c r="OD28" s="500"/>
      <c r="OE28" s="495"/>
      <c r="OF28" s="495"/>
      <c r="OG28" s="498"/>
      <c r="OH28" s="447"/>
      <c r="OI28" s="499"/>
      <c r="OJ28" s="500"/>
      <c r="OK28" s="495"/>
      <c r="OL28" s="495"/>
      <c r="OM28" s="498"/>
      <c r="ON28" s="447"/>
      <c r="OO28" s="499"/>
      <c r="OP28" s="500"/>
      <c r="OQ28" s="495"/>
      <c r="OR28" s="495"/>
      <c r="OS28" s="498"/>
      <c r="OT28" s="447"/>
      <c r="OU28" s="499"/>
      <c r="OV28" s="500"/>
      <c r="OW28" s="495"/>
      <c r="OX28" s="495"/>
      <c r="OY28" s="498"/>
      <c r="OZ28" s="447"/>
      <c r="PA28" s="499"/>
      <c r="PB28" s="500"/>
      <c r="PC28" s="495"/>
      <c r="PD28" s="495"/>
      <c r="PE28" s="498"/>
      <c r="PF28" s="447"/>
      <c r="PG28" s="499"/>
      <c r="PH28" s="500"/>
      <c r="PI28" s="495"/>
      <c r="PJ28" s="495"/>
      <c r="PK28" s="498"/>
      <c r="PL28" s="447"/>
      <c r="PM28" s="499"/>
      <c r="PN28" s="500"/>
      <c r="PO28" s="495"/>
      <c r="PP28" s="495"/>
      <c r="PQ28" s="498"/>
      <c r="PR28" s="447"/>
      <c r="PS28" s="499"/>
      <c r="PT28" s="500"/>
      <c r="PU28" s="495"/>
      <c r="PV28" s="495"/>
      <c r="PW28" s="498"/>
      <c r="PX28" s="447"/>
      <c r="PY28" s="499"/>
      <c r="PZ28" s="500"/>
      <c r="QA28" s="495"/>
      <c r="QB28" s="495"/>
      <c r="QC28" s="498"/>
      <c r="QD28" s="447"/>
      <c r="QE28" s="499"/>
      <c r="QF28" s="500"/>
      <c r="QG28" s="495"/>
      <c r="QH28" s="495"/>
      <c r="QI28" s="498"/>
      <c r="QJ28" s="447"/>
      <c r="QK28" s="499"/>
      <c r="QL28" s="500"/>
      <c r="QM28" s="495"/>
      <c r="QN28" s="495"/>
      <c r="QO28" s="498"/>
      <c r="QP28" s="447"/>
      <c r="QQ28" s="499"/>
      <c r="QR28" s="500"/>
      <c r="QS28" s="495"/>
      <c r="QT28" s="495"/>
      <c r="QU28" s="498"/>
      <c r="QV28" s="447"/>
      <c r="QW28" s="499"/>
      <c r="QX28" s="500"/>
      <c r="QY28" s="495"/>
      <c r="QZ28" s="495"/>
      <c r="RA28" s="498"/>
      <c r="RB28" s="447"/>
      <c r="RC28" s="499"/>
      <c r="RD28" s="500"/>
      <c r="RE28" s="495"/>
      <c r="RF28" s="495"/>
      <c r="RG28" s="498"/>
      <c r="RH28" s="447"/>
      <c r="RI28" s="499"/>
      <c r="RJ28" s="500"/>
      <c r="RK28" s="495"/>
      <c r="RL28" s="495"/>
      <c r="RM28" s="498"/>
      <c r="RN28" s="447"/>
      <c r="RO28" s="499"/>
      <c r="RP28" s="500"/>
      <c r="RQ28" s="495"/>
      <c r="RR28" s="495"/>
      <c r="RS28" s="498"/>
      <c r="RT28" s="447"/>
      <c r="RU28" s="499"/>
      <c r="RV28" s="500"/>
      <c r="RW28" s="495"/>
      <c r="RX28" s="495"/>
      <c r="RY28" s="498"/>
      <c r="RZ28" s="447"/>
      <c r="SA28" s="499"/>
      <c r="SB28" s="500"/>
      <c r="SC28" s="495"/>
      <c r="SD28" s="495"/>
      <c r="SE28" s="498"/>
      <c r="SF28" s="447"/>
      <c r="SG28" s="499"/>
      <c r="SH28" s="500"/>
      <c r="SI28" s="495"/>
      <c r="SJ28" s="495"/>
      <c r="SK28" s="498"/>
      <c r="SL28" s="447"/>
      <c r="SM28" s="499"/>
      <c r="SN28" s="500"/>
      <c r="SO28" s="495"/>
      <c r="SP28" s="495"/>
      <c r="SQ28" s="498"/>
      <c r="SR28" s="447"/>
      <c r="SS28" s="499"/>
      <c r="ST28" s="500"/>
      <c r="SU28" s="495"/>
      <c r="SV28" s="495"/>
      <c r="SW28" s="498"/>
      <c r="SX28" s="447"/>
      <c r="SY28" s="499"/>
      <c r="SZ28" s="500"/>
      <c r="TA28" s="495"/>
      <c r="TB28" s="495"/>
      <c r="TC28" s="498"/>
      <c r="TD28" s="447"/>
      <c r="TE28" s="499"/>
      <c r="TF28" s="500"/>
      <c r="TG28" s="495"/>
      <c r="TH28" s="495"/>
      <c r="TI28" s="498"/>
      <c r="TJ28" s="447"/>
      <c r="TK28" s="499"/>
      <c r="TL28" s="500"/>
      <c r="TM28" s="495"/>
      <c r="TN28" s="495"/>
      <c r="TO28" s="498"/>
      <c r="TP28" s="447"/>
      <c r="TQ28" s="499"/>
      <c r="TR28" s="500"/>
      <c r="TS28" s="495"/>
      <c r="TT28" s="495"/>
      <c r="TU28" s="498"/>
      <c r="TV28" s="447"/>
      <c r="TW28" s="499"/>
      <c r="TX28" s="500"/>
      <c r="TY28" s="495"/>
      <c r="TZ28" s="495"/>
      <c r="UA28" s="498"/>
      <c r="UB28" s="447"/>
      <c r="UC28" s="499"/>
      <c r="UD28" s="500"/>
      <c r="UE28" s="495"/>
      <c r="UF28" s="495"/>
      <c r="UG28" s="498"/>
      <c r="UH28" s="447"/>
      <c r="UI28" s="499"/>
      <c r="UJ28" s="500"/>
      <c r="UK28" s="495"/>
      <c r="UL28" s="495"/>
      <c r="UM28" s="498"/>
      <c r="UN28" s="447"/>
      <c r="UO28" s="499"/>
      <c r="UP28" s="500"/>
      <c r="UQ28" s="495"/>
      <c r="UR28" s="495"/>
      <c r="US28" s="498"/>
      <c r="UT28" s="447"/>
      <c r="UU28" s="499"/>
      <c r="UV28" s="500"/>
      <c r="UW28" s="495"/>
      <c r="UX28" s="495"/>
      <c r="UY28" s="498"/>
      <c r="UZ28" s="447"/>
      <c r="VA28" s="499"/>
      <c r="VB28" s="500"/>
      <c r="VC28" s="495"/>
      <c r="VD28" s="495"/>
      <c r="VE28" s="498"/>
      <c r="VF28" s="447"/>
      <c r="VG28" s="499"/>
      <c r="VH28" s="500"/>
      <c r="VI28" s="495"/>
      <c r="VJ28" s="495"/>
      <c r="VK28" s="498"/>
      <c r="VL28" s="447"/>
      <c r="VM28" s="499"/>
      <c r="VN28" s="500"/>
      <c r="VO28" s="495"/>
      <c r="VP28" s="495"/>
      <c r="VQ28" s="498"/>
      <c r="VR28" s="447"/>
      <c r="VS28" s="499"/>
      <c r="VT28" s="500"/>
      <c r="VU28" s="495"/>
      <c r="VV28" s="495"/>
      <c r="VW28" s="498"/>
      <c r="VX28" s="447"/>
      <c r="VY28" s="499"/>
      <c r="VZ28" s="500"/>
      <c r="WA28" s="495"/>
      <c r="WB28" s="495"/>
      <c r="WC28" s="498"/>
      <c r="WD28" s="447"/>
      <c r="WE28" s="499"/>
      <c r="WF28" s="500"/>
      <c r="WG28" s="495"/>
      <c r="WH28" s="495"/>
      <c r="WI28" s="498"/>
      <c r="WJ28" s="447"/>
      <c r="WK28" s="499"/>
      <c r="WL28" s="500"/>
      <c r="WM28" s="495"/>
      <c r="WN28" s="495"/>
      <c r="WO28" s="498"/>
      <c r="WP28" s="447"/>
      <c r="WQ28" s="499"/>
      <c r="WR28" s="500"/>
      <c r="WS28" s="495"/>
      <c r="WT28" s="495"/>
      <c r="WU28" s="498"/>
      <c r="WV28" s="447"/>
      <c r="WW28" s="499"/>
      <c r="WX28" s="500"/>
      <c r="WY28" s="495"/>
      <c r="WZ28" s="495"/>
      <c r="XA28" s="498"/>
      <c r="XB28" s="447"/>
      <c r="XC28" s="499"/>
      <c r="XD28" s="500"/>
      <c r="XE28" s="495"/>
      <c r="XF28" s="495"/>
      <c r="XG28" s="498"/>
      <c r="XH28" s="447"/>
      <c r="XI28" s="499"/>
      <c r="XJ28" s="500"/>
      <c r="XK28" s="495"/>
      <c r="XL28" s="495"/>
      <c r="XM28" s="498"/>
      <c r="XN28" s="447"/>
      <c r="XO28" s="499"/>
      <c r="XP28" s="500"/>
      <c r="XQ28" s="495"/>
      <c r="XR28" s="495"/>
      <c r="XS28" s="498"/>
      <c r="XT28" s="447"/>
      <c r="XU28" s="499"/>
      <c r="XV28" s="500"/>
      <c r="XW28" s="495"/>
      <c r="XX28" s="495"/>
      <c r="XY28" s="498"/>
      <c r="XZ28" s="447"/>
      <c r="YA28" s="499"/>
      <c r="YB28" s="500"/>
      <c r="YC28" s="495"/>
      <c r="YD28" s="495"/>
      <c r="YE28" s="498"/>
      <c r="YF28" s="447"/>
      <c r="YG28" s="499"/>
      <c r="YH28" s="500"/>
      <c r="YI28" s="495"/>
      <c r="YJ28" s="495"/>
      <c r="YK28" s="498"/>
      <c r="YL28" s="447"/>
      <c r="YM28" s="499"/>
      <c r="YN28" s="500"/>
      <c r="YO28" s="495"/>
      <c r="YP28" s="495"/>
      <c r="YQ28" s="498"/>
      <c r="YR28" s="447"/>
      <c r="YS28" s="499"/>
      <c r="YT28" s="500"/>
      <c r="YU28" s="495"/>
      <c r="YV28" s="495"/>
      <c r="YW28" s="498"/>
      <c r="YX28" s="447"/>
      <c r="YY28" s="499"/>
      <c r="YZ28" s="500"/>
      <c r="ZA28" s="495"/>
      <c r="ZB28" s="495"/>
      <c r="ZC28" s="498"/>
      <c r="ZD28" s="447"/>
      <c r="ZE28" s="499"/>
      <c r="ZF28" s="500"/>
      <c r="ZG28" s="495"/>
      <c r="ZH28" s="495"/>
      <c r="ZI28" s="498"/>
      <c r="ZJ28" s="447"/>
      <c r="ZK28" s="499"/>
      <c r="ZL28" s="500"/>
      <c r="ZM28" s="495"/>
      <c r="ZN28" s="495"/>
      <c r="ZO28" s="498"/>
      <c r="ZP28" s="447"/>
      <c r="ZQ28" s="499"/>
      <c r="ZR28" s="500"/>
      <c r="ZS28" s="495"/>
      <c r="ZT28" s="495"/>
      <c r="ZU28" s="498"/>
      <c r="ZV28" s="447"/>
      <c r="ZW28" s="499"/>
      <c r="ZX28" s="500"/>
      <c r="ZY28" s="495"/>
      <c r="ZZ28" s="495"/>
      <c r="AAA28" s="498"/>
      <c r="AAB28" s="447"/>
      <c r="AAC28" s="499"/>
      <c r="AAD28" s="500"/>
      <c r="AAE28" s="495"/>
      <c r="AAF28" s="495"/>
      <c r="AAG28" s="498"/>
      <c r="AAH28" s="447"/>
      <c r="AAI28" s="499"/>
      <c r="AAJ28" s="500"/>
      <c r="AAK28" s="495"/>
      <c r="AAL28" s="495"/>
      <c r="AAM28" s="498"/>
      <c r="AAN28" s="447"/>
      <c r="AAO28" s="499"/>
      <c r="AAP28" s="500"/>
      <c r="AAQ28" s="495"/>
      <c r="AAR28" s="495"/>
      <c r="AAS28" s="498"/>
      <c r="AAT28" s="447"/>
      <c r="AAU28" s="499"/>
      <c r="AAV28" s="500"/>
      <c r="AAW28" s="495"/>
      <c r="AAX28" s="495"/>
      <c r="AAY28" s="498"/>
      <c r="AAZ28" s="447"/>
      <c r="ABA28" s="499"/>
      <c r="ABB28" s="500"/>
      <c r="ABC28" s="495"/>
      <c r="ABD28" s="495"/>
      <c r="ABE28" s="498"/>
      <c r="ABF28" s="447"/>
      <c r="ABG28" s="499"/>
      <c r="ABH28" s="500"/>
      <c r="ABI28" s="495"/>
      <c r="ABJ28" s="495"/>
      <c r="ABK28" s="498"/>
      <c r="ABL28" s="447"/>
      <c r="ABM28" s="499"/>
      <c r="ABN28" s="500"/>
      <c r="ABO28" s="495"/>
      <c r="ABP28" s="495"/>
      <c r="ABQ28" s="498"/>
      <c r="ABR28" s="447"/>
      <c r="ABS28" s="499"/>
      <c r="ABT28" s="500"/>
      <c r="ABU28" s="495"/>
      <c r="ABV28" s="495"/>
      <c r="ABW28" s="498"/>
      <c r="ABX28" s="447"/>
      <c r="ABY28" s="499"/>
      <c r="ABZ28" s="500"/>
      <c r="ACA28" s="495"/>
      <c r="ACB28" s="495"/>
      <c r="ACC28" s="498"/>
      <c r="ACD28" s="447"/>
      <c r="ACE28" s="499"/>
      <c r="ACF28" s="500"/>
      <c r="ACG28" s="495"/>
      <c r="ACH28" s="495"/>
      <c r="ACI28" s="498"/>
      <c r="ACJ28" s="447"/>
      <c r="ACK28" s="499"/>
      <c r="ACL28" s="500"/>
      <c r="ACM28" s="495"/>
      <c r="ACN28" s="495"/>
      <c r="ACO28" s="498"/>
      <c r="ACP28" s="447"/>
      <c r="ACQ28" s="499"/>
      <c r="ACR28" s="500"/>
      <c r="ACS28" s="495"/>
      <c r="ACT28" s="495"/>
      <c r="ACU28" s="498"/>
      <c r="ACV28" s="447"/>
      <c r="ACW28" s="499"/>
      <c r="ACX28" s="500"/>
      <c r="ACY28" s="495"/>
      <c r="ACZ28" s="495"/>
      <c r="ADA28" s="498"/>
      <c r="ADB28" s="447"/>
      <c r="ADC28" s="499"/>
      <c r="ADD28" s="500"/>
      <c r="ADE28" s="495"/>
      <c r="ADF28" s="495"/>
      <c r="ADG28" s="498"/>
      <c r="ADH28" s="447"/>
      <c r="ADI28" s="499"/>
      <c r="ADJ28" s="500"/>
      <c r="ADK28" s="495"/>
      <c r="ADL28" s="495"/>
      <c r="ADM28" s="498"/>
      <c r="ADN28" s="447"/>
      <c r="ADO28" s="499"/>
      <c r="ADP28" s="500"/>
      <c r="ADQ28" s="495"/>
      <c r="ADR28" s="495"/>
      <c r="ADS28" s="498"/>
      <c r="ADT28" s="447"/>
      <c r="ADU28" s="499"/>
      <c r="ADV28" s="500"/>
      <c r="ADW28" s="495"/>
      <c r="ADX28" s="495"/>
      <c r="ADY28" s="498"/>
      <c r="ADZ28" s="447"/>
      <c r="AEA28" s="499"/>
      <c r="AEB28" s="500"/>
      <c r="AEC28" s="495"/>
      <c r="AED28" s="495"/>
      <c r="AEE28" s="498"/>
      <c r="AEF28" s="447"/>
      <c r="AEG28" s="499"/>
      <c r="AEH28" s="500"/>
      <c r="AEI28" s="495"/>
      <c r="AEJ28" s="495"/>
      <c r="AEK28" s="498"/>
      <c r="AEL28" s="447"/>
      <c r="AEM28" s="499"/>
      <c r="AEN28" s="500"/>
      <c r="AEO28" s="495"/>
      <c r="AEP28" s="495"/>
      <c r="AEQ28" s="498"/>
      <c r="AER28" s="447"/>
      <c r="AES28" s="499"/>
      <c r="AET28" s="500"/>
      <c r="AEU28" s="495"/>
      <c r="AEV28" s="495"/>
      <c r="AEW28" s="498"/>
      <c r="AEX28" s="447"/>
      <c r="AEY28" s="499"/>
      <c r="AEZ28" s="500"/>
      <c r="AFA28" s="495"/>
      <c r="AFB28" s="495"/>
      <c r="AFC28" s="498"/>
      <c r="AFD28" s="447"/>
      <c r="AFE28" s="499"/>
      <c r="AFF28" s="500"/>
      <c r="AFG28" s="495"/>
      <c r="AFH28" s="495"/>
      <c r="AFI28" s="498"/>
      <c r="AFJ28" s="447"/>
      <c r="AFK28" s="499"/>
      <c r="AFL28" s="500"/>
      <c r="AFM28" s="495"/>
      <c r="AFN28" s="495"/>
      <c r="AFO28" s="498"/>
      <c r="AFP28" s="447"/>
      <c r="AFQ28" s="499"/>
      <c r="AFR28" s="500"/>
      <c r="AFS28" s="495"/>
      <c r="AFT28" s="495"/>
      <c r="AFU28" s="498"/>
      <c r="AFV28" s="447"/>
      <c r="AFW28" s="499"/>
      <c r="AFX28" s="500"/>
      <c r="AFY28" s="495"/>
      <c r="AFZ28" s="495"/>
      <c r="AGA28" s="498"/>
      <c r="AGB28" s="447"/>
      <c r="AGC28" s="499"/>
      <c r="AGD28" s="500"/>
      <c r="AGE28" s="495"/>
      <c r="AGF28" s="495"/>
      <c r="AGG28" s="498"/>
      <c r="AGH28" s="447"/>
      <c r="AGI28" s="499"/>
      <c r="AGJ28" s="500"/>
      <c r="AGK28" s="495"/>
      <c r="AGL28" s="495"/>
      <c r="AGM28" s="498"/>
      <c r="AGN28" s="447"/>
      <c r="AGO28" s="499"/>
      <c r="AGP28" s="500"/>
      <c r="AGQ28" s="495"/>
      <c r="AGR28" s="495"/>
      <c r="AGS28" s="498"/>
      <c r="AGT28" s="447"/>
      <c r="AGU28" s="499"/>
      <c r="AGV28" s="500"/>
      <c r="AGW28" s="495"/>
      <c r="AGX28" s="495"/>
      <c r="AGY28" s="498"/>
      <c r="AGZ28" s="447"/>
      <c r="AHA28" s="499"/>
      <c r="AHB28" s="500"/>
      <c r="AHC28" s="495"/>
      <c r="AHD28" s="495"/>
      <c r="AHE28" s="498"/>
      <c r="AHF28" s="447"/>
      <c r="AHG28" s="499"/>
      <c r="AHH28" s="500"/>
      <c r="AHI28" s="495"/>
      <c r="AHJ28" s="495"/>
      <c r="AHK28" s="498"/>
      <c r="AHL28" s="447"/>
      <c r="AHM28" s="499"/>
      <c r="AHN28" s="500"/>
      <c r="AHO28" s="495"/>
      <c r="AHP28" s="495"/>
      <c r="AHQ28" s="498"/>
      <c r="AHR28" s="447"/>
      <c r="AHS28" s="499"/>
      <c r="AHT28" s="500"/>
      <c r="AHU28" s="495"/>
      <c r="AHV28" s="495"/>
      <c r="AHW28" s="498"/>
      <c r="AHX28" s="447"/>
      <c r="AHY28" s="499"/>
      <c r="AHZ28" s="500"/>
      <c r="AIA28" s="495"/>
      <c r="AIB28" s="495"/>
      <c r="AIC28" s="498"/>
      <c r="AID28" s="447"/>
      <c r="AIE28" s="499"/>
      <c r="AIF28" s="500"/>
      <c r="AIG28" s="495"/>
      <c r="AIH28" s="495"/>
      <c r="AII28" s="498"/>
      <c r="AIJ28" s="447"/>
      <c r="AIK28" s="499"/>
      <c r="AIL28" s="500"/>
      <c r="AIM28" s="495"/>
      <c r="AIN28" s="495"/>
      <c r="AIO28" s="498"/>
      <c r="AIP28" s="447"/>
      <c r="AIQ28" s="499"/>
      <c r="AIR28" s="500"/>
      <c r="AIS28" s="495"/>
      <c r="AIT28" s="495"/>
      <c r="AIU28" s="498"/>
      <c r="AIV28" s="447"/>
      <c r="AIW28" s="499"/>
      <c r="AIX28" s="500"/>
      <c r="AIY28" s="495"/>
      <c r="AIZ28" s="495"/>
      <c r="AJA28" s="498"/>
      <c r="AJB28" s="447"/>
      <c r="AJC28" s="499"/>
      <c r="AJD28" s="500"/>
      <c r="AJE28" s="495"/>
      <c r="AJF28" s="495"/>
      <c r="AJG28" s="498"/>
      <c r="AJH28" s="447"/>
      <c r="AJI28" s="499"/>
      <c r="AJJ28" s="500"/>
      <c r="AJK28" s="495"/>
      <c r="AJL28" s="495"/>
      <c r="AJM28" s="498"/>
      <c r="AJN28" s="447"/>
      <c r="AJO28" s="499"/>
      <c r="AJP28" s="500"/>
      <c r="AJQ28" s="495"/>
      <c r="AJR28" s="495"/>
      <c r="AJS28" s="498"/>
      <c r="AJT28" s="447"/>
      <c r="AJU28" s="499"/>
      <c r="AJV28" s="500"/>
      <c r="AJW28" s="495"/>
      <c r="AJX28" s="495"/>
      <c r="AJY28" s="498"/>
      <c r="AJZ28" s="447"/>
      <c r="AKA28" s="499"/>
      <c r="AKB28" s="500"/>
      <c r="AKC28" s="495"/>
      <c r="AKD28" s="495"/>
      <c r="AKE28" s="498"/>
      <c r="AKF28" s="447"/>
      <c r="AKG28" s="499"/>
      <c r="AKH28" s="500"/>
      <c r="AKI28" s="495"/>
      <c r="AKJ28" s="495"/>
      <c r="AKK28" s="498"/>
      <c r="AKL28" s="447"/>
      <c r="AKM28" s="499"/>
      <c r="AKN28" s="500"/>
      <c r="AKO28" s="495"/>
      <c r="AKP28" s="495"/>
      <c r="AKQ28" s="498"/>
      <c r="AKR28" s="447"/>
      <c r="AKS28" s="499"/>
      <c r="AKT28" s="500"/>
      <c r="AKU28" s="495"/>
      <c r="AKV28" s="495"/>
      <c r="AKW28" s="498"/>
      <c r="AKX28" s="447"/>
      <c r="AKY28" s="499"/>
      <c r="AKZ28" s="500"/>
      <c r="ALA28" s="495"/>
      <c r="ALB28" s="495"/>
      <c r="ALC28" s="498"/>
      <c r="ALD28" s="447"/>
      <c r="ALE28" s="499"/>
      <c r="ALF28" s="500"/>
      <c r="ALG28" s="495"/>
      <c r="ALH28" s="495"/>
      <c r="ALI28" s="498"/>
      <c r="ALJ28" s="447"/>
      <c r="ALK28" s="499"/>
      <c r="ALL28" s="500"/>
      <c r="ALM28" s="495"/>
      <c r="ALN28" s="495"/>
      <c r="ALO28" s="498"/>
      <c r="ALP28" s="447"/>
      <c r="ALQ28" s="499"/>
      <c r="ALR28" s="500"/>
      <c r="ALS28" s="495"/>
      <c r="ALT28" s="495"/>
      <c r="ALU28" s="498"/>
      <c r="ALV28" s="447"/>
      <c r="ALW28" s="499"/>
      <c r="ALX28" s="500"/>
      <c r="ALY28" s="495"/>
      <c r="ALZ28" s="495"/>
      <c r="AMA28" s="498"/>
      <c r="AMB28" s="447"/>
      <c r="AMC28" s="499"/>
      <c r="AMD28" s="500"/>
      <c r="AME28" s="495"/>
      <c r="AMF28" s="495"/>
      <c r="AMG28" s="498"/>
      <c r="AMH28" s="447"/>
      <c r="AMI28" s="499"/>
      <c r="AMJ28" s="500"/>
      <c r="AMK28" s="495"/>
      <c r="AML28" s="495"/>
      <c r="AMM28" s="498"/>
      <c r="AMN28" s="447"/>
      <c r="AMO28" s="499"/>
      <c r="AMP28" s="500"/>
      <c r="AMQ28" s="495"/>
      <c r="AMR28" s="495"/>
      <c r="AMS28" s="498"/>
      <c r="AMT28" s="447"/>
      <c r="AMU28" s="499"/>
      <c r="AMV28" s="500"/>
      <c r="AMW28" s="495"/>
      <c r="AMX28" s="495"/>
      <c r="AMY28" s="498"/>
      <c r="AMZ28" s="447"/>
      <c r="ANA28" s="499"/>
      <c r="ANB28" s="500"/>
      <c r="ANC28" s="495"/>
      <c r="AND28" s="495"/>
      <c r="ANE28" s="498"/>
      <c r="ANF28" s="447"/>
      <c r="ANG28" s="499"/>
      <c r="ANH28" s="500"/>
      <c r="ANI28" s="495"/>
      <c r="ANJ28" s="495"/>
      <c r="ANK28" s="498"/>
      <c r="ANL28" s="447"/>
      <c r="ANM28" s="499"/>
      <c r="ANN28" s="500"/>
      <c r="ANO28" s="495"/>
      <c r="ANP28" s="495"/>
      <c r="ANQ28" s="498"/>
      <c r="ANR28" s="447"/>
      <c r="ANS28" s="499"/>
      <c r="ANT28" s="500"/>
      <c r="ANU28" s="495"/>
      <c r="ANV28" s="495"/>
      <c r="ANW28" s="498"/>
      <c r="ANX28" s="447"/>
      <c r="ANY28" s="499"/>
      <c r="ANZ28" s="500"/>
      <c r="AOA28" s="495"/>
      <c r="AOB28" s="495"/>
      <c r="AOC28" s="498"/>
      <c r="AOD28" s="447"/>
      <c r="AOE28" s="499"/>
      <c r="AOF28" s="500"/>
      <c r="AOG28" s="495"/>
      <c r="AOH28" s="495"/>
      <c r="AOI28" s="498"/>
      <c r="AOJ28" s="447"/>
      <c r="AOK28" s="499"/>
      <c r="AOL28" s="500"/>
      <c r="AOM28" s="495"/>
      <c r="AON28" s="495"/>
      <c r="AOO28" s="498"/>
      <c r="AOP28" s="447"/>
      <c r="AOQ28" s="499"/>
      <c r="AOR28" s="500"/>
      <c r="AOS28" s="495"/>
      <c r="AOT28" s="495"/>
      <c r="AOU28" s="498"/>
      <c r="AOV28" s="447"/>
      <c r="AOW28" s="499"/>
      <c r="AOX28" s="500"/>
      <c r="AOY28" s="495"/>
      <c r="AOZ28" s="495"/>
      <c r="APA28" s="498"/>
      <c r="APB28" s="447"/>
      <c r="APC28" s="499"/>
      <c r="APD28" s="500"/>
      <c r="APE28" s="495"/>
      <c r="APF28" s="495"/>
      <c r="APG28" s="498"/>
      <c r="APH28" s="447"/>
      <c r="API28" s="499"/>
      <c r="APJ28" s="500"/>
      <c r="APK28" s="495"/>
      <c r="APL28" s="495"/>
      <c r="APM28" s="498"/>
      <c r="APN28" s="447"/>
      <c r="APO28" s="499"/>
      <c r="APP28" s="500"/>
      <c r="APQ28" s="495"/>
      <c r="APR28" s="495"/>
      <c r="APS28" s="498"/>
      <c r="APT28" s="447"/>
      <c r="APU28" s="499"/>
      <c r="APV28" s="500"/>
      <c r="APW28" s="495"/>
      <c r="APX28" s="495"/>
      <c r="APY28" s="498"/>
      <c r="APZ28" s="447"/>
      <c r="AQA28" s="499"/>
      <c r="AQB28" s="500"/>
      <c r="AQC28" s="495"/>
      <c r="AQD28" s="495"/>
      <c r="AQE28" s="498"/>
      <c r="AQF28" s="447"/>
      <c r="AQG28" s="499"/>
      <c r="AQH28" s="500"/>
      <c r="AQI28" s="495"/>
      <c r="AQJ28" s="495"/>
      <c r="AQK28" s="498"/>
      <c r="AQL28" s="447"/>
      <c r="AQM28" s="499"/>
      <c r="AQN28" s="500"/>
      <c r="AQO28" s="495"/>
      <c r="AQP28" s="495"/>
      <c r="AQQ28" s="498"/>
      <c r="AQR28" s="447"/>
      <c r="AQS28" s="499"/>
      <c r="AQT28" s="500"/>
      <c r="AQU28" s="495"/>
      <c r="AQV28" s="495"/>
      <c r="AQW28" s="498"/>
      <c r="AQX28" s="447"/>
      <c r="AQY28" s="499"/>
      <c r="AQZ28" s="500"/>
      <c r="ARA28" s="495"/>
      <c r="ARB28" s="495"/>
      <c r="ARC28" s="498"/>
      <c r="ARD28" s="447"/>
      <c r="ARE28" s="499"/>
      <c r="ARF28" s="500"/>
      <c r="ARG28" s="495"/>
      <c r="ARH28" s="495"/>
      <c r="ARI28" s="498"/>
      <c r="ARJ28" s="447"/>
      <c r="ARK28" s="499"/>
      <c r="ARL28" s="500"/>
      <c r="ARM28" s="495"/>
      <c r="ARN28" s="495"/>
      <c r="ARO28" s="498"/>
      <c r="ARP28" s="447"/>
      <c r="ARQ28" s="499"/>
      <c r="ARR28" s="500"/>
      <c r="ARS28" s="495"/>
      <c r="ART28" s="495"/>
      <c r="ARU28" s="498"/>
      <c r="ARV28" s="447"/>
      <c r="ARW28" s="499"/>
      <c r="ARX28" s="500"/>
      <c r="ARY28" s="495"/>
      <c r="ARZ28" s="495"/>
      <c r="ASA28" s="498"/>
      <c r="ASB28" s="447"/>
      <c r="ASC28" s="499"/>
      <c r="ASD28" s="500"/>
      <c r="ASE28" s="495"/>
      <c r="ASF28" s="495"/>
      <c r="ASG28" s="498"/>
      <c r="ASH28" s="447"/>
      <c r="ASI28" s="499"/>
      <c r="ASJ28" s="500"/>
      <c r="ASK28" s="495"/>
      <c r="ASL28" s="495"/>
      <c r="ASM28" s="498"/>
      <c r="ASN28" s="447"/>
      <c r="ASO28" s="499"/>
      <c r="ASP28" s="500"/>
      <c r="ASQ28" s="495"/>
      <c r="ASR28" s="495"/>
      <c r="ASS28" s="498"/>
      <c r="AST28" s="447"/>
      <c r="ASU28" s="499"/>
      <c r="ASV28" s="500"/>
      <c r="ASW28" s="495"/>
      <c r="ASX28" s="495"/>
      <c r="ASY28" s="498"/>
      <c r="ASZ28" s="447"/>
      <c r="ATA28" s="499"/>
      <c r="ATB28" s="500"/>
      <c r="ATC28" s="495"/>
      <c r="ATD28" s="495"/>
      <c r="ATE28" s="498"/>
      <c r="ATF28" s="447"/>
      <c r="ATG28" s="499"/>
      <c r="ATH28" s="500"/>
      <c r="ATI28" s="495"/>
      <c r="ATJ28" s="495"/>
      <c r="ATK28" s="498"/>
      <c r="ATL28" s="447"/>
      <c r="ATM28" s="499"/>
      <c r="ATN28" s="500"/>
      <c r="ATO28" s="495"/>
      <c r="ATP28" s="495"/>
      <c r="ATQ28" s="498"/>
      <c r="ATR28" s="447"/>
      <c r="ATS28" s="499"/>
      <c r="ATT28" s="500"/>
      <c r="ATU28" s="495"/>
      <c r="ATV28" s="495"/>
      <c r="ATW28" s="498"/>
      <c r="ATX28" s="447"/>
      <c r="ATY28" s="499"/>
      <c r="ATZ28" s="500"/>
      <c r="AUA28" s="495"/>
      <c r="AUB28" s="495"/>
      <c r="AUC28" s="498"/>
      <c r="AUD28" s="447"/>
      <c r="AUE28" s="499"/>
      <c r="AUF28" s="500"/>
      <c r="AUG28" s="495"/>
      <c r="AUH28" s="495"/>
      <c r="AUI28" s="498"/>
      <c r="AUJ28" s="447"/>
      <c r="AUK28" s="499"/>
      <c r="AUL28" s="500"/>
      <c r="AUM28" s="495"/>
      <c r="AUN28" s="495"/>
      <c r="AUO28" s="498"/>
      <c r="AUP28" s="447"/>
      <c r="AUQ28" s="499"/>
      <c r="AUR28" s="500"/>
      <c r="AUS28" s="495"/>
      <c r="AUT28" s="495"/>
      <c r="AUU28" s="498"/>
      <c r="AUV28" s="447"/>
      <c r="AUW28" s="499"/>
      <c r="AUX28" s="500"/>
      <c r="AUY28" s="495"/>
      <c r="AUZ28" s="495"/>
      <c r="AVA28" s="498"/>
      <c r="AVB28" s="447"/>
      <c r="AVC28" s="499"/>
      <c r="AVD28" s="500"/>
      <c r="AVE28" s="495"/>
      <c r="AVF28" s="495"/>
      <c r="AVG28" s="498"/>
      <c r="AVH28" s="447"/>
      <c r="AVI28" s="499"/>
      <c r="AVJ28" s="500"/>
      <c r="AVK28" s="495"/>
      <c r="AVL28" s="495"/>
      <c r="AVM28" s="498"/>
      <c r="AVN28" s="447"/>
      <c r="AVO28" s="499"/>
      <c r="AVP28" s="500"/>
      <c r="AVQ28" s="495"/>
      <c r="AVR28" s="495"/>
      <c r="AVS28" s="498"/>
      <c r="AVT28" s="447"/>
      <c r="AVU28" s="499"/>
      <c r="AVV28" s="500"/>
      <c r="AVW28" s="495"/>
      <c r="AVX28" s="495"/>
      <c r="AVY28" s="498"/>
      <c r="AVZ28" s="447"/>
      <c r="AWA28" s="499"/>
      <c r="AWB28" s="500"/>
      <c r="AWC28" s="495"/>
      <c r="AWD28" s="495"/>
      <c r="AWE28" s="498"/>
      <c r="AWF28" s="447"/>
      <c r="AWG28" s="499"/>
      <c r="AWH28" s="500"/>
      <c r="AWI28" s="495"/>
      <c r="AWJ28" s="495"/>
      <c r="AWK28" s="498"/>
      <c r="AWL28" s="447"/>
      <c r="AWM28" s="499"/>
      <c r="AWN28" s="500"/>
      <c r="AWO28" s="495"/>
      <c r="AWP28" s="495"/>
      <c r="AWQ28" s="498"/>
      <c r="AWR28" s="447"/>
      <c r="AWS28" s="499"/>
      <c r="AWT28" s="500"/>
      <c r="AWU28" s="495"/>
      <c r="AWV28" s="495"/>
      <c r="AWW28" s="498"/>
      <c r="AWX28" s="447"/>
      <c r="AWY28" s="499"/>
      <c r="AWZ28" s="500"/>
      <c r="AXA28" s="495"/>
      <c r="AXB28" s="495"/>
      <c r="AXC28" s="498"/>
      <c r="AXD28" s="447"/>
      <c r="AXE28" s="499"/>
      <c r="AXF28" s="500"/>
      <c r="AXG28" s="495"/>
      <c r="AXH28" s="495"/>
      <c r="AXI28" s="498"/>
      <c r="AXJ28" s="447"/>
      <c r="AXK28" s="499"/>
      <c r="AXL28" s="500"/>
      <c r="AXM28" s="495"/>
      <c r="AXN28" s="495"/>
      <c r="AXO28" s="498"/>
      <c r="AXP28" s="447"/>
      <c r="AXQ28" s="499"/>
      <c r="AXR28" s="500"/>
      <c r="AXS28" s="495"/>
      <c r="AXT28" s="495"/>
      <c r="AXU28" s="498"/>
      <c r="AXV28" s="447"/>
      <c r="AXW28" s="499"/>
      <c r="AXX28" s="500"/>
      <c r="AXY28" s="495"/>
      <c r="AXZ28" s="495"/>
      <c r="AYA28" s="498"/>
      <c r="AYB28" s="447"/>
      <c r="AYC28" s="499"/>
      <c r="AYD28" s="500"/>
      <c r="AYE28" s="495"/>
      <c r="AYF28" s="495"/>
      <c r="AYG28" s="498"/>
      <c r="AYH28" s="447"/>
      <c r="AYI28" s="499"/>
      <c r="AYJ28" s="500"/>
      <c r="AYK28" s="495"/>
      <c r="AYL28" s="495"/>
      <c r="AYM28" s="498"/>
      <c r="AYN28" s="447"/>
      <c r="AYO28" s="499"/>
      <c r="AYP28" s="500"/>
      <c r="AYQ28" s="495"/>
      <c r="AYR28" s="495"/>
      <c r="AYS28" s="498"/>
      <c r="AYT28" s="447"/>
      <c r="AYU28" s="499"/>
      <c r="AYV28" s="500"/>
      <c r="AYW28" s="495"/>
      <c r="AYX28" s="495"/>
      <c r="AYY28" s="498"/>
      <c r="AYZ28" s="447"/>
      <c r="AZA28" s="499"/>
      <c r="AZB28" s="500"/>
      <c r="AZC28" s="495"/>
      <c r="AZD28" s="495"/>
      <c r="AZE28" s="498"/>
      <c r="AZF28" s="447"/>
      <c r="AZG28" s="499"/>
      <c r="AZH28" s="500"/>
      <c r="AZI28" s="495"/>
      <c r="AZJ28" s="495"/>
      <c r="AZK28" s="498"/>
      <c r="AZL28" s="447"/>
      <c r="AZM28" s="499"/>
      <c r="AZN28" s="500"/>
      <c r="AZO28" s="495"/>
      <c r="AZP28" s="495"/>
      <c r="AZQ28" s="498"/>
      <c r="AZR28" s="447"/>
      <c r="AZS28" s="499"/>
      <c r="AZT28" s="500"/>
      <c r="AZU28" s="495"/>
      <c r="AZV28" s="495"/>
      <c r="AZW28" s="498"/>
      <c r="AZX28" s="447"/>
      <c r="AZY28" s="499"/>
      <c r="AZZ28" s="500"/>
      <c r="BAA28" s="495"/>
      <c r="BAB28" s="495"/>
      <c r="BAC28" s="498"/>
      <c r="BAD28" s="447"/>
      <c r="BAE28" s="499"/>
      <c r="BAF28" s="500"/>
      <c r="BAG28" s="495"/>
      <c r="BAH28" s="495"/>
      <c r="BAI28" s="498"/>
      <c r="BAJ28" s="447"/>
      <c r="BAK28" s="499"/>
      <c r="BAL28" s="500"/>
      <c r="BAM28" s="495"/>
      <c r="BAN28" s="495"/>
      <c r="BAO28" s="498"/>
      <c r="BAP28" s="447"/>
      <c r="BAQ28" s="499"/>
      <c r="BAR28" s="500"/>
      <c r="BAS28" s="495"/>
      <c r="BAT28" s="495"/>
      <c r="BAU28" s="498"/>
      <c r="BAV28" s="447"/>
      <c r="BAW28" s="499"/>
      <c r="BAX28" s="500"/>
      <c r="BAY28" s="495"/>
      <c r="BAZ28" s="495"/>
      <c r="BBA28" s="498"/>
      <c r="BBB28" s="447"/>
      <c r="BBC28" s="499"/>
      <c r="BBD28" s="500"/>
      <c r="BBE28" s="495"/>
      <c r="BBF28" s="495"/>
      <c r="BBG28" s="498"/>
      <c r="BBH28" s="447"/>
      <c r="BBI28" s="499"/>
      <c r="BBJ28" s="500"/>
      <c r="BBK28" s="495"/>
      <c r="BBL28" s="495"/>
      <c r="BBM28" s="498"/>
      <c r="BBN28" s="447"/>
      <c r="BBO28" s="499"/>
      <c r="BBP28" s="500"/>
      <c r="BBQ28" s="495"/>
      <c r="BBR28" s="495"/>
      <c r="BBS28" s="498"/>
      <c r="BBT28" s="447"/>
      <c r="BBU28" s="499"/>
      <c r="BBV28" s="500"/>
      <c r="BBW28" s="495"/>
      <c r="BBX28" s="495"/>
      <c r="BBY28" s="498"/>
      <c r="BBZ28" s="447"/>
      <c r="BCA28" s="499"/>
      <c r="BCB28" s="500"/>
      <c r="BCC28" s="495"/>
      <c r="BCD28" s="495"/>
      <c r="BCE28" s="498"/>
      <c r="BCF28" s="447"/>
      <c r="BCG28" s="499"/>
      <c r="BCH28" s="500"/>
      <c r="BCI28" s="495"/>
      <c r="BCJ28" s="495"/>
      <c r="BCK28" s="498"/>
      <c r="BCL28" s="447"/>
      <c r="BCM28" s="499"/>
      <c r="BCN28" s="500"/>
      <c r="BCO28" s="495"/>
      <c r="BCP28" s="495"/>
      <c r="BCQ28" s="498"/>
      <c r="BCR28" s="447"/>
      <c r="BCS28" s="499"/>
      <c r="BCT28" s="500"/>
      <c r="BCU28" s="495"/>
      <c r="BCV28" s="495"/>
      <c r="BCW28" s="498"/>
      <c r="BCX28" s="447"/>
      <c r="BCY28" s="499"/>
      <c r="BCZ28" s="500"/>
      <c r="BDA28" s="495"/>
      <c r="BDB28" s="495"/>
      <c r="BDC28" s="498"/>
      <c r="BDD28" s="447"/>
      <c r="BDE28" s="499"/>
      <c r="BDF28" s="500"/>
      <c r="BDG28" s="495"/>
      <c r="BDH28" s="495"/>
      <c r="BDI28" s="498"/>
      <c r="BDJ28" s="447"/>
      <c r="BDK28" s="499"/>
      <c r="BDL28" s="500"/>
      <c r="BDM28" s="495"/>
      <c r="BDN28" s="495"/>
      <c r="BDO28" s="498"/>
      <c r="BDP28" s="447"/>
      <c r="BDQ28" s="499"/>
      <c r="BDR28" s="500"/>
      <c r="BDS28" s="495"/>
      <c r="BDT28" s="495"/>
      <c r="BDU28" s="498"/>
      <c r="BDV28" s="447"/>
      <c r="BDW28" s="499"/>
      <c r="BDX28" s="500"/>
      <c r="BDY28" s="495"/>
      <c r="BDZ28" s="495"/>
      <c r="BEA28" s="498"/>
      <c r="BEB28" s="447"/>
      <c r="BEC28" s="499"/>
      <c r="BED28" s="500"/>
      <c r="BEE28" s="495"/>
      <c r="BEF28" s="495"/>
      <c r="BEG28" s="498"/>
      <c r="BEH28" s="447"/>
      <c r="BEI28" s="499"/>
      <c r="BEJ28" s="500"/>
      <c r="BEK28" s="495"/>
      <c r="BEL28" s="495"/>
      <c r="BEM28" s="498"/>
      <c r="BEN28" s="447"/>
      <c r="BEO28" s="499"/>
      <c r="BEP28" s="500"/>
      <c r="BEQ28" s="495"/>
      <c r="BER28" s="495"/>
      <c r="BES28" s="498"/>
      <c r="BET28" s="447"/>
      <c r="BEU28" s="499"/>
      <c r="BEV28" s="500"/>
      <c r="BEW28" s="495"/>
      <c r="BEX28" s="495"/>
      <c r="BEY28" s="498"/>
      <c r="BEZ28" s="447"/>
      <c r="BFA28" s="499"/>
      <c r="BFB28" s="500"/>
      <c r="BFC28" s="495"/>
      <c r="BFD28" s="495"/>
      <c r="BFE28" s="498"/>
      <c r="BFF28" s="447"/>
      <c r="BFG28" s="499"/>
      <c r="BFH28" s="500"/>
      <c r="BFI28" s="495"/>
      <c r="BFJ28" s="495"/>
      <c r="BFK28" s="498"/>
      <c r="BFL28" s="447"/>
      <c r="BFM28" s="499"/>
      <c r="BFN28" s="500"/>
      <c r="BFO28" s="495"/>
      <c r="BFP28" s="495"/>
      <c r="BFQ28" s="498"/>
      <c r="BFR28" s="447"/>
      <c r="BFS28" s="499"/>
      <c r="BFT28" s="500"/>
      <c r="BFU28" s="495"/>
      <c r="BFV28" s="495"/>
      <c r="BFW28" s="498"/>
      <c r="BFX28" s="447"/>
      <c r="BFY28" s="499"/>
      <c r="BFZ28" s="500"/>
      <c r="BGA28" s="495"/>
      <c r="BGB28" s="495"/>
      <c r="BGC28" s="498"/>
      <c r="BGD28" s="447"/>
      <c r="BGE28" s="499"/>
      <c r="BGF28" s="500"/>
      <c r="BGG28" s="495"/>
      <c r="BGH28" s="495"/>
      <c r="BGI28" s="498"/>
      <c r="BGJ28" s="447"/>
      <c r="BGK28" s="499"/>
      <c r="BGL28" s="500"/>
      <c r="BGM28" s="495"/>
      <c r="BGN28" s="495"/>
      <c r="BGO28" s="498"/>
      <c r="BGP28" s="447"/>
      <c r="BGQ28" s="499"/>
      <c r="BGR28" s="500"/>
      <c r="BGS28" s="495"/>
      <c r="BGT28" s="495"/>
      <c r="BGU28" s="498"/>
      <c r="BGV28" s="447"/>
      <c r="BGW28" s="499"/>
      <c r="BGX28" s="500"/>
      <c r="BGY28" s="495"/>
      <c r="BGZ28" s="495"/>
      <c r="BHA28" s="498"/>
      <c r="BHB28" s="447"/>
      <c r="BHC28" s="499"/>
      <c r="BHD28" s="500"/>
      <c r="BHE28" s="495"/>
      <c r="BHF28" s="495"/>
      <c r="BHG28" s="498"/>
      <c r="BHH28" s="447"/>
      <c r="BHI28" s="499"/>
      <c r="BHJ28" s="500"/>
      <c r="BHK28" s="495"/>
      <c r="BHL28" s="495"/>
      <c r="BHM28" s="498"/>
      <c r="BHN28" s="447"/>
      <c r="BHO28" s="499"/>
      <c r="BHP28" s="500"/>
      <c r="BHQ28" s="495"/>
      <c r="BHR28" s="495"/>
      <c r="BHS28" s="498"/>
      <c r="BHT28" s="447"/>
      <c r="BHU28" s="499"/>
      <c r="BHV28" s="500"/>
      <c r="BHW28" s="495"/>
      <c r="BHX28" s="495"/>
      <c r="BHY28" s="498"/>
      <c r="BHZ28" s="447"/>
      <c r="BIA28" s="499"/>
      <c r="BIB28" s="500"/>
      <c r="BIC28" s="495"/>
      <c r="BID28" s="495"/>
      <c r="BIE28" s="498"/>
      <c r="BIF28" s="447"/>
      <c r="BIG28" s="499"/>
      <c r="BIH28" s="500"/>
      <c r="BII28" s="495"/>
      <c r="BIJ28" s="495"/>
      <c r="BIK28" s="498"/>
      <c r="BIL28" s="447"/>
      <c r="BIM28" s="499"/>
      <c r="BIN28" s="500"/>
      <c r="BIO28" s="495"/>
      <c r="BIP28" s="495"/>
      <c r="BIQ28" s="498"/>
      <c r="BIR28" s="447"/>
      <c r="BIS28" s="499"/>
      <c r="BIT28" s="500"/>
      <c r="BIU28" s="495"/>
      <c r="BIV28" s="495"/>
      <c r="BIW28" s="498"/>
      <c r="BIX28" s="447"/>
      <c r="BIY28" s="499"/>
      <c r="BIZ28" s="500"/>
      <c r="BJA28" s="495"/>
      <c r="BJB28" s="495"/>
      <c r="BJC28" s="498"/>
      <c r="BJD28" s="447"/>
      <c r="BJE28" s="499"/>
      <c r="BJF28" s="500"/>
      <c r="BJG28" s="495"/>
      <c r="BJH28" s="495"/>
      <c r="BJI28" s="498"/>
      <c r="BJJ28" s="447"/>
      <c r="BJK28" s="499"/>
      <c r="BJL28" s="500"/>
      <c r="BJM28" s="495"/>
      <c r="BJN28" s="495"/>
      <c r="BJO28" s="498"/>
      <c r="BJP28" s="447"/>
      <c r="BJQ28" s="499"/>
      <c r="BJR28" s="500"/>
      <c r="BJS28" s="495"/>
      <c r="BJT28" s="495"/>
      <c r="BJU28" s="498"/>
      <c r="BJV28" s="447"/>
      <c r="BJW28" s="499"/>
      <c r="BJX28" s="500"/>
      <c r="BJY28" s="495"/>
      <c r="BJZ28" s="495"/>
      <c r="BKA28" s="498"/>
      <c r="BKB28" s="447"/>
      <c r="BKC28" s="499"/>
      <c r="BKD28" s="500"/>
      <c r="BKE28" s="495"/>
      <c r="BKF28" s="495"/>
      <c r="BKG28" s="498"/>
      <c r="BKH28" s="447"/>
      <c r="BKI28" s="499"/>
      <c r="BKJ28" s="500"/>
      <c r="BKK28" s="495"/>
      <c r="BKL28" s="495"/>
      <c r="BKM28" s="498"/>
      <c r="BKN28" s="447"/>
      <c r="BKO28" s="499"/>
      <c r="BKP28" s="500"/>
      <c r="BKQ28" s="495"/>
      <c r="BKR28" s="495"/>
      <c r="BKS28" s="498"/>
      <c r="BKT28" s="447"/>
      <c r="BKU28" s="499"/>
      <c r="BKV28" s="500"/>
      <c r="BKW28" s="495"/>
      <c r="BKX28" s="495"/>
      <c r="BKY28" s="498"/>
      <c r="BKZ28" s="447"/>
      <c r="BLA28" s="499"/>
      <c r="BLB28" s="500"/>
      <c r="BLC28" s="495"/>
      <c r="BLD28" s="495"/>
      <c r="BLE28" s="498"/>
      <c r="BLF28" s="447"/>
      <c r="BLG28" s="499"/>
      <c r="BLH28" s="500"/>
      <c r="BLI28" s="495"/>
      <c r="BLJ28" s="495"/>
      <c r="BLK28" s="498"/>
      <c r="BLL28" s="447"/>
      <c r="BLM28" s="499"/>
      <c r="BLN28" s="500"/>
      <c r="BLO28" s="495"/>
      <c r="BLP28" s="495"/>
      <c r="BLQ28" s="498"/>
      <c r="BLR28" s="447"/>
      <c r="BLS28" s="499"/>
      <c r="BLT28" s="500"/>
      <c r="BLU28" s="495"/>
      <c r="BLV28" s="495"/>
      <c r="BLW28" s="498"/>
      <c r="BLX28" s="447"/>
      <c r="BLY28" s="499"/>
      <c r="BLZ28" s="500"/>
      <c r="BMA28" s="495"/>
      <c r="BMB28" s="495"/>
      <c r="BMC28" s="498"/>
      <c r="BMD28" s="447"/>
      <c r="BME28" s="499"/>
      <c r="BMF28" s="500"/>
      <c r="BMG28" s="495"/>
      <c r="BMH28" s="495"/>
      <c r="BMI28" s="498"/>
      <c r="BMJ28" s="447"/>
      <c r="BMK28" s="499"/>
      <c r="BML28" s="500"/>
      <c r="BMM28" s="495"/>
      <c r="BMN28" s="495"/>
      <c r="BMO28" s="498"/>
      <c r="BMP28" s="447"/>
      <c r="BMQ28" s="499"/>
      <c r="BMR28" s="500"/>
      <c r="BMS28" s="495"/>
      <c r="BMT28" s="495"/>
      <c r="BMU28" s="498"/>
      <c r="BMV28" s="447"/>
      <c r="BMW28" s="499"/>
      <c r="BMX28" s="500"/>
      <c r="BMY28" s="495"/>
      <c r="BMZ28" s="495"/>
      <c r="BNA28" s="498"/>
      <c r="BNB28" s="447"/>
      <c r="BNC28" s="499"/>
      <c r="BND28" s="500"/>
      <c r="BNE28" s="495"/>
      <c r="BNF28" s="495"/>
      <c r="BNG28" s="498"/>
      <c r="BNH28" s="447"/>
      <c r="BNI28" s="499"/>
      <c r="BNJ28" s="500"/>
      <c r="BNK28" s="495"/>
      <c r="BNL28" s="495"/>
      <c r="BNM28" s="498"/>
      <c r="BNN28" s="447"/>
      <c r="BNO28" s="499"/>
      <c r="BNP28" s="500"/>
      <c r="BNQ28" s="495"/>
      <c r="BNR28" s="495"/>
      <c r="BNS28" s="498"/>
      <c r="BNT28" s="447"/>
      <c r="BNU28" s="499"/>
      <c r="BNV28" s="500"/>
      <c r="BNW28" s="495"/>
      <c r="BNX28" s="495"/>
      <c r="BNY28" s="498"/>
      <c r="BNZ28" s="447"/>
      <c r="BOA28" s="499"/>
      <c r="BOB28" s="500"/>
      <c r="BOC28" s="495"/>
      <c r="BOD28" s="495"/>
      <c r="BOE28" s="498"/>
      <c r="BOF28" s="447"/>
      <c r="BOG28" s="499"/>
      <c r="BOH28" s="500"/>
      <c r="BOI28" s="495"/>
      <c r="BOJ28" s="495"/>
      <c r="BOK28" s="498"/>
      <c r="BOL28" s="447"/>
      <c r="BOM28" s="499"/>
      <c r="BON28" s="500"/>
      <c r="BOO28" s="495"/>
      <c r="BOP28" s="495"/>
      <c r="BOQ28" s="498"/>
      <c r="BOR28" s="447"/>
      <c r="BOS28" s="499"/>
      <c r="BOT28" s="500"/>
      <c r="BOU28" s="495"/>
      <c r="BOV28" s="495"/>
      <c r="BOW28" s="498"/>
      <c r="BOX28" s="447"/>
      <c r="BOY28" s="499"/>
      <c r="BOZ28" s="500"/>
      <c r="BPA28" s="495"/>
      <c r="BPB28" s="495"/>
      <c r="BPC28" s="498"/>
      <c r="BPD28" s="447"/>
      <c r="BPE28" s="499"/>
      <c r="BPF28" s="500"/>
      <c r="BPG28" s="495"/>
      <c r="BPH28" s="495"/>
      <c r="BPI28" s="498"/>
      <c r="BPJ28" s="447"/>
      <c r="BPK28" s="499"/>
      <c r="BPL28" s="500"/>
      <c r="BPM28" s="495"/>
      <c r="BPN28" s="495"/>
      <c r="BPO28" s="498"/>
      <c r="BPP28" s="447"/>
      <c r="BPQ28" s="499"/>
      <c r="BPR28" s="500"/>
      <c r="BPS28" s="495"/>
      <c r="BPT28" s="495"/>
      <c r="BPU28" s="498"/>
      <c r="BPV28" s="447"/>
      <c r="BPW28" s="499"/>
      <c r="BPX28" s="500"/>
      <c r="BPY28" s="495"/>
      <c r="BPZ28" s="495"/>
      <c r="BQA28" s="498"/>
      <c r="BQB28" s="447"/>
      <c r="BQC28" s="499"/>
      <c r="BQD28" s="500"/>
      <c r="BQE28" s="495"/>
      <c r="BQF28" s="495"/>
      <c r="BQG28" s="498"/>
      <c r="BQH28" s="447"/>
      <c r="BQI28" s="499"/>
      <c r="BQJ28" s="500"/>
      <c r="BQK28" s="495"/>
      <c r="BQL28" s="495"/>
      <c r="BQM28" s="498"/>
      <c r="BQN28" s="447"/>
      <c r="BQO28" s="499"/>
      <c r="BQP28" s="500"/>
      <c r="BQQ28" s="495"/>
      <c r="BQR28" s="495"/>
      <c r="BQS28" s="498"/>
      <c r="BQT28" s="447"/>
      <c r="BQU28" s="499"/>
      <c r="BQV28" s="500"/>
      <c r="BQW28" s="495"/>
      <c r="BQX28" s="495"/>
      <c r="BQY28" s="498"/>
      <c r="BQZ28" s="447"/>
      <c r="BRA28" s="499"/>
      <c r="BRB28" s="500"/>
      <c r="BRC28" s="495"/>
      <c r="BRD28" s="495"/>
      <c r="BRE28" s="498"/>
      <c r="BRF28" s="447"/>
      <c r="BRG28" s="499"/>
      <c r="BRH28" s="500"/>
      <c r="BRI28" s="495"/>
      <c r="BRJ28" s="495"/>
      <c r="BRK28" s="498"/>
      <c r="BRL28" s="447"/>
      <c r="BRM28" s="499"/>
      <c r="BRN28" s="500"/>
      <c r="BRO28" s="495"/>
      <c r="BRP28" s="495"/>
      <c r="BRQ28" s="498"/>
      <c r="BRR28" s="447"/>
      <c r="BRS28" s="499"/>
      <c r="BRT28" s="500"/>
      <c r="BRU28" s="495"/>
      <c r="BRV28" s="495"/>
      <c r="BRW28" s="498"/>
      <c r="BRX28" s="447"/>
      <c r="BRY28" s="499"/>
      <c r="BRZ28" s="500"/>
      <c r="BSA28" s="495"/>
      <c r="BSB28" s="495"/>
      <c r="BSC28" s="498"/>
      <c r="BSD28" s="447"/>
      <c r="BSE28" s="499"/>
      <c r="BSF28" s="500"/>
      <c r="BSG28" s="495"/>
      <c r="BSH28" s="495"/>
      <c r="BSI28" s="498"/>
      <c r="BSJ28" s="447"/>
      <c r="BSK28" s="499"/>
      <c r="BSL28" s="500"/>
      <c r="BSM28" s="495"/>
      <c r="BSN28" s="495"/>
      <c r="BSO28" s="498"/>
      <c r="BSP28" s="447"/>
      <c r="BSQ28" s="499"/>
      <c r="BSR28" s="500"/>
      <c r="BSS28" s="495"/>
      <c r="BST28" s="495"/>
      <c r="BSU28" s="498"/>
      <c r="BSV28" s="447"/>
      <c r="BSW28" s="499"/>
      <c r="BSX28" s="500"/>
      <c r="BSY28" s="495"/>
      <c r="BSZ28" s="495"/>
      <c r="BTA28" s="498"/>
      <c r="BTB28" s="447"/>
      <c r="BTC28" s="499"/>
      <c r="BTD28" s="500"/>
      <c r="BTE28" s="495"/>
      <c r="BTF28" s="495"/>
      <c r="BTG28" s="498"/>
      <c r="BTH28" s="447"/>
      <c r="BTI28" s="499"/>
      <c r="BTJ28" s="500"/>
      <c r="BTK28" s="495"/>
      <c r="BTL28" s="495"/>
      <c r="BTM28" s="498"/>
      <c r="BTN28" s="447"/>
      <c r="BTO28" s="499"/>
      <c r="BTP28" s="500"/>
      <c r="BTQ28" s="495"/>
      <c r="BTR28" s="495"/>
      <c r="BTS28" s="498"/>
      <c r="BTT28" s="447"/>
      <c r="BTU28" s="499"/>
      <c r="BTV28" s="500"/>
      <c r="BTW28" s="495"/>
      <c r="BTX28" s="495"/>
      <c r="BTY28" s="498"/>
      <c r="BTZ28" s="447"/>
      <c r="BUA28" s="499"/>
      <c r="BUB28" s="500"/>
      <c r="BUC28" s="495"/>
      <c r="BUD28" s="495"/>
      <c r="BUE28" s="498"/>
      <c r="BUF28" s="447"/>
      <c r="BUG28" s="499"/>
      <c r="BUH28" s="500"/>
      <c r="BUI28" s="495"/>
      <c r="BUJ28" s="495"/>
      <c r="BUK28" s="498"/>
      <c r="BUL28" s="447"/>
      <c r="BUM28" s="499"/>
      <c r="BUN28" s="500"/>
      <c r="BUO28" s="495"/>
      <c r="BUP28" s="495"/>
      <c r="BUQ28" s="498"/>
      <c r="BUR28" s="447"/>
      <c r="BUS28" s="499"/>
      <c r="BUT28" s="500"/>
      <c r="BUU28" s="495"/>
      <c r="BUV28" s="495"/>
      <c r="BUW28" s="498"/>
      <c r="BUX28" s="447"/>
      <c r="BUY28" s="499"/>
      <c r="BUZ28" s="500"/>
      <c r="BVA28" s="495"/>
      <c r="BVB28" s="495"/>
      <c r="BVC28" s="498"/>
      <c r="BVD28" s="447"/>
      <c r="BVE28" s="499"/>
      <c r="BVF28" s="500"/>
      <c r="BVG28" s="495"/>
      <c r="BVH28" s="495"/>
      <c r="BVI28" s="498"/>
      <c r="BVJ28" s="447"/>
      <c r="BVK28" s="499"/>
      <c r="BVL28" s="500"/>
      <c r="BVM28" s="495"/>
      <c r="BVN28" s="495"/>
      <c r="BVO28" s="498"/>
      <c r="BVP28" s="447"/>
      <c r="BVQ28" s="499"/>
      <c r="BVR28" s="500"/>
      <c r="BVS28" s="495"/>
      <c r="BVT28" s="495"/>
      <c r="BVU28" s="498"/>
      <c r="BVV28" s="447"/>
      <c r="BVW28" s="499"/>
      <c r="BVX28" s="500"/>
      <c r="BVY28" s="495"/>
      <c r="BVZ28" s="495"/>
      <c r="BWA28" s="498"/>
      <c r="BWB28" s="447"/>
      <c r="BWC28" s="499"/>
      <c r="BWD28" s="500"/>
      <c r="BWE28" s="495"/>
      <c r="BWF28" s="495"/>
      <c r="BWG28" s="498"/>
      <c r="BWH28" s="447"/>
      <c r="BWI28" s="499"/>
      <c r="BWJ28" s="500"/>
      <c r="BWK28" s="495"/>
      <c r="BWL28" s="495"/>
      <c r="BWM28" s="498"/>
      <c r="BWN28" s="447"/>
      <c r="BWO28" s="499"/>
      <c r="BWP28" s="500"/>
      <c r="BWQ28" s="495"/>
      <c r="BWR28" s="495"/>
      <c r="BWS28" s="498"/>
      <c r="BWT28" s="447"/>
      <c r="BWU28" s="499"/>
      <c r="BWV28" s="500"/>
      <c r="BWW28" s="495"/>
      <c r="BWX28" s="495"/>
      <c r="BWY28" s="498"/>
      <c r="BWZ28" s="447"/>
      <c r="BXA28" s="499"/>
      <c r="BXB28" s="500"/>
      <c r="BXC28" s="495"/>
      <c r="BXD28" s="495"/>
      <c r="BXE28" s="498"/>
      <c r="BXF28" s="447"/>
      <c r="BXG28" s="499"/>
      <c r="BXH28" s="500"/>
      <c r="BXI28" s="495"/>
      <c r="BXJ28" s="495"/>
      <c r="BXK28" s="498"/>
      <c r="BXL28" s="447"/>
      <c r="BXM28" s="499"/>
      <c r="BXN28" s="500"/>
      <c r="BXO28" s="495"/>
      <c r="BXP28" s="495"/>
      <c r="BXQ28" s="498"/>
      <c r="BXR28" s="447"/>
      <c r="BXS28" s="499"/>
      <c r="BXT28" s="500"/>
      <c r="BXU28" s="495"/>
      <c r="BXV28" s="495"/>
      <c r="BXW28" s="498"/>
      <c r="BXX28" s="447"/>
      <c r="BXY28" s="499"/>
      <c r="BXZ28" s="500"/>
      <c r="BYA28" s="495"/>
      <c r="BYB28" s="495"/>
      <c r="BYC28" s="498"/>
      <c r="BYD28" s="447"/>
      <c r="BYE28" s="499"/>
      <c r="BYF28" s="500"/>
      <c r="BYG28" s="495"/>
      <c r="BYH28" s="495"/>
      <c r="BYI28" s="498"/>
      <c r="BYJ28" s="447"/>
      <c r="BYK28" s="499"/>
      <c r="BYL28" s="500"/>
      <c r="BYM28" s="495"/>
      <c r="BYN28" s="495"/>
      <c r="BYO28" s="498"/>
      <c r="BYP28" s="447"/>
      <c r="BYQ28" s="499"/>
      <c r="BYR28" s="500"/>
      <c r="BYS28" s="495"/>
      <c r="BYT28" s="495"/>
      <c r="BYU28" s="498"/>
      <c r="BYV28" s="447"/>
      <c r="BYW28" s="499"/>
      <c r="BYX28" s="500"/>
      <c r="BYY28" s="495"/>
      <c r="BYZ28" s="495"/>
      <c r="BZA28" s="498"/>
      <c r="BZB28" s="447"/>
      <c r="BZC28" s="499"/>
      <c r="BZD28" s="500"/>
      <c r="BZE28" s="495"/>
      <c r="BZF28" s="495"/>
      <c r="BZG28" s="498"/>
      <c r="BZH28" s="447"/>
      <c r="BZI28" s="499"/>
      <c r="BZJ28" s="500"/>
      <c r="BZK28" s="495"/>
      <c r="BZL28" s="495"/>
      <c r="BZM28" s="498"/>
      <c r="BZN28" s="447"/>
      <c r="BZO28" s="499"/>
      <c r="BZP28" s="500"/>
      <c r="BZQ28" s="495"/>
      <c r="BZR28" s="495"/>
      <c r="BZS28" s="498"/>
      <c r="BZT28" s="447"/>
      <c r="BZU28" s="499"/>
      <c r="BZV28" s="500"/>
      <c r="BZW28" s="495"/>
      <c r="BZX28" s="495"/>
      <c r="BZY28" s="498"/>
      <c r="BZZ28" s="447"/>
      <c r="CAA28" s="499"/>
      <c r="CAB28" s="500"/>
      <c r="CAC28" s="495"/>
      <c r="CAD28" s="495"/>
      <c r="CAE28" s="498"/>
      <c r="CAF28" s="447"/>
      <c r="CAG28" s="499"/>
      <c r="CAH28" s="500"/>
      <c r="CAI28" s="495"/>
      <c r="CAJ28" s="495"/>
      <c r="CAK28" s="498"/>
      <c r="CAL28" s="447"/>
      <c r="CAM28" s="499"/>
      <c r="CAN28" s="500"/>
      <c r="CAO28" s="495"/>
      <c r="CAP28" s="495"/>
      <c r="CAQ28" s="498"/>
      <c r="CAR28" s="447"/>
      <c r="CAS28" s="499"/>
      <c r="CAT28" s="500"/>
      <c r="CAU28" s="495"/>
      <c r="CAV28" s="495"/>
      <c r="CAW28" s="498"/>
      <c r="CAX28" s="447"/>
      <c r="CAY28" s="499"/>
      <c r="CAZ28" s="500"/>
      <c r="CBA28" s="495"/>
      <c r="CBB28" s="495"/>
      <c r="CBC28" s="498"/>
      <c r="CBD28" s="447"/>
      <c r="CBE28" s="499"/>
      <c r="CBF28" s="500"/>
      <c r="CBG28" s="495"/>
      <c r="CBH28" s="495"/>
      <c r="CBI28" s="498"/>
      <c r="CBJ28" s="447"/>
      <c r="CBK28" s="499"/>
      <c r="CBL28" s="500"/>
      <c r="CBM28" s="495"/>
      <c r="CBN28" s="495"/>
      <c r="CBO28" s="498"/>
      <c r="CBP28" s="447"/>
      <c r="CBQ28" s="499"/>
      <c r="CBR28" s="500"/>
      <c r="CBS28" s="495"/>
      <c r="CBT28" s="495"/>
      <c r="CBU28" s="498"/>
      <c r="CBV28" s="447"/>
      <c r="CBW28" s="499"/>
      <c r="CBX28" s="500"/>
      <c r="CBY28" s="495"/>
      <c r="CBZ28" s="495"/>
      <c r="CCA28" s="498"/>
      <c r="CCB28" s="447"/>
      <c r="CCC28" s="499"/>
      <c r="CCD28" s="500"/>
      <c r="CCE28" s="495"/>
      <c r="CCF28" s="495"/>
      <c r="CCG28" s="498"/>
      <c r="CCH28" s="447"/>
      <c r="CCI28" s="499"/>
      <c r="CCJ28" s="500"/>
      <c r="CCK28" s="495"/>
      <c r="CCL28" s="495"/>
      <c r="CCM28" s="498"/>
      <c r="CCN28" s="447"/>
      <c r="CCO28" s="499"/>
      <c r="CCP28" s="500"/>
      <c r="CCQ28" s="495"/>
      <c r="CCR28" s="495"/>
      <c r="CCS28" s="498"/>
      <c r="CCT28" s="447"/>
      <c r="CCU28" s="499"/>
      <c r="CCV28" s="500"/>
      <c r="CCW28" s="495"/>
      <c r="CCX28" s="495"/>
      <c r="CCY28" s="498"/>
      <c r="CCZ28" s="447"/>
      <c r="CDA28" s="499"/>
      <c r="CDB28" s="500"/>
      <c r="CDC28" s="495"/>
      <c r="CDD28" s="495"/>
      <c r="CDE28" s="498"/>
      <c r="CDF28" s="447"/>
      <c r="CDG28" s="499"/>
      <c r="CDH28" s="500"/>
      <c r="CDI28" s="495"/>
      <c r="CDJ28" s="495"/>
      <c r="CDK28" s="498"/>
      <c r="CDL28" s="447"/>
      <c r="CDM28" s="499"/>
      <c r="CDN28" s="500"/>
      <c r="CDO28" s="495"/>
      <c r="CDP28" s="495"/>
      <c r="CDQ28" s="498"/>
      <c r="CDR28" s="447"/>
      <c r="CDS28" s="499"/>
      <c r="CDT28" s="500"/>
      <c r="CDU28" s="495"/>
      <c r="CDV28" s="495"/>
      <c r="CDW28" s="498"/>
      <c r="CDX28" s="447"/>
      <c r="CDY28" s="499"/>
      <c r="CDZ28" s="500"/>
      <c r="CEA28" s="495"/>
      <c r="CEB28" s="495"/>
      <c r="CEC28" s="498"/>
      <c r="CED28" s="447"/>
      <c r="CEE28" s="499"/>
      <c r="CEF28" s="500"/>
      <c r="CEG28" s="495"/>
      <c r="CEH28" s="495"/>
      <c r="CEI28" s="498"/>
      <c r="CEJ28" s="447"/>
      <c r="CEK28" s="499"/>
      <c r="CEL28" s="500"/>
      <c r="CEM28" s="495"/>
      <c r="CEN28" s="495"/>
      <c r="CEO28" s="498"/>
      <c r="CEP28" s="447"/>
      <c r="CEQ28" s="499"/>
      <c r="CER28" s="500"/>
      <c r="CES28" s="495"/>
      <c r="CET28" s="495"/>
      <c r="CEU28" s="498"/>
      <c r="CEV28" s="447"/>
      <c r="CEW28" s="499"/>
      <c r="CEX28" s="500"/>
      <c r="CEY28" s="495"/>
      <c r="CEZ28" s="495"/>
      <c r="CFA28" s="498"/>
      <c r="CFB28" s="447"/>
      <c r="CFC28" s="499"/>
      <c r="CFD28" s="500"/>
      <c r="CFE28" s="495"/>
      <c r="CFF28" s="495"/>
      <c r="CFG28" s="498"/>
      <c r="CFH28" s="447"/>
      <c r="CFI28" s="499"/>
      <c r="CFJ28" s="500"/>
      <c r="CFK28" s="495"/>
      <c r="CFL28" s="495"/>
      <c r="CFM28" s="498"/>
      <c r="CFN28" s="447"/>
      <c r="CFO28" s="499"/>
      <c r="CFP28" s="500"/>
      <c r="CFQ28" s="495"/>
      <c r="CFR28" s="495"/>
      <c r="CFS28" s="498"/>
      <c r="CFT28" s="447"/>
      <c r="CFU28" s="499"/>
      <c r="CFV28" s="500"/>
      <c r="CFW28" s="495"/>
      <c r="CFX28" s="495"/>
      <c r="CFY28" s="498"/>
      <c r="CFZ28" s="447"/>
      <c r="CGA28" s="499"/>
      <c r="CGB28" s="500"/>
      <c r="CGC28" s="495"/>
      <c r="CGD28" s="495"/>
      <c r="CGE28" s="498"/>
      <c r="CGF28" s="447"/>
      <c r="CGG28" s="499"/>
      <c r="CGH28" s="500"/>
      <c r="CGI28" s="495"/>
      <c r="CGJ28" s="495"/>
      <c r="CGK28" s="498"/>
      <c r="CGL28" s="447"/>
      <c r="CGM28" s="499"/>
      <c r="CGN28" s="500"/>
      <c r="CGO28" s="495"/>
      <c r="CGP28" s="495"/>
      <c r="CGQ28" s="498"/>
      <c r="CGR28" s="447"/>
      <c r="CGS28" s="499"/>
      <c r="CGT28" s="500"/>
      <c r="CGU28" s="495"/>
      <c r="CGV28" s="495"/>
      <c r="CGW28" s="498"/>
      <c r="CGX28" s="447"/>
      <c r="CGY28" s="499"/>
      <c r="CGZ28" s="500"/>
      <c r="CHA28" s="495"/>
      <c r="CHB28" s="495"/>
      <c r="CHC28" s="498"/>
      <c r="CHD28" s="447"/>
      <c r="CHE28" s="499"/>
      <c r="CHF28" s="500"/>
      <c r="CHG28" s="495"/>
      <c r="CHH28" s="495"/>
      <c r="CHI28" s="498"/>
      <c r="CHJ28" s="447"/>
      <c r="CHK28" s="499"/>
      <c r="CHL28" s="500"/>
      <c r="CHM28" s="495"/>
      <c r="CHN28" s="495"/>
      <c r="CHO28" s="498"/>
      <c r="CHP28" s="447"/>
      <c r="CHQ28" s="499"/>
      <c r="CHR28" s="500"/>
      <c r="CHS28" s="495"/>
      <c r="CHT28" s="495"/>
      <c r="CHU28" s="498"/>
      <c r="CHV28" s="447"/>
      <c r="CHW28" s="499"/>
      <c r="CHX28" s="500"/>
      <c r="CHY28" s="495"/>
      <c r="CHZ28" s="495"/>
      <c r="CIA28" s="498"/>
      <c r="CIB28" s="447"/>
      <c r="CIC28" s="499"/>
      <c r="CID28" s="500"/>
      <c r="CIE28" s="495"/>
      <c r="CIF28" s="495"/>
      <c r="CIG28" s="498"/>
      <c r="CIH28" s="447"/>
      <c r="CII28" s="499"/>
      <c r="CIJ28" s="500"/>
      <c r="CIK28" s="495"/>
      <c r="CIL28" s="495"/>
      <c r="CIM28" s="498"/>
      <c r="CIN28" s="447"/>
      <c r="CIO28" s="499"/>
      <c r="CIP28" s="500"/>
      <c r="CIQ28" s="495"/>
      <c r="CIR28" s="495"/>
      <c r="CIS28" s="498"/>
      <c r="CIT28" s="447"/>
      <c r="CIU28" s="499"/>
      <c r="CIV28" s="500"/>
      <c r="CIW28" s="495"/>
      <c r="CIX28" s="495"/>
      <c r="CIY28" s="498"/>
      <c r="CIZ28" s="447"/>
      <c r="CJA28" s="499"/>
      <c r="CJB28" s="500"/>
      <c r="CJC28" s="495"/>
      <c r="CJD28" s="495"/>
      <c r="CJE28" s="498"/>
      <c r="CJF28" s="447"/>
      <c r="CJG28" s="499"/>
      <c r="CJH28" s="500"/>
      <c r="CJI28" s="495"/>
      <c r="CJJ28" s="495"/>
      <c r="CJK28" s="498"/>
      <c r="CJL28" s="447"/>
      <c r="CJM28" s="499"/>
      <c r="CJN28" s="500"/>
      <c r="CJO28" s="495"/>
      <c r="CJP28" s="495"/>
      <c r="CJQ28" s="498"/>
      <c r="CJR28" s="447"/>
      <c r="CJS28" s="499"/>
      <c r="CJT28" s="500"/>
      <c r="CJU28" s="495"/>
      <c r="CJV28" s="495"/>
      <c r="CJW28" s="498"/>
      <c r="CJX28" s="447"/>
      <c r="CJY28" s="499"/>
      <c r="CJZ28" s="500"/>
      <c r="CKA28" s="495"/>
      <c r="CKB28" s="495"/>
      <c r="CKC28" s="498"/>
      <c r="CKD28" s="447"/>
      <c r="CKE28" s="499"/>
      <c r="CKF28" s="500"/>
      <c r="CKG28" s="495"/>
      <c r="CKH28" s="495"/>
      <c r="CKI28" s="498"/>
      <c r="CKJ28" s="447"/>
      <c r="CKK28" s="499"/>
      <c r="CKL28" s="500"/>
      <c r="CKM28" s="495"/>
      <c r="CKN28" s="495"/>
      <c r="CKO28" s="498"/>
      <c r="CKP28" s="447"/>
      <c r="CKQ28" s="499"/>
      <c r="CKR28" s="500"/>
      <c r="CKS28" s="495"/>
      <c r="CKT28" s="495"/>
      <c r="CKU28" s="498"/>
      <c r="CKV28" s="447"/>
      <c r="CKW28" s="499"/>
      <c r="CKX28" s="500"/>
      <c r="CKY28" s="495"/>
      <c r="CKZ28" s="495"/>
      <c r="CLA28" s="498"/>
      <c r="CLB28" s="447"/>
      <c r="CLC28" s="499"/>
      <c r="CLD28" s="500"/>
      <c r="CLE28" s="495"/>
      <c r="CLF28" s="495"/>
      <c r="CLG28" s="498"/>
      <c r="CLH28" s="447"/>
      <c r="CLI28" s="499"/>
      <c r="CLJ28" s="500"/>
      <c r="CLK28" s="495"/>
      <c r="CLL28" s="495"/>
      <c r="CLM28" s="498"/>
      <c r="CLN28" s="447"/>
      <c r="CLO28" s="499"/>
      <c r="CLP28" s="500"/>
      <c r="CLQ28" s="495"/>
      <c r="CLR28" s="495"/>
      <c r="CLS28" s="498"/>
      <c r="CLT28" s="447"/>
      <c r="CLU28" s="499"/>
      <c r="CLV28" s="500"/>
      <c r="CLW28" s="495"/>
      <c r="CLX28" s="495"/>
      <c r="CLY28" s="498"/>
      <c r="CLZ28" s="447"/>
      <c r="CMA28" s="499"/>
      <c r="CMB28" s="500"/>
      <c r="CMC28" s="495"/>
      <c r="CMD28" s="495"/>
      <c r="CME28" s="498"/>
      <c r="CMF28" s="447"/>
      <c r="CMG28" s="499"/>
      <c r="CMH28" s="500"/>
      <c r="CMI28" s="495"/>
      <c r="CMJ28" s="495"/>
      <c r="CMK28" s="498"/>
      <c r="CML28" s="447"/>
      <c r="CMM28" s="499"/>
      <c r="CMN28" s="500"/>
      <c r="CMO28" s="495"/>
      <c r="CMP28" s="495"/>
      <c r="CMQ28" s="498"/>
      <c r="CMR28" s="447"/>
      <c r="CMS28" s="499"/>
      <c r="CMT28" s="500"/>
      <c r="CMU28" s="495"/>
      <c r="CMV28" s="495"/>
      <c r="CMW28" s="498"/>
      <c r="CMX28" s="447"/>
      <c r="CMY28" s="499"/>
      <c r="CMZ28" s="500"/>
      <c r="CNA28" s="495"/>
      <c r="CNB28" s="495"/>
      <c r="CNC28" s="498"/>
      <c r="CND28" s="447"/>
      <c r="CNE28" s="499"/>
      <c r="CNF28" s="500"/>
      <c r="CNG28" s="495"/>
      <c r="CNH28" s="495"/>
      <c r="CNI28" s="498"/>
      <c r="CNJ28" s="447"/>
      <c r="CNK28" s="499"/>
      <c r="CNL28" s="500"/>
      <c r="CNM28" s="495"/>
      <c r="CNN28" s="495"/>
      <c r="CNO28" s="498"/>
      <c r="CNP28" s="447"/>
      <c r="CNQ28" s="499"/>
      <c r="CNR28" s="500"/>
      <c r="CNS28" s="495"/>
      <c r="CNT28" s="495"/>
      <c r="CNU28" s="498"/>
      <c r="CNV28" s="447"/>
      <c r="CNW28" s="499"/>
      <c r="CNX28" s="500"/>
      <c r="CNY28" s="495"/>
      <c r="CNZ28" s="495"/>
      <c r="COA28" s="498"/>
      <c r="COB28" s="447"/>
      <c r="COC28" s="499"/>
      <c r="COD28" s="500"/>
      <c r="COE28" s="495"/>
      <c r="COF28" s="495"/>
      <c r="COG28" s="498"/>
      <c r="COH28" s="447"/>
      <c r="COI28" s="499"/>
      <c r="COJ28" s="500"/>
      <c r="COK28" s="495"/>
      <c r="COL28" s="495"/>
      <c r="COM28" s="498"/>
      <c r="CON28" s="447"/>
      <c r="COO28" s="499"/>
      <c r="COP28" s="500"/>
      <c r="COQ28" s="495"/>
      <c r="COR28" s="495"/>
      <c r="COS28" s="498"/>
      <c r="COT28" s="447"/>
      <c r="COU28" s="499"/>
      <c r="COV28" s="500"/>
      <c r="COW28" s="495"/>
      <c r="COX28" s="495"/>
      <c r="COY28" s="498"/>
      <c r="COZ28" s="447"/>
      <c r="CPA28" s="499"/>
      <c r="CPB28" s="500"/>
      <c r="CPC28" s="495"/>
      <c r="CPD28" s="495"/>
      <c r="CPE28" s="498"/>
      <c r="CPF28" s="447"/>
      <c r="CPG28" s="499"/>
      <c r="CPH28" s="500"/>
      <c r="CPI28" s="495"/>
      <c r="CPJ28" s="495"/>
      <c r="CPK28" s="498"/>
      <c r="CPL28" s="447"/>
      <c r="CPM28" s="499"/>
      <c r="CPN28" s="500"/>
      <c r="CPO28" s="495"/>
      <c r="CPP28" s="495"/>
      <c r="CPQ28" s="498"/>
      <c r="CPR28" s="447"/>
      <c r="CPS28" s="499"/>
      <c r="CPT28" s="500"/>
      <c r="CPU28" s="495"/>
      <c r="CPV28" s="495"/>
      <c r="CPW28" s="498"/>
      <c r="CPX28" s="447"/>
      <c r="CPY28" s="499"/>
      <c r="CPZ28" s="500"/>
      <c r="CQA28" s="495"/>
      <c r="CQB28" s="495"/>
      <c r="CQC28" s="498"/>
      <c r="CQD28" s="447"/>
      <c r="CQE28" s="499"/>
      <c r="CQF28" s="500"/>
      <c r="CQG28" s="495"/>
      <c r="CQH28" s="495"/>
      <c r="CQI28" s="498"/>
      <c r="CQJ28" s="447"/>
      <c r="CQK28" s="499"/>
      <c r="CQL28" s="500"/>
      <c r="CQM28" s="495"/>
      <c r="CQN28" s="495"/>
      <c r="CQO28" s="498"/>
      <c r="CQP28" s="447"/>
      <c r="CQQ28" s="499"/>
      <c r="CQR28" s="500"/>
      <c r="CQS28" s="495"/>
      <c r="CQT28" s="495"/>
      <c r="CQU28" s="498"/>
      <c r="CQV28" s="447"/>
      <c r="CQW28" s="499"/>
      <c r="CQX28" s="500"/>
      <c r="CQY28" s="495"/>
      <c r="CQZ28" s="495"/>
      <c r="CRA28" s="498"/>
      <c r="CRB28" s="447"/>
      <c r="CRC28" s="499"/>
      <c r="CRD28" s="500"/>
      <c r="CRE28" s="495"/>
      <c r="CRF28" s="495"/>
      <c r="CRG28" s="498"/>
      <c r="CRH28" s="447"/>
      <c r="CRI28" s="499"/>
      <c r="CRJ28" s="500"/>
      <c r="CRK28" s="495"/>
      <c r="CRL28" s="495"/>
      <c r="CRM28" s="498"/>
      <c r="CRN28" s="447"/>
      <c r="CRO28" s="499"/>
      <c r="CRP28" s="500"/>
      <c r="CRQ28" s="495"/>
      <c r="CRR28" s="495"/>
      <c r="CRS28" s="498"/>
      <c r="CRT28" s="447"/>
      <c r="CRU28" s="499"/>
      <c r="CRV28" s="500"/>
      <c r="CRW28" s="495"/>
      <c r="CRX28" s="495"/>
      <c r="CRY28" s="498"/>
      <c r="CRZ28" s="447"/>
      <c r="CSA28" s="499"/>
      <c r="CSB28" s="500"/>
      <c r="CSC28" s="495"/>
      <c r="CSD28" s="495"/>
      <c r="CSE28" s="498"/>
      <c r="CSF28" s="447"/>
      <c r="CSG28" s="499"/>
      <c r="CSH28" s="500"/>
      <c r="CSI28" s="495"/>
      <c r="CSJ28" s="495"/>
      <c r="CSK28" s="498"/>
      <c r="CSL28" s="447"/>
      <c r="CSM28" s="499"/>
      <c r="CSN28" s="500"/>
      <c r="CSO28" s="495"/>
      <c r="CSP28" s="495"/>
      <c r="CSQ28" s="498"/>
      <c r="CSR28" s="447"/>
      <c r="CSS28" s="499"/>
      <c r="CST28" s="500"/>
      <c r="CSU28" s="495"/>
      <c r="CSV28" s="495"/>
      <c r="CSW28" s="498"/>
      <c r="CSX28" s="447"/>
      <c r="CSY28" s="499"/>
      <c r="CSZ28" s="500"/>
      <c r="CTA28" s="495"/>
      <c r="CTB28" s="495"/>
      <c r="CTC28" s="498"/>
      <c r="CTD28" s="447"/>
      <c r="CTE28" s="499"/>
      <c r="CTF28" s="500"/>
      <c r="CTG28" s="495"/>
      <c r="CTH28" s="495"/>
      <c r="CTI28" s="498"/>
      <c r="CTJ28" s="447"/>
      <c r="CTK28" s="499"/>
      <c r="CTL28" s="500"/>
      <c r="CTM28" s="495"/>
      <c r="CTN28" s="495"/>
      <c r="CTO28" s="498"/>
      <c r="CTP28" s="447"/>
      <c r="CTQ28" s="499"/>
      <c r="CTR28" s="500"/>
      <c r="CTS28" s="495"/>
      <c r="CTT28" s="495"/>
      <c r="CTU28" s="498"/>
      <c r="CTV28" s="447"/>
      <c r="CTW28" s="499"/>
      <c r="CTX28" s="500"/>
      <c r="CTY28" s="495"/>
      <c r="CTZ28" s="495"/>
      <c r="CUA28" s="498"/>
      <c r="CUB28" s="447"/>
      <c r="CUC28" s="499"/>
      <c r="CUD28" s="500"/>
      <c r="CUE28" s="495"/>
      <c r="CUF28" s="495"/>
      <c r="CUG28" s="498"/>
      <c r="CUH28" s="447"/>
      <c r="CUI28" s="499"/>
      <c r="CUJ28" s="500"/>
      <c r="CUK28" s="495"/>
      <c r="CUL28" s="495"/>
      <c r="CUM28" s="498"/>
      <c r="CUN28" s="447"/>
      <c r="CUO28" s="499"/>
      <c r="CUP28" s="500"/>
      <c r="CUQ28" s="495"/>
      <c r="CUR28" s="495"/>
      <c r="CUS28" s="498"/>
      <c r="CUT28" s="447"/>
      <c r="CUU28" s="499"/>
      <c r="CUV28" s="500"/>
      <c r="CUW28" s="495"/>
      <c r="CUX28" s="495"/>
      <c r="CUY28" s="498"/>
      <c r="CUZ28" s="447"/>
      <c r="CVA28" s="499"/>
      <c r="CVB28" s="500"/>
      <c r="CVC28" s="495"/>
      <c r="CVD28" s="495"/>
      <c r="CVE28" s="498"/>
      <c r="CVF28" s="447"/>
      <c r="CVG28" s="499"/>
      <c r="CVH28" s="500"/>
      <c r="CVI28" s="495"/>
      <c r="CVJ28" s="495"/>
      <c r="CVK28" s="498"/>
      <c r="CVL28" s="447"/>
      <c r="CVM28" s="499"/>
      <c r="CVN28" s="500"/>
      <c r="CVO28" s="495"/>
      <c r="CVP28" s="495"/>
      <c r="CVQ28" s="498"/>
      <c r="CVR28" s="447"/>
      <c r="CVS28" s="499"/>
      <c r="CVT28" s="500"/>
      <c r="CVU28" s="495"/>
      <c r="CVV28" s="495"/>
      <c r="CVW28" s="498"/>
      <c r="CVX28" s="447"/>
      <c r="CVY28" s="499"/>
      <c r="CVZ28" s="500"/>
      <c r="CWA28" s="495"/>
      <c r="CWB28" s="495"/>
      <c r="CWC28" s="498"/>
      <c r="CWD28" s="447"/>
      <c r="CWE28" s="499"/>
      <c r="CWF28" s="500"/>
      <c r="CWG28" s="495"/>
      <c r="CWH28" s="495"/>
      <c r="CWI28" s="498"/>
      <c r="CWJ28" s="447"/>
      <c r="CWK28" s="499"/>
      <c r="CWL28" s="500"/>
      <c r="CWM28" s="495"/>
      <c r="CWN28" s="495"/>
      <c r="CWO28" s="498"/>
      <c r="CWP28" s="447"/>
      <c r="CWQ28" s="499"/>
      <c r="CWR28" s="500"/>
      <c r="CWS28" s="495"/>
      <c r="CWT28" s="495"/>
      <c r="CWU28" s="498"/>
      <c r="CWV28" s="447"/>
      <c r="CWW28" s="499"/>
      <c r="CWX28" s="500"/>
      <c r="CWY28" s="495"/>
      <c r="CWZ28" s="495"/>
      <c r="CXA28" s="498"/>
      <c r="CXB28" s="447"/>
      <c r="CXC28" s="499"/>
      <c r="CXD28" s="500"/>
      <c r="CXE28" s="495"/>
      <c r="CXF28" s="495"/>
      <c r="CXG28" s="498"/>
      <c r="CXH28" s="447"/>
      <c r="CXI28" s="499"/>
      <c r="CXJ28" s="500"/>
      <c r="CXK28" s="495"/>
      <c r="CXL28" s="495"/>
      <c r="CXM28" s="498"/>
      <c r="CXN28" s="447"/>
      <c r="CXO28" s="499"/>
      <c r="CXP28" s="500"/>
      <c r="CXQ28" s="495"/>
      <c r="CXR28" s="495"/>
      <c r="CXS28" s="498"/>
      <c r="CXT28" s="447"/>
      <c r="CXU28" s="499"/>
      <c r="CXV28" s="500"/>
      <c r="CXW28" s="495"/>
      <c r="CXX28" s="495"/>
      <c r="CXY28" s="498"/>
      <c r="CXZ28" s="447"/>
      <c r="CYA28" s="499"/>
      <c r="CYB28" s="500"/>
      <c r="CYC28" s="495"/>
      <c r="CYD28" s="495"/>
      <c r="CYE28" s="498"/>
      <c r="CYF28" s="447"/>
      <c r="CYG28" s="499"/>
      <c r="CYH28" s="500"/>
      <c r="CYI28" s="495"/>
      <c r="CYJ28" s="495"/>
      <c r="CYK28" s="498"/>
      <c r="CYL28" s="447"/>
      <c r="CYM28" s="499"/>
      <c r="CYN28" s="500"/>
      <c r="CYO28" s="495"/>
      <c r="CYP28" s="495"/>
      <c r="CYQ28" s="498"/>
      <c r="CYR28" s="447"/>
      <c r="CYS28" s="499"/>
      <c r="CYT28" s="500"/>
      <c r="CYU28" s="495"/>
      <c r="CYV28" s="495"/>
      <c r="CYW28" s="498"/>
      <c r="CYX28" s="447"/>
      <c r="CYY28" s="499"/>
      <c r="CYZ28" s="500"/>
      <c r="CZA28" s="495"/>
      <c r="CZB28" s="495"/>
      <c r="CZC28" s="498"/>
      <c r="CZD28" s="447"/>
      <c r="CZE28" s="499"/>
      <c r="CZF28" s="500"/>
      <c r="CZG28" s="495"/>
      <c r="CZH28" s="495"/>
      <c r="CZI28" s="498"/>
      <c r="CZJ28" s="447"/>
      <c r="CZK28" s="499"/>
      <c r="CZL28" s="500"/>
      <c r="CZM28" s="495"/>
      <c r="CZN28" s="495"/>
      <c r="CZO28" s="498"/>
      <c r="CZP28" s="447"/>
      <c r="CZQ28" s="499"/>
      <c r="CZR28" s="500"/>
      <c r="CZS28" s="495"/>
      <c r="CZT28" s="495"/>
      <c r="CZU28" s="498"/>
      <c r="CZV28" s="447"/>
      <c r="CZW28" s="499"/>
      <c r="CZX28" s="500"/>
      <c r="CZY28" s="495"/>
      <c r="CZZ28" s="495"/>
      <c r="DAA28" s="498"/>
      <c r="DAB28" s="447"/>
      <c r="DAC28" s="499"/>
      <c r="DAD28" s="500"/>
      <c r="DAE28" s="495"/>
      <c r="DAF28" s="495"/>
      <c r="DAG28" s="498"/>
      <c r="DAH28" s="447"/>
      <c r="DAI28" s="499"/>
      <c r="DAJ28" s="500"/>
      <c r="DAK28" s="495"/>
      <c r="DAL28" s="495"/>
      <c r="DAM28" s="498"/>
      <c r="DAN28" s="447"/>
      <c r="DAO28" s="499"/>
      <c r="DAP28" s="500"/>
      <c r="DAQ28" s="495"/>
      <c r="DAR28" s="495"/>
      <c r="DAS28" s="498"/>
      <c r="DAT28" s="447"/>
      <c r="DAU28" s="499"/>
      <c r="DAV28" s="500"/>
      <c r="DAW28" s="495"/>
      <c r="DAX28" s="495"/>
      <c r="DAY28" s="498"/>
      <c r="DAZ28" s="447"/>
      <c r="DBA28" s="499"/>
      <c r="DBB28" s="500"/>
      <c r="DBC28" s="495"/>
      <c r="DBD28" s="495"/>
      <c r="DBE28" s="498"/>
      <c r="DBF28" s="447"/>
      <c r="DBG28" s="499"/>
      <c r="DBH28" s="500"/>
      <c r="DBI28" s="495"/>
      <c r="DBJ28" s="495"/>
      <c r="DBK28" s="498"/>
      <c r="DBL28" s="447"/>
      <c r="DBM28" s="499"/>
      <c r="DBN28" s="500"/>
      <c r="DBO28" s="495"/>
      <c r="DBP28" s="495"/>
      <c r="DBQ28" s="498"/>
      <c r="DBR28" s="447"/>
      <c r="DBS28" s="499"/>
      <c r="DBT28" s="500"/>
      <c r="DBU28" s="495"/>
      <c r="DBV28" s="495"/>
      <c r="DBW28" s="498"/>
      <c r="DBX28" s="447"/>
      <c r="DBY28" s="499"/>
      <c r="DBZ28" s="500"/>
      <c r="DCA28" s="495"/>
      <c r="DCB28" s="495"/>
      <c r="DCC28" s="498"/>
      <c r="DCD28" s="447"/>
      <c r="DCE28" s="499"/>
      <c r="DCF28" s="500"/>
      <c r="DCG28" s="495"/>
      <c r="DCH28" s="495"/>
      <c r="DCI28" s="498"/>
      <c r="DCJ28" s="447"/>
      <c r="DCK28" s="499"/>
      <c r="DCL28" s="500"/>
      <c r="DCM28" s="495"/>
      <c r="DCN28" s="495"/>
      <c r="DCO28" s="498"/>
      <c r="DCP28" s="447"/>
      <c r="DCQ28" s="499"/>
      <c r="DCR28" s="500"/>
      <c r="DCS28" s="495"/>
      <c r="DCT28" s="495"/>
      <c r="DCU28" s="498"/>
      <c r="DCV28" s="447"/>
      <c r="DCW28" s="499"/>
      <c r="DCX28" s="500"/>
      <c r="DCY28" s="495"/>
      <c r="DCZ28" s="495"/>
      <c r="DDA28" s="498"/>
      <c r="DDB28" s="447"/>
      <c r="DDC28" s="499"/>
      <c r="DDD28" s="500"/>
      <c r="DDE28" s="495"/>
      <c r="DDF28" s="495"/>
      <c r="DDG28" s="498"/>
      <c r="DDH28" s="447"/>
      <c r="DDI28" s="499"/>
      <c r="DDJ28" s="500"/>
      <c r="DDK28" s="495"/>
      <c r="DDL28" s="495"/>
      <c r="DDM28" s="498"/>
      <c r="DDN28" s="447"/>
      <c r="DDO28" s="499"/>
      <c r="DDP28" s="500"/>
      <c r="DDQ28" s="495"/>
      <c r="DDR28" s="495"/>
      <c r="DDS28" s="498"/>
      <c r="DDT28" s="447"/>
      <c r="DDU28" s="499"/>
      <c r="DDV28" s="500"/>
      <c r="DDW28" s="495"/>
      <c r="DDX28" s="495"/>
      <c r="DDY28" s="498"/>
      <c r="DDZ28" s="447"/>
      <c r="DEA28" s="499"/>
      <c r="DEB28" s="500"/>
      <c r="DEC28" s="495"/>
      <c r="DED28" s="495"/>
      <c r="DEE28" s="498"/>
      <c r="DEF28" s="447"/>
      <c r="DEG28" s="499"/>
      <c r="DEH28" s="500"/>
      <c r="DEI28" s="495"/>
      <c r="DEJ28" s="495"/>
      <c r="DEK28" s="498"/>
      <c r="DEL28" s="447"/>
      <c r="DEM28" s="499"/>
      <c r="DEN28" s="500"/>
      <c r="DEO28" s="495"/>
      <c r="DEP28" s="495"/>
      <c r="DEQ28" s="498"/>
      <c r="DER28" s="447"/>
      <c r="DES28" s="499"/>
      <c r="DET28" s="500"/>
      <c r="DEU28" s="495"/>
      <c r="DEV28" s="495"/>
      <c r="DEW28" s="498"/>
      <c r="DEX28" s="447"/>
      <c r="DEY28" s="499"/>
      <c r="DEZ28" s="500"/>
      <c r="DFA28" s="495"/>
      <c r="DFB28" s="495"/>
      <c r="DFC28" s="498"/>
      <c r="DFD28" s="447"/>
      <c r="DFE28" s="499"/>
      <c r="DFF28" s="500"/>
      <c r="DFG28" s="495"/>
      <c r="DFH28" s="495"/>
      <c r="DFI28" s="498"/>
      <c r="DFJ28" s="447"/>
      <c r="DFK28" s="499"/>
      <c r="DFL28" s="500"/>
      <c r="DFM28" s="495"/>
      <c r="DFN28" s="495"/>
      <c r="DFO28" s="498"/>
      <c r="DFP28" s="447"/>
      <c r="DFQ28" s="499"/>
      <c r="DFR28" s="500"/>
      <c r="DFS28" s="495"/>
      <c r="DFT28" s="495"/>
      <c r="DFU28" s="498"/>
      <c r="DFV28" s="447"/>
      <c r="DFW28" s="499"/>
      <c r="DFX28" s="500"/>
      <c r="DFY28" s="495"/>
      <c r="DFZ28" s="495"/>
      <c r="DGA28" s="498"/>
      <c r="DGB28" s="447"/>
      <c r="DGC28" s="499"/>
      <c r="DGD28" s="500"/>
      <c r="DGE28" s="495"/>
      <c r="DGF28" s="495"/>
      <c r="DGG28" s="498"/>
      <c r="DGH28" s="447"/>
      <c r="DGI28" s="499"/>
      <c r="DGJ28" s="500"/>
      <c r="DGK28" s="495"/>
      <c r="DGL28" s="495"/>
      <c r="DGM28" s="498"/>
      <c r="DGN28" s="447"/>
      <c r="DGO28" s="499"/>
      <c r="DGP28" s="500"/>
      <c r="DGQ28" s="495"/>
      <c r="DGR28" s="495"/>
      <c r="DGS28" s="498"/>
      <c r="DGT28" s="447"/>
      <c r="DGU28" s="499"/>
      <c r="DGV28" s="500"/>
      <c r="DGW28" s="495"/>
      <c r="DGX28" s="495"/>
      <c r="DGY28" s="498"/>
      <c r="DGZ28" s="447"/>
      <c r="DHA28" s="499"/>
      <c r="DHB28" s="500"/>
      <c r="DHC28" s="495"/>
      <c r="DHD28" s="495"/>
      <c r="DHE28" s="498"/>
      <c r="DHF28" s="447"/>
      <c r="DHG28" s="499"/>
      <c r="DHH28" s="500"/>
      <c r="DHI28" s="495"/>
      <c r="DHJ28" s="495"/>
      <c r="DHK28" s="498"/>
      <c r="DHL28" s="447"/>
      <c r="DHM28" s="499"/>
      <c r="DHN28" s="500"/>
      <c r="DHO28" s="495"/>
      <c r="DHP28" s="495"/>
      <c r="DHQ28" s="498"/>
      <c r="DHR28" s="447"/>
      <c r="DHS28" s="499"/>
      <c r="DHT28" s="500"/>
      <c r="DHU28" s="495"/>
      <c r="DHV28" s="495"/>
      <c r="DHW28" s="498"/>
      <c r="DHX28" s="447"/>
      <c r="DHY28" s="499"/>
      <c r="DHZ28" s="500"/>
      <c r="DIA28" s="495"/>
      <c r="DIB28" s="495"/>
      <c r="DIC28" s="498"/>
      <c r="DID28" s="447"/>
      <c r="DIE28" s="499"/>
      <c r="DIF28" s="500"/>
      <c r="DIG28" s="495"/>
      <c r="DIH28" s="495"/>
      <c r="DII28" s="498"/>
      <c r="DIJ28" s="447"/>
      <c r="DIK28" s="499"/>
      <c r="DIL28" s="500"/>
      <c r="DIM28" s="495"/>
      <c r="DIN28" s="495"/>
      <c r="DIO28" s="498"/>
      <c r="DIP28" s="447"/>
      <c r="DIQ28" s="499"/>
      <c r="DIR28" s="500"/>
      <c r="DIS28" s="495"/>
      <c r="DIT28" s="495"/>
      <c r="DIU28" s="498"/>
      <c r="DIV28" s="447"/>
      <c r="DIW28" s="499"/>
      <c r="DIX28" s="500"/>
      <c r="DIY28" s="495"/>
      <c r="DIZ28" s="495"/>
      <c r="DJA28" s="498"/>
      <c r="DJB28" s="447"/>
      <c r="DJC28" s="499"/>
      <c r="DJD28" s="500"/>
      <c r="DJE28" s="495"/>
      <c r="DJF28" s="495"/>
      <c r="DJG28" s="498"/>
      <c r="DJH28" s="447"/>
      <c r="DJI28" s="499"/>
      <c r="DJJ28" s="500"/>
      <c r="DJK28" s="495"/>
      <c r="DJL28" s="495"/>
      <c r="DJM28" s="498"/>
      <c r="DJN28" s="447"/>
      <c r="DJO28" s="499"/>
      <c r="DJP28" s="500"/>
      <c r="DJQ28" s="495"/>
      <c r="DJR28" s="495"/>
      <c r="DJS28" s="498"/>
      <c r="DJT28" s="447"/>
      <c r="DJU28" s="499"/>
      <c r="DJV28" s="500"/>
      <c r="DJW28" s="495"/>
      <c r="DJX28" s="495"/>
      <c r="DJY28" s="498"/>
      <c r="DJZ28" s="447"/>
      <c r="DKA28" s="499"/>
      <c r="DKB28" s="500"/>
      <c r="DKC28" s="495"/>
      <c r="DKD28" s="495"/>
      <c r="DKE28" s="498"/>
      <c r="DKF28" s="447"/>
      <c r="DKG28" s="499"/>
      <c r="DKH28" s="500"/>
      <c r="DKI28" s="495"/>
      <c r="DKJ28" s="495"/>
      <c r="DKK28" s="498"/>
      <c r="DKL28" s="447"/>
      <c r="DKM28" s="499"/>
      <c r="DKN28" s="500"/>
      <c r="DKO28" s="495"/>
      <c r="DKP28" s="495"/>
      <c r="DKQ28" s="498"/>
      <c r="DKR28" s="447"/>
      <c r="DKS28" s="499"/>
      <c r="DKT28" s="500"/>
      <c r="DKU28" s="495"/>
      <c r="DKV28" s="495"/>
      <c r="DKW28" s="498"/>
      <c r="DKX28" s="447"/>
      <c r="DKY28" s="499"/>
      <c r="DKZ28" s="500"/>
      <c r="DLA28" s="495"/>
      <c r="DLB28" s="495"/>
      <c r="DLC28" s="498"/>
      <c r="DLD28" s="447"/>
      <c r="DLE28" s="499"/>
      <c r="DLF28" s="500"/>
      <c r="DLG28" s="495"/>
      <c r="DLH28" s="495"/>
      <c r="DLI28" s="498"/>
      <c r="DLJ28" s="447"/>
      <c r="DLK28" s="499"/>
      <c r="DLL28" s="500"/>
      <c r="DLM28" s="495"/>
      <c r="DLN28" s="495"/>
      <c r="DLO28" s="498"/>
      <c r="DLP28" s="447"/>
      <c r="DLQ28" s="499"/>
      <c r="DLR28" s="500"/>
      <c r="DLS28" s="495"/>
      <c r="DLT28" s="495"/>
      <c r="DLU28" s="498"/>
      <c r="DLV28" s="447"/>
      <c r="DLW28" s="499"/>
      <c r="DLX28" s="500"/>
      <c r="DLY28" s="495"/>
      <c r="DLZ28" s="495"/>
      <c r="DMA28" s="498"/>
      <c r="DMB28" s="447"/>
      <c r="DMC28" s="499"/>
      <c r="DMD28" s="500"/>
      <c r="DME28" s="495"/>
      <c r="DMF28" s="495"/>
      <c r="DMG28" s="498"/>
      <c r="DMH28" s="447"/>
      <c r="DMI28" s="499"/>
      <c r="DMJ28" s="500"/>
      <c r="DMK28" s="495"/>
      <c r="DML28" s="495"/>
      <c r="DMM28" s="498"/>
      <c r="DMN28" s="447"/>
      <c r="DMO28" s="499"/>
      <c r="DMP28" s="500"/>
      <c r="DMQ28" s="495"/>
      <c r="DMR28" s="495"/>
      <c r="DMS28" s="498"/>
      <c r="DMT28" s="447"/>
      <c r="DMU28" s="499"/>
      <c r="DMV28" s="500"/>
      <c r="DMW28" s="495"/>
      <c r="DMX28" s="495"/>
      <c r="DMY28" s="498"/>
      <c r="DMZ28" s="447"/>
      <c r="DNA28" s="499"/>
      <c r="DNB28" s="500"/>
      <c r="DNC28" s="495"/>
      <c r="DND28" s="495"/>
      <c r="DNE28" s="498"/>
      <c r="DNF28" s="447"/>
      <c r="DNG28" s="499"/>
      <c r="DNH28" s="500"/>
      <c r="DNI28" s="495"/>
      <c r="DNJ28" s="495"/>
      <c r="DNK28" s="498"/>
      <c r="DNL28" s="447"/>
      <c r="DNM28" s="499"/>
      <c r="DNN28" s="500"/>
      <c r="DNO28" s="495"/>
      <c r="DNP28" s="495"/>
      <c r="DNQ28" s="498"/>
      <c r="DNR28" s="447"/>
      <c r="DNS28" s="499"/>
      <c r="DNT28" s="500"/>
      <c r="DNU28" s="495"/>
      <c r="DNV28" s="495"/>
      <c r="DNW28" s="498"/>
      <c r="DNX28" s="447"/>
      <c r="DNY28" s="499"/>
      <c r="DNZ28" s="500"/>
      <c r="DOA28" s="495"/>
      <c r="DOB28" s="495"/>
      <c r="DOC28" s="498"/>
      <c r="DOD28" s="447"/>
      <c r="DOE28" s="499"/>
      <c r="DOF28" s="500"/>
      <c r="DOG28" s="495"/>
      <c r="DOH28" s="495"/>
      <c r="DOI28" s="498"/>
      <c r="DOJ28" s="447"/>
      <c r="DOK28" s="499"/>
      <c r="DOL28" s="500"/>
      <c r="DOM28" s="495"/>
      <c r="DON28" s="495"/>
      <c r="DOO28" s="498"/>
      <c r="DOP28" s="447"/>
      <c r="DOQ28" s="499"/>
      <c r="DOR28" s="500"/>
      <c r="DOS28" s="495"/>
      <c r="DOT28" s="495"/>
      <c r="DOU28" s="498"/>
      <c r="DOV28" s="447"/>
      <c r="DOW28" s="499"/>
      <c r="DOX28" s="500"/>
      <c r="DOY28" s="495"/>
      <c r="DOZ28" s="495"/>
      <c r="DPA28" s="498"/>
      <c r="DPB28" s="447"/>
      <c r="DPC28" s="499"/>
      <c r="DPD28" s="500"/>
      <c r="DPE28" s="495"/>
      <c r="DPF28" s="495"/>
      <c r="DPG28" s="498"/>
      <c r="DPH28" s="447"/>
      <c r="DPI28" s="499"/>
      <c r="DPJ28" s="500"/>
      <c r="DPK28" s="495"/>
      <c r="DPL28" s="495"/>
      <c r="DPM28" s="498"/>
      <c r="DPN28" s="447"/>
      <c r="DPO28" s="499"/>
      <c r="DPP28" s="500"/>
      <c r="DPQ28" s="495"/>
      <c r="DPR28" s="495"/>
      <c r="DPS28" s="498"/>
      <c r="DPT28" s="447"/>
      <c r="DPU28" s="499"/>
      <c r="DPV28" s="500"/>
      <c r="DPW28" s="495"/>
      <c r="DPX28" s="495"/>
      <c r="DPY28" s="498"/>
      <c r="DPZ28" s="447"/>
      <c r="DQA28" s="499"/>
      <c r="DQB28" s="500"/>
      <c r="DQC28" s="495"/>
      <c r="DQD28" s="495"/>
      <c r="DQE28" s="498"/>
      <c r="DQF28" s="447"/>
      <c r="DQG28" s="499"/>
      <c r="DQH28" s="500"/>
      <c r="DQI28" s="495"/>
      <c r="DQJ28" s="495"/>
      <c r="DQK28" s="498"/>
      <c r="DQL28" s="447"/>
      <c r="DQM28" s="499"/>
      <c r="DQN28" s="500"/>
      <c r="DQO28" s="495"/>
      <c r="DQP28" s="495"/>
      <c r="DQQ28" s="498"/>
      <c r="DQR28" s="447"/>
      <c r="DQS28" s="499"/>
      <c r="DQT28" s="500"/>
      <c r="DQU28" s="495"/>
      <c r="DQV28" s="495"/>
      <c r="DQW28" s="498"/>
      <c r="DQX28" s="447"/>
      <c r="DQY28" s="499"/>
      <c r="DQZ28" s="500"/>
      <c r="DRA28" s="495"/>
      <c r="DRB28" s="495"/>
      <c r="DRC28" s="498"/>
      <c r="DRD28" s="447"/>
      <c r="DRE28" s="499"/>
      <c r="DRF28" s="500"/>
      <c r="DRG28" s="495"/>
      <c r="DRH28" s="495"/>
      <c r="DRI28" s="498"/>
      <c r="DRJ28" s="447"/>
      <c r="DRK28" s="499"/>
      <c r="DRL28" s="500"/>
      <c r="DRM28" s="495"/>
      <c r="DRN28" s="495"/>
      <c r="DRO28" s="498"/>
      <c r="DRP28" s="447"/>
      <c r="DRQ28" s="499"/>
      <c r="DRR28" s="500"/>
      <c r="DRS28" s="495"/>
      <c r="DRT28" s="495"/>
      <c r="DRU28" s="498"/>
      <c r="DRV28" s="447"/>
      <c r="DRW28" s="499"/>
      <c r="DRX28" s="500"/>
      <c r="DRY28" s="495"/>
      <c r="DRZ28" s="495"/>
      <c r="DSA28" s="498"/>
      <c r="DSB28" s="447"/>
      <c r="DSC28" s="499"/>
      <c r="DSD28" s="500"/>
      <c r="DSE28" s="495"/>
      <c r="DSF28" s="495"/>
      <c r="DSG28" s="498"/>
      <c r="DSH28" s="447"/>
      <c r="DSI28" s="499"/>
      <c r="DSJ28" s="500"/>
      <c r="DSK28" s="495"/>
      <c r="DSL28" s="495"/>
      <c r="DSM28" s="498"/>
      <c r="DSN28" s="447"/>
      <c r="DSO28" s="499"/>
      <c r="DSP28" s="500"/>
      <c r="DSQ28" s="495"/>
      <c r="DSR28" s="495"/>
      <c r="DSS28" s="498"/>
      <c r="DST28" s="447"/>
      <c r="DSU28" s="499"/>
      <c r="DSV28" s="500"/>
      <c r="DSW28" s="495"/>
      <c r="DSX28" s="495"/>
      <c r="DSY28" s="498"/>
      <c r="DSZ28" s="447"/>
      <c r="DTA28" s="499"/>
      <c r="DTB28" s="500"/>
      <c r="DTC28" s="495"/>
      <c r="DTD28" s="495"/>
      <c r="DTE28" s="498"/>
      <c r="DTF28" s="447"/>
      <c r="DTG28" s="499"/>
      <c r="DTH28" s="500"/>
      <c r="DTI28" s="495"/>
      <c r="DTJ28" s="495"/>
      <c r="DTK28" s="498"/>
      <c r="DTL28" s="447"/>
      <c r="DTM28" s="499"/>
      <c r="DTN28" s="500"/>
      <c r="DTO28" s="495"/>
      <c r="DTP28" s="495"/>
      <c r="DTQ28" s="498"/>
      <c r="DTR28" s="447"/>
      <c r="DTS28" s="499"/>
      <c r="DTT28" s="500"/>
      <c r="DTU28" s="495"/>
      <c r="DTV28" s="495"/>
      <c r="DTW28" s="498"/>
      <c r="DTX28" s="447"/>
      <c r="DTY28" s="499"/>
      <c r="DTZ28" s="500"/>
      <c r="DUA28" s="495"/>
      <c r="DUB28" s="495"/>
      <c r="DUC28" s="498"/>
      <c r="DUD28" s="447"/>
      <c r="DUE28" s="499"/>
      <c r="DUF28" s="500"/>
      <c r="DUG28" s="495"/>
      <c r="DUH28" s="495"/>
      <c r="DUI28" s="498"/>
      <c r="DUJ28" s="447"/>
      <c r="DUK28" s="499"/>
      <c r="DUL28" s="500"/>
      <c r="DUM28" s="495"/>
      <c r="DUN28" s="495"/>
      <c r="DUO28" s="498"/>
      <c r="DUP28" s="447"/>
      <c r="DUQ28" s="499"/>
      <c r="DUR28" s="500"/>
      <c r="DUS28" s="495"/>
      <c r="DUT28" s="495"/>
      <c r="DUU28" s="498"/>
      <c r="DUV28" s="447"/>
      <c r="DUW28" s="499"/>
      <c r="DUX28" s="500"/>
      <c r="DUY28" s="495"/>
      <c r="DUZ28" s="495"/>
      <c r="DVA28" s="498"/>
      <c r="DVB28" s="447"/>
      <c r="DVC28" s="499"/>
      <c r="DVD28" s="500"/>
      <c r="DVE28" s="495"/>
      <c r="DVF28" s="495"/>
      <c r="DVG28" s="498"/>
      <c r="DVH28" s="447"/>
      <c r="DVI28" s="499"/>
      <c r="DVJ28" s="500"/>
      <c r="DVK28" s="495"/>
      <c r="DVL28" s="495"/>
      <c r="DVM28" s="498"/>
      <c r="DVN28" s="447"/>
      <c r="DVO28" s="499"/>
      <c r="DVP28" s="500"/>
      <c r="DVQ28" s="495"/>
      <c r="DVR28" s="495"/>
      <c r="DVS28" s="498"/>
      <c r="DVT28" s="447"/>
      <c r="DVU28" s="499"/>
      <c r="DVV28" s="500"/>
      <c r="DVW28" s="495"/>
      <c r="DVX28" s="495"/>
      <c r="DVY28" s="498"/>
      <c r="DVZ28" s="447"/>
      <c r="DWA28" s="499"/>
      <c r="DWB28" s="500"/>
      <c r="DWC28" s="495"/>
      <c r="DWD28" s="495"/>
      <c r="DWE28" s="498"/>
      <c r="DWF28" s="447"/>
      <c r="DWG28" s="499"/>
      <c r="DWH28" s="500"/>
      <c r="DWI28" s="495"/>
      <c r="DWJ28" s="495"/>
      <c r="DWK28" s="498"/>
      <c r="DWL28" s="447"/>
      <c r="DWM28" s="499"/>
      <c r="DWN28" s="500"/>
      <c r="DWO28" s="495"/>
      <c r="DWP28" s="495"/>
      <c r="DWQ28" s="498"/>
      <c r="DWR28" s="447"/>
      <c r="DWS28" s="499"/>
      <c r="DWT28" s="500"/>
      <c r="DWU28" s="495"/>
      <c r="DWV28" s="495"/>
      <c r="DWW28" s="498"/>
      <c r="DWX28" s="447"/>
      <c r="DWY28" s="499"/>
      <c r="DWZ28" s="500"/>
      <c r="DXA28" s="495"/>
      <c r="DXB28" s="495"/>
      <c r="DXC28" s="498"/>
      <c r="DXD28" s="447"/>
      <c r="DXE28" s="499"/>
      <c r="DXF28" s="500"/>
      <c r="DXG28" s="495"/>
      <c r="DXH28" s="495"/>
      <c r="DXI28" s="498"/>
      <c r="DXJ28" s="447"/>
      <c r="DXK28" s="499"/>
      <c r="DXL28" s="500"/>
      <c r="DXM28" s="495"/>
      <c r="DXN28" s="495"/>
      <c r="DXO28" s="498"/>
      <c r="DXP28" s="447"/>
      <c r="DXQ28" s="499"/>
      <c r="DXR28" s="500"/>
      <c r="DXS28" s="495"/>
      <c r="DXT28" s="495"/>
      <c r="DXU28" s="498"/>
      <c r="DXV28" s="447"/>
      <c r="DXW28" s="499"/>
      <c r="DXX28" s="500"/>
      <c r="DXY28" s="495"/>
      <c r="DXZ28" s="495"/>
      <c r="DYA28" s="498"/>
      <c r="DYB28" s="447"/>
      <c r="DYC28" s="499"/>
      <c r="DYD28" s="500"/>
      <c r="DYE28" s="495"/>
      <c r="DYF28" s="495"/>
      <c r="DYG28" s="498"/>
      <c r="DYH28" s="447"/>
      <c r="DYI28" s="499"/>
      <c r="DYJ28" s="500"/>
      <c r="DYK28" s="495"/>
      <c r="DYL28" s="495"/>
      <c r="DYM28" s="498"/>
      <c r="DYN28" s="447"/>
      <c r="DYO28" s="499"/>
      <c r="DYP28" s="500"/>
      <c r="DYQ28" s="495"/>
      <c r="DYR28" s="495"/>
      <c r="DYS28" s="498"/>
      <c r="DYT28" s="447"/>
      <c r="DYU28" s="499"/>
      <c r="DYV28" s="500"/>
      <c r="DYW28" s="495"/>
      <c r="DYX28" s="495"/>
      <c r="DYY28" s="498"/>
      <c r="DYZ28" s="447"/>
      <c r="DZA28" s="499"/>
      <c r="DZB28" s="500"/>
      <c r="DZC28" s="495"/>
      <c r="DZD28" s="495"/>
      <c r="DZE28" s="498"/>
      <c r="DZF28" s="447"/>
      <c r="DZG28" s="499"/>
      <c r="DZH28" s="500"/>
      <c r="DZI28" s="495"/>
      <c r="DZJ28" s="495"/>
      <c r="DZK28" s="498"/>
      <c r="DZL28" s="447"/>
      <c r="DZM28" s="499"/>
      <c r="DZN28" s="500"/>
      <c r="DZO28" s="495"/>
      <c r="DZP28" s="495"/>
      <c r="DZQ28" s="498"/>
      <c r="DZR28" s="447"/>
      <c r="DZS28" s="499"/>
      <c r="DZT28" s="500"/>
      <c r="DZU28" s="495"/>
      <c r="DZV28" s="495"/>
      <c r="DZW28" s="498"/>
      <c r="DZX28" s="447"/>
      <c r="DZY28" s="499"/>
      <c r="DZZ28" s="500"/>
      <c r="EAA28" s="495"/>
      <c r="EAB28" s="495"/>
      <c r="EAC28" s="498"/>
      <c r="EAD28" s="447"/>
      <c r="EAE28" s="499"/>
      <c r="EAF28" s="500"/>
      <c r="EAG28" s="495"/>
      <c r="EAH28" s="495"/>
      <c r="EAI28" s="498"/>
      <c r="EAJ28" s="447"/>
      <c r="EAK28" s="499"/>
      <c r="EAL28" s="500"/>
      <c r="EAM28" s="495"/>
      <c r="EAN28" s="495"/>
      <c r="EAO28" s="498"/>
      <c r="EAP28" s="447"/>
      <c r="EAQ28" s="499"/>
      <c r="EAR28" s="500"/>
      <c r="EAS28" s="495"/>
      <c r="EAT28" s="495"/>
      <c r="EAU28" s="498"/>
      <c r="EAV28" s="447"/>
      <c r="EAW28" s="499"/>
      <c r="EAX28" s="500"/>
      <c r="EAY28" s="495"/>
      <c r="EAZ28" s="495"/>
      <c r="EBA28" s="498"/>
      <c r="EBB28" s="447"/>
      <c r="EBC28" s="499"/>
      <c r="EBD28" s="500"/>
      <c r="EBE28" s="495"/>
      <c r="EBF28" s="495"/>
      <c r="EBG28" s="498"/>
      <c r="EBH28" s="447"/>
      <c r="EBI28" s="499"/>
      <c r="EBJ28" s="500"/>
      <c r="EBK28" s="495"/>
      <c r="EBL28" s="495"/>
      <c r="EBM28" s="498"/>
      <c r="EBN28" s="447"/>
      <c r="EBO28" s="499"/>
      <c r="EBP28" s="500"/>
      <c r="EBQ28" s="495"/>
      <c r="EBR28" s="495"/>
      <c r="EBS28" s="498"/>
      <c r="EBT28" s="447"/>
      <c r="EBU28" s="499"/>
      <c r="EBV28" s="500"/>
      <c r="EBW28" s="495"/>
      <c r="EBX28" s="495"/>
      <c r="EBY28" s="498"/>
      <c r="EBZ28" s="447"/>
      <c r="ECA28" s="499"/>
      <c r="ECB28" s="500"/>
      <c r="ECC28" s="495"/>
      <c r="ECD28" s="495"/>
      <c r="ECE28" s="498"/>
      <c r="ECF28" s="447"/>
      <c r="ECG28" s="499"/>
      <c r="ECH28" s="500"/>
      <c r="ECI28" s="495"/>
      <c r="ECJ28" s="495"/>
      <c r="ECK28" s="498"/>
      <c r="ECL28" s="447"/>
      <c r="ECM28" s="499"/>
      <c r="ECN28" s="500"/>
      <c r="ECO28" s="495"/>
      <c r="ECP28" s="495"/>
      <c r="ECQ28" s="498"/>
      <c r="ECR28" s="447"/>
      <c r="ECS28" s="499"/>
      <c r="ECT28" s="500"/>
      <c r="ECU28" s="495"/>
      <c r="ECV28" s="495"/>
      <c r="ECW28" s="498"/>
      <c r="ECX28" s="447"/>
      <c r="ECY28" s="499"/>
      <c r="ECZ28" s="500"/>
      <c r="EDA28" s="495"/>
      <c r="EDB28" s="495"/>
      <c r="EDC28" s="498"/>
      <c r="EDD28" s="447"/>
      <c r="EDE28" s="499"/>
      <c r="EDF28" s="500"/>
      <c r="EDG28" s="495"/>
      <c r="EDH28" s="495"/>
      <c r="EDI28" s="498"/>
      <c r="EDJ28" s="447"/>
      <c r="EDK28" s="499"/>
      <c r="EDL28" s="500"/>
      <c r="EDM28" s="495"/>
      <c r="EDN28" s="495"/>
      <c r="EDO28" s="498"/>
      <c r="EDP28" s="447"/>
      <c r="EDQ28" s="499"/>
      <c r="EDR28" s="500"/>
      <c r="EDS28" s="495"/>
      <c r="EDT28" s="495"/>
      <c r="EDU28" s="498"/>
      <c r="EDV28" s="447"/>
      <c r="EDW28" s="499"/>
      <c r="EDX28" s="500"/>
      <c r="EDY28" s="495"/>
      <c r="EDZ28" s="495"/>
      <c r="EEA28" s="498"/>
      <c r="EEB28" s="447"/>
      <c r="EEC28" s="499"/>
      <c r="EED28" s="500"/>
      <c r="EEE28" s="495"/>
      <c r="EEF28" s="495"/>
      <c r="EEG28" s="498"/>
      <c r="EEH28" s="447"/>
      <c r="EEI28" s="499"/>
      <c r="EEJ28" s="500"/>
      <c r="EEK28" s="495"/>
      <c r="EEL28" s="495"/>
      <c r="EEM28" s="498"/>
      <c r="EEN28" s="447"/>
      <c r="EEO28" s="499"/>
      <c r="EEP28" s="500"/>
      <c r="EEQ28" s="495"/>
      <c r="EER28" s="495"/>
      <c r="EES28" s="498"/>
      <c r="EET28" s="447"/>
      <c r="EEU28" s="499"/>
      <c r="EEV28" s="500"/>
      <c r="EEW28" s="495"/>
      <c r="EEX28" s="495"/>
      <c r="EEY28" s="498"/>
      <c r="EEZ28" s="447"/>
      <c r="EFA28" s="499"/>
      <c r="EFB28" s="500"/>
      <c r="EFC28" s="495"/>
      <c r="EFD28" s="495"/>
      <c r="EFE28" s="498"/>
      <c r="EFF28" s="447"/>
      <c r="EFG28" s="499"/>
      <c r="EFH28" s="500"/>
      <c r="EFI28" s="495"/>
      <c r="EFJ28" s="495"/>
      <c r="EFK28" s="498"/>
      <c r="EFL28" s="447"/>
      <c r="EFM28" s="499"/>
      <c r="EFN28" s="500"/>
      <c r="EFO28" s="495"/>
      <c r="EFP28" s="495"/>
      <c r="EFQ28" s="498"/>
      <c r="EFR28" s="447"/>
      <c r="EFS28" s="499"/>
      <c r="EFT28" s="500"/>
      <c r="EFU28" s="495"/>
      <c r="EFV28" s="495"/>
      <c r="EFW28" s="498"/>
      <c r="EFX28" s="447"/>
      <c r="EFY28" s="499"/>
      <c r="EFZ28" s="500"/>
      <c r="EGA28" s="495"/>
      <c r="EGB28" s="495"/>
      <c r="EGC28" s="498"/>
      <c r="EGD28" s="447"/>
      <c r="EGE28" s="499"/>
      <c r="EGF28" s="500"/>
      <c r="EGG28" s="495"/>
      <c r="EGH28" s="495"/>
      <c r="EGI28" s="498"/>
      <c r="EGJ28" s="447"/>
      <c r="EGK28" s="499"/>
      <c r="EGL28" s="500"/>
      <c r="EGM28" s="495"/>
      <c r="EGN28" s="495"/>
      <c r="EGO28" s="498"/>
      <c r="EGP28" s="447"/>
      <c r="EGQ28" s="499"/>
      <c r="EGR28" s="500"/>
      <c r="EGS28" s="495"/>
      <c r="EGT28" s="495"/>
      <c r="EGU28" s="498"/>
      <c r="EGV28" s="447"/>
      <c r="EGW28" s="499"/>
      <c r="EGX28" s="500"/>
      <c r="EGY28" s="495"/>
      <c r="EGZ28" s="495"/>
      <c r="EHA28" s="498"/>
      <c r="EHB28" s="447"/>
      <c r="EHC28" s="499"/>
      <c r="EHD28" s="500"/>
      <c r="EHE28" s="495"/>
      <c r="EHF28" s="495"/>
      <c r="EHG28" s="498"/>
      <c r="EHH28" s="447"/>
      <c r="EHI28" s="499"/>
      <c r="EHJ28" s="500"/>
      <c r="EHK28" s="495"/>
      <c r="EHL28" s="495"/>
      <c r="EHM28" s="498"/>
      <c r="EHN28" s="447"/>
      <c r="EHO28" s="499"/>
      <c r="EHP28" s="500"/>
      <c r="EHQ28" s="495"/>
      <c r="EHR28" s="495"/>
      <c r="EHS28" s="498"/>
      <c r="EHT28" s="447"/>
      <c r="EHU28" s="499"/>
      <c r="EHV28" s="500"/>
      <c r="EHW28" s="495"/>
      <c r="EHX28" s="495"/>
      <c r="EHY28" s="498"/>
      <c r="EHZ28" s="447"/>
      <c r="EIA28" s="499"/>
      <c r="EIB28" s="500"/>
      <c r="EIC28" s="495"/>
      <c r="EID28" s="495"/>
      <c r="EIE28" s="498"/>
      <c r="EIF28" s="447"/>
      <c r="EIG28" s="499"/>
      <c r="EIH28" s="500"/>
      <c r="EII28" s="495"/>
      <c r="EIJ28" s="495"/>
      <c r="EIK28" s="498"/>
      <c r="EIL28" s="447"/>
      <c r="EIM28" s="499"/>
      <c r="EIN28" s="500"/>
      <c r="EIO28" s="495"/>
      <c r="EIP28" s="495"/>
      <c r="EIQ28" s="498"/>
      <c r="EIR28" s="447"/>
      <c r="EIS28" s="499"/>
      <c r="EIT28" s="500"/>
      <c r="EIU28" s="495"/>
      <c r="EIV28" s="495"/>
      <c r="EIW28" s="498"/>
      <c r="EIX28" s="447"/>
      <c r="EIY28" s="499"/>
      <c r="EIZ28" s="500"/>
      <c r="EJA28" s="495"/>
      <c r="EJB28" s="495"/>
      <c r="EJC28" s="498"/>
      <c r="EJD28" s="447"/>
      <c r="EJE28" s="499"/>
      <c r="EJF28" s="500"/>
      <c r="EJG28" s="495"/>
      <c r="EJH28" s="495"/>
      <c r="EJI28" s="498"/>
      <c r="EJJ28" s="447"/>
      <c r="EJK28" s="499"/>
      <c r="EJL28" s="500"/>
      <c r="EJM28" s="495"/>
      <c r="EJN28" s="495"/>
      <c r="EJO28" s="498"/>
      <c r="EJP28" s="447"/>
      <c r="EJQ28" s="499"/>
      <c r="EJR28" s="500"/>
      <c r="EJS28" s="495"/>
      <c r="EJT28" s="495"/>
      <c r="EJU28" s="498"/>
      <c r="EJV28" s="447"/>
      <c r="EJW28" s="499"/>
      <c r="EJX28" s="500"/>
      <c r="EJY28" s="495"/>
      <c r="EJZ28" s="495"/>
      <c r="EKA28" s="498"/>
      <c r="EKB28" s="447"/>
      <c r="EKC28" s="499"/>
      <c r="EKD28" s="500"/>
      <c r="EKE28" s="495"/>
      <c r="EKF28" s="495"/>
      <c r="EKG28" s="498"/>
      <c r="EKH28" s="447"/>
      <c r="EKI28" s="499"/>
      <c r="EKJ28" s="500"/>
      <c r="EKK28" s="495"/>
      <c r="EKL28" s="495"/>
      <c r="EKM28" s="498"/>
      <c r="EKN28" s="447"/>
      <c r="EKO28" s="499"/>
      <c r="EKP28" s="500"/>
      <c r="EKQ28" s="495"/>
      <c r="EKR28" s="495"/>
      <c r="EKS28" s="498"/>
      <c r="EKT28" s="447"/>
      <c r="EKU28" s="499"/>
      <c r="EKV28" s="500"/>
      <c r="EKW28" s="495"/>
      <c r="EKX28" s="495"/>
      <c r="EKY28" s="498"/>
      <c r="EKZ28" s="447"/>
      <c r="ELA28" s="499"/>
      <c r="ELB28" s="500"/>
      <c r="ELC28" s="495"/>
      <c r="ELD28" s="495"/>
      <c r="ELE28" s="498"/>
      <c r="ELF28" s="447"/>
      <c r="ELG28" s="499"/>
      <c r="ELH28" s="500"/>
      <c r="ELI28" s="495"/>
      <c r="ELJ28" s="495"/>
      <c r="ELK28" s="498"/>
      <c r="ELL28" s="447"/>
      <c r="ELM28" s="499"/>
      <c r="ELN28" s="500"/>
      <c r="ELO28" s="495"/>
      <c r="ELP28" s="495"/>
      <c r="ELQ28" s="498"/>
      <c r="ELR28" s="447"/>
      <c r="ELS28" s="499"/>
      <c r="ELT28" s="500"/>
      <c r="ELU28" s="495"/>
      <c r="ELV28" s="495"/>
      <c r="ELW28" s="498"/>
      <c r="ELX28" s="447"/>
      <c r="ELY28" s="499"/>
      <c r="ELZ28" s="500"/>
      <c r="EMA28" s="495"/>
      <c r="EMB28" s="495"/>
      <c r="EMC28" s="498"/>
      <c r="EMD28" s="447"/>
      <c r="EME28" s="499"/>
      <c r="EMF28" s="500"/>
      <c r="EMG28" s="495"/>
      <c r="EMH28" s="495"/>
      <c r="EMI28" s="498"/>
      <c r="EMJ28" s="447"/>
      <c r="EMK28" s="499"/>
      <c r="EML28" s="500"/>
      <c r="EMM28" s="495"/>
      <c r="EMN28" s="495"/>
      <c r="EMO28" s="498"/>
      <c r="EMP28" s="447"/>
      <c r="EMQ28" s="499"/>
      <c r="EMR28" s="500"/>
      <c r="EMS28" s="495"/>
      <c r="EMT28" s="495"/>
      <c r="EMU28" s="498"/>
      <c r="EMV28" s="447"/>
      <c r="EMW28" s="499"/>
      <c r="EMX28" s="500"/>
      <c r="EMY28" s="495"/>
      <c r="EMZ28" s="495"/>
      <c r="ENA28" s="498"/>
      <c r="ENB28" s="447"/>
      <c r="ENC28" s="499"/>
      <c r="END28" s="500"/>
      <c r="ENE28" s="495"/>
      <c r="ENF28" s="495"/>
      <c r="ENG28" s="498"/>
      <c r="ENH28" s="447"/>
      <c r="ENI28" s="499"/>
      <c r="ENJ28" s="500"/>
      <c r="ENK28" s="495"/>
      <c r="ENL28" s="495"/>
      <c r="ENM28" s="498"/>
      <c r="ENN28" s="447"/>
      <c r="ENO28" s="499"/>
      <c r="ENP28" s="500"/>
      <c r="ENQ28" s="495"/>
      <c r="ENR28" s="495"/>
      <c r="ENS28" s="498"/>
      <c r="ENT28" s="447"/>
      <c r="ENU28" s="499"/>
      <c r="ENV28" s="500"/>
      <c r="ENW28" s="495"/>
      <c r="ENX28" s="495"/>
      <c r="ENY28" s="498"/>
      <c r="ENZ28" s="447"/>
      <c r="EOA28" s="499"/>
      <c r="EOB28" s="500"/>
      <c r="EOC28" s="495"/>
      <c r="EOD28" s="495"/>
      <c r="EOE28" s="498"/>
      <c r="EOF28" s="447"/>
      <c r="EOG28" s="499"/>
      <c r="EOH28" s="500"/>
      <c r="EOI28" s="495"/>
      <c r="EOJ28" s="495"/>
      <c r="EOK28" s="498"/>
      <c r="EOL28" s="447"/>
      <c r="EOM28" s="499"/>
      <c r="EON28" s="500"/>
      <c r="EOO28" s="495"/>
      <c r="EOP28" s="495"/>
      <c r="EOQ28" s="498"/>
      <c r="EOR28" s="447"/>
      <c r="EOS28" s="499"/>
      <c r="EOT28" s="500"/>
      <c r="EOU28" s="495"/>
      <c r="EOV28" s="495"/>
      <c r="EOW28" s="498"/>
      <c r="EOX28" s="447"/>
      <c r="EOY28" s="499"/>
      <c r="EOZ28" s="500"/>
      <c r="EPA28" s="495"/>
      <c r="EPB28" s="495"/>
      <c r="EPC28" s="498"/>
      <c r="EPD28" s="447"/>
      <c r="EPE28" s="499"/>
      <c r="EPF28" s="500"/>
      <c r="EPG28" s="495"/>
      <c r="EPH28" s="495"/>
      <c r="EPI28" s="498"/>
      <c r="EPJ28" s="447"/>
      <c r="EPK28" s="499"/>
      <c r="EPL28" s="500"/>
      <c r="EPM28" s="495"/>
      <c r="EPN28" s="495"/>
      <c r="EPO28" s="498"/>
      <c r="EPP28" s="447"/>
      <c r="EPQ28" s="499"/>
      <c r="EPR28" s="500"/>
      <c r="EPS28" s="495"/>
      <c r="EPT28" s="495"/>
      <c r="EPU28" s="498"/>
      <c r="EPV28" s="447"/>
      <c r="EPW28" s="499"/>
      <c r="EPX28" s="500"/>
      <c r="EPY28" s="495"/>
      <c r="EPZ28" s="495"/>
      <c r="EQA28" s="498"/>
      <c r="EQB28" s="447"/>
      <c r="EQC28" s="499"/>
      <c r="EQD28" s="500"/>
      <c r="EQE28" s="495"/>
      <c r="EQF28" s="495"/>
      <c r="EQG28" s="498"/>
      <c r="EQH28" s="447"/>
      <c r="EQI28" s="499"/>
      <c r="EQJ28" s="500"/>
      <c r="EQK28" s="495"/>
      <c r="EQL28" s="495"/>
      <c r="EQM28" s="498"/>
      <c r="EQN28" s="447"/>
      <c r="EQO28" s="499"/>
      <c r="EQP28" s="500"/>
      <c r="EQQ28" s="495"/>
      <c r="EQR28" s="495"/>
      <c r="EQS28" s="498"/>
      <c r="EQT28" s="447"/>
      <c r="EQU28" s="499"/>
      <c r="EQV28" s="500"/>
      <c r="EQW28" s="495"/>
      <c r="EQX28" s="495"/>
      <c r="EQY28" s="498"/>
      <c r="EQZ28" s="447"/>
      <c r="ERA28" s="499"/>
      <c r="ERB28" s="500"/>
      <c r="ERC28" s="495"/>
      <c r="ERD28" s="495"/>
      <c r="ERE28" s="498"/>
      <c r="ERF28" s="447"/>
      <c r="ERG28" s="499"/>
      <c r="ERH28" s="500"/>
      <c r="ERI28" s="495"/>
      <c r="ERJ28" s="495"/>
      <c r="ERK28" s="498"/>
      <c r="ERL28" s="447"/>
      <c r="ERM28" s="499"/>
      <c r="ERN28" s="500"/>
      <c r="ERO28" s="495"/>
      <c r="ERP28" s="495"/>
      <c r="ERQ28" s="498"/>
      <c r="ERR28" s="447"/>
      <c r="ERS28" s="499"/>
      <c r="ERT28" s="500"/>
      <c r="ERU28" s="495"/>
      <c r="ERV28" s="495"/>
      <c r="ERW28" s="498"/>
      <c r="ERX28" s="447"/>
      <c r="ERY28" s="499"/>
      <c r="ERZ28" s="500"/>
      <c r="ESA28" s="495"/>
      <c r="ESB28" s="495"/>
      <c r="ESC28" s="498"/>
      <c r="ESD28" s="447"/>
      <c r="ESE28" s="499"/>
      <c r="ESF28" s="500"/>
      <c r="ESG28" s="495"/>
      <c r="ESH28" s="495"/>
      <c r="ESI28" s="498"/>
      <c r="ESJ28" s="447"/>
      <c r="ESK28" s="499"/>
      <c r="ESL28" s="500"/>
      <c r="ESM28" s="495"/>
      <c r="ESN28" s="495"/>
      <c r="ESO28" s="498"/>
      <c r="ESP28" s="447"/>
      <c r="ESQ28" s="499"/>
      <c r="ESR28" s="500"/>
      <c r="ESS28" s="495"/>
      <c r="EST28" s="495"/>
      <c r="ESU28" s="498"/>
      <c r="ESV28" s="447"/>
      <c r="ESW28" s="499"/>
      <c r="ESX28" s="500"/>
      <c r="ESY28" s="495"/>
      <c r="ESZ28" s="495"/>
      <c r="ETA28" s="498"/>
      <c r="ETB28" s="447"/>
      <c r="ETC28" s="499"/>
      <c r="ETD28" s="500"/>
      <c r="ETE28" s="495"/>
      <c r="ETF28" s="495"/>
      <c r="ETG28" s="498"/>
      <c r="ETH28" s="447"/>
      <c r="ETI28" s="499"/>
      <c r="ETJ28" s="500"/>
      <c r="ETK28" s="495"/>
      <c r="ETL28" s="495"/>
      <c r="ETM28" s="498"/>
      <c r="ETN28" s="447"/>
      <c r="ETO28" s="499"/>
      <c r="ETP28" s="500"/>
      <c r="ETQ28" s="495"/>
      <c r="ETR28" s="495"/>
      <c r="ETS28" s="498"/>
      <c r="ETT28" s="447"/>
      <c r="ETU28" s="499"/>
      <c r="ETV28" s="500"/>
      <c r="ETW28" s="495"/>
      <c r="ETX28" s="495"/>
      <c r="ETY28" s="498"/>
      <c r="ETZ28" s="447"/>
      <c r="EUA28" s="499"/>
      <c r="EUB28" s="500"/>
      <c r="EUC28" s="495"/>
      <c r="EUD28" s="495"/>
      <c r="EUE28" s="498"/>
      <c r="EUF28" s="447"/>
      <c r="EUG28" s="499"/>
      <c r="EUH28" s="500"/>
      <c r="EUI28" s="495"/>
      <c r="EUJ28" s="495"/>
      <c r="EUK28" s="498"/>
      <c r="EUL28" s="447"/>
      <c r="EUM28" s="499"/>
      <c r="EUN28" s="500"/>
      <c r="EUO28" s="495"/>
      <c r="EUP28" s="495"/>
      <c r="EUQ28" s="498"/>
      <c r="EUR28" s="447"/>
      <c r="EUS28" s="499"/>
      <c r="EUT28" s="500"/>
      <c r="EUU28" s="495"/>
      <c r="EUV28" s="495"/>
      <c r="EUW28" s="498"/>
      <c r="EUX28" s="447"/>
      <c r="EUY28" s="499"/>
      <c r="EUZ28" s="500"/>
      <c r="EVA28" s="495"/>
      <c r="EVB28" s="495"/>
      <c r="EVC28" s="498"/>
      <c r="EVD28" s="447"/>
      <c r="EVE28" s="499"/>
      <c r="EVF28" s="500"/>
      <c r="EVG28" s="495"/>
      <c r="EVH28" s="495"/>
      <c r="EVI28" s="498"/>
      <c r="EVJ28" s="447"/>
      <c r="EVK28" s="499"/>
      <c r="EVL28" s="500"/>
      <c r="EVM28" s="495"/>
      <c r="EVN28" s="495"/>
      <c r="EVO28" s="498"/>
      <c r="EVP28" s="447"/>
      <c r="EVQ28" s="499"/>
      <c r="EVR28" s="500"/>
      <c r="EVS28" s="495"/>
      <c r="EVT28" s="495"/>
      <c r="EVU28" s="498"/>
      <c r="EVV28" s="447"/>
      <c r="EVW28" s="499"/>
      <c r="EVX28" s="500"/>
      <c r="EVY28" s="495"/>
      <c r="EVZ28" s="495"/>
      <c r="EWA28" s="498"/>
      <c r="EWB28" s="447"/>
      <c r="EWC28" s="499"/>
      <c r="EWD28" s="500"/>
      <c r="EWE28" s="495"/>
      <c r="EWF28" s="495"/>
      <c r="EWG28" s="498"/>
      <c r="EWH28" s="447"/>
      <c r="EWI28" s="499"/>
      <c r="EWJ28" s="500"/>
      <c r="EWK28" s="495"/>
      <c r="EWL28" s="495"/>
      <c r="EWM28" s="498"/>
      <c r="EWN28" s="447"/>
      <c r="EWO28" s="499"/>
      <c r="EWP28" s="500"/>
      <c r="EWQ28" s="495"/>
      <c r="EWR28" s="495"/>
      <c r="EWS28" s="498"/>
      <c r="EWT28" s="447"/>
      <c r="EWU28" s="499"/>
      <c r="EWV28" s="500"/>
      <c r="EWW28" s="495"/>
      <c r="EWX28" s="495"/>
      <c r="EWY28" s="498"/>
      <c r="EWZ28" s="447"/>
      <c r="EXA28" s="499"/>
      <c r="EXB28" s="500"/>
      <c r="EXC28" s="495"/>
      <c r="EXD28" s="495"/>
      <c r="EXE28" s="498"/>
      <c r="EXF28" s="447"/>
      <c r="EXG28" s="499"/>
      <c r="EXH28" s="500"/>
      <c r="EXI28" s="495"/>
      <c r="EXJ28" s="495"/>
      <c r="EXK28" s="498"/>
      <c r="EXL28" s="447"/>
      <c r="EXM28" s="499"/>
      <c r="EXN28" s="500"/>
      <c r="EXO28" s="495"/>
      <c r="EXP28" s="495"/>
      <c r="EXQ28" s="498"/>
      <c r="EXR28" s="447"/>
      <c r="EXS28" s="499"/>
      <c r="EXT28" s="500"/>
      <c r="EXU28" s="495"/>
      <c r="EXV28" s="495"/>
      <c r="EXW28" s="498"/>
      <c r="EXX28" s="447"/>
      <c r="EXY28" s="499"/>
      <c r="EXZ28" s="500"/>
      <c r="EYA28" s="495"/>
      <c r="EYB28" s="495"/>
      <c r="EYC28" s="498"/>
      <c r="EYD28" s="447"/>
      <c r="EYE28" s="499"/>
      <c r="EYF28" s="500"/>
      <c r="EYG28" s="495"/>
      <c r="EYH28" s="495"/>
      <c r="EYI28" s="498"/>
      <c r="EYJ28" s="447"/>
      <c r="EYK28" s="499"/>
      <c r="EYL28" s="500"/>
      <c r="EYM28" s="495"/>
      <c r="EYN28" s="495"/>
      <c r="EYO28" s="498"/>
      <c r="EYP28" s="447"/>
      <c r="EYQ28" s="499"/>
      <c r="EYR28" s="500"/>
      <c r="EYS28" s="495"/>
      <c r="EYT28" s="495"/>
      <c r="EYU28" s="498"/>
      <c r="EYV28" s="447"/>
      <c r="EYW28" s="499"/>
      <c r="EYX28" s="500"/>
      <c r="EYY28" s="495"/>
      <c r="EYZ28" s="495"/>
      <c r="EZA28" s="498"/>
      <c r="EZB28" s="447"/>
      <c r="EZC28" s="499"/>
      <c r="EZD28" s="500"/>
      <c r="EZE28" s="495"/>
      <c r="EZF28" s="495"/>
      <c r="EZG28" s="498"/>
      <c r="EZH28" s="447"/>
      <c r="EZI28" s="499"/>
      <c r="EZJ28" s="500"/>
      <c r="EZK28" s="495"/>
      <c r="EZL28" s="495"/>
      <c r="EZM28" s="498"/>
      <c r="EZN28" s="447"/>
      <c r="EZO28" s="499"/>
      <c r="EZP28" s="500"/>
      <c r="EZQ28" s="495"/>
      <c r="EZR28" s="495"/>
      <c r="EZS28" s="498"/>
      <c r="EZT28" s="447"/>
      <c r="EZU28" s="499"/>
      <c r="EZV28" s="500"/>
      <c r="EZW28" s="495"/>
      <c r="EZX28" s="495"/>
      <c r="EZY28" s="498"/>
      <c r="EZZ28" s="447"/>
      <c r="FAA28" s="499"/>
      <c r="FAB28" s="500"/>
      <c r="FAC28" s="495"/>
      <c r="FAD28" s="495"/>
      <c r="FAE28" s="498"/>
      <c r="FAF28" s="447"/>
      <c r="FAG28" s="499"/>
      <c r="FAH28" s="500"/>
      <c r="FAI28" s="495"/>
      <c r="FAJ28" s="495"/>
      <c r="FAK28" s="498"/>
      <c r="FAL28" s="447"/>
      <c r="FAM28" s="499"/>
      <c r="FAN28" s="500"/>
      <c r="FAO28" s="495"/>
      <c r="FAP28" s="495"/>
      <c r="FAQ28" s="498"/>
      <c r="FAR28" s="447"/>
      <c r="FAS28" s="499"/>
      <c r="FAT28" s="500"/>
      <c r="FAU28" s="495"/>
      <c r="FAV28" s="495"/>
      <c r="FAW28" s="498"/>
      <c r="FAX28" s="447"/>
      <c r="FAY28" s="499"/>
      <c r="FAZ28" s="500"/>
      <c r="FBA28" s="495"/>
      <c r="FBB28" s="495"/>
      <c r="FBC28" s="498"/>
      <c r="FBD28" s="447"/>
      <c r="FBE28" s="499"/>
      <c r="FBF28" s="500"/>
      <c r="FBG28" s="495"/>
      <c r="FBH28" s="495"/>
      <c r="FBI28" s="498"/>
      <c r="FBJ28" s="447"/>
      <c r="FBK28" s="499"/>
      <c r="FBL28" s="500"/>
      <c r="FBM28" s="495"/>
      <c r="FBN28" s="495"/>
      <c r="FBO28" s="498"/>
      <c r="FBP28" s="447"/>
      <c r="FBQ28" s="499"/>
      <c r="FBR28" s="500"/>
      <c r="FBS28" s="495"/>
      <c r="FBT28" s="495"/>
      <c r="FBU28" s="498"/>
      <c r="FBV28" s="447"/>
      <c r="FBW28" s="499"/>
      <c r="FBX28" s="500"/>
      <c r="FBY28" s="495"/>
      <c r="FBZ28" s="495"/>
      <c r="FCA28" s="498"/>
      <c r="FCB28" s="447"/>
      <c r="FCC28" s="499"/>
      <c r="FCD28" s="500"/>
      <c r="FCE28" s="495"/>
      <c r="FCF28" s="495"/>
      <c r="FCG28" s="498"/>
      <c r="FCH28" s="447"/>
      <c r="FCI28" s="499"/>
      <c r="FCJ28" s="500"/>
      <c r="FCK28" s="495"/>
      <c r="FCL28" s="495"/>
      <c r="FCM28" s="498"/>
      <c r="FCN28" s="447"/>
      <c r="FCO28" s="499"/>
      <c r="FCP28" s="500"/>
      <c r="FCQ28" s="495"/>
      <c r="FCR28" s="495"/>
      <c r="FCS28" s="498"/>
      <c r="FCT28" s="447"/>
      <c r="FCU28" s="499"/>
      <c r="FCV28" s="500"/>
      <c r="FCW28" s="495"/>
      <c r="FCX28" s="495"/>
      <c r="FCY28" s="498"/>
      <c r="FCZ28" s="447"/>
      <c r="FDA28" s="499"/>
      <c r="FDB28" s="500"/>
      <c r="FDC28" s="495"/>
      <c r="FDD28" s="495"/>
      <c r="FDE28" s="498"/>
      <c r="FDF28" s="447"/>
      <c r="FDG28" s="499"/>
      <c r="FDH28" s="500"/>
      <c r="FDI28" s="495"/>
      <c r="FDJ28" s="495"/>
      <c r="FDK28" s="498"/>
      <c r="FDL28" s="447"/>
      <c r="FDM28" s="499"/>
      <c r="FDN28" s="500"/>
      <c r="FDO28" s="495"/>
      <c r="FDP28" s="495"/>
      <c r="FDQ28" s="498"/>
      <c r="FDR28" s="447"/>
      <c r="FDS28" s="499"/>
      <c r="FDT28" s="500"/>
      <c r="FDU28" s="495"/>
      <c r="FDV28" s="495"/>
      <c r="FDW28" s="498"/>
      <c r="FDX28" s="447"/>
      <c r="FDY28" s="499"/>
      <c r="FDZ28" s="500"/>
      <c r="FEA28" s="495"/>
      <c r="FEB28" s="495"/>
      <c r="FEC28" s="498"/>
      <c r="FED28" s="447"/>
      <c r="FEE28" s="499"/>
      <c r="FEF28" s="500"/>
      <c r="FEG28" s="495"/>
      <c r="FEH28" s="495"/>
      <c r="FEI28" s="498"/>
      <c r="FEJ28" s="447"/>
      <c r="FEK28" s="499"/>
      <c r="FEL28" s="500"/>
      <c r="FEM28" s="495"/>
      <c r="FEN28" s="495"/>
      <c r="FEO28" s="498"/>
      <c r="FEP28" s="447"/>
      <c r="FEQ28" s="499"/>
      <c r="FER28" s="500"/>
      <c r="FES28" s="495"/>
      <c r="FET28" s="495"/>
      <c r="FEU28" s="498"/>
      <c r="FEV28" s="447"/>
      <c r="FEW28" s="499"/>
      <c r="FEX28" s="500"/>
      <c r="FEY28" s="495"/>
      <c r="FEZ28" s="495"/>
      <c r="FFA28" s="498"/>
      <c r="FFB28" s="447"/>
      <c r="FFC28" s="499"/>
      <c r="FFD28" s="500"/>
      <c r="FFE28" s="495"/>
      <c r="FFF28" s="495"/>
      <c r="FFG28" s="498"/>
      <c r="FFH28" s="447"/>
      <c r="FFI28" s="499"/>
      <c r="FFJ28" s="500"/>
      <c r="FFK28" s="495"/>
      <c r="FFL28" s="495"/>
      <c r="FFM28" s="498"/>
      <c r="FFN28" s="447"/>
      <c r="FFO28" s="499"/>
      <c r="FFP28" s="500"/>
      <c r="FFQ28" s="495"/>
      <c r="FFR28" s="495"/>
      <c r="FFS28" s="498"/>
      <c r="FFT28" s="447"/>
      <c r="FFU28" s="499"/>
      <c r="FFV28" s="500"/>
      <c r="FFW28" s="495"/>
      <c r="FFX28" s="495"/>
      <c r="FFY28" s="498"/>
      <c r="FFZ28" s="447"/>
      <c r="FGA28" s="499"/>
      <c r="FGB28" s="500"/>
      <c r="FGC28" s="495"/>
      <c r="FGD28" s="495"/>
      <c r="FGE28" s="498"/>
      <c r="FGF28" s="447"/>
      <c r="FGG28" s="499"/>
      <c r="FGH28" s="500"/>
      <c r="FGI28" s="495"/>
      <c r="FGJ28" s="495"/>
      <c r="FGK28" s="498"/>
      <c r="FGL28" s="447"/>
      <c r="FGM28" s="499"/>
      <c r="FGN28" s="500"/>
      <c r="FGO28" s="495"/>
      <c r="FGP28" s="495"/>
      <c r="FGQ28" s="498"/>
      <c r="FGR28" s="447"/>
      <c r="FGS28" s="499"/>
      <c r="FGT28" s="500"/>
      <c r="FGU28" s="495"/>
      <c r="FGV28" s="495"/>
      <c r="FGW28" s="498"/>
      <c r="FGX28" s="447"/>
      <c r="FGY28" s="499"/>
      <c r="FGZ28" s="500"/>
      <c r="FHA28" s="495"/>
      <c r="FHB28" s="495"/>
      <c r="FHC28" s="498"/>
      <c r="FHD28" s="447"/>
      <c r="FHE28" s="499"/>
      <c r="FHF28" s="500"/>
      <c r="FHG28" s="495"/>
      <c r="FHH28" s="495"/>
      <c r="FHI28" s="498"/>
      <c r="FHJ28" s="447"/>
      <c r="FHK28" s="499"/>
      <c r="FHL28" s="500"/>
      <c r="FHM28" s="495"/>
      <c r="FHN28" s="495"/>
      <c r="FHO28" s="498"/>
      <c r="FHP28" s="447"/>
      <c r="FHQ28" s="499"/>
      <c r="FHR28" s="500"/>
      <c r="FHS28" s="495"/>
      <c r="FHT28" s="495"/>
      <c r="FHU28" s="498"/>
      <c r="FHV28" s="447"/>
      <c r="FHW28" s="499"/>
      <c r="FHX28" s="500"/>
      <c r="FHY28" s="495"/>
      <c r="FHZ28" s="495"/>
      <c r="FIA28" s="498"/>
      <c r="FIB28" s="447"/>
      <c r="FIC28" s="499"/>
      <c r="FID28" s="500"/>
      <c r="FIE28" s="495"/>
      <c r="FIF28" s="495"/>
      <c r="FIG28" s="498"/>
      <c r="FIH28" s="447"/>
      <c r="FII28" s="499"/>
      <c r="FIJ28" s="500"/>
      <c r="FIK28" s="495"/>
      <c r="FIL28" s="495"/>
      <c r="FIM28" s="498"/>
      <c r="FIN28" s="447"/>
      <c r="FIO28" s="499"/>
      <c r="FIP28" s="500"/>
      <c r="FIQ28" s="495"/>
      <c r="FIR28" s="495"/>
      <c r="FIS28" s="498"/>
      <c r="FIT28" s="447"/>
      <c r="FIU28" s="499"/>
      <c r="FIV28" s="500"/>
      <c r="FIW28" s="495"/>
      <c r="FIX28" s="495"/>
      <c r="FIY28" s="498"/>
      <c r="FIZ28" s="447"/>
      <c r="FJA28" s="499"/>
      <c r="FJB28" s="500"/>
      <c r="FJC28" s="495"/>
      <c r="FJD28" s="495"/>
      <c r="FJE28" s="498"/>
      <c r="FJF28" s="447"/>
      <c r="FJG28" s="499"/>
      <c r="FJH28" s="500"/>
      <c r="FJI28" s="495"/>
      <c r="FJJ28" s="495"/>
      <c r="FJK28" s="498"/>
      <c r="FJL28" s="447"/>
      <c r="FJM28" s="499"/>
      <c r="FJN28" s="500"/>
      <c r="FJO28" s="495"/>
      <c r="FJP28" s="495"/>
      <c r="FJQ28" s="498"/>
      <c r="FJR28" s="447"/>
      <c r="FJS28" s="499"/>
      <c r="FJT28" s="500"/>
      <c r="FJU28" s="495"/>
      <c r="FJV28" s="495"/>
      <c r="FJW28" s="498"/>
      <c r="FJX28" s="447"/>
      <c r="FJY28" s="499"/>
      <c r="FJZ28" s="500"/>
      <c r="FKA28" s="495"/>
      <c r="FKB28" s="495"/>
      <c r="FKC28" s="498"/>
      <c r="FKD28" s="447"/>
      <c r="FKE28" s="499"/>
      <c r="FKF28" s="500"/>
      <c r="FKG28" s="495"/>
      <c r="FKH28" s="495"/>
      <c r="FKI28" s="498"/>
      <c r="FKJ28" s="447"/>
      <c r="FKK28" s="499"/>
      <c r="FKL28" s="500"/>
      <c r="FKM28" s="495"/>
      <c r="FKN28" s="495"/>
      <c r="FKO28" s="498"/>
      <c r="FKP28" s="447"/>
      <c r="FKQ28" s="499"/>
      <c r="FKR28" s="500"/>
      <c r="FKS28" s="495"/>
      <c r="FKT28" s="495"/>
      <c r="FKU28" s="498"/>
      <c r="FKV28" s="447"/>
      <c r="FKW28" s="499"/>
      <c r="FKX28" s="500"/>
      <c r="FKY28" s="495"/>
      <c r="FKZ28" s="495"/>
      <c r="FLA28" s="498"/>
      <c r="FLB28" s="447"/>
      <c r="FLC28" s="499"/>
      <c r="FLD28" s="500"/>
      <c r="FLE28" s="495"/>
      <c r="FLF28" s="495"/>
      <c r="FLG28" s="498"/>
      <c r="FLH28" s="447"/>
      <c r="FLI28" s="499"/>
      <c r="FLJ28" s="500"/>
      <c r="FLK28" s="495"/>
      <c r="FLL28" s="495"/>
      <c r="FLM28" s="498"/>
      <c r="FLN28" s="447"/>
      <c r="FLO28" s="499"/>
      <c r="FLP28" s="500"/>
      <c r="FLQ28" s="495"/>
      <c r="FLR28" s="495"/>
      <c r="FLS28" s="498"/>
      <c r="FLT28" s="447"/>
      <c r="FLU28" s="499"/>
      <c r="FLV28" s="500"/>
      <c r="FLW28" s="495"/>
      <c r="FLX28" s="495"/>
      <c r="FLY28" s="498"/>
      <c r="FLZ28" s="447"/>
      <c r="FMA28" s="499"/>
      <c r="FMB28" s="500"/>
      <c r="FMC28" s="495"/>
      <c r="FMD28" s="495"/>
      <c r="FME28" s="498"/>
      <c r="FMF28" s="447"/>
      <c r="FMG28" s="499"/>
      <c r="FMH28" s="500"/>
      <c r="FMI28" s="495"/>
      <c r="FMJ28" s="495"/>
      <c r="FMK28" s="498"/>
      <c r="FML28" s="447"/>
      <c r="FMM28" s="499"/>
      <c r="FMN28" s="500"/>
      <c r="FMO28" s="495"/>
      <c r="FMP28" s="495"/>
      <c r="FMQ28" s="498"/>
      <c r="FMR28" s="447"/>
      <c r="FMS28" s="499"/>
      <c r="FMT28" s="500"/>
      <c r="FMU28" s="495"/>
      <c r="FMV28" s="495"/>
      <c r="FMW28" s="498"/>
      <c r="FMX28" s="447"/>
      <c r="FMY28" s="499"/>
      <c r="FMZ28" s="500"/>
      <c r="FNA28" s="495"/>
      <c r="FNB28" s="495"/>
      <c r="FNC28" s="498"/>
      <c r="FND28" s="447"/>
      <c r="FNE28" s="499"/>
      <c r="FNF28" s="500"/>
      <c r="FNG28" s="495"/>
      <c r="FNH28" s="495"/>
      <c r="FNI28" s="498"/>
      <c r="FNJ28" s="447"/>
      <c r="FNK28" s="499"/>
      <c r="FNL28" s="500"/>
      <c r="FNM28" s="495"/>
      <c r="FNN28" s="495"/>
      <c r="FNO28" s="498"/>
      <c r="FNP28" s="447"/>
      <c r="FNQ28" s="499"/>
      <c r="FNR28" s="500"/>
      <c r="FNS28" s="495"/>
      <c r="FNT28" s="495"/>
      <c r="FNU28" s="498"/>
      <c r="FNV28" s="447"/>
      <c r="FNW28" s="499"/>
      <c r="FNX28" s="500"/>
      <c r="FNY28" s="495"/>
      <c r="FNZ28" s="495"/>
      <c r="FOA28" s="498"/>
      <c r="FOB28" s="447"/>
      <c r="FOC28" s="499"/>
      <c r="FOD28" s="500"/>
      <c r="FOE28" s="495"/>
      <c r="FOF28" s="495"/>
      <c r="FOG28" s="498"/>
      <c r="FOH28" s="447"/>
      <c r="FOI28" s="499"/>
      <c r="FOJ28" s="500"/>
      <c r="FOK28" s="495"/>
      <c r="FOL28" s="495"/>
      <c r="FOM28" s="498"/>
      <c r="FON28" s="447"/>
      <c r="FOO28" s="499"/>
      <c r="FOP28" s="500"/>
      <c r="FOQ28" s="495"/>
      <c r="FOR28" s="495"/>
      <c r="FOS28" s="498"/>
      <c r="FOT28" s="447"/>
      <c r="FOU28" s="499"/>
      <c r="FOV28" s="500"/>
      <c r="FOW28" s="495"/>
      <c r="FOX28" s="495"/>
      <c r="FOY28" s="498"/>
      <c r="FOZ28" s="447"/>
      <c r="FPA28" s="499"/>
      <c r="FPB28" s="500"/>
      <c r="FPC28" s="495"/>
      <c r="FPD28" s="495"/>
      <c r="FPE28" s="498"/>
      <c r="FPF28" s="447"/>
      <c r="FPG28" s="499"/>
      <c r="FPH28" s="500"/>
      <c r="FPI28" s="495"/>
      <c r="FPJ28" s="495"/>
      <c r="FPK28" s="498"/>
      <c r="FPL28" s="447"/>
      <c r="FPM28" s="499"/>
      <c r="FPN28" s="500"/>
      <c r="FPO28" s="495"/>
      <c r="FPP28" s="495"/>
      <c r="FPQ28" s="498"/>
      <c r="FPR28" s="447"/>
      <c r="FPS28" s="499"/>
      <c r="FPT28" s="500"/>
      <c r="FPU28" s="495"/>
      <c r="FPV28" s="495"/>
      <c r="FPW28" s="498"/>
      <c r="FPX28" s="447"/>
      <c r="FPY28" s="499"/>
      <c r="FPZ28" s="500"/>
      <c r="FQA28" s="495"/>
      <c r="FQB28" s="495"/>
      <c r="FQC28" s="498"/>
      <c r="FQD28" s="447"/>
      <c r="FQE28" s="499"/>
      <c r="FQF28" s="500"/>
      <c r="FQG28" s="495"/>
      <c r="FQH28" s="495"/>
      <c r="FQI28" s="498"/>
      <c r="FQJ28" s="447"/>
      <c r="FQK28" s="499"/>
      <c r="FQL28" s="500"/>
      <c r="FQM28" s="495"/>
      <c r="FQN28" s="495"/>
      <c r="FQO28" s="498"/>
      <c r="FQP28" s="447"/>
      <c r="FQQ28" s="499"/>
      <c r="FQR28" s="500"/>
      <c r="FQS28" s="495"/>
      <c r="FQT28" s="495"/>
      <c r="FQU28" s="498"/>
      <c r="FQV28" s="447"/>
      <c r="FQW28" s="499"/>
      <c r="FQX28" s="500"/>
      <c r="FQY28" s="495"/>
      <c r="FQZ28" s="495"/>
      <c r="FRA28" s="498"/>
      <c r="FRB28" s="447"/>
      <c r="FRC28" s="499"/>
      <c r="FRD28" s="500"/>
      <c r="FRE28" s="495"/>
      <c r="FRF28" s="495"/>
      <c r="FRG28" s="498"/>
      <c r="FRH28" s="447"/>
      <c r="FRI28" s="499"/>
      <c r="FRJ28" s="500"/>
      <c r="FRK28" s="495"/>
      <c r="FRL28" s="495"/>
      <c r="FRM28" s="498"/>
      <c r="FRN28" s="447"/>
      <c r="FRO28" s="499"/>
      <c r="FRP28" s="500"/>
      <c r="FRQ28" s="495"/>
      <c r="FRR28" s="495"/>
      <c r="FRS28" s="498"/>
      <c r="FRT28" s="447"/>
      <c r="FRU28" s="499"/>
      <c r="FRV28" s="500"/>
      <c r="FRW28" s="495"/>
      <c r="FRX28" s="495"/>
      <c r="FRY28" s="498"/>
      <c r="FRZ28" s="447"/>
      <c r="FSA28" s="499"/>
      <c r="FSB28" s="500"/>
      <c r="FSC28" s="495"/>
      <c r="FSD28" s="495"/>
      <c r="FSE28" s="498"/>
      <c r="FSF28" s="447"/>
      <c r="FSG28" s="499"/>
      <c r="FSH28" s="500"/>
      <c r="FSI28" s="495"/>
      <c r="FSJ28" s="495"/>
      <c r="FSK28" s="498"/>
      <c r="FSL28" s="447"/>
      <c r="FSM28" s="499"/>
      <c r="FSN28" s="500"/>
      <c r="FSO28" s="495"/>
      <c r="FSP28" s="495"/>
      <c r="FSQ28" s="498"/>
      <c r="FSR28" s="447"/>
      <c r="FSS28" s="499"/>
      <c r="FST28" s="500"/>
      <c r="FSU28" s="495"/>
      <c r="FSV28" s="495"/>
      <c r="FSW28" s="498"/>
      <c r="FSX28" s="447"/>
      <c r="FSY28" s="499"/>
      <c r="FSZ28" s="500"/>
      <c r="FTA28" s="495"/>
      <c r="FTB28" s="495"/>
      <c r="FTC28" s="498"/>
      <c r="FTD28" s="447"/>
      <c r="FTE28" s="499"/>
      <c r="FTF28" s="500"/>
      <c r="FTG28" s="495"/>
      <c r="FTH28" s="495"/>
      <c r="FTI28" s="498"/>
      <c r="FTJ28" s="447"/>
      <c r="FTK28" s="499"/>
      <c r="FTL28" s="500"/>
      <c r="FTM28" s="495"/>
      <c r="FTN28" s="495"/>
      <c r="FTO28" s="498"/>
      <c r="FTP28" s="447"/>
      <c r="FTQ28" s="499"/>
      <c r="FTR28" s="500"/>
      <c r="FTS28" s="495"/>
      <c r="FTT28" s="495"/>
      <c r="FTU28" s="498"/>
      <c r="FTV28" s="447"/>
      <c r="FTW28" s="499"/>
      <c r="FTX28" s="500"/>
      <c r="FTY28" s="495"/>
      <c r="FTZ28" s="495"/>
      <c r="FUA28" s="498"/>
      <c r="FUB28" s="447"/>
      <c r="FUC28" s="499"/>
      <c r="FUD28" s="500"/>
      <c r="FUE28" s="495"/>
      <c r="FUF28" s="495"/>
      <c r="FUG28" s="498"/>
      <c r="FUH28" s="447"/>
      <c r="FUI28" s="499"/>
      <c r="FUJ28" s="500"/>
      <c r="FUK28" s="495"/>
      <c r="FUL28" s="495"/>
      <c r="FUM28" s="498"/>
      <c r="FUN28" s="447"/>
      <c r="FUO28" s="499"/>
      <c r="FUP28" s="500"/>
      <c r="FUQ28" s="495"/>
      <c r="FUR28" s="495"/>
      <c r="FUS28" s="498"/>
      <c r="FUT28" s="447"/>
      <c r="FUU28" s="499"/>
      <c r="FUV28" s="500"/>
      <c r="FUW28" s="495"/>
      <c r="FUX28" s="495"/>
      <c r="FUY28" s="498"/>
      <c r="FUZ28" s="447"/>
      <c r="FVA28" s="499"/>
      <c r="FVB28" s="500"/>
      <c r="FVC28" s="495"/>
      <c r="FVD28" s="495"/>
      <c r="FVE28" s="498"/>
      <c r="FVF28" s="447"/>
      <c r="FVG28" s="499"/>
      <c r="FVH28" s="500"/>
      <c r="FVI28" s="495"/>
      <c r="FVJ28" s="495"/>
      <c r="FVK28" s="498"/>
      <c r="FVL28" s="447"/>
      <c r="FVM28" s="499"/>
      <c r="FVN28" s="500"/>
      <c r="FVO28" s="495"/>
      <c r="FVP28" s="495"/>
      <c r="FVQ28" s="498"/>
      <c r="FVR28" s="447"/>
      <c r="FVS28" s="499"/>
      <c r="FVT28" s="500"/>
      <c r="FVU28" s="495"/>
      <c r="FVV28" s="495"/>
      <c r="FVW28" s="498"/>
      <c r="FVX28" s="447"/>
      <c r="FVY28" s="499"/>
      <c r="FVZ28" s="500"/>
      <c r="FWA28" s="495"/>
      <c r="FWB28" s="495"/>
      <c r="FWC28" s="498"/>
      <c r="FWD28" s="447"/>
      <c r="FWE28" s="499"/>
      <c r="FWF28" s="500"/>
      <c r="FWG28" s="495"/>
      <c r="FWH28" s="495"/>
      <c r="FWI28" s="498"/>
      <c r="FWJ28" s="447"/>
      <c r="FWK28" s="499"/>
      <c r="FWL28" s="500"/>
      <c r="FWM28" s="495"/>
      <c r="FWN28" s="495"/>
      <c r="FWO28" s="498"/>
      <c r="FWP28" s="447"/>
      <c r="FWQ28" s="499"/>
      <c r="FWR28" s="500"/>
      <c r="FWS28" s="495"/>
      <c r="FWT28" s="495"/>
      <c r="FWU28" s="498"/>
      <c r="FWV28" s="447"/>
      <c r="FWW28" s="499"/>
      <c r="FWX28" s="500"/>
      <c r="FWY28" s="495"/>
      <c r="FWZ28" s="495"/>
      <c r="FXA28" s="498"/>
      <c r="FXB28" s="447"/>
      <c r="FXC28" s="499"/>
      <c r="FXD28" s="500"/>
      <c r="FXE28" s="495"/>
      <c r="FXF28" s="495"/>
      <c r="FXG28" s="498"/>
      <c r="FXH28" s="447"/>
      <c r="FXI28" s="499"/>
      <c r="FXJ28" s="500"/>
      <c r="FXK28" s="495"/>
      <c r="FXL28" s="495"/>
      <c r="FXM28" s="498"/>
      <c r="FXN28" s="447"/>
      <c r="FXO28" s="499"/>
      <c r="FXP28" s="500"/>
      <c r="FXQ28" s="495"/>
      <c r="FXR28" s="495"/>
      <c r="FXS28" s="498"/>
      <c r="FXT28" s="447"/>
      <c r="FXU28" s="499"/>
      <c r="FXV28" s="500"/>
      <c r="FXW28" s="495"/>
      <c r="FXX28" s="495"/>
      <c r="FXY28" s="498"/>
      <c r="FXZ28" s="447"/>
      <c r="FYA28" s="499"/>
      <c r="FYB28" s="500"/>
      <c r="FYC28" s="495"/>
      <c r="FYD28" s="495"/>
      <c r="FYE28" s="498"/>
      <c r="FYF28" s="447"/>
      <c r="FYG28" s="499"/>
      <c r="FYH28" s="500"/>
      <c r="FYI28" s="495"/>
      <c r="FYJ28" s="495"/>
      <c r="FYK28" s="498"/>
      <c r="FYL28" s="447"/>
      <c r="FYM28" s="499"/>
      <c r="FYN28" s="500"/>
      <c r="FYO28" s="495"/>
      <c r="FYP28" s="495"/>
      <c r="FYQ28" s="498"/>
      <c r="FYR28" s="447"/>
      <c r="FYS28" s="499"/>
      <c r="FYT28" s="500"/>
      <c r="FYU28" s="495"/>
      <c r="FYV28" s="495"/>
      <c r="FYW28" s="498"/>
      <c r="FYX28" s="447"/>
      <c r="FYY28" s="499"/>
      <c r="FYZ28" s="500"/>
      <c r="FZA28" s="495"/>
      <c r="FZB28" s="495"/>
      <c r="FZC28" s="498"/>
      <c r="FZD28" s="447"/>
      <c r="FZE28" s="499"/>
      <c r="FZF28" s="500"/>
      <c r="FZG28" s="495"/>
      <c r="FZH28" s="495"/>
      <c r="FZI28" s="498"/>
      <c r="FZJ28" s="447"/>
      <c r="FZK28" s="499"/>
      <c r="FZL28" s="500"/>
      <c r="FZM28" s="495"/>
      <c r="FZN28" s="495"/>
      <c r="FZO28" s="498"/>
      <c r="FZP28" s="447"/>
      <c r="FZQ28" s="499"/>
      <c r="FZR28" s="500"/>
      <c r="FZS28" s="495"/>
      <c r="FZT28" s="495"/>
      <c r="FZU28" s="498"/>
      <c r="FZV28" s="447"/>
      <c r="FZW28" s="499"/>
      <c r="FZX28" s="500"/>
      <c r="FZY28" s="495"/>
      <c r="FZZ28" s="495"/>
      <c r="GAA28" s="498"/>
      <c r="GAB28" s="447"/>
      <c r="GAC28" s="499"/>
      <c r="GAD28" s="500"/>
      <c r="GAE28" s="495"/>
      <c r="GAF28" s="495"/>
      <c r="GAG28" s="498"/>
      <c r="GAH28" s="447"/>
      <c r="GAI28" s="499"/>
      <c r="GAJ28" s="500"/>
      <c r="GAK28" s="495"/>
      <c r="GAL28" s="495"/>
      <c r="GAM28" s="498"/>
      <c r="GAN28" s="447"/>
      <c r="GAO28" s="499"/>
      <c r="GAP28" s="500"/>
      <c r="GAQ28" s="495"/>
      <c r="GAR28" s="495"/>
      <c r="GAS28" s="498"/>
      <c r="GAT28" s="447"/>
      <c r="GAU28" s="499"/>
      <c r="GAV28" s="500"/>
      <c r="GAW28" s="495"/>
      <c r="GAX28" s="495"/>
      <c r="GAY28" s="498"/>
      <c r="GAZ28" s="447"/>
      <c r="GBA28" s="499"/>
      <c r="GBB28" s="500"/>
      <c r="GBC28" s="495"/>
      <c r="GBD28" s="495"/>
      <c r="GBE28" s="498"/>
      <c r="GBF28" s="447"/>
      <c r="GBG28" s="499"/>
      <c r="GBH28" s="500"/>
      <c r="GBI28" s="495"/>
      <c r="GBJ28" s="495"/>
      <c r="GBK28" s="498"/>
      <c r="GBL28" s="447"/>
      <c r="GBM28" s="499"/>
      <c r="GBN28" s="500"/>
      <c r="GBO28" s="495"/>
      <c r="GBP28" s="495"/>
      <c r="GBQ28" s="498"/>
      <c r="GBR28" s="447"/>
      <c r="GBS28" s="499"/>
      <c r="GBT28" s="500"/>
      <c r="GBU28" s="495"/>
      <c r="GBV28" s="495"/>
      <c r="GBW28" s="498"/>
      <c r="GBX28" s="447"/>
      <c r="GBY28" s="499"/>
      <c r="GBZ28" s="500"/>
      <c r="GCA28" s="495"/>
      <c r="GCB28" s="495"/>
      <c r="GCC28" s="498"/>
      <c r="GCD28" s="447"/>
      <c r="GCE28" s="499"/>
      <c r="GCF28" s="500"/>
      <c r="GCG28" s="495"/>
      <c r="GCH28" s="495"/>
      <c r="GCI28" s="498"/>
      <c r="GCJ28" s="447"/>
      <c r="GCK28" s="499"/>
      <c r="GCL28" s="500"/>
      <c r="GCM28" s="495"/>
      <c r="GCN28" s="495"/>
      <c r="GCO28" s="498"/>
      <c r="GCP28" s="447"/>
      <c r="GCQ28" s="499"/>
      <c r="GCR28" s="500"/>
      <c r="GCS28" s="495"/>
      <c r="GCT28" s="495"/>
      <c r="GCU28" s="498"/>
      <c r="GCV28" s="447"/>
      <c r="GCW28" s="499"/>
      <c r="GCX28" s="500"/>
      <c r="GCY28" s="495"/>
      <c r="GCZ28" s="495"/>
      <c r="GDA28" s="498"/>
      <c r="GDB28" s="447"/>
      <c r="GDC28" s="499"/>
      <c r="GDD28" s="500"/>
      <c r="GDE28" s="495"/>
      <c r="GDF28" s="495"/>
      <c r="GDG28" s="498"/>
      <c r="GDH28" s="447"/>
      <c r="GDI28" s="499"/>
      <c r="GDJ28" s="500"/>
      <c r="GDK28" s="495"/>
      <c r="GDL28" s="495"/>
      <c r="GDM28" s="498"/>
      <c r="GDN28" s="447"/>
      <c r="GDO28" s="499"/>
      <c r="GDP28" s="500"/>
      <c r="GDQ28" s="495"/>
      <c r="GDR28" s="495"/>
      <c r="GDS28" s="498"/>
      <c r="GDT28" s="447"/>
      <c r="GDU28" s="499"/>
      <c r="GDV28" s="500"/>
      <c r="GDW28" s="495"/>
      <c r="GDX28" s="495"/>
      <c r="GDY28" s="498"/>
      <c r="GDZ28" s="447"/>
      <c r="GEA28" s="499"/>
      <c r="GEB28" s="500"/>
      <c r="GEC28" s="495"/>
      <c r="GED28" s="495"/>
      <c r="GEE28" s="498"/>
      <c r="GEF28" s="447"/>
      <c r="GEG28" s="499"/>
      <c r="GEH28" s="500"/>
      <c r="GEI28" s="495"/>
      <c r="GEJ28" s="495"/>
      <c r="GEK28" s="498"/>
      <c r="GEL28" s="447"/>
      <c r="GEM28" s="499"/>
      <c r="GEN28" s="500"/>
      <c r="GEO28" s="495"/>
      <c r="GEP28" s="495"/>
      <c r="GEQ28" s="498"/>
      <c r="GER28" s="447"/>
      <c r="GES28" s="499"/>
      <c r="GET28" s="500"/>
      <c r="GEU28" s="495"/>
      <c r="GEV28" s="495"/>
      <c r="GEW28" s="498"/>
      <c r="GEX28" s="447"/>
      <c r="GEY28" s="499"/>
      <c r="GEZ28" s="500"/>
      <c r="GFA28" s="495"/>
      <c r="GFB28" s="495"/>
      <c r="GFC28" s="498"/>
      <c r="GFD28" s="447"/>
      <c r="GFE28" s="499"/>
      <c r="GFF28" s="500"/>
      <c r="GFG28" s="495"/>
      <c r="GFH28" s="495"/>
      <c r="GFI28" s="498"/>
      <c r="GFJ28" s="447"/>
      <c r="GFK28" s="499"/>
      <c r="GFL28" s="500"/>
      <c r="GFM28" s="495"/>
      <c r="GFN28" s="495"/>
      <c r="GFO28" s="498"/>
      <c r="GFP28" s="447"/>
      <c r="GFQ28" s="499"/>
      <c r="GFR28" s="500"/>
      <c r="GFS28" s="495"/>
      <c r="GFT28" s="495"/>
      <c r="GFU28" s="498"/>
      <c r="GFV28" s="447"/>
      <c r="GFW28" s="499"/>
      <c r="GFX28" s="500"/>
      <c r="GFY28" s="495"/>
      <c r="GFZ28" s="495"/>
      <c r="GGA28" s="498"/>
      <c r="GGB28" s="447"/>
      <c r="GGC28" s="499"/>
      <c r="GGD28" s="500"/>
      <c r="GGE28" s="495"/>
      <c r="GGF28" s="495"/>
      <c r="GGG28" s="498"/>
      <c r="GGH28" s="447"/>
      <c r="GGI28" s="499"/>
      <c r="GGJ28" s="500"/>
      <c r="GGK28" s="495"/>
      <c r="GGL28" s="495"/>
      <c r="GGM28" s="498"/>
      <c r="GGN28" s="447"/>
      <c r="GGO28" s="499"/>
      <c r="GGP28" s="500"/>
      <c r="GGQ28" s="495"/>
      <c r="GGR28" s="495"/>
      <c r="GGS28" s="498"/>
      <c r="GGT28" s="447"/>
      <c r="GGU28" s="499"/>
      <c r="GGV28" s="500"/>
      <c r="GGW28" s="495"/>
      <c r="GGX28" s="495"/>
      <c r="GGY28" s="498"/>
      <c r="GGZ28" s="447"/>
      <c r="GHA28" s="499"/>
      <c r="GHB28" s="500"/>
      <c r="GHC28" s="495"/>
      <c r="GHD28" s="495"/>
      <c r="GHE28" s="498"/>
      <c r="GHF28" s="447"/>
      <c r="GHG28" s="499"/>
      <c r="GHH28" s="500"/>
      <c r="GHI28" s="495"/>
      <c r="GHJ28" s="495"/>
      <c r="GHK28" s="498"/>
      <c r="GHL28" s="447"/>
      <c r="GHM28" s="499"/>
      <c r="GHN28" s="500"/>
      <c r="GHO28" s="495"/>
      <c r="GHP28" s="495"/>
      <c r="GHQ28" s="498"/>
      <c r="GHR28" s="447"/>
      <c r="GHS28" s="499"/>
      <c r="GHT28" s="500"/>
      <c r="GHU28" s="495"/>
      <c r="GHV28" s="495"/>
      <c r="GHW28" s="498"/>
      <c r="GHX28" s="447"/>
      <c r="GHY28" s="499"/>
      <c r="GHZ28" s="500"/>
      <c r="GIA28" s="495"/>
      <c r="GIB28" s="495"/>
      <c r="GIC28" s="498"/>
      <c r="GID28" s="447"/>
      <c r="GIE28" s="499"/>
      <c r="GIF28" s="500"/>
      <c r="GIG28" s="495"/>
      <c r="GIH28" s="495"/>
      <c r="GII28" s="498"/>
      <c r="GIJ28" s="447"/>
      <c r="GIK28" s="499"/>
      <c r="GIL28" s="500"/>
      <c r="GIM28" s="495"/>
      <c r="GIN28" s="495"/>
      <c r="GIO28" s="498"/>
      <c r="GIP28" s="447"/>
      <c r="GIQ28" s="499"/>
      <c r="GIR28" s="500"/>
      <c r="GIS28" s="495"/>
      <c r="GIT28" s="495"/>
      <c r="GIU28" s="498"/>
      <c r="GIV28" s="447"/>
      <c r="GIW28" s="499"/>
      <c r="GIX28" s="500"/>
      <c r="GIY28" s="495"/>
      <c r="GIZ28" s="495"/>
      <c r="GJA28" s="498"/>
      <c r="GJB28" s="447"/>
      <c r="GJC28" s="499"/>
      <c r="GJD28" s="500"/>
      <c r="GJE28" s="495"/>
      <c r="GJF28" s="495"/>
      <c r="GJG28" s="498"/>
      <c r="GJH28" s="447"/>
      <c r="GJI28" s="499"/>
      <c r="GJJ28" s="500"/>
      <c r="GJK28" s="495"/>
      <c r="GJL28" s="495"/>
      <c r="GJM28" s="498"/>
      <c r="GJN28" s="447"/>
      <c r="GJO28" s="499"/>
      <c r="GJP28" s="500"/>
      <c r="GJQ28" s="495"/>
      <c r="GJR28" s="495"/>
      <c r="GJS28" s="498"/>
      <c r="GJT28" s="447"/>
      <c r="GJU28" s="499"/>
      <c r="GJV28" s="500"/>
      <c r="GJW28" s="495"/>
      <c r="GJX28" s="495"/>
      <c r="GJY28" s="498"/>
      <c r="GJZ28" s="447"/>
      <c r="GKA28" s="499"/>
      <c r="GKB28" s="500"/>
      <c r="GKC28" s="495"/>
      <c r="GKD28" s="495"/>
      <c r="GKE28" s="498"/>
      <c r="GKF28" s="447"/>
      <c r="GKG28" s="499"/>
      <c r="GKH28" s="500"/>
      <c r="GKI28" s="495"/>
      <c r="GKJ28" s="495"/>
      <c r="GKK28" s="498"/>
      <c r="GKL28" s="447"/>
      <c r="GKM28" s="499"/>
      <c r="GKN28" s="500"/>
      <c r="GKO28" s="495"/>
      <c r="GKP28" s="495"/>
      <c r="GKQ28" s="498"/>
      <c r="GKR28" s="447"/>
      <c r="GKS28" s="499"/>
      <c r="GKT28" s="500"/>
      <c r="GKU28" s="495"/>
      <c r="GKV28" s="495"/>
      <c r="GKW28" s="498"/>
      <c r="GKX28" s="447"/>
      <c r="GKY28" s="499"/>
      <c r="GKZ28" s="500"/>
      <c r="GLA28" s="495"/>
      <c r="GLB28" s="495"/>
      <c r="GLC28" s="498"/>
      <c r="GLD28" s="447"/>
      <c r="GLE28" s="499"/>
      <c r="GLF28" s="500"/>
      <c r="GLG28" s="495"/>
      <c r="GLH28" s="495"/>
      <c r="GLI28" s="498"/>
      <c r="GLJ28" s="447"/>
      <c r="GLK28" s="499"/>
      <c r="GLL28" s="500"/>
      <c r="GLM28" s="495"/>
      <c r="GLN28" s="495"/>
      <c r="GLO28" s="498"/>
      <c r="GLP28" s="447"/>
      <c r="GLQ28" s="499"/>
      <c r="GLR28" s="500"/>
      <c r="GLS28" s="495"/>
      <c r="GLT28" s="495"/>
      <c r="GLU28" s="498"/>
      <c r="GLV28" s="447"/>
      <c r="GLW28" s="499"/>
      <c r="GLX28" s="500"/>
      <c r="GLY28" s="495"/>
      <c r="GLZ28" s="495"/>
      <c r="GMA28" s="498"/>
      <c r="GMB28" s="447"/>
      <c r="GMC28" s="499"/>
      <c r="GMD28" s="500"/>
      <c r="GME28" s="495"/>
      <c r="GMF28" s="495"/>
      <c r="GMG28" s="498"/>
      <c r="GMH28" s="447"/>
      <c r="GMI28" s="499"/>
      <c r="GMJ28" s="500"/>
      <c r="GMK28" s="495"/>
      <c r="GML28" s="495"/>
      <c r="GMM28" s="498"/>
      <c r="GMN28" s="447"/>
      <c r="GMO28" s="499"/>
      <c r="GMP28" s="500"/>
      <c r="GMQ28" s="495"/>
      <c r="GMR28" s="495"/>
      <c r="GMS28" s="498"/>
      <c r="GMT28" s="447"/>
      <c r="GMU28" s="499"/>
      <c r="GMV28" s="500"/>
      <c r="GMW28" s="495"/>
      <c r="GMX28" s="495"/>
      <c r="GMY28" s="498"/>
      <c r="GMZ28" s="447"/>
      <c r="GNA28" s="499"/>
      <c r="GNB28" s="500"/>
      <c r="GNC28" s="495"/>
      <c r="GND28" s="495"/>
      <c r="GNE28" s="498"/>
      <c r="GNF28" s="447"/>
      <c r="GNG28" s="499"/>
      <c r="GNH28" s="500"/>
      <c r="GNI28" s="495"/>
      <c r="GNJ28" s="495"/>
      <c r="GNK28" s="498"/>
      <c r="GNL28" s="447"/>
      <c r="GNM28" s="499"/>
      <c r="GNN28" s="500"/>
      <c r="GNO28" s="495"/>
      <c r="GNP28" s="495"/>
      <c r="GNQ28" s="498"/>
      <c r="GNR28" s="447"/>
      <c r="GNS28" s="499"/>
      <c r="GNT28" s="500"/>
      <c r="GNU28" s="495"/>
      <c r="GNV28" s="495"/>
      <c r="GNW28" s="498"/>
      <c r="GNX28" s="447"/>
      <c r="GNY28" s="499"/>
      <c r="GNZ28" s="500"/>
      <c r="GOA28" s="495"/>
      <c r="GOB28" s="495"/>
      <c r="GOC28" s="498"/>
      <c r="GOD28" s="447"/>
      <c r="GOE28" s="499"/>
      <c r="GOF28" s="500"/>
      <c r="GOG28" s="495"/>
      <c r="GOH28" s="495"/>
      <c r="GOI28" s="498"/>
      <c r="GOJ28" s="447"/>
      <c r="GOK28" s="499"/>
      <c r="GOL28" s="500"/>
      <c r="GOM28" s="495"/>
      <c r="GON28" s="495"/>
      <c r="GOO28" s="498"/>
      <c r="GOP28" s="447"/>
      <c r="GOQ28" s="499"/>
      <c r="GOR28" s="500"/>
      <c r="GOS28" s="495"/>
      <c r="GOT28" s="495"/>
      <c r="GOU28" s="498"/>
      <c r="GOV28" s="447"/>
      <c r="GOW28" s="499"/>
      <c r="GOX28" s="500"/>
      <c r="GOY28" s="495"/>
      <c r="GOZ28" s="495"/>
      <c r="GPA28" s="498"/>
      <c r="GPB28" s="447"/>
      <c r="GPC28" s="499"/>
      <c r="GPD28" s="500"/>
      <c r="GPE28" s="495"/>
      <c r="GPF28" s="495"/>
      <c r="GPG28" s="498"/>
      <c r="GPH28" s="447"/>
      <c r="GPI28" s="499"/>
      <c r="GPJ28" s="500"/>
      <c r="GPK28" s="495"/>
      <c r="GPL28" s="495"/>
      <c r="GPM28" s="498"/>
      <c r="GPN28" s="447"/>
      <c r="GPO28" s="499"/>
      <c r="GPP28" s="500"/>
      <c r="GPQ28" s="495"/>
      <c r="GPR28" s="495"/>
      <c r="GPS28" s="498"/>
      <c r="GPT28" s="447"/>
      <c r="GPU28" s="499"/>
      <c r="GPV28" s="500"/>
      <c r="GPW28" s="495"/>
      <c r="GPX28" s="495"/>
      <c r="GPY28" s="498"/>
      <c r="GPZ28" s="447"/>
      <c r="GQA28" s="499"/>
      <c r="GQB28" s="500"/>
      <c r="GQC28" s="495"/>
      <c r="GQD28" s="495"/>
      <c r="GQE28" s="498"/>
      <c r="GQF28" s="447"/>
      <c r="GQG28" s="499"/>
      <c r="GQH28" s="500"/>
      <c r="GQI28" s="495"/>
      <c r="GQJ28" s="495"/>
      <c r="GQK28" s="498"/>
      <c r="GQL28" s="447"/>
      <c r="GQM28" s="499"/>
      <c r="GQN28" s="500"/>
      <c r="GQO28" s="495"/>
      <c r="GQP28" s="495"/>
      <c r="GQQ28" s="498"/>
      <c r="GQR28" s="447"/>
      <c r="GQS28" s="499"/>
      <c r="GQT28" s="500"/>
      <c r="GQU28" s="495"/>
      <c r="GQV28" s="495"/>
      <c r="GQW28" s="498"/>
      <c r="GQX28" s="447"/>
      <c r="GQY28" s="499"/>
      <c r="GQZ28" s="500"/>
      <c r="GRA28" s="495"/>
      <c r="GRB28" s="495"/>
      <c r="GRC28" s="498"/>
      <c r="GRD28" s="447"/>
      <c r="GRE28" s="499"/>
      <c r="GRF28" s="500"/>
      <c r="GRG28" s="495"/>
      <c r="GRH28" s="495"/>
      <c r="GRI28" s="498"/>
      <c r="GRJ28" s="447"/>
      <c r="GRK28" s="499"/>
      <c r="GRL28" s="500"/>
      <c r="GRM28" s="495"/>
      <c r="GRN28" s="495"/>
      <c r="GRO28" s="498"/>
      <c r="GRP28" s="447"/>
      <c r="GRQ28" s="499"/>
      <c r="GRR28" s="500"/>
      <c r="GRS28" s="495"/>
      <c r="GRT28" s="495"/>
      <c r="GRU28" s="498"/>
      <c r="GRV28" s="447"/>
      <c r="GRW28" s="499"/>
      <c r="GRX28" s="500"/>
      <c r="GRY28" s="495"/>
      <c r="GRZ28" s="495"/>
      <c r="GSA28" s="498"/>
      <c r="GSB28" s="447"/>
      <c r="GSC28" s="499"/>
      <c r="GSD28" s="500"/>
      <c r="GSE28" s="495"/>
      <c r="GSF28" s="495"/>
      <c r="GSG28" s="498"/>
      <c r="GSH28" s="447"/>
      <c r="GSI28" s="499"/>
      <c r="GSJ28" s="500"/>
      <c r="GSK28" s="495"/>
      <c r="GSL28" s="495"/>
      <c r="GSM28" s="498"/>
      <c r="GSN28" s="447"/>
      <c r="GSO28" s="499"/>
      <c r="GSP28" s="500"/>
      <c r="GSQ28" s="495"/>
      <c r="GSR28" s="495"/>
      <c r="GSS28" s="498"/>
      <c r="GST28" s="447"/>
      <c r="GSU28" s="499"/>
      <c r="GSV28" s="500"/>
      <c r="GSW28" s="495"/>
      <c r="GSX28" s="495"/>
      <c r="GSY28" s="498"/>
      <c r="GSZ28" s="447"/>
      <c r="GTA28" s="499"/>
      <c r="GTB28" s="500"/>
      <c r="GTC28" s="495"/>
      <c r="GTD28" s="495"/>
      <c r="GTE28" s="498"/>
      <c r="GTF28" s="447"/>
      <c r="GTG28" s="499"/>
      <c r="GTH28" s="500"/>
      <c r="GTI28" s="495"/>
      <c r="GTJ28" s="495"/>
      <c r="GTK28" s="498"/>
      <c r="GTL28" s="447"/>
      <c r="GTM28" s="499"/>
      <c r="GTN28" s="500"/>
      <c r="GTO28" s="495"/>
      <c r="GTP28" s="495"/>
      <c r="GTQ28" s="498"/>
      <c r="GTR28" s="447"/>
      <c r="GTS28" s="499"/>
      <c r="GTT28" s="500"/>
      <c r="GTU28" s="495"/>
      <c r="GTV28" s="495"/>
      <c r="GTW28" s="498"/>
      <c r="GTX28" s="447"/>
      <c r="GTY28" s="499"/>
      <c r="GTZ28" s="500"/>
      <c r="GUA28" s="495"/>
      <c r="GUB28" s="495"/>
      <c r="GUC28" s="498"/>
      <c r="GUD28" s="447"/>
      <c r="GUE28" s="499"/>
      <c r="GUF28" s="500"/>
      <c r="GUG28" s="495"/>
      <c r="GUH28" s="495"/>
      <c r="GUI28" s="498"/>
      <c r="GUJ28" s="447"/>
      <c r="GUK28" s="499"/>
      <c r="GUL28" s="500"/>
      <c r="GUM28" s="495"/>
      <c r="GUN28" s="495"/>
      <c r="GUO28" s="498"/>
      <c r="GUP28" s="447"/>
      <c r="GUQ28" s="499"/>
      <c r="GUR28" s="500"/>
      <c r="GUS28" s="495"/>
      <c r="GUT28" s="495"/>
      <c r="GUU28" s="498"/>
      <c r="GUV28" s="447"/>
      <c r="GUW28" s="499"/>
      <c r="GUX28" s="500"/>
      <c r="GUY28" s="495"/>
      <c r="GUZ28" s="495"/>
      <c r="GVA28" s="498"/>
      <c r="GVB28" s="447"/>
      <c r="GVC28" s="499"/>
      <c r="GVD28" s="500"/>
      <c r="GVE28" s="495"/>
      <c r="GVF28" s="495"/>
      <c r="GVG28" s="498"/>
      <c r="GVH28" s="447"/>
      <c r="GVI28" s="499"/>
      <c r="GVJ28" s="500"/>
      <c r="GVK28" s="495"/>
      <c r="GVL28" s="495"/>
      <c r="GVM28" s="498"/>
      <c r="GVN28" s="447"/>
      <c r="GVO28" s="499"/>
      <c r="GVP28" s="500"/>
      <c r="GVQ28" s="495"/>
      <c r="GVR28" s="495"/>
      <c r="GVS28" s="498"/>
      <c r="GVT28" s="447"/>
      <c r="GVU28" s="499"/>
      <c r="GVV28" s="500"/>
      <c r="GVW28" s="495"/>
      <c r="GVX28" s="495"/>
      <c r="GVY28" s="498"/>
      <c r="GVZ28" s="447"/>
      <c r="GWA28" s="499"/>
      <c r="GWB28" s="500"/>
      <c r="GWC28" s="495"/>
      <c r="GWD28" s="495"/>
      <c r="GWE28" s="498"/>
      <c r="GWF28" s="447"/>
      <c r="GWG28" s="499"/>
      <c r="GWH28" s="500"/>
      <c r="GWI28" s="495"/>
      <c r="GWJ28" s="495"/>
      <c r="GWK28" s="498"/>
      <c r="GWL28" s="447"/>
      <c r="GWM28" s="499"/>
      <c r="GWN28" s="500"/>
      <c r="GWO28" s="495"/>
      <c r="GWP28" s="495"/>
      <c r="GWQ28" s="498"/>
      <c r="GWR28" s="447"/>
      <c r="GWS28" s="499"/>
      <c r="GWT28" s="500"/>
      <c r="GWU28" s="495"/>
      <c r="GWV28" s="495"/>
      <c r="GWW28" s="498"/>
      <c r="GWX28" s="447"/>
      <c r="GWY28" s="499"/>
      <c r="GWZ28" s="500"/>
      <c r="GXA28" s="495"/>
      <c r="GXB28" s="495"/>
      <c r="GXC28" s="498"/>
      <c r="GXD28" s="447"/>
      <c r="GXE28" s="499"/>
      <c r="GXF28" s="500"/>
      <c r="GXG28" s="495"/>
      <c r="GXH28" s="495"/>
      <c r="GXI28" s="498"/>
      <c r="GXJ28" s="447"/>
      <c r="GXK28" s="499"/>
      <c r="GXL28" s="500"/>
      <c r="GXM28" s="495"/>
      <c r="GXN28" s="495"/>
      <c r="GXO28" s="498"/>
      <c r="GXP28" s="447"/>
      <c r="GXQ28" s="499"/>
      <c r="GXR28" s="500"/>
      <c r="GXS28" s="495"/>
      <c r="GXT28" s="495"/>
      <c r="GXU28" s="498"/>
      <c r="GXV28" s="447"/>
      <c r="GXW28" s="499"/>
      <c r="GXX28" s="500"/>
      <c r="GXY28" s="495"/>
      <c r="GXZ28" s="495"/>
      <c r="GYA28" s="498"/>
      <c r="GYB28" s="447"/>
      <c r="GYC28" s="499"/>
      <c r="GYD28" s="500"/>
      <c r="GYE28" s="495"/>
      <c r="GYF28" s="495"/>
      <c r="GYG28" s="498"/>
      <c r="GYH28" s="447"/>
      <c r="GYI28" s="499"/>
      <c r="GYJ28" s="500"/>
      <c r="GYK28" s="495"/>
      <c r="GYL28" s="495"/>
      <c r="GYM28" s="498"/>
      <c r="GYN28" s="447"/>
      <c r="GYO28" s="499"/>
      <c r="GYP28" s="500"/>
      <c r="GYQ28" s="495"/>
      <c r="GYR28" s="495"/>
      <c r="GYS28" s="498"/>
      <c r="GYT28" s="447"/>
      <c r="GYU28" s="499"/>
      <c r="GYV28" s="500"/>
      <c r="GYW28" s="495"/>
      <c r="GYX28" s="495"/>
      <c r="GYY28" s="498"/>
      <c r="GYZ28" s="447"/>
      <c r="GZA28" s="499"/>
      <c r="GZB28" s="500"/>
      <c r="GZC28" s="495"/>
      <c r="GZD28" s="495"/>
      <c r="GZE28" s="498"/>
      <c r="GZF28" s="447"/>
      <c r="GZG28" s="499"/>
      <c r="GZH28" s="500"/>
      <c r="GZI28" s="495"/>
      <c r="GZJ28" s="495"/>
      <c r="GZK28" s="498"/>
      <c r="GZL28" s="447"/>
      <c r="GZM28" s="499"/>
      <c r="GZN28" s="500"/>
      <c r="GZO28" s="495"/>
      <c r="GZP28" s="495"/>
      <c r="GZQ28" s="498"/>
      <c r="GZR28" s="447"/>
      <c r="GZS28" s="499"/>
      <c r="GZT28" s="500"/>
      <c r="GZU28" s="495"/>
      <c r="GZV28" s="495"/>
      <c r="GZW28" s="498"/>
      <c r="GZX28" s="447"/>
      <c r="GZY28" s="499"/>
      <c r="GZZ28" s="500"/>
      <c r="HAA28" s="495"/>
      <c r="HAB28" s="495"/>
      <c r="HAC28" s="498"/>
      <c r="HAD28" s="447"/>
      <c r="HAE28" s="499"/>
      <c r="HAF28" s="500"/>
      <c r="HAG28" s="495"/>
      <c r="HAH28" s="495"/>
      <c r="HAI28" s="498"/>
      <c r="HAJ28" s="447"/>
      <c r="HAK28" s="499"/>
      <c r="HAL28" s="500"/>
      <c r="HAM28" s="495"/>
      <c r="HAN28" s="495"/>
      <c r="HAO28" s="498"/>
      <c r="HAP28" s="447"/>
      <c r="HAQ28" s="499"/>
      <c r="HAR28" s="500"/>
      <c r="HAS28" s="495"/>
      <c r="HAT28" s="495"/>
      <c r="HAU28" s="498"/>
      <c r="HAV28" s="447"/>
      <c r="HAW28" s="499"/>
      <c r="HAX28" s="500"/>
      <c r="HAY28" s="495"/>
      <c r="HAZ28" s="495"/>
      <c r="HBA28" s="498"/>
      <c r="HBB28" s="447"/>
      <c r="HBC28" s="499"/>
      <c r="HBD28" s="500"/>
      <c r="HBE28" s="495"/>
      <c r="HBF28" s="495"/>
      <c r="HBG28" s="498"/>
      <c r="HBH28" s="447"/>
      <c r="HBI28" s="499"/>
      <c r="HBJ28" s="500"/>
      <c r="HBK28" s="495"/>
      <c r="HBL28" s="495"/>
      <c r="HBM28" s="498"/>
      <c r="HBN28" s="447"/>
      <c r="HBO28" s="499"/>
      <c r="HBP28" s="500"/>
      <c r="HBQ28" s="495"/>
      <c r="HBR28" s="495"/>
      <c r="HBS28" s="498"/>
      <c r="HBT28" s="447"/>
      <c r="HBU28" s="499"/>
      <c r="HBV28" s="500"/>
      <c r="HBW28" s="495"/>
      <c r="HBX28" s="495"/>
      <c r="HBY28" s="498"/>
      <c r="HBZ28" s="447"/>
      <c r="HCA28" s="499"/>
      <c r="HCB28" s="500"/>
      <c r="HCC28" s="495"/>
      <c r="HCD28" s="495"/>
      <c r="HCE28" s="498"/>
      <c r="HCF28" s="447"/>
      <c r="HCG28" s="499"/>
      <c r="HCH28" s="500"/>
      <c r="HCI28" s="495"/>
      <c r="HCJ28" s="495"/>
      <c r="HCK28" s="498"/>
      <c r="HCL28" s="447"/>
      <c r="HCM28" s="499"/>
      <c r="HCN28" s="500"/>
      <c r="HCO28" s="495"/>
      <c r="HCP28" s="495"/>
      <c r="HCQ28" s="498"/>
      <c r="HCR28" s="447"/>
      <c r="HCS28" s="499"/>
      <c r="HCT28" s="500"/>
      <c r="HCU28" s="495"/>
      <c r="HCV28" s="495"/>
      <c r="HCW28" s="498"/>
      <c r="HCX28" s="447"/>
      <c r="HCY28" s="499"/>
      <c r="HCZ28" s="500"/>
      <c r="HDA28" s="495"/>
      <c r="HDB28" s="495"/>
      <c r="HDC28" s="498"/>
      <c r="HDD28" s="447"/>
      <c r="HDE28" s="499"/>
      <c r="HDF28" s="500"/>
      <c r="HDG28" s="495"/>
      <c r="HDH28" s="495"/>
      <c r="HDI28" s="498"/>
      <c r="HDJ28" s="447"/>
      <c r="HDK28" s="499"/>
      <c r="HDL28" s="500"/>
      <c r="HDM28" s="495"/>
      <c r="HDN28" s="495"/>
      <c r="HDO28" s="498"/>
      <c r="HDP28" s="447"/>
      <c r="HDQ28" s="499"/>
      <c r="HDR28" s="500"/>
      <c r="HDS28" s="495"/>
      <c r="HDT28" s="495"/>
      <c r="HDU28" s="498"/>
      <c r="HDV28" s="447"/>
      <c r="HDW28" s="499"/>
      <c r="HDX28" s="500"/>
      <c r="HDY28" s="495"/>
      <c r="HDZ28" s="495"/>
      <c r="HEA28" s="498"/>
      <c r="HEB28" s="447"/>
      <c r="HEC28" s="499"/>
      <c r="HED28" s="500"/>
      <c r="HEE28" s="495"/>
      <c r="HEF28" s="495"/>
      <c r="HEG28" s="498"/>
      <c r="HEH28" s="447"/>
      <c r="HEI28" s="499"/>
      <c r="HEJ28" s="500"/>
      <c r="HEK28" s="495"/>
      <c r="HEL28" s="495"/>
      <c r="HEM28" s="498"/>
      <c r="HEN28" s="447"/>
      <c r="HEO28" s="499"/>
      <c r="HEP28" s="500"/>
      <c r="HEQ28" s="495"/>
      <c r="HER28" s="495"/>
      <c r="HES28" s="498"/>
      <c r="HET28" s="447"/>
      <c r="HEU28" s="499"/>
      <c r="HEV28" s="500"/>
      <c r="HEW28" s="495"/>
      <c r="HEX28" s="495"/>
      <c r="HEY28" s="498"/>
      <c r="HEZ28" s="447"/>
      <c r="HFA28" s="499"/>
      <c r="HFB28" s="500"/>
      <c r="HFC28" s="495"/>
      <c r="HFD28" s="495"/>
      <c r="HFE28" s="498"/>
      <c r="HFF28" s="447"/>
      <c r="HFG28" s="499"/>
      <c r="HFH28" s="500"/>
      <c r="HFI28" s="495"/>
      <c r="HFJ28" s="495"/>
      <c r="HFK28" s="498"/>
      <c r="HFL28" s="447"/>
      <c r="HFM28" s="499"/>
      <c r="HFN28" s="500"/>
      <c r="HFO28" s="495"/>
      <c r="HFP28" s="495"/>
      <c r="HFQ28" s="498"/>
      <c r="HFR28" s="447"/>
      <c r="HFS28" s="499"/>
      <c r="HFT28" s="500"/>
      <c r="HFU28" s="495"/>
      <c r="HFV28" s="495"/>
      <c r="HFW28" s="498"/>
      <c r="HFX28" s="447"/>
      <c r="HFY28" s="499"/>
      <c r="HFZ28" s="500"/>
      <c r="HGA28" s="495"/>
      <c r="HGB28" s="495"/>
      <c r="HGC28" s="498"/>
      <c r="HGD28" s="447"/>
      <c r="HGE28" s="499"/>
      <c r="HGF28" s="500"/>
      <c r="HGG28" s="495"/>
      <c r="HGH28" s="495"/>
      <c r="HGI28" s="498"/>
      <c r="HGJ28" s="447"/>
      <c r="HGK28" s="499"/>
      <c r="HGL28" s="500"/>
      <c r="HGM28" s="495"/>
      <c r="HGN28" s="495"/>
      <c r="HGO28" s="498"/>
      <c r="HGP28" s="447"/>
      <c r="HGQ28" s="499"/>
      <c r="HGR28" s="500"/>
      <c r="HGS28" s="495"/>
      <c r="HGT28" s="495"/>
      <c r="HGU28" s="498"/>
      <c r="HGV28" s="447"/>
      <c r="HGW28" s="499"/>
      <c r="HGX28" s="500"/>
      <c r="HGY28" s="495"/>
      <c r="HGZ28" s="495"/>
      <c r="HHA28" s="498"/>
      <c r="HHB28" s="447"/>
      <c r="HHC28" s="499"/>
      <c r="HHD28" s="500"/>
      <c r="HHE28" s="495"/>
      <c r="HHF28" s="495"/>
      <c r="HHG28" s="498"/>
      <c r="HHH28" s="447"/>
      <c r="HHI28" s="499"/>
      <c r="HHJ28" s="500"/>
      <c r="HHK28" s="495"/>
      <c r="HHL28" s="495"/>
      <c r="HHM28" s="498"/>
      <c r="HHN28" s="447"/>
      <c r="HHO28" s="499"/>
      <c r="HHP28" s="500"/>
      <c r="HHQ28" s="495"/>
      <c r="HHR28" s="495"/>
      <c r="HHS28" s="498"/>
      <c r="HHT28" s="447"/>
      <c r="HHU28" s="499"/>
      <c r="HHV28" s="500"/>
      <c r="HHW28" s="495"/>
      <c r="HHX28" s="495"/>
      <c r="HHY28" s="498"/>
      <c r="HHZ28" s="447"/>
      <c r="HIA28" s="499"/>
      <c r="HIB28" s="500"/>
      <c r="HIC28" s="495"/>
      <c r="HID28" s="495"/>
      <c r="HIE28" s="498"/>
      <c r="HIF28" s="447"/>
      <c r="HIG28" s="499"/>
      <c r="HIH28" s="500"/>
      <c r="HII28" s="495"/>
      <c r="HIJ28" s="495"/>
      <c r="HIK28" s="498"/>
      <c r="HIL28" s="447"/>
      <c r="HIM28" s="499"/>
      <c r="HIN28" s="500"/>
      <c r="HIO28" s="495"/>
      <c r="HIP28" s="495"/>
      <c r="HIQ28" s="498"/>
      <c r="HIR28" s="447"/>
      <c r="HIS28" s="499"/>
      <c r="HIT28" s="500"/>
      <c r="HIU28" s="495"/>
      <c r="HIV28" s="495"/>
      <c r="HIW28" s="498"/>
      <c r="HIX28" s="447"/>
      <c r="HIY28" s="499"/>
      <c r="HIZ28" s="500"/>
      <c r="HJA28" s="495"/>
      <c r="HJB28" s="495"/>
      <c r="HJC28" s="498"/>
      <c r="HJD28" s="447"/>
      <c r="HJE28" s="499"/>
      <c r="HJF28" s="500"/>
      <c r="HJG28" s="495"/>
      <c r="HJH28" s="495"/>
      <c r="HJI28" s="498"/>
      <c r="HJJ28" s="447"/>
      <c r="HJK28" s="499"/>
      <c r="HJL28" s="500"/>
      <c r="HJM28" s="495"/>
      <c r="HJN28" s="495"/>
      <c r="HJO28" s="498"/>
      <c r="HJP28" s="447"/>
      <c r="HJQ28" s="499"/>
      <c r="HJR28" s="500"/>
      <c r="HJS28" s="495"/>
      <c r="HJT28" s="495"/>
      <c r="HJU28" s="498"/>
      <c r="HJV28" s="447"/>
      <c r="HJW28" s="499"/>
      <c r="HJX28" s="500"/>
      <c r="HJY28" s="495"/>
      <c r="HJZ28" s="495"/>
      <c r="HKA28" s="498"/>
      <c r="HKB28" s="447"/>
      <c r="HKC28" s="499"/>
      <c r="HKD28" s="500"/>
      <c r="HKE28" s="495"/>
      <c r="HKF28" s="495"/>
      <c r="HKG28" s="498"/>
      <c r="HKH28" s="447"/>
      <c r="HKI28" s="499"/>
      <c r="HKJ28" s="500"/>
      <c r="HKK28" s="495"/>
      <c r="HKL28" s="495"/>
      <c r="HKM28" s="498"/>
      <c r="HKN28" s="447"/>
      <c r="HKO28" s="499"/>
      <c r="HKP28" s="500"/>
      <c r="HKQ28" s="495"/>
      <c r="HKR28" s="495"/>
      <c r="HKS28" s="498"/>
      <c r="HKT28" s="447"/>
      <c r="HKU28" s="499"/>
      <c r="HKV28" s="500"/>
      <c r="HKW28" s="495"/>
      <c r="HKX28" s="495"/>
      <c r="HKY28" s="498"/>
      <c r="HKZ28" s="447"/>
      <c r="HLA28" s="499"/>
      <c r="HLB28" s="500"/>
      <c r="HLC28" s="495"/>
      <c r="HLD28" s="495"/>
      <c r="HLE28" s="498"/>
      <c r="HLF28" s="447"/>
      <c r="HLG28" s="499"/>
      <c r="HLH28" s="500"/>
      <c r="HLI28" s="495"/>
      <c r="HLJ28" s="495"/>
      <c r="HLK28" s="498"/>
      <c r="HLL28" s="447"/>
      <c r="HLM28" s="499"/>
      <c r="HLN28" s="500"/>
      <c r="HLO28" s="495"/>
      <c r="HLP28" s="495"/>
      <c r="HLQ28" s="498"/>
      <c r="HLR28" s="447"/>
      <c r="HLS28" s="499"/>
      <c r="HLT28" s="500"/>
      <c r="HLU28" s="495"/>
      <c r="HLV28" s="495"/>
      <c r="HLW28" s="498"/>
      <c r="HLX28" s="447"/>
      <c r="HLY28" s="499"/>
      <c r="HLZ28" s="500"/>
      <c r="HMA28" s="495"/>
      <c r="HMB28" s="495"/>
      <c r="HMC28" s="498"/>
      <c r="HMD28" s="447"/>
      <c r="HME28" s="499"/>
      <c r="HMF28" s="500"/>
      <c r="HMG28" s="495"/>
      <c r="HMH28" s="495"/>
      <c r="HMI28" s="498"/>
      <c r="HMJ28" s="447"/>
      <c r="HMK28" s="499"/>
      <c r="HML28" s="500"/>
      <c r="HMM28" s="495"/>
      <c r="HMN28" s="495"/>
      <c r="HMO28" s="498"/>
      <c r="HMP28" s="447"/>
      <c r="HMQ28" s="499"/>
      <c r="HMR28" s="500"/>
      <c r="HMS28" s="495"/>
      <c r="HMT28" s="495"/>
      <c r="HMU28" s="498"/>
      <c r="HMV28" s="447"/>
      <c r="HMW28" s="499"/>
      <c r="HMX28" s="500"/>
      <c r="HMY28" s="495"/>
      <c r="HMZ28" s="495"/>
      <c r="HNA28" s="498"/>
      <c r="HNB28" s="447"/>
      <c r="HNC28" s="499"/>
      <c r="HND28" s="500"/>
      <c r="HNE28" s="495"/>
      <c r="HNF28" s="495"/>
      <c r="HNG28" s="498"/>
      <c r="HNH28" s="447"/>
      <c r="HNI28" s="499"/>
      <c r="HNJ28" s="500"/>
      <c r="HNK28" s="495"/>
      <c r="HNL28" s="495"/>
      <c r="HNM28" s="498"/>
      <c r="HNN28" s="447"/>
      <c r="HNO28" s="499"/>
      <c r="HNP28" s="500"/>
      <c r="HNQ28" s="495"/>
      <c r="HNR28" s="495"/>
      <c r="HNS28" s="498"/>
      <c r="HNT28" s="447"/>
      <c r="HNU28" s="499"/>
      <c r="HNV28" s="500"/>
      <c r="HNW28" s="495"/>
      <c r="HNX28" s="495"/>
      <c r="HNY28" s="498"/>
      <c r="HNZ28" s="447"/>
      <c r="HOA28" s="499"/>
      <c r="HOB28" s="500"/>
      <c r="HOC28" s="495"/>
      <c r="HOD28" s="495"/>
      <c r="HOE28" s="498"/>
      <c r="HOF28" s="447"/>
      <c r="HOG28" s="499"/>
      <c r="HOH28" s="500"/>
      <c r="HOI28" s="495"/>
      <c r="HOJ28" s="495"/>
      <c r="HOK28" s="498"/>
      <c r="HOL28" s="447"/>
      <c r="HOM28" s="499"/>
      <c r="HON28" s="500"/>
      <c r="HOO28" s="495"/>
      <c r="HOP28" s="495"/>
      <c r="HOQ28" s="498"/>
      <c r="HOR28" s="447"/>
      <c r="HOS28" s="499"/>
      <c r="HOT28" s="500"/>
      <c r="HOU28" s="495"/>
      <c r="HOV28" s="495"/>
      <c r="HOW28" s="498"/>
      <c r="HOX28" s="447"/>
      <c r="HOY28" s="499"/>
      <c r="HOZ28" s="500"/>
      <c r="HPA28" s="495"/>
      <c r="HPB28" s="495"/>
      <c r="HPC28" s="498"/>
      <c r="HPD28" s="447"/>
      <c r="HPE28" s="499"/>
      <c r="HPF28" s="500"/>
      <c r="HPG28" s="495"/>
      <c r="HPH28" s="495"/>
      <c r="HPI28" s="498"/>
      <c r="HPJ28" s="447"/>
      <c r="HPK28" s="499"/>
      <c r="HPL28" s="500"/>
      <c r="HPM28" s="495"/>
      <c r="HPN28" s="495"/>
      <c r="HPO28" s="498"/>
      <c r="HPP28" s="447"/>
      <c r="HPQ28" s="499"/>
      <c r="HPR28" s="500"/>
      <c r="HPS28" s="495"/>
      <c r="HPT28" s="495"/>
      <c r="HPU28" s="498"/>
      <c r="HPV28" s="447"/>
      <c r="HPW28" s="499"/>
      <c r="HPX28" s="500"/>
      <c r="HPY28" s="495"/>
      <c r="HPZ28" s="495"/>
      <c r="HQA28" s="498"/>
      <c r="HQB28" s="447"/>
      <c r="HQC28" s="499"/>
      <c r="HQD28" s="500"/>
      <c r="HQE28" s="495"/>
      <c r="HQF28" s="495"/>
      <c r="HQG28" s="498"/>
      <c r="HQH28" s="447"/>
      <c r="HQI28" s="499"/>
      <c r="HQJ28" s="500"/>
      <c r="HQK28" s="495"/>
      <c r="HQL28" s="495"/>
      <c r="HQM28" s="498"/>
      <c r="HQN28" s="447"/>
      <c r="HQO28" s="499"/>
      <c r="HQP28" s="500"/>
      <c r="HQQ28" s="495"/>
      <c r="HQR28" s="495"/>
      <c r="HQS28" s="498"/>
      <c r="HQT28" s="447"/>
      <c r="HQU28" s="499"/>
      <c r="HQV28" s="500"/>
      <c r="HQW28" s="495"/>
      <c r="HQX28" s="495"/>
      <c r="HQY28" s="498"/>
      <c r="HQZ28" s="447"/>
      <c r="HRA28" s="499"/>
      <c r="HRB28" s="500"/>
      <c r="HRC28" s="495"/>
      <c r="HRD28" s="495"/>
      <c r="HRE28" s="498"/>
      <c r="HRF28" s="447"/>
      <c r="HRG28" s="499"/>
      <c r="HRH28" s="500"/>
      <c r="HRI28" s="495"/>
      <c r="HRJ28" s="495"/>
      <c r="HRK28" s="498"/>
      <c r="HRL28" s="447"/>
      <c r="HRM28" s="499"/>
      <c r="HRN28" s="500"/>
      <c r="HRO28" s="495"/>
      <c r="HRP28" s="495"/>
      <c r="HRQ28" s="498"/>
      <c r="HRR28" s="447"/>
      <c r="HRS28" s="499"/>
      <c r="HRT28" s="500"/>
      <c r="HRU28" s="495"/>
      <c r="HRV28" s="495"/>
      <c r="HRW28" s="498"/>
      <c r="HRX28" s="447"/>
      <c r="HRY28" s="499"/>
      <c r="HRZ28" s="500"/>
      <c r="HSA28" s="495"/>
      <c r="HSB28" s="495"/>
      <c r="HSC28" s="498"/>
      <c r="HSD28" s="447"/>
      <c r="HSE28" s="499"/>
      <c r="HSF28" s="500"/>
      <c r="HSG28" s="495"/>
      <c r="HSH28" s="495"/>
      <c r="HSI28" s="498"/>
      <c r="HSJ28" s="447"/>
      <c r="HSK28" s="499"/>
      <c r="HSL28" s="500"/>
      <c r="HSM28" s="495"/>
      <c r="HSN28" s="495"/>
      <c r="HSO28" s="498"/>
      <c r="HSP28" s="447"/>
      <c r="HSQ28" s="499"/>
      <c r="HSR28" s="500"/>
      <c r="HSS28" s="495"/>
      <c r="HST28" s="495"/>
      <c r="HSU28" s="498"/>
      <c r="HSV28" s="447"/>
      <c r="HSW28" s="499"/>
      <c r="HSX28" s="500"/>
      <c r="HSY28" s="495"/>
      <c r="HSZ28" s="495"/>
      <c r="HTA28" s="498"/>
      <c r="HTB28" s="447"/>
      <c r="HTC28" s="499"/>
      <c r="HTD28" s="500"/>
      <c r="HTE28" s="495"/>
      <c r="HTF28" s="495"/>
      <c r="HTG28" s="498"/>
      <c r="HTH28" s="447"/>
      <c r="HTI28" s="499"/>
      <c r="HTJ28" s="500"/>
      <c r="HTK28" s="495"/>
      <c r="HTL28" s="495"/>
      <c r="HTM28" s="498"/>
      <c r="HTN28" s="447"/>
      <c r="HTO28" s="499"/>
      <c r="HTP28" s="500"/>
      <c r="HTQ28" s="495"/>
      <c r="HTR28" s="495"/>
      <c r="HTS28" s="498"/>
      <c r="HTT28" s="447"/>
      <c r="HTU28" s="499"/>
      <c r="HTV28" s="500"/>
      <c r="HTW28" s="495"/>
      <c r="HTX28" s="495"/>
      <c r="HTY28" s="498"/>
      <c r="HTZ28" s="447"/>
      <c r="HUA28" s="499"/>
      <c r="HUB28" s="500"/>
      <c r="HUC28" s="495"/>
      <c r="HUD28" s="495"/>
      <c r="HUE28" s="498"/>
      <c r="HUF28" s="447"/>
      <c r="HUG28" s="499"/>
      <c r="HUH28" s="500"/>
      <c r="HUI28" s="495"/>
      <c r="HUJ28" s="495"/>
      <c r="HUK28" s="498"/>
      <c r="HUL28" s="447"/>
      <c r="HUM28" s="499"/>
      <c r="HUN28" s="500"/>
      <c r="HUO28" s="495"/>
      <c r="HUP28" s="495"/>
      <c r="HUQ28" s="498"/>
      <c r="HUR28" s="447"/>
      <c r="HUS28" s="499"/>
      <c r="HUT28" s="500"/>
      <c r="HUU28" s="495"/>
      <c r="HUV28" s="495"/>
      <c r="HUW28" s="498"/>
      <c r="HUX28" s="447"/>
      <c r="HUY28" s="499"/>
      <c r="HUZ28" s="500"/>
      <c r="HVA28" s="495"/>
      <c r="HVB28" s="495"/>
      <c r="HVC28" s="498"/>
      <c r="HVD28" s="447"/>
      <c r="HVE28" s="499"/>
      <c r="HVF28" s="500"/>
      <c r="HVG28" s="495"/>
      <c r="HVH28" s="495"/>
      <c r="HVI28" s="498"/>
      <c r="HVJ28" s="447"/>
      <c r="HVK28" s="499"/>
      <c r="HVL28" s="500"/>
      <c r="HVM28" s="495"/>
      <c r="HVN28" s="495"/>
      <c r="HVO28" s="498"/>
      <c r="HVP28" s="447"/>
      <c r="HVQ28" s="499"/>
      <c r="HVR28" s="500"/>
      <c r="HVS28" s="495"/>
      <c r="HVT28" s="495"/>
      <c r="HVU28" s="498"/>
      <c r="HVV28" s="447"/>
      <c r="HVW28" s="499"/>
      <c r="HVX28" s="500"/>
      <c r="HVY28" s="495"/>
      <c r="HVZ28" s="495"/>
      <c r="HWA28" s="498"/>
      <c r="HWB28" s="447"/>
      <c r="HWC28" s="499"/>
      <c r="HWD28" s="500"/>
      <c r="HWE28" s="495"/>
      <c r="HWF28" s="495"/>
      <c r="HWG28" s="498"/>
      <c r="HWH28" s="447"/>
      <c r="HWI28" s="499"/>
      <c r="HWJ28" s="500"/>
      <c r="HWK28" s="495"/>
      <c r="HWL28" s="495"/>
      <c r="HWM28" s="498"/>
      <c r="HWN28" s="447"/>
      <c r="HWO28" s="499"/>
      <c r="HWP28" s="500"/>
      <c r="HWQ28" s="495"/>
      <c r="HWR28" s="495"/>
      <c r="HWS28" s="498"/>
      <c r="HWT28" s="447"/>
      <c r="HWU28" s="499"/>
      <c r="HWV28" s="500"/>
      <c r="HWW28" s="495"/>
      <c r="HWX28" s="495"/>
      <c r="HWY28" s="498"/>
      <c r="HWZ28" s="447"/>
      <c r="HXA28" s="499"/>
      <c r="HXB28" s="500"/>
      <c r="HXC28" s="495"/>
      <c r="HXD28" s="495"/>
      <c r="HXE28" s="498"/>
      <c r="HXF28" s="447"/>
      <c r="HXG28" s="499"/>
      <c r="HXH28" s="500"/>
      <c r="HXI28" s="495"/>
      <c r="HXJ28" s="495"/>
      <c r="HXK28" s="498"/>
      <c r="HXL28" s="447"/>
      <c r="HXM28" s="499"/>
      <c r="HXN28" s="500"/>
      <c r="HXO28" s="495"/>
      <c r="HXP28" s="495"/>
      <c r="HXQ28" s="498"/>
      <c r="HXR28" s="447"/>
      <c r="HXS28" s="499"/>
      <c r="HXT28" s="500"/>
      <c r="HXU28" s="495"/>
      <c r="HXV28" s="495"/>
      <c r="HXW28" s="498"/>
      <c r="HXX28" s="447"/>
      <c r="HXY28" s="499"/>
      <c r="HXZ28" s="500"/>
      <c r="HYA28" s="495"/>
      <c r="HYB28" s="495"/>
      <c r="HYC28" s="498"/>
      <c r="HYD28" s="447"/>
      <c r="HYE28" s="499"/>
      <c r="HYF28" s="500"/>
      <c r="HYG28" s="495"/>
      <c r="HYH28" s="495"/>
      <c r="HYI28" s="498"/>
      <c r="HYJ28" s="447"/>
      <c r="HYK28" s="499"/>
      <c r="HYL28" s="500"/>
      <c r="HYM28" s="495"/>
      <c r="HYN28" s="495"/>
      <c r="HYO28" s="498"/>
      <c r="HYP28" s="447"/>
      <c r="HYQ28" s="499"/>
      <c r="HYR28" s="500"/>
      <c r="HYS28" s="495"/>
      <c r="HYT28" s="495"/>
      <c r="HYU28" s="498"/>
      <c r="HYV28" s="447"/>
      <c r="HYW28" s="499"/>
      <c r="HYX28" s="500"/>
      <c r="HYY28" s="495"/>
      <c r="HYZ28" s="495"/>
      <c r="HZA28" s="498"/>
      <c r="HZB28" s="447"/>
      <c r="HZC28" s="499"/>
      <c r="HZD28" s="500"/>
      <c r="HZE28" s="495"/>
      <c r="HZF28" s="495"/>
      <c r="HZG28" s="498"/>
      <c r="HZH28" s="447"/>
      <c r="HZI28" s="499"/>
      <c r="HZJ28" s="500"/>
      <c r="HZK28" s="495"/>
      <c r="HZL28" s="495"/>
      <c r="HZM28" s="498"/>
      <c r="HZN28" s="447"/>
      <c r="HZO28" s="499"/>
      <c r="HZP28" s="500"/>
      <c r="HZQ28" s="495"/>
      <c r="HZR28" s="495"/>
      <c r="HZS28" s="498"/>
      <c r="HZT28" s="447"/>
      <c r="HZU28" s="499"/>
      <c r="HZV28" s="500"/>
      <c r="HZW28" s="495"/>
      <c r="HZX28" s="495"/>
      <c r="HZY28" s="498"/>
      <c r="HZZ28" s="447"/>
      <c r="IAA28" s="499"/>
      <c r="IAB28" s="500"/>
      <c r="IAC28" s="495"/>
      <c r="IAD28" s="495"/>
      <c r="IAE28" s="498"/>
      <c r="IAF28" s="447"/>
      <c r="IAG28" s="499"/>
      <c r="IAH28" s="500"/>
      <c r="IAI28" s="495"/>
      <c r="IAJ28" s="495"/>
      <c r="IAK28" s="498"/>
      <c r="IAL28" s="447"/>
      <c r="IAM28" s="499"/>
      <c r="IAN28" s="500"/>
      <c r="IAO28" s="495"/>
      <c r="IAP28" s="495"/>
      <c r="IAQ28" s="498"/>
      <c r="IAR28" s="447"/>
      <c r="IAS28" s="499"/>
      <c r="IAT28" s="500"/>
      <c r="IAU28" s="495"/>
      <c r="IAV28" s="495"/>
      <c r="IAW28" s="498"/>
      <c r="IAX28" s="447"/>
      <c r="IAY28" s="499"/>
      <c r="IAZ28" s="500"/>
      <c r="IBA28" s="495"/>
      <c r="IBB28" s="495"/>
      <c r="IBC28" s="498"/>
      <c r="IBD28" s="447"/>
      <c r="IBE28" s="499"/>
      <c r="IBF28" s="500"/>
      <c r="IBG28" s="495"/>
      <c r="IBH28" s="495"/>
      <c r="IBI28" s="498"/>
      <c r="IBJ28" s="447"/>
      <c r="IBK28" s="499"/>
      <c r="IBL28" s="500"/>
      <c r="IBM28" s="495"/>
      <c r="IBN28" s="495"/>
      <c r="IBO28" s="498"/>
      <c r="IBP28" s="447"/>
      <c r="IBQ28" s="499"/>
      <c r="IBR28" s="500"/>
      <c r="IBS28" s="495"/>
      <c r="IBT28" s="495"/>
      <c r="IBU28" s="498"/>
      <c r="IBV28" s="447"/>
      <c r="IBW28" s="499"/>
      <c r="IBX28" s="500"/>
      <c r="IBY28" s="495"/>
      <c r="IBZ28" s="495"/>
      <c r="ICA28" s="498"/>
      <c r="ICB28" s="447"/>
      <c r="ICC28" s="499"/>
      <c r="ICD28" s="500"/>
      <c r="ICE28" s="495"/>
      <c r="ICF28" s="495"/>
      <c r="ICG28" s="498"/>
      <c r="ICH28" s="447"/>
      <c r="ICI28" s="499"/>
      <c r="ICJ28" s="500"/>
      <c r="ICK28" s="495"/>
      <c r="ICL28" s="495"/>
      <c r="ICM28" s="498"/>
      <c r="ICN28" s="447"/>
      <c r="ICO28" s="499"/>
      <c r="ICP28" s="500"/>
      <c r="ICQ28" s="495"/>
      <c r="ICR28" s="495"/>
      <c r="ICS28" s="498"/>
      <c r="ICT28" s="447"/>
      <c r="ICU28" s="499"/>
      <c r="ICV28" s="500"/>
      <c r="ICW28" s="495"/>
      <c r="ICX28" s="495"/>
      <c r="ICY28" s="498"/>
      <c r="ICZ28" s="447"/>
      <c r="IDA28" s="499"/>
      <c r="IDB28" s="500"/>
      <c r="IDC28" s="495"/>
      <c r="IDD28" s="495"/>
      <c r="IDE28" s="498"/>
      <c r="IDF28" s="447"/>
      <c r="IDG28" s="499"/>
      <c r="IDH28" s="500"/>
      <c r="IDI28" s="495"/>
      <c r="IDJ28" s="495"/>
      <c r="IDK28" s="498"/>
      <c r="IDL28" s="447"/>
      <c r="IDM28" s="499"/>
      <c r="IDN28" s="500"/>
      <c r="IDO28" s="495"/>
      <c r="IDP28" s="495"/>
      <c r="IDQ28" s="498"/>
      <c r="IDR28" s="447"/>
      <c r="IDS28" s="499"/>
      <c r="IDT28" s="500"/>
      <c r="IDU28" s="495"/>
      <c r="IDV28" s="495"/>
      <c r="IDW28" s="498"/>
      <c r="IDX28" s="447"/>
      <c r="IDY28" s="499"/>
      <c r="IDZ28" s="500"/>
      <c r="IEA28" s="495"/>
      <c r="IEB28" s="495"/>
      <c r="IEC28" s="498"/>
      <c r="IED28" s="447"/>
      <c r="IEE28" s="499"/>
      <c r="IEF28" s="500"/>
      <c r="IEG28" s="495"/>
      <c r="IEH28" s="495"/>
      <c r="IEI28" s="498"/>
      <c r="IEJ28" s="447"/>
      <c r="IEK28" s="499"/>
      <c r="IEL28" s="500"/>
      <c r="IEM28" s="495"/>
      <c r="IEN28" s="495"/>
      <c r="IEO28" s="498"/>
      <c r="IEP28" s="447"/>
      <c r="IEQ28" s="499"/>
      <c r="IER28" s="500"/>
      <c r="IES28" s="495"/>
      <c r="IET28" s="495"/>
      <c r="IEU28" s="498"/>
      <c r="IEV28" s="447"/>
      <c r="IEW28" s="499"/>
      <c r="IEX28" s="500"/>
      <c r="IEY28" s="495"/>
      <c r="IEZ28" s="495"/>
      <c r="IFA28" s="498"/>
      <c r="IFB28" s="447"/>
      <c r="IFC28" s="499"/>
      <c r="IFD28" s="500"/>
      <c r="IFE28" s="495"/>
      <c r="IFF28" s="495"/>
      <c r="IFG28" s="498"/>
      <c r="IFH28" s="447"/>
      <c r="IFI28" s="499"/>
      <c r="IFJ28" s="500"/>
      <c r="IFK28" s="495"/>
      <c r="IFL28" s="495"/>
      <c r="IFM28" s="498"/>
      <c r="IFN28" s="447"/>
      <c r="IFO28" s="499"/>
      <c r="IFP28" s="500"/>
      <c r="IFQ28" s="495"/>
      <c r="IFR28" s="495"/>
      <c r="IFS28" s="498"/>
      <c r="IFT28" s="447"/>
      <c r="IFU28" s="499"/>
      <c r="IFV28" s="500"/>
      <c r="IFW28" s="495"/>
      <c r="IFX28" s="495"/>
      <c r="IFY28" s="498"/>
      <c r="IFZ28" s="447"/>
      <c r="IGA28" s="499"/>
      <c r="IGB28" s="500"/>
      <c r="IGC28" s="495"/>
      <c r="IGD28" s="495"/>
      <c r="IGE28" s="498"/>
      <c r="IGF28" s="447"/>
      <c r="IGG28" s="499"/>
      <c r="IGH28" s="500"/>
      <c r="IGI28" s="495"/>
      <c r="IGJ28" s="495"/>
      <c r="IGK28" s="498"/>
      <c r="IGL28" s="447"/>
      <c r="IGM28" s="499"/>
      <c r="IGN28" s="500"/>
      <c r="IGO28" s="495"/>
      <c r="IGP28" s="495"/>
      <c r="IGQ28" s="498"/>
      <c r="IGR28" s="447"/>
      <c r="IGS28" s="499"/>
      <c r="IGT28" s="500"/>
      <c r="IGU28" s="495"/>
      <c r="IGV28" s="495"/>
      <c r="IGW28" s="498"/>
      <c r="IGX28" s="447"/>
      <c r="IGY28" s="499"/>
      <c r="IGZ28" s="500"/>
      <c r="IHA28" s="495"/>
      <c r="IHB28" s="495"/>
      <c r="IHC28" s="498"/>
      <c r="IHD28" s="447"/>
      <c r="IHE28" s="499"/>
      <c r="IHF28" s="500"/>
      <c r="IHG28" s="495"/>
      <c r="IHH28" s="495"/>
      <c r="IHI28" s="498"/>
      <c r="IHJ28" s="447"/>
      <c r="IHK28" s="499"/>
      <c r="IHL28" s="500"/>
      <c r="IHM28" s="495"/>
      <c r="IHN28" s="495"/>
      <c r="IHO28" s="498"/>
      <c r="IHP28" s="447"/>
      <c r="IHQ28" s="499"/>
      <c r="IHR28" s="500"/>
      <c r="IHS28" s="495"/>
      <c r="IHT28" s="495"/>
      <c r="IHU28" s="498"/>
      <c r="IHV28" s="447"/>
      <c r="IHW28" s="499"/>
      <c r="IHX28" s="500"/>
      <c r="IHY28" s="495"/>
      <c r="IHZ28" s="495"/>
      <c r="IIA28" s="498"/>
      <c r="IIB28" s="447"/>
      <c r="IIC28" s="499"/>
      <c r="IID28" s="500"/>
      <c r="IIE28" s="495"/>
      <c r="IIF28" s="495"/>
      <c r="IIG28" s="498"/>
      <c r="IIH28" s="447"/>
      <c r="III28" s="499"/>
      <c r="IIJ28" s="500"/>
      <c r="IIK28" s="495"/>
      <c r="IIL28" s="495"/>
      <c r="IIM28" s="498"/>
      <c r="IIN28" s="447"/>
      <c r="IIO28" s="499"/>
      <c r="IIP28" s="500"/>
      <c r="IIQ28" s="495"/>
      <c r="IIR28" s="495"/>
      <c r="IIS28" s="498"/>
      <c r="IIT28" s="447"/>
      <c r="IIU28" s="499"/>
      <c r="IIV28" s="500"/>
      <c r="IIW28" s="495"/>
      <c r="IIX28" s="495"/>
      <c r="IIY28" s="498"/>
      <c r="IIZ28" s="447"/>
      <c r="IJA28" s="499"/>
      <c r="IJB28" s="500"/>
      <c r="IJC28" s="495"/>
      <c r="IJD28" s="495"/>
      <c r="IJE28" s="498"/>
      <c r="IJF28" s="447"/>
      <c r="IJG28" s="499"/>
      <c r="IJH28" s="500"/>
      <c r="IJI28" s="495"/>
      <c r="IJJ28" s="495"/>
      <c r="IJK28" s="498"/>
      <c r="IJL28" s="447"/>
      <c r="IJM28" s="499"/>
      <c r="IJN28" s="500"/>
      <c r="IJO28" s="495"/>
      <c r="IJP28" s="495"/>
      <c r="IJQ28" s="498"/>
      <c r="IJR28" s="447"/>
      <c r="IJS28" s="499"/>
      <c r="IJT28" s="500"/>
      <c r="IJU28" s="495"/>
      <c r="IJV28" s="495"/>
      <c r="IJW28" s="498"/>
      <c r="IJX28" s="447"/>
      <c r="IJY28" s="499"/>
      <c r="IJZ28" s="500"/>
      <c r="IKA28" s="495"/>
      <c r="IKB28" s="495"/>
      <c r="IKC28" s="498"/>
      <c r="IKD28" s="447"/>
      <c r="IKE28" s="499"/>
      <c r="IKF28" s="500"/>
      <c r="IKG28" s="495"/>
      <c r="IKH28" s="495"/>
      <c r="IKI28" s="498"/>
      <c r="IKJ28" s="447"/>
      <c r="IKK28" s="499"/>
      <c r="IKL28" s="500"/>
      <c r="IKM28" s="495"/>
      <c r="IKN28" s="495"/>
      <c r="IKO28" s="498"/>
      <c r="IKP28" s="447"/>
      <c r="IKQ28" s="499"/>
      <c r="IKR28" s="500"/>
      <c r="IKS28" s="495"/>
      <c r="IKT28" s="495"/>
      <c r="IKU28" s="498"/>
      <c r="IKV28" s="447"/>
      <c r="IKW28" s="499"/>
      <c r="IKX28" s="500"/>
      <c r="IKY28" s="495"/>
      <c r="IKZ28" s="495"/>
      <c r="ILA28" s="498"/>
      <c r="ILB28" s="447"/>
      <c r="ILC28" s="499"/>
      <c r="ILD28" s="500"/>
      <c r="ILE28" s="495"/>
      <c r="ILF28" s="495"/>
      <c r="ILG28" s="498"/>
      <c r="ILH28" s="447"/>
      <c r="ILI28" s="499"/>
      <c r="ILJ28" s="500"/>
      <c r="ILK28" s="495"/>
      <c r="ILL28" s="495"/>
      <c r="ILM28" s="498"/>
      <c r="ILN28" s="447"/>
      <c r="ILO28" s="499"/>
      <c r="ILP28" s="500"/>
      <c r="ILQ28" s="495"/>
      <c r="ILR28" s="495"/>
      <c r="ILS28" s="498"/>
      <c r="ILT28" s="447"/>
      <c r="ILU28" s="499"/>
      <c r="ILV28" s="500"/>
      <c r="ILW28" s="495"/>
      <c r="ILX28" s="495"/>
      <c r="ILY28" s="498"/>
      <c r="ILZ28" s="447"/>
      <c r="IMA28" s="499"/>
      <c r="IMB28" s="500"/>
      <c r="IMC28" s="495"/>
      <c r="IMD28" s="495"/>
      <c r="IME28" s="498"/>
      <c r="IMF28" s="447"/>
      <c r="IMG28" s="499"/>
      <c r="IMH28" s="500"/>
      <c r="IMI28" s="495"/>
      <c r="IMJ28" s="495"/>
      <c r="IMK28" s="498"/>
      <c r="IML28" s="447"/>
      <c r="IMM28" s="499"/>
      <c r="IMN28" s="500"/>
      <c r="IMO28" s="495"/>
      <c r="IMP28" s="495"/>
      <c r="IMQ28" s="498"/>
      <c r="IMR28" s="447"/>
      <c r="IMS28" s="499"/>
      <c r="IMT28" s="500"/>
      <c r="IMU28" s="495"/>
      <c r="IMV28" s="495"/>
      <c r="IMW28" s="498"/>
      <c r="IMX28" s="447"/>
      <c r="IMY28" s="499"/>
      <c r="IMZ28" s="500"/>
      <c r="INA28" s="495"/>
      <c r="INB28" s="495"/>
      <c r="INC28" s="498"/>
      <c r="IND28" s="447"/>
      <c r="INE28" s="499"/>
      <c r="INF28" s="500"/>
      <c r="ING28" s="495"/>
      <c r="INH28" s="495"/>
      <c r="INI28" s="498"/>
      <c r="INJ28" s="447"/>
      <c r="INK28" s="499"/>
      <c r="INL28" s="500"/>
      <c r="INM28" s="495"/>
      <c r="INN28" s="495"/>
      <c r="INO28" s="498"/>
      <c r="INP28" s="447"/>
      <c r="INQ28" s="499"/>
      <c r="INR28" s="500"/>
      <c r="INS28" s="495"/>
      <c r="INT28" s="495"/>
      <c r="INU28" s="498"/>
      <c r="INV28" s="447"/>
      <c r="INW28" s="499"/>
      <c r="INX28" s="500"/>
      <c r="INY28" s="495"/>
      <c r="INZ28" s="495"/>
      <c r="IOA28" s="498"/>
      <c r="IOB28" s="447"/>
      <c r="IOC28" s="499"/>
      <c r="IOD28" s="500"/>
      <c r="IOE28" s="495"/>
      <c r="IOF28" s="495"/>
      <c r="IOG28" s="498"/>
      <c r="IOH28" s="447"/>
      <c r="IOI28" s="499"/>
      <c r="IOJ28" s="500"/>
      <c r="IOK28" s="495"/>
      <c r="IOL28" s="495"/>
      <c r="IOM28" s="498"/>
      <c r="ION28" s="447"/>
      <c r="IOO28" s="499"/>
      <c r="IOP28" s="500"/>
      <c r="IOQ28" s="495"/>
      <c r="IOR28" s="495"/>
      <c r="IOS28" s="498"/>
      <c r="IOT28" s="447"/>
      <c r="IOU28" s="499"/>
      <c r="IOV28" s="500"/>
      <c r="IOW28" s="495"/>
      <c r="IOX28" s="495"/>
      <c r="IOY28" s="498"/>
      <c r="IOZ28" s="447"/>
      <c r="IPA28" s="499"/>
      <c r="IPB28" s="500"/>
      <c r="IPC28" s="495"/>
      <c r="IPD28" s="495"/>
      <c r="IPE28" s="498"/>
      <c r="IPF28" s="447"/>
      <c r="IPG28" s="499"/>
      <c r="IPH28" s="500"/>
      <c r="IPI28" s="495"/>
      <c r="IPJ28" s="495"/>
      <c r="IPK28" s="498"/>
      <c r="IPL28" s="447"/>
      <c r="IPM28" s="499"/>
      <c r="IPN28" s="500"/>
      <c r="IPO28" s="495"/>
      <c r="IPP28" s="495"/>
      <c r="IPQ28" s="498"/>
      <c r="IPR28" s="447"/>
      <c r="IPS28" s="499"/>
      <c r="IPT28" s="500"/>
      <c r="IPU28" s="495"/>
      <c r="IPV28" s="495"/>
      <c r="IPW28" s="498"/>
      <c r="IPX28" s="447"/>
      <c r="IPY28" s="499"/>
      <c r="IPZ28" s="500"/>
      <c r="IQA28" s="495"/>
      <c r="IQB28" s="495"/>
      <c r="IQC28" s="498"/>
      <c r="IQD28" s="447"/>
      <c r="IQE28" s="499"/>
      <c r="IQF28" s="500"/>
      <c r="IQG28" s="495"/>
      <c r="IQH28" s="495"/>
      <c r="IQI28" s="498"/>
      <c r="IQJ28" s="447"/>
      <c r="IQK28" s="499"/>
      <c r="IQL28" s="500"/>
      <c r="IQM28" s="495"/>
      <c r="IQN28" s="495"/>
      <c r="IQO28" s="498"/>
      <c r="IQP28" s="447"/>
      <c r="IQQ28" s="499"/>
      <c r="IQR28" s="500"/>
      <c r="IQS28" s="495"/>
      <c r="IQT28" s="495"/>
      <c r="IQU28" s="498"/>
      <c r="IQV28" s="447"/>
      <c r="IQW28" s="499"/>
      <c r="IQX28" s="500"/>
      <c r="IQY28" s="495"/>
      <c r="IQZ28" s="495"/>
      <c r="IRA28" s="498"/>
      <c r="IRB28" s="447"/>
      <c r="IRC28" s="499"/>
      <c r="IRD28" s="500"/>
      <c r="IRE28" s="495"/>
      <c r="IRF28" s="495"/>
      <c r="IRG28" s="498"/>
      <c r="IRH28" s="447"/>
      <c r="IRI28" s="499"/>
      <c r="IRJ28" s="500"/>
      <c r="IRK28" s="495"/>
      <c r="IRL28" s="495"/>
      <c r="IRM28" s="498"/>
      <c r="IRN28" s="447"/>
      <c r="IRO28" s="499"/>
      <c r="IRP28" s="500"/>
      <c r="IRQ28" s="495"/>
      <c r="IRR28" s="495"/>
      <c r="IRS28" s="498"/>
      <c r="IRT28" s="447"/>
      <c r="IRU28" s="499"/>
      <c r="IRV28" s="500"/>
      <c r="IRW28" s="495"/>
      <c r="IRX28" s="495"/>
      <c r="IRY28" s="498"/>
      <c r="IRZ28" s="447"/>
      <c r="ISA28" s="499"/>
      <c r="ISB28" s="500"/>
      <c r="ISC28" s="495"/>
      <c r="ISD28" s="495"/>
      <c r="ISE28" s="498"/>
      <c r="ISF28" s="447"/>
      <c r="ISG28" s="499"/>
      <c r="ISH28" s="500"/>
      <c r="ISI28" s="495"/>
      <c r="ISJ28" s="495"/>
      <c r="ISK28" s="498"/>
      <c r="ISL28" s="447"/>
      <c r="ISM28" s="499"/>
      <c r="ISN28" s="500"/>
      <c r="ISO28" s="495"/>
      <c r="ISP28" s="495"/>
      <c r="ISQ28" s="498"/>
      <c r="ISR28" s="447"/>
      <c r="ISS28" s="499"/>
      <c r="IST28" s="500"/>
      <c r="ISU28" s="495"/>
      <c r="ISV28" s="495"/>
      <c r="ISW28" s="498"/>
      <c r="ISX28" s="447"/>
      <c r="ISY28" s="499"/>
      <c r="ISZ28" s="500"/>
      <c r="ITA28" s="495"/>
      <c r="ITB28" s="495"/>
      <c r="ITC28" s="498"/>
      <c r="ITD28" s="447"/>
      <c r="ITE28" s="499"/>
      <c r="ITF28" s="500"/>
      <c r="ITG28" s="495"/>
      <c r="ITH28" s="495"/>
      <c r="ITI28" s="498"/>
      <c r="ITJ28" s="447"/>
      <c r="ITK28" s="499"/>
      <c r="ITL28" s="500"/>
      <c r="ITM28" s="495"/>
      <c r="ITN28" s="495"/>
      <c r="ITO28" s="498"/>
      <c r="ITP28" s="447"/>
      <c r="ITQ28" s="499"/>
      <c r="ITR28" s="500"/>
      <c r="ITS28" s="495"/>
      <c r="ITT28" s="495"/>
      <c r="ITU28" s="498"/>
      <c r="ITV28" s="447"/>
      <c r="ITW28" s="499"/>
      <c r="ITX28" s="500"/>
      <c r="ITY28" s="495"/>
      <c r="ITZ28" s="495"/>
      <c r="IUA28" s="498"/>
      <c r="IUB28" s="447"/>
      <c r="IUC28" s="499"/>
      <c r="IUD28" s="500"/>
      <c r="IUE28" s="495"/>
      <c r="IUF28" s="495"/>
      <c r="IUG28" s="498"/>
      <c r="IUH28" s="447"/>
      <c r="IUI28" s="499"/>
      <c r="IUJ28" s="500"/>
      <c r="IUK28" s="495"/>
      <c r="IUL28" s="495"/>
      <c r="IUM28" s="498"/>
      <c r="IUN28" s="447"/>
      <c r="IUO28" s="499"/>
      <c r="IUP28" s="500"/>
      <c r="IUQ28" s="495"/>
      <c r="IUR28" s="495"/>
      <c r="IUS28" s="498"/>
      <c r="IUT28" s="447"/>
      <c r="IUU28" s="499"/>
      <c r="IUV28" s="500"/>
      <c r="IUW28" s="495"/>
      <c r="IUX28" s="495"/>
      <c r="IUY28" s="498"/>
      <c r="IUZ28" s="447"/>
      <c r="IVA28" s="499"/>
      <c r="IVB28" s="500"/>
      <c r="IVC28" s="495"/>
      <c r="IVD28" s="495"/>
      <c r="IVE28" s="498"/>
      <c r="IVF28" s="447"/>
      <c r="IVG28" s="499"/>
      <c r="IVH28" s="500"/>
      <c r="IVI28" s="495"/>
      <c r="IVJ28" s="495"/>
      <c r="IVK28" s="498"/>
      <c r="IVL28" s="447"/>
      <c r="IVM28" s="499"/>
      <c r="IVN28" s="500"/>
      <c r="IVO28" s="495"/>
      <c r="IVP28" s="495"/>
      <c r="IVQ28" s="498"/>
      <c r="IVR28" s="447"/>
      <c r="IVS28" s="499"/>
      <c r="IVT28" s="500"/>
      <c r="IVU28" s="495"/>
      <c r="IVV28" s="495"/>
      <c r="IVW28" s="498"/>
      <c r="IVX28" s="447"/>
      <c r="IVY28" s="499"/>
      <c r="IVZ28" s="500"/>
      <c r="IWA28" s="495"/>
      <c r="IWB28" s="495"/>
      <c r="IWC28" s="498"/>
      <c r="IWD28" s="447"/>
      <c r="IWE28" s="499"/>
      <c r="IWF28" s="500"/>
      <c r="IWG28" s="495"/>
      <c r="IWH28" s="495"/>
      <c r="IWI28" s="498"/>
      <c r="IWJ28" s="447"/>
      <c r="IWK28" s="499"/>
      <c r="IWL28" s="500"/>
      <c r="IWM28" s="495"/>
      <c r="IWN28" s="495"/>
      <c r="IWO28" s="498"/>
      <c r="IWP28" s="447"/>
      <c r="IWQ28" s="499"/>
      <c r="IWR28" s="500"/>
      <c r="IWS28" s="495"/>
      <c r="IWT28" s="495"/>
      <c r="IWU28" s="498"/>
      <c r="IWV28" s="447"/>
      <c r="IWW28" s="499"/>
      <c r="IWX28" s="500"/>
      <c r="IWY28" s="495"/>
      <c r="IWZ28" s="495"/>
      <c r="IXA28" s="498"/>
      <c r="IXB28" s="447"/>
      <c r="IXC28" s="499"/>
      <c r="IXD28" s="500"/>
      <c r="IXE28" s="495"/>
      <c r="IXF28" s="495"/>
      <c r="IXG28" s="498"/>
      <c r="IXH28" s="447"/>
      <c r="IXI28" s="499"/>
      <c r="IXJ28" s="500"/>
      <c r="IXK28" s="495"/>
      <c r="IXL28" s="495"/>
      <c r="IXM28" s="498"/>
      <c r="IXN28" s="447"/>
      <c r="IXO28" s="499"/>
      <c r="IXP28" s="500"/>
      <c r="IXQ28" s="495"/>
      <c r="IXR28" s="495"/>
      <c r="IXS28" s="498"/>
      <c r="IXT28" s="447"/>
      <c r="IXU28" s="499"/>
      <c r="IXV28" s="500"/>
      <c r="IXW28" s="495"/>
      <c r="IXX28" s="495"/>
      <c r="IXY28" s="498"/>
      <c r="IXZ28" s="447"/>
      <c r="IYA28" s="499"/>
      <c r="IYB28" s="500"/>
      <c r="IYC28" s="495"/>
      <c r="IYD28" s="495"/>
      <c r="IYE28" s="498"/>
      <c r="IYF28" s="447"/>
      <c r="IYG28" s="499"/>
      <c r="IYH28" s="500"/>
      <c r="IYI28" s="495"/>
      <c r="IYJ28" s="495"/>
      <c r="IYK28" s="498"/>
      <c r="IYL28" s="447"/>
      <c r="IYM28" s="499"/>
      <c r="IYN28" s="500"/>
      <c r="IYO28" s="495"/>
      <c r="IYP28" s="495"/>
      <c r="IYQ28" s="498"/>
      <c r="IYR28" s="447"/>
      <c r="IYS28" s="499"/>
      <c r="IYT28" s="500"/>
      <c r="IYU28" s="495"/>
      <c r="IYV28" s="495"/>
      <c r="IYW28" s="498"/>
      <c r="IYX28" s="447"/>
      <c r="IYY28" s="499"/>
      <c r="IYZ28" s="500"/>
      <c r="IZA28" s="495"/>
      <c r="IZB28" s="495"/>
      <c r="IZC28" s="498"/>
      <c r="IZD28" s="447"/>
      <c r="IZE28" s="499"/>
      <c r="IZF28" s="500"/>
      <c r="IZG28" s="495"/>
      <c r="IZH28" s="495"/>
      <c r="IZI28" s="498"/>
      <c r="IZJ28" s="447"/>
      <c r="IZK28" s="499"/>
      <c r="IZL28" s="500"/>
      <c r="IZM28" s="495"/>
      <c r="IZN28" s="495"/>
      <c r="IZO28" s="498"/>
      <c r="IZP28" s="447"/>
      <c r="IZQ28" s="499"/>
      <c r="IZR28" s="500"/>
      <c r="IZS28" s="495"/>
      <c r="IZT28" s="495"/>
      <c r="IZU28" s="498"/>
      <c r="IZV28" s="447"/>
      <c r="IZW28" s="499"/>
      <c r="IZX28" s="500"/>
      <c r="IZY28" s="495"/>
      <c r="IZZ28" s="495"/>
      <c r="JAA28" s="498"/>
      <c r="JAB28" s="447"/>
      <c r="JAC28" s="499"/>
      <c r="JAD28" s="500"/>
      <c r="JAE28" s="495"/>
      <c r="JAF28" s="495"/>
      <c r="JAG28" s="498"/>
      <c r="JAH28" s="447"/>
      <c r="JAI28" s="499"/>
      <c r="JAJ28" s="500"/>
      <c r="JAK28" s="495"/>
      <c r="JAL28" s="495"/>
      <c r="JAM28" s="498"/>
      <c r="JAN28" s="447"/>
      <c r="JAO28" s="499"/>
      <c r="JAP28" s="500"/>
      <c r="JAQ28" s="495"/>
      <c r="JAR28" s="495"/>
      <c r="JAS28" s="498"/>
      <c r="JAT28" s="447"/>
      <c r="JAU28" s="499"/>
      <c r="JAV28" s="500"/>
      <c r="JAW28" s="495"/>
      <c r="JAX28" s="495"/>
      <c r="JAY28" s="498"/>
      <c r="JAZ28" s="447"/>
      <c r="JBA28" s="499"/>
      <c r="JBB28" s="500"/>
      <c r="JBC28" s="495"/>
      <c r="JBD28" s="495"/>
      <c r="JBE28" s="498"/>
      <c r="JBF28" s="447"/>
      <c r="JBG28" s="499"/>
      <c r="JBH28" s="500"/>
      <c r="JBI28" s="495"/>
      <c r="JBJ28" s="495"/>
      <c r="JBK28" s="498"/>
      <c r="JBL28" s="447"/>
      <c r="JBM28" s="499"/>
      <c r="JBN28" s="500"/>
      <c r="JBO28" s="495"/>
      <c r="JBP28" s="495"/>
      <c r="JBQ28" s="498"/>
      <c r="JBR28" s="447"/>
      <c r="JBS28" s="499"/>
      <c r="JBT28" s="500"/>
      <c r="JBU28" s="495"/>
      <c r="JBV28" s="495"/>
      <c r="JBW28" s="498"/>
      <c r="JBX28" s="447"/>
      <c r="JBY28" s="499"/>
      <c r="JBZ28" s="500"/>
      <c r="JCA28" s="495"/>
      <c r="JCB28" s="495"/>
      <c r="JCC28" s="498"/>
      <c r="JCD28" s="447"/>
      <c r="JCE28" s="499"/>
      <c r="JCF28" s="500"/>
      <c r="JCG28" s="495"/>
      <c r="JCH28" s="495"/>
      <c r="JCI28" s="498"/>
      <c r="JCJ28" s="447"/>
      <c r="JCK28" s="499"/>
      <c r="JCL28" s="500"/>
      <c r="JCM28" s="495"/>
      <c r="JCN28" s="495"/>
      <c r="JCO28" s="498"/>
      <c r="JCP28" s="447"/>
      <c r="JCQ28" s="499"/>
      <c r="JCR28" s="500"/>
      <c r="JCS28" s="495"/>
      <c r="JCT28" s="495"/>
      <c r="JCU28" s="498"/>
      <c r="JCV28" s="447"/>
      <c r="JCW28" s="499"/>
      <c r="JCX28" s="500"/>
      <c r="JCY28" s="495"/>
      <c r="JCZ28" s="495"/>
      <c r="JDA28" s="498"/>
      <c r="JDB28" s="447"/>
      <c r="JDC28" s="499"/>
      <c r="JDD28" s="500"/>
      <c r="JDE28" s="495"/>
      <c r="JDF28" s="495"/>
      <c r="JDG28" s="498"/>
      <c r="JDH28" s="447"/>
      <c r="JDI28" s="499"/>
      <c r="JDJ28" s="500"/>
      <c r="JDK28" s="495"/>
      <c r="JDL28" s="495"/>
      <c r="JDM28" s="498"/>
      <c r="JDN28" s="447"/>
      <c r="JDO28" s="499"/>
      <c r="JDP28" s="500"/>
      <c r="JDQ28" s="495"/>
      <c r="JDR28" s="495"/>
      <c r="JDS28" s="498"/>
      <c r="JDT28" s="447"/>
      <c r="JDU28" s="499"/>
      <c r="JDV28" s="500"/>
      <c r="JDW28" s="495"/>
      <c r="JDX28" s="495"/>
      <c r="JDY28" s="498"/>
      <c r="JDZ28" s="447"/>
      <c r="JEA28" s="499"/>
      <c r="JEB28" s="500"/>
      <c r="JEC28" s="495"/>
      <c r="JED28" s="495"/>
      <c r="JEE28" s="498"/>
      <c r="JEF28" s="447"/>
      <c r="JEG28" s="499"/>
      <c r="JEH28" s="500"/>
      <c r="JEI28" s="495"/>
      <c r="JEJ28" s="495"/>
      <c r="JEK28" s="498"/>
      <c r="JEL28" s="447"/>
      <c r="JEM28" s="499"/>
      <c r="JEN28" s="500"/>
      <c r="JEO28" s="495"/>
      <c r="JEP28" s="495"/>
      <c r="JEQ28" s="498"/>
      <c r="JER28" s="447"/>
      <c r="JES28" s="499"/>
      <c r="JET28" s="500"/>
      <c r="JEU28" s="495"/>
      <c r="JEV28" s="495"/>
      <c r="JEW28" s="498"/>
      <c r="JEX28" s="447"/>
      <c r="JEY28" s="499"/>
      <c r="JEZ28" s="500"/>
      <c r="JFA28" s="495"/>
      <c r="JFB28" s="495"/>
      <c r="JFC28" s="498"/>
      <c r="JFD28" s="447"/>
      <c r="JFE28" s="499"/>
      <c r="JFF28" s="500"/>
      <c r="JFG28" s="495"/>
      <c r="JFH28" s="495"/>
      <c r="JFI28" s="498"/>
      <c r="JFJ28" s="447"/>
      <c r="JFK28" s="499"/>
      <c r="JFL28" s="500"/>
      <c r="JFM28" s="495"/>
      <c r="JFN28" s="495"/>
      <c r="JFO28" s="498"/>
      <c r="JFP28" s="447"/>
      <c r="JFQ28" s="499"/>
      <c r="JFR28" s="500"/>
      <c r="JFS28" s="495"/>
      <c r="JFT28" s="495"/>
      <c r="JFU28" s="498"/>
      <c r="JFV28" s="447"/>
      <c r="JFW28" s="499"/>
      <c r="JFX28" s="500"/>
      <c r="JFY28" s="495"/>
      <c r="JFZ28" s="495"/>
      <c r="JGA28" s="498"/>
      <c r="JGB28" s="447"/>
      <c r="JGC28" s="499"/>
      <c r="JGD28" s="500"/>
      <c r="JGE28" s="495"/>
      <c r="JGF28" s="495"/>
      <c r="JGG28" s="498"/>
      <c r="JGH28" s="447"/>
      <c r="JGI28" s="499"/>
      <c r="JGJ28" s="500"/>
      <c r="JGK28" s="495"/>
      <c r="JGL28" s="495"/>
      <c r="JGM28" s="498"/>
      <c r="JGN28" s="447"/>
      <c r="JGO28" s="499"/>
      <c r="JGP28" s="500"/>
      <c r="JGQ28" s="495"/>
      <c r="JGR28" s="495"/>
      <c r="JGS28" s="498"/>
      <c r="JGT28" s="447"/>
      <c r="JGU28" s="499"/>
      <c r="JGV28" s="500"/>
      <c r="JGW28" s="495"/>
      <c r="JGX28" s="495"/>
      <c r="JGY28" s="498"/>
      <c r="JGZ28" s="447"/>
      <c r="JHA28" s="499"/>
      <c r="JHB28" s="500"/>
      <c r="JHC28" s="495"/>
      <c r="JHD28" s="495"/>
      <c r="JHE28" s="498"/>
      <c r="JHF28" s="447"/>
      <c r="JHG28" s="499"/>
      <c r="JHH28" s="500"/>
      <c r="JHI28" s="495"/>
      <c r="JHJ28" s="495"/>
      <c r="JHK28" s="498"/>
      <c r="JHL28" s="447"/>
      <c r="JHM28" s="499"/>
      <c r="JHN28" s="500"/>
      <c r="JHO28" s="495"/>
      <c r="JHP28" s="495"/>
      <c r="JHQ28" s="498"/>
      <c r="JHR28" s="447"/>
      <c r="JHS28" s="499"/>
      <c r="JHT28" s="500"/>
      <c r="JHU28" s="495"/>
      <c r="JHV28" s="495"/>
      <c r="JHW28" s="498"/>
      <c r="JHX28" s="447"/>
      <c r="JHY28" s="499"/>
      <c r="JHZ28" s="500"/>
      <c r="JIA28" s="495"/>
      <c r="JIB28" s="495"/>
      <c r="JIC28" s="498"/>
      <c r="JID28" s="447"/>
      <c r="JIE28" s="499"/>
      <c r="JIF28" s="500"/>
      <c r="JIG28" s="495"/>
      <c r="JIH28" s="495"/>
      <c r="JII28" s="498"/>
      <c r="JIJ28" s="447"/>
      <c r="JIK28" s="499"/>
      <c r="JIL28" s="500"/>
      <c r="JIM28" s="495"/>
      <c r="JIN28" s="495"/>
      <c r="JIO28" s="498"/>
      <c r="JIP28" s="447"/>
      <c r="JIQ28" s="499"/>
      <c r="JIR28" s="500"/>
      <c r="JIS28" s="495"/>
      <c r="JIT28" s="495"/>
      <c r="JIU28" s="498"/>
      <c r="JIV28" s="447"/>
      <c r="JIW28" s="499"/>
      <c r="JIX28" s="500"/>
      <c r="JIY28" s="495"/>
      <c r="JIZ28" s="495"/>
      <c r="JJA28" s="498"/>
      <c r="JJB28" s="447"/>
      <c r="JJC28" s="499"/>
      <c r="JJD28" s="500"/>
      <c r="JJE28" s="495"/>
      <c r="JJF28" s="495"/>
      <c r="JJG28" s="498"/>
      <c r="JJH28" s="447"/>
      <c r="JJI28" s="499"/>
      <c r="JJJ28" s="500"/>
      <c r="JJK28" s="495"/>
      <c r="JJL28" s="495"/>
      <c r="JJM28" s="498"/>
      <c r="JJN28" s="447"/>
      <c r="JJO28" s="499"/>
      <c r="JJP28" s="500"/>
      <c r="JJQ28" s="495"/>
      <c r="JJR28" s="495"/>
      <c r="JJS28" s="498"/>
      <c r="JJT28" s="447"/>
      <c r="JJU28" s="499"/>
      <c r="JJV28" s="500"/>
      <c r="JJW28" s="495"/>
      <c r="JJX28" s="495"/>
      <c r="JJY28" s="498"/>
      <c r="JJZ28" s="447"/>
      <c r="JKA28" s="499"/>
      <c r="JKB28" s="500"/>
      <c r="JKC28" s="495"/>
      <c r="JKD28" s="495"/>
      <c r="JKE28" s="498"/>
      <c r="JKF28" s="447"/>
      <c r="JKG28" s="499"/>
      <c r="JKH28" s="500"/>
      <c r="JKI28" s="495"/>
      <c r="JKJ28" s="495"/>
      <c r="JKK28" s="498"/>
      <c r="JKL28" s="447"/>
      <c r="JKM28" s="499"/>
      <c r="JKN28" s="500"/>
      <c r="JKO28" s="495"/>
      <c r="JKP28" s="495"/>
      <c r="JKQ28" s="498"/>
      <c r="JKR28" s="447"/>
      <c r="JKS28" s="499"/>
      <c r="JKT28" s="500"/>
      <c r="JKU28" s="495"/>
      <c r="JKV28" s="495"/>
      <c r="JKW28" s="498"/>
      <c r="JKX28" s="447"/>
      <c r="JKY28" s="499"/>
      <c r="JKZ28" s="500"/>
      <c r="JLA28" s="495"/>
      <c r="JLB28" s="495"/>
      <c r="JLC28" s="498"/>
      <c r="JLD28" s="447"/>
      <c r="JLE28" s="499"/>
      <c r="JLF28" s="500"/>
      <c r="JLG28" s="495"/>
      <c r="JLH28" s="495"/>
      <c r="JLI28" s="498"/>
      <c r="JLJ28" s="447"/>
      <c r="JLK28" s="499"/>
      <c r="JLL28" s="500"/>
      <c r="JLM28" s="495"/>
      <c r="JLN28" s="495"/>
      <c r="JLO28" s="498"/>
      <c r="JLP28" s="447"/>
      <c r="JLQ28" s="499"/>
      <c r="JLR28" s="500"/>
      <c r="JLS28" s="495"/>
      <c r="JLT28" s="495"/>
      <c r="JLU28" s="498"/>
      <c r="JLV28" s="447"/>
      <c r="JLW28" s="499"/>
      <c r="JLX28" s="500"/>
      <c r="JLY28" s="495"/>
      <c r="JLZ28" s="495"/>
      <c r="JMA28" s="498"/>
      <c r="JMB28" s="447"/>
      <c r="JMC28" s="499"/>
      <c r="JMD28" s="500"/>
      <c r="JME28" s="495"/>
      <c r="JMF28" s="495"/>
      <c r="JMG28" s="498"/>
      <c r="JMH28" s="447"/>
      <c r="JMI28" s="499"/>
      <c r="JMJ28" s="500"/>
      <c r="JMK28" s="495"/>
      <c r="JML28" s="495"/>
      <c r="JMM28" s="498"/>
      <c r="JMN28" s="447"/>
      <c r="JMO28" s="499"/>
      <c r="JMP28" s="500"/>
      <c r="JMQ28" s="495"/>
      <c r="JMR28" s="495"/>
      <c r="JMS28" s="498"/>
      <c r="JMT28" s="447"/>
      <c r="JMU28" s="499"/>
      <c r="JMV28" s="500"/>
      <c r="JMW28" s="495"/>
      <c r="JMX28" s="495"/>
      <c r="JMY28" s="498"/>
      <c r="JMZ28" s="447"/>
      <c r="JNA28" s="499"/>
      <c r="JNB28" s="500"/>
      <c r="JNC28" s="495"/>
      <c r="JND28" s="495"/>
      <c r="JNE28" s="498"/>
      <c r="JNF28" s="447"/>
      <c r="JNG28" s="499"/>
      <c r="JNH28" s="500"/>
      <c r="JNI28" s="495"/>
      <c r="JNJ28" s="495"/>
      <c r="JNK28" s="498"/>
      <c r="JNL28" s="447"/>
      <c r="JNM28" s="499"/>
      <c r="JNN28" s="500"/>
      <c r="JNO28" s="495"/>
      <c r="JNP28" s="495"/>
      <c r="JNQ28" s="498"/>
      <c r="JNR28" s="447"/>
      <c r="JNS28" s="499"/>
      <c r="JNT28" s="500"/>
      <c r="JNU28" s="495"/>
      <c r="JNV28" s="495"/>
      <c r="JNW28" s="498"/>
      <c r="JNX28" s="447"/>
      <c r="JNY28" s="499"/>
      <c r="JNZ28" s="500"/>
      <c r="JOA28" s="495"/>
      <c r="JOB28" s="495"/>
      <c r="JOC28" s="498"/>
      <c r="JOD28" s="447"/>
      <c r="JOE28" s="499"/>
      <c r="JOF28" s="500"/>
      <c r="JOG28" s="495"/>
      <c r="JOH28" s="495"/>
      <c r="JOI28" s="498"/>
      <c r="JOJ28" s="447"/>
      <c r="JOK28" s="499"/>
      <c r="JOL28" s="500"/>
      <c r="JOM28" s="495"/>
      <c r="JON28" s="495"/>
      <c r="JOO28" s="498"/>
      <c r="JOP28" s="447"/>
      <c r="JOQ28" s="499"/>
      <c r="JOR28" s="500"/>
      <c r="JOS28" s="495"/>
      <c r="JOT28" s="495"/>
      <c r="JOU28" s="498"/>
      <c r="JOV28" s="447"/>
      <c r="JOW28" s="499"/>
      <c r="JOX28" s="500"/>
      <c r="JOY28" s="495"/>
      <c r="JOZ28" s="495"/>
      <c r="JPA28" s="498"/>
      <c r="JPB28" s="447"/>
      <c r="JPC28" s="499"/>
      <c r="JPD28" s="500"/>
      <c r="JPE28" s="495"/>
      <c r="JPF28" s="495"/>
      <c r="JPG28" s="498"/>
      <c r="JPH28" s="447"/>
      <c r="JPI28" s="499"/>
      <c r="JPJ28" s="500"/>
      <c r="JPK28" s="495"/>
      <c r="JPL28" s="495"/>
      <c r="JPM28" s="498"/>
      <c r="JPN28" s="447"/>
      <c r="JPO28" s="499"/>
      <c r="JPP28" s="500"/>
      <c r="JPQ28" s="495"/>
      <c r="JPR28" s="495"/>
      <c r="JPS28" s="498"/>
      <c r="JPT28" s="447"/>
      <c r="JPU28" s="499"/>
      <c r="JPV28" s="500"/>
      <c r="JPW28" s="495"/>
      <c r="JPX28" s="495"/>
      <c r="JPY28" s="498"/>
      <c r="JPZ28" s="447"/>
      <c r="JQA28" s="499"/>
      <c r="JQB28" s="500"/>
      <c r="JQC28" s="495"/>
      <c r="JQD28" s="495"/>
      <c r="JQE28" s="498"/>
      <c r="JQF28" s="447"/>
      <c r="JQG28" s="499"/>
      <c r="JQH28" s="500"/>
      <c r="JQI28" s="495"/>
      <c r="JQJ28" s="495"/>
      <c r="JQK28" s="498"/>
      <c r="JQL28" s="447"/>
      <c r="JQM28" s="499"/>
      <c r="JQN28" s="500"/>
      <c r="JQO28" s="495"/>
      <c r="JQP28" s="495"/>
      <c r="JQQ28" s="498"/>
      <c r="JQR28" s="447"/>
      <c r="JQS28" s="499"/>
      <c r="JQT28" s="500"/>
      <c r="JQU28" s="495"/>
      <c r="JQV28" s="495"/>
      <c r="JQW28" s="498"/>
      <c r="JQX28" s="447"/>
      <c r="JQY28" s="499"/>
      <c r="JQZ28" s="500"/>
      <c r="JRA28" s="495"/>
      <c r="JRB28" s="495"/>
      <c r="JRC28" s="498"/>
      <c r="JRD28" s="447"/>
      <c r="JRE28" s="499"/>
      <c r="JRF28" s="500"/>
      <c r="JRG28" s="495"/>
      <c r="JRH28" s="495"/>
      <c r="JRI28" s="498"/>
      <c r="JRJ28" s="447"/>
      <c r="JRK28" s="499"/>
      <c r="JRL28" s="500"/>
      <c r="JRM28" s="495"/>
      <c r="JRN28" s="495"/>
      <c r="JRO28" s="498"/>
      <c r="JRP28" s="447"/>
      <c r="JRQ28" s="499"/>
      <c r="JRR28" s="500"/>
      <c r="JRS28" s="495"/>
      <c r="JRT28" s="495"/>
      <c r="JRU28" s="498"/>
      <c r="JRV28" s="447"/>
      <c r="JRW28" s="499"/>
      <c r="JRX28" s="500"/>
      <c r="JRY28" s="495"/>
      <c r="JRZ28" s="495"/>
      <c r="JSA28" s="498"/>
      <c r="JSB28" s="447"/>
      <c r="JSC28" s="499"/>
      <c r="JSD28" s="500"/>
      <c r="JSE28" s="495"/>
      <c r="JSF28" s="495"/>
      <c r="JSG28" s="498"/>
      <c r="JSH28" s="447"/>
      <c r="JSI28" s="499"/>
      <c r="JSJ28" s="500"/>
      <c r="JSK28" s="495"/>
      <c r="JSL28" s="495"/>
      <c r="JSM28" s="498"/>
      <c r="JSN28" s="447"/>
      <c r="JSO28" s="499"/>
      <c r="JSP28" s="500"/>
      <c r="JSQ28" s="495"/>
      <c r="JSR28" s="495"/>
      <c r="JSS28" s="498"/>
      <c r="JST28" s="447"/>
      <c r="JSU28" s="499"/>
      <c r="JSV28" s="500"/>
      <c r="JSW28" s="495"/>
      <c r="JSX28" s="495"/>
      <c r="JSY28" s="498"/>
      <c r="JSZ28" s="447"/>
      <c r="JTA28" s="499"/>
      <c r="JTB28" s="500"/>
      <c r="JTC28" s="495"/>
      <c r="JTD28" s="495"/>
      <c r="JTE28" s="498"/>
      <c r="JTF28" s="447"/>
      <c r="JTG28" s="499"/>
      <c r="JTH28" s="500"/>
      <c r="JTI28" s="495"/>
      <c r="JTJ28" s="495"/>
      <c r="JTK28" s="498"/>
      <c r="JTL28" s="447"/>
      <c r="JTM28" s="499"/>
      <c r="JTN28" s="500"/>
      <c r="JTO28" s="495"/>
      <c r="JTP28" s="495"/>
      <c r="JTQ28" s="498"/>
      <c r="JTR28" s="447"/>
      <c r="JTS28" s="499"/>
      <c r="JTT28" s="500"/>
      <c r="JTU28" s="495"/>
      <c r="JTV28" s="495"/>
      <c r="JTW28" s="498"/>
      <c r="JTX28" s="447"/>
      <c r="JTY28" s="499"/>
      <c r="JTZ28" s="500"/>
      <c r="JUA28" s="495"/>
      <c r="JUB28" s="495"/>
      <c r="JUC28" s="498"/>
      <c r="JUD28" s="447"/>
      <c r="JUE28" s="499"/>
      <c r="JUF28" s="500"/>
      <c r="JUG28" s="495"/>
      <c r="JUH28" s="495"/>
      <c r="JUI28" s="498"/>
      <c r="JUJ28" s="447"/>
      <c r="JUK28" s="499"/>
      <c r="JUL28" s="500"/>
      <c r="JUM28" s="495"/>
      <c r="JUN28" s="495"/>
      <c r="JUO28" s="498"/>
      <c r="JUP28" s="447"/>
      <c r="JUQ28" s="499"/>
      <c r="JUR28" s="500"/>
      <c r="JUS28" s="495"/>
      <c r="JUT28" s="495"/>
      <c r="JUU28" s="498"/>
      <c r="JUV28" s="447"/>
      <c r="JUW28" s="499"/>
      <c r="JUX28" s="500"/>
      <c r="JUY28" s="495"/>
      <c r="JUZ28" s="495"/>
      <c r="JVA28" s="498"/>
      <c r="JVB28" s="447"/>
      <c r="JVC28" s="499"/>
      <c r="JVD28" s="500"/>
      <c r="JVE28" s="495"/>
      <c r="JVF28" s="495"/>
      <c r="JVG28" s="498"/>
      <c r="JVH28" s="447"/>
      <c r="JVI28" s="499"/>
      <c r="JVJ28" s="500"/>
      <c r="JVK28" s="495"/>
      <c r="JVL28" s="495"/>
      <c r="JVM28" s="498"/>
      <c r="JVN28" s="447"/>
      <c r="JVO28" s="499"/>
      <c r="JVP28" s="500"/>
      <c r="JVQ28" s="495"/>
      <c r="JVR28" s="495"/>
      <c r="JVS28" s="498"/>
      <c r="JVT28" s="447"/>
      <c r="JVU28" s="499"/>
      <c r="JVV28" s="500"/>
      <c r="JVW28" s="495"/>
      <c r="JVX28" s="495"/>
      <c r="JVY28" s="498"/>
      <c r="JVZ28" s="447"/>
      <c r="JWA28" s="499"/>
      <c r="JWB28" s="500"/>
      <c r="JWC28" s="495"/>
      <c r="JWD28" s="495"/>
      <c r="JWE28" s="498"/>
      <c r="JWF28" s="447"/>
      <c r="JWG28" s="499"/>
      <c r="JWH28" s="500"/>
      <c r="JWI28" s="495"/>
      <c r="JWJ28" s="495"/>
      <c r="JWK28" s="498"/>
      <c r="JWL28" s="447"/>
      <c r="JWM28" s="499"/>
      <c r="JWN28" s="500"/>
      <c r="JWO28" s="495"/>
      <c r="JWP28" s="495"/>
      <c r="JWQ28" s="498"/>
      <c r="JWR28" s="447"/>
      <c r="JWS28" s="499"/>
      <c r="JWT28" s="500"/>
      <c r="JWU28" s="495"/>
      <c r="JWV28" s="495"/>
      <c r="JWW28" s="498"/>
      <c r="JWX28" s="447"/>
      <c r="JWY28" s="499"/>
      <c r="JWZ28" s="500"/>
      <c r="JXA28" s="495"/>
      <c r="JXB28" s="495"/>
      <c r="JXC28" s="498"/>
      <c r="JXD28" s="447"/>
      <c r="JXE28" s="499"/>
      <c r="JXF28" s="500"/>
      <c r="JXG28" s="495"/>
      <c r="JXH28" s="495"/>
      <c r="JXI28" s="498"/>
      <c r="JXJ28" s="447"/>
      <c r="JXK28" s="499"/>
      <c r="JXL28" s="500"/>
      <c r="JXM28" s="495"/>
      <c r="JXN28" s="495"/>
      <c r="JXO28" s="498"/>
      <c r="JXP28" s="447"/>
      <c r="JXQ28" s="499"/>
      <c r="JXR28" s="500"/>
      <c r="JXS28" s="495"/>
      <c r="JXT28" s="495"/>
      <c r="JXU28" s="498"/>
      <c r="JXV28" s="447"/>
      <c r="JXW28" s="499"/>
      <c r="JXX28" s="500"/>
      <c r="JXY28" s="495"/>
      <c r="JXZ28" s="495"/>
      <c r="JYA28" s="498"/>
      <c r="JYB28" s="447"/>
      <c r="JYC28" s="499"/>
      <c r="JYD28" s="500"/>
      <c r="JYE28" s="495"/>
      <c r="JYF28" s="495"/>
      <c r="JYG28" s="498"/>
      <c r="JYH28" s="447"/>
      <c r="JYI28" s="499"/>
      <c r="JYJ28" s="500"/>
      <c r="JYK28" s="495"/>
      <c r="JYL28" s="495"/>
      <c r="JYM28" s="498"/>
      <c r="JYN28" s="447"/>
      <c r="JYO28" s="499"/>
      <c r="JYP28" s="500"/>
      <c r="JYQ28" s="495"/>
      <c r="JYR28" s="495"/>
      <c r="JYS28" s="498"/>
      <c r="JYT28" s="447"/>
      <c r="JYU28" s="499"/>
      <c r="JYV28" s="500"/>
      <c r="JYW28" s="495"/>
      <c r="JYX28" s="495"/>
      <c r="JYY28" s="498"/>
      <c r="JYZ28" s="447"/>
      <c r="JZA28" s="499"/>
      <c r="JZB28" s="500"/>
      <c r="JZC28" s="495"/>
      <c r="JZD28" s="495"/>
      <c r="JZE28" s="498"/>
      <c r="JZF28" s="447"/>
      <c r="JZG28" s="499"/>
      <c r="JZH28" s="500"/>
      <c r="JZI28" s="495"/>
      <c r="JZJ28" s="495"/>
      <c r="JZK28" s="498"/>
      <c r="JZL28" s="447"/>
      <c r="JZM28" s="499"/>
      <c r="JZN28" s="500"/>
      <c r="JZO28" s="495"/>
      <c r="JZP28" s="495"/>
      <c r="JZQ28" s="498"/>
      <c r="JZR28" s="447"/>
      <c r="JZS28" s="499"/>
      <c r="JZT28" s="500"/>
      <c r="JZU28" s="495"/>
      <c r="JZV28" s="495"/>
      <c r="JZW28" s="498"/>
      <c r="JZX28" s="447"/>
      <c r="JZY28" s="499"/>
      <c r="JZZ28" s="500"/>
      <c r="KAA28" s="495"/>
      <c r="KAB28" s="495"/>
      <c r="KAC28" s="498"/>
      <c r="KAD28" s="447"/>
      <c r="KAE28" s="499"/>
      <c r="KAF28" s="500"/>
      <c r="KAG28" s="495"/>
      <c r="KAH28" s="495"/>
      <c r="KAI28" s="498"/>
      <c r="KAJ28" s="447"/>
      <c r="KAK28" s="499"/>
      <c r="KAL28" s="500"/>
      <c r="KAM28" s="495"/>
      <c r="KAN28" s="495"/>
      <c r="KAO28" s="498"/>
      <c r="KAP28" s="447"/>
      <c r="KAQ28" s="499"/>
      <c r="KAR28" s="500"/>
      <c r="KAS28" s="495"/>
      <c r="KAT28" s="495"/>
      <c r="KAU28" s="498"/>
      <c r="KAV28" s="447"/>
      <c r="KAW28" s="499"/>
      <c r="KAX28" s="500"/>
      <c r="KAY28" s="495"/>
      <c r="KAZ28" s="495"/>
      <c r="KBA28" s="498"/>
      <c r="KBB28" s="447"/>
      <c r="KBC28" s="499"/>
      <c r="KBD28" s="500"/>
      <c r="KBE28" s="495"/>
      <c r="KBF28" s="495"/>
      <c r="KBG28" s="498"/>
      <c r="KBH28" s="447"/>
      <c r="KBI28" s="499"/>
      <c r="KBJ28" s="500"/>
      <c r="KBK28" s="495"/>
      <c r="KBL28" s="495"/>
      <c r="KBM28" s="498"/>
      <c r="KBN28" s="447"/>
      <c r="KBO28" s="499"/>
      <c r="KBP28" s="500"/>
      <c r="KBQ28" s="495"/>
      <c r="KBR28" s="495"/>
      <c r="KBS28" s="498"/>
      <c r="KBT28" s="447"/>
      <c r="KBU28" s="499"/>
      <c r="KBV28" s="500"/>
      <c r="KBW28" s="495"/>
      <c r="KBX28" s="495"/>
      <c r="KBY28" s="498"/>
      <c r="KBZ28" s="447"/>
      <c r="KCA28" s="499"/>
      <c r="KCB28" s="500"/>
      <c r="KCC28" s="495"/>
      <c r="KCD28" s="495"/>
      <c r="KCE28" s="498"/>
      <c r="KCF28" s="447"/>
      <c r="KCG28" s="499"/>
      <c r="KCH28" s="500"/>
      <c r="KCI28" s="495"/>
      <c r="KCJ28" s="495"/>
      <c r="KCK28" s="498"/>
      <c r="KCL28" s="447"/>
      <c r="KCM28" s="499"/>
      <c r="KCN28" s="500"/>
      <c r="KCO28" s="495"/>
      <c r="KCP28" s="495"/>
      <c r="KCQ28" s="498"/>
      <c r="KCR28" s="447"/>
      <c r="KCS28" s="499"/>
      <c r="KCT28" s="500"/>
      <c r="KCU28" s="495"/>
      <c r="KCV28" s="495"/>
      <c r="KCW28" s="498"/>
      <c r="KCX28" s="447"/>
      <c r="KCY28" s="499"/>
      <c r="KCZ28" s="500"/>
      <c r="KDA28" s="495"/>
      <c r="KDB28" s="495"/>
      <c r="KDC28" s="498"/>
      <c r="KDD28" s="447"/>
      <c r="KDE28" s="499"/>
      <c r="KDF28" s="500"/>
      <c r="KDG28" s="495"/>
      <c r="KDH28" s="495"/>
      <c r="KDI28" s="498"/>
      <c r="KDJ28" s="447"/>
      <c r="KDK28" s="499"/>
      <c r="KDL28" s="500"/>
      <c r="KDM28" s="495"/>
      <c r="KDN28" s="495"/>
      <c r="KDO28" s="498"/>
      <c r="KDP28" s="447"/>
      <c r="KDQ28" s="499"/>
      <c r="KDR28" s="500"/>
      <c r="KDS28" s="495"/>
      <c r="KDT28" s="495"/>
      <c r="KDU28" s="498"/>
      <c r="KDV28" s="447"/>
      <c r="KDW28" s="499"/>
      <c r="KDX28" s="500"/>
      <c r="KDY28" s="495"/>
      <c r="KDZ28" s="495"/>
      <c r="KEA28" s="498"/>
      <c r="KEB28" s="447"/>
      <c r="KEC28" s="499"/>
      <c r="KED28" s="500"/>
      <c r="KEE28" s="495"/>
      <c r="KEF28" s="495"/>
      <c r="KEG28" s="498"/>
      <c r="KEH28" s="447"/>
      <c r="KEI28" s="499"/>
      <c r="KEJ28" s="500"/>
      <c r="KEK28" s="495"/>
      <c r="KEL28" s="495"/>
      <c r="KEM28" s="498"/>
      <c r="KEN28" s="447"/>
      <c r="KEO28" s="499"/>
      <c r="KEP28" s="500"/>
      <c r="KEQ28" s="495"/>
      <c r="KER28" s="495"/>
      <c r="KES28" s="498"/>
      <c r="KET28" s="447"/>
      <c r="KEU28" s="499"/>
      <c r="KEV28" s="500"/>
      <c r="KEW28" s="495"/>
      <c r="KEX28" s="495"/>
      <c r="KEY28" s="498"/>
      <c r="KEZ28" s="447"/>
      <c r="KFA28" s="499"/>
      <c r="KFB28" s="500"/>
      <c r="KFC28" s="495"/>
      <c r="KFD28" s="495"/>
      <c r="KFE28" s="498"/>
      <c r="KFF28" s="447"/>
      <c r="KFG28" s="499"/>
      <c r="KFH28" s="500"/>
      <c r="KFI28" s="495"/>
      <c r="KFJ28" s="495"/>
      <c r="KFK28" s="498"/>
      <c r="KFL28" s="447"/>
      <c r="KFM28" s="499"/>
      <c r="KFN28" s="500"/>
      <c r="KFO28" s="495"/>
      <c r="KFP28" s="495"/>
      <c r="KFQ28" s="498"/>
      <c r="KFR28" s="447"/>
      <c r="KFS28" s="499"/>
      <c r="KFT28" s="500"/>
      <c r="KFU28" s="495"/>
      <c r="KFV28" s="495"/>
      <c r="KFW28" s="498"/>
      <c r="KFX28" s="447"/>
      <c r="KFY28" s="499"/>
      <c r="KFZ28" s="500"/>
      <c r="KGA28" s="495"/>
      <c r="KGB28" s="495"/>
      <c r="KGC28" s="498"/>
      <c r="KGD28" s="447"/>
      <c r="KGE28" s="499"/>
      <c r="KGF28" s="500"/>
      <c r="KGG28" s="495"/>
      <c r="KGH28" s="495"/>
      <c r="KGI28" s="498"/>
      <c r="KGJ28" s="447"/>
      <c r="KGK28" s="499"/>
      <c r="KGL28" s="500"/>
      <c r="KGM28" s="495"/>
      <c r="KGN28" s="495"/>
      <c r="KGO28" s="498"/>
      <c r="KGP28" s="447"/>
      <c r="KGQ28" s="499"/>
      <c r="KGR28" s="500"/>
      <c r="KGS28" s="495"/>
      <c r="KGT28" s="495"/>
      <c r="KGU28" s="498"/>
      <c r="KGV28" s="447"/>
      <c r="KGW28" s="499"/>
      <c r="KGX28" s="500"/>
      <c r="KGY28" s="495"/>
      <c r="KGZ28" s="495"/>
      <c r="KHA28" s="498"/>
      <c r="KHB28" s="447"/>
      <c r="KHC28" s="499"/>
      <c r="KHD28" s="500"/>
      <c r="KHE28" s="495"/>
      <c r="KHF28" s="495"/>
      <c r="KHG28" s="498"/>
      <c r="KHH28" s="447"/>
      <c r="KHI28" s="499"/>
      <c r="KHJ28" s="500"/>
      <c r="KHK28" s="495"/>
      <c r="KHL28" s="495"/>
      <c r="KHM28" s="498"/>
      <c r="KHN28" s="447"/>
      <c r="KHO28" s="499"/>
      <c r="KHP28" s="500"/>
      <c r="KHQ28" s="495"/>
      <c r="KHR28" s="495"/>
      <c r="KHS28" s="498"/>
      <c r="KHT28" s="447"/>
      <c r="KHU28" s="499"/>
      <c r="KHV28" s="500"/>
      <c r="KHW28" s="495"/>
      <c r="KHX28" s="495"/>
      <c r="KHY28" s="498"/>
      <c r="KHZ28" s="447"/>
      <c r="KIA28" s="499"/>
      <c r="KIB28" s="500"/>
      <c r="KIC28" s="495"/>
      <c r="KID28" s="495"/>
      <c r="KIE28" s="498"/>
      <c r="KIF28" s="447"/>
      <c r="KIG28" s="499"/>
      <c r="KIH28" s="500"/>
      <c r="KII28" s="495"/>
      <c r="KIJ28" s="495"/>
      <c r="KIK28" s="498"/>
      <c r="KIL28" s="447"/>
      <c r="KIM28" s="499"/>
      <c r="KIN28" s="500"/>
      <c r="KIO28" s="495"/>
      <c r="KIP28" s="495"/>
      <c r="KIQ28" s="498"/>
      <c r="KIR28" s="447"/>
      <c r="KIS28" s="499"/>
      <c r="KIT28" s="500"/>
      <c r="KIU28" s="495"/>
      <c r="KIV28" s="495"/>
      <c r="KIW28" s="498"/>
      <c r="KIX28" s="447"/>
      <c r="KIY28" s="499"/>
      <c r="KIZ28" s="500"/>
      <c r="KJA28" s="495"/>
      <c r="KJB28" s="495"/>
      <c r="KJC28" s="498"/>
      <c r="KJD28" s="447"/>
      <c r="KJE28" s="499"/>
      <c r="KJF28" s="500"/>
      <c r="KJG28" s="495"/>
      <c r="KJH28" s="495"/>
      <c r="KJI28" s="498"/>
      <c r="KJJ28" s="447"/>
      <c r="KJK28" s="499"/>
      <c r="KJL28" s="500"/>
      <c r="KJM28" s="495"/>
      <c r="KJN28" s="495"/>
      <c r="KJO28" s="498"/>
      <c r="KJP28" s="447"/>
      <c r="KJQ28" s="499"/>
      <c r="KJR28" s="500"/>
      <c r="KJS28" s="495"/>
      <c r="KJT28" s="495"/>
      <c r="KJU28" s="498"/>
      <c r="KJV28" s="447"/>
      <c r="KJW28" s="499"/>
      <c r="KJX28" s="500"/>
      <c r="KJY28" s="495"/>
      <c r="KJZ28" s="495"/>
      <c r="KKA28" s="498"/>
      <c r="KKB28" s="447"/>
      <c r="KKC28" s="499"/>
      <c r="KKD28" s="500"/>
      <c r="KKE28" s="495"/>
      <c r="KKF28" s="495"/>
      <c r="KKG28" s="498"/>
      <c r="KKH28" s="447"/>
      <c r="KKI28" s="499"/>
      <c r="KKJ28" s="500"/>
      <c r="KKK28" s="495"/>
      <c r="KKL28" s="495"/>
      <c r="KKM28" s="498"/>
      <c r="KKN28" s="447"/>
      <c r="KKO28" s="499"/>
      <c r="KKP28" s="500"/>
      <c r="KKQ28" s="495"/>
      <c r="KKR28" s="495"/>
      <c r="KKS28" s="498"/>
      <c r="KKT28" s="447"/>
      <c r="KKU28" s="499"/>
      <c r="KKV28" s="500"/>
      <c r="KKW28" s="495"/>
      <c r="KKX28" s="495"/>
      <c r="KKY28" s="498"/>
      <c r="KKZ28" s="447"/>
      <c r="KLA28" s="499"/>
      <c r="KLB28" s="500"/>
      <c r="KLC28" s="495"/>
      <c r="KLD28" s="495"/>
      <c r="KLE28" s="498"/>
      <c r="KLF28" s="447"/>
      <c r="KLG28" s="499"/>
      <c r="KLH28" s="500"/>
      <c r="KLI28" s="495"/>
      <c r="KLJ28" s="495"/>
      <c r="KLK28" s="498"/>
      <c r="KLL28" s="447"/>
      <c r="KLM28" s="499"/>
      <c r="KLN28" s="500"/>
      <c r="KLO28" s="495"/>
      <c r="KLP28" s="495"/>
      <c r="KLQ28" s="498"/>
      <c r="KLR28" s="447"/>
      <c r="KLS28" s="499"/>
      <c r="KLT28" s="500"/>
      <c r="KLU28" s="495"/>
      <c r="KLV28" s="495"/>
      <c r="KLW28" s="498"/>
      <c r="KLX28" s="447"/>
      <c r="KLY28" s="499"/>
      <c r="KLZ28" s="500"/>
      <c r="KMA28" s="495"/>
      <c r="KMB28" s="495"/>
      <c r="KMC28" s="498"/>
      <c r="KMD28" s="447"/>
      <c r="KME28" s="499"/>
      <c r="KMF28" s="500"/>
      <c r="KMG28" s="495"/>
      <c r="KMH28" s="495"/>
      <c r="KMI28" s="498"/>
      <c r="KMJ28" s="447"/>
      <c r="KMK28" s="499"/>
      <c r="KML28" s="500"/>
      <c r="KMM28" s="495"/>
      <c r="KMN28" s="495"/>
      <c r="KMO28" s="498"/>
      <c r="KMP28" s="447"/>
      <c r="KMQ28" s="499"/>
      <c r="KMR28" s="500"/>
      <c r="KMS28" s="495"/>
      <c r="KMT28" s="495"/>
      <c r="KMU28" s="498"/>
      <c r="KMV28" s="447"/>
      <c r="KMW28" s="499"/>
      <c r="KMX28" s="500"/>
      <c r="KMY28" s="495"/>
      <c r="KMZ28" s="495"/>
      <c r="KNA28" s="498"/>
      <c r="KNB28" s="447"/>
      <c r="KNC28" s="499"/>
      <c r="KND28" s="500"/>
      <c r="KNE28" s="495"/>
      <c r="KNF28" s="495"/>
      <c r="KNG28" s="498"/>
      <c r="KNH28" s="447"/>
      <c r="KNI28" s="499"/>
      <c r="KNJ28" s="500"/>
      <c r="KNK28" s="495"/>
      <c r="KNL28" s="495"/>
      <c r="KNM28" s="498"/>
      <c r="KNN28" s="447"/>
      <c r="KNO28" s="499"/>
      <c r="KNP28" s="500"/>
      <c r="KNQ28" s="495"/>
      <c r="KNR28" s="495"/>
      <c r="KNS28" s="498"/>
      <c r="KNT28" s="447"/>
      <c r="KNU28" s="499"/>
      <c r="KNV28" s="500"/>
      <c r="KNW28" s="495"/>
      <c r="KNX28" s="495"/>
      <c r="KNY28" s="498"/>
      <c r="KNZ28" s="447"/>
      <c r="KOA28" s="499"/>
      <c r="KOB28" s="500"/>
      <c r="KOC28" s="495"/>
      <c r="KOD28" s="495"/>
      <c r="KOE28" s="498"/>
      <c r="KOF28" s="447"/>
      <c r="KOG28" s="499"/>
      <c r="KOH28" s="500"/>
      <c r="KOI28" s="495"/>
      <c r="KOJ28" s="495"/>
      <c r="KOK28" s="498"/>
      <c r="KOL28" s="447"/>
      <c r="KOM28" s="499"/>
      <c r="KON28" s="500"/>
      <c r="KOO28" s="495"/>
      <c r="KOP28" s="495"/>
      <c r="KOQ28" s="498"/>
      <c r="KOR28" s="447"/>
      <c r="KOS28" s="499"/>
      <c r="KOT28" s="500"/>
      <c r="KOU28" s="495"/>
      <c r="KOV28" s="495"/>
      <c r="KOW28" s="498"/>
      <c r="KOX28" s="447"/>
      <c r="KOY28" s="499"/>
      <c r="KOZ28" s="500"/>
      <c r="KPA28" s="495"/>
      <c r="KPB28" s="495"/>
      <c r="KPC28" s="498"/>
      <c r="KPD28" s="447"/>
      <c r="KPE28" s="499"/>
      <c r="KPF28" s="500"/>
      <c r="KPG28" s="495"/>
      <c r="KPH28" s="495"/>
      <c r="KPI28" s="498"/>
      <c r="KPJ28" s="447"/>
      <c r="KPK28" s="499"/>
      <c r="KPL28" s="500"/>
      <c r="KPM28" s="495"/>
      <c r="KPN28" s="495"/>
      <c r="KPO28" s="498"/>
      <c r="KPP28" s="447"/>
      <c r="KPQ28" s="499"/>
      <c r="KPR28" s="500"/>
      <c r="KPS28" s="495"/>
      <c r="KPT28" s="495"/>
      <c r="KPU28" s="498"/>
      <c r="KPV28" s="447"/>
      <c r="KPW28" s="499"/>
      <c r="KPX28" s="500"/>
      <c r="KPY28" s="495"/>
      <c r="KPZ28" s="495"/>
      <c r="KQA28" s="498"/>
      <c r="KQB28" s="447"/>
      <c r="KQC28" s="499"/>
      <c r="KQD28" s="500"/>
      <c r="KQE28" s="495"/>
      <c r="KQF28" s="495"/>
      <c r="KQG28" s="498"/>
      <c r="KQH28" s="447"/>
      <c r="KQI28" s="499"/>
      <c r="KQJ28" s="500"/>
      <c r="KQK28" s="495"/>
      <c r="KQL28" s="495"/>
      <c r="KQM28" s="498"/>
      <c r="KQN28" s="447"/>
      <c r="KQO28" s="499"/>
      <c r="KQP28" s="500"/>
      <c r="KQQ28" s="495"/>
      <c r="KQR28" s="495"/>
      <c r="KQS28" s="498"/>
      <c r="KQT28" s="447"/>
      <c r="KQU28" s="499"/>
      <c r="KQV28" s="500"/>
      <c r="KQW28" s="495"/>
      <c r="KQX28" s="495"/>
      <c r="KQY28" s="498"/>
      <c r="KQZ28" s="447"/>
      <c r="KRA28" s="499"/>
      <c r="KRB28" s="500"/>
      <c r="KRC28" s="495"/>
      <c r="KRD28" s="495"/>
      <c r="KRE28" s="498"/>
      <c r="KRF28" s="447"/>
      <c r="KRG28" s="499"/>
      <c r="KRH28" s="500"/>
      <c r="KRI28" s="495"/>
      <c r="KRJ28" s="495"/>
      <c r="KRK28" s="498"/>
      <c r="KRL28" s="447"/>
      <c r="KRM28" s="499"/>
      <c r="KRN28" s="500"/>
      <c r="KRO28" s="495"/>
      <c r="KRP28" s="495"/>
      <c r="KRQ28" s="498"/>
      <c r="KRR28" s="447"/>
      <c r="KRS28" s="499"/>
      <c r="KRT28" s="500"/>
      <c r="KRU28" s="495"/>
      <c r="KRV28" s="495"/>
      <c r="KRW28" s="498"/>
      <c r="KRX28" s="447"/>
      <c r="KRY28" s="499"/>
      <c r="KRZ28" s="500"/>
      <c r="KSA28" s="495"/>
      <c r="KSB28" s="495"/>
      <c r="KSC28" s="498"/>
      <c r="KSD28" s="447"/>
      <c r="KSE28" s="499"/>
      <c r="KSF28" s="500"/>
      <c r="KSG28" s="495"/>
      <c r="KSH28" s="495"/>
      <c r="KSI28" s="498"/>
      <c r="KSJ28" s="447"/>
      <c r="KSK28" s="499"/>
      <c r="KSL28" s="500"/>
      <c r="KSM28" s="495"/>
      <c r="KSN28" s="495"/>
      <c r="KSO28" s="498"/>
      <c r="KSP28" s="447"/>
      <c r="KSQ28" s="499"/>
      <c r="KSR28" s="500"/>
      <c r="KSS28" s="495"/>
      <c r="KST28" s="495"/>
      <c r="KSU28" s="498"/>
      <c r="KSV28" s="447"/>
      <c r="KSW28" s="499"/>
      <c r="KSX28" s="500"/>
      <c r="KSY28" s="495"/>
      <c r="KSZ28" s="495"/>
      <c r="KTA28" s="498"/>
      <c r="KTB28" s="447"/>
      <c r="KTC28" s="499"/>
      <c r="KTD28" s="500"/>
      <c r="KTE28" s="495"/>
      <c r="KTF28" s="495"/>
      <c r="KTG28" s="498"/>
      <c r="KTH28" s="447"/>
      <c r="KTI28" s="499"/>
      <c r="KTJ28" s="500"/>
      <c r="KTK28" s="495"/>
      <c r="KTL28" s="495"/>
      <c r="KTM28" s="498"/>
      <c r="KTN28" s="447"/>
      <c r="KTO28" s="499"/>
      <c r="KTP28" s="500"/>
      <c r="KTQ28" s="495"/>
      <c r="KTR28" s="495"/>
      <c r="KTS28" s="498"/>
      <c r="KTT28" s="447"/>
      <c r="KTU28" s="499"/>
      <c r="KTV28" s="500"/>
      <c r="KTW28" s="495"/>
      <c r="KTX28" s="495"/>
      <c r="KTY28" s="498"/>
      <c r="KTZ28" s="447"/>
      <c r="KUA28" s="499"/>
      <c r="KUB28" s="500"/>
      <c r="KUC28" s="495"/>
      <c r="KUD28" s="495"/>
      <c r="KUE28" s="498"/>
      <c r="KUF28" s="447"/>
      <c r="KUG28" s="499"/>
      <c r="KUH28" s="500"/>
      <c r="KUI28" s="495"/>
      <c r="KUJ28" s="495"/>
      <c r="KUK28" s="498"/>
      <c r="KUL28" s="447"/>
      <c r="KUM28" s="499"/>
      <c r="KUN28" s="500"/>
      <c r="KUO28" s="495"/>
      <c r="KUP28" s="495"/>
      <c r="KUQ28" s="498"/>
      <c r="KUR28" s="447"/>
      <c r="KUS28" s="499"/>
      <c r="KUT28" s="500"/>
      <c r="KUU28" s="495"/>
      <c r="KUV28" s="495"/>
      <c r="KUW28" s="498"/>
      <c r="KUX28" s="447"/>
      <c r="KUY28" s="499"/>
      <c r="KUZ28" s="500"/>
      <c r="KVA28" s="495"/>
      <c r="KVB28" s="495"/>
      <c r="KVC28" s="498"/>
      <c r="KVD28" s="447"/>
      <c r="KVE28" s="499"/>
      <c r="KVF28" s="500"/>
      <c r="KVG28" s="495"/>
      <c r="KVH28" s="495"/>
      <c r="KVI28" s="498"/>
      <c r="KVJ28" s="447"/>
      <c r="KVK28" s="499"/>
      <c r="KVL28" s="500"/>
      <c r="KVM28" s="495"/>
      <c r="KVN28" s="495"/>
      <c r="KVO28" s="498"/>
      <c r="KVP28" s="447"/>
      <c r="KVQ28" s="499"/>
      <c r="KVR28" s="500"/>
      <c r="KVS28" s="495"/>
      <c r="KVT28" s="495"/>
      <c r="KVU28" s="498"/>
      <c r="KVV28" s="447"/>
      <c r="KVW28" s="499"/>
      <c r="KVX28" s="500"/>
      <c r="KVY28" s="495"/>
      <c r="KVZ28" s="495"/>
      <c r="KWA28" s="498"/>
      <c r="KWB28" s="447"/>
      <c r="KWC28" s="499"/>
      <c r="KWD28" s="500"/>
      <c r="KWE28" s="495"/>
      <c r="KWF28" s="495"/>
      <c r="KWG28" s="498"/>
      <c r="KWH28" s="447"/>
      <c r="KWI28" s="499"/>
      <c r="KWJ28" s="500"/>
      <c r="KWK28" s="495"/>
      <c r="KWL28" s="495"/>
      <c r="KWM28" s="498"/>
      <c r="KWN28" s="447"/>
      <c r="KWO28" s="499"/>
      <c r="KWP28" s="500"/>
      <c r="KWQ28" s="495"/>
      <c r="KWR28" s="495"/>
      <c r="KWS28" s="498"/>
      <c r="KWT28" s="447"/>
      <c r="KWU28" s="499"/>
      <c r="KWV28" s="500"/>
      <c r="KWW28" s="495"/>
      <c r="KWX28" s="495"/>
      <c r="KWY28" s="498"/>
      <c r="KWZ28" s="447"/>
      <c r="KXA28" s="499"/>
      <c r="KXB28" s="500"/>
      <c r="KXC28" s="495"/>
      <c r="KXD28" s="495"/>
      <c r="KXE28" s="498"/>
      <c r="KXF28" s="447"/>
      <c r="KXG28" s="499"/>
      <c r="KXH28" s="500"/>
      <c r="KXI28" s="495"/>
      <c r="KXJ28" s="495"/>
      <c r="KXK28" s="498"/>
      <c r="KXL28" s="447"/>
      <c r="KXM28" s="499"/>
      <c r="KXN28" s="500"/>
      <c r="KXO28" s="495"/>
      <c r="KXP28" s="495"/>
      <c r="KXQ28" s="498"/>
      <c r="KXR28" s="447"/>
      <c r="KXS28" s="499"/>
      <c r="KXT28" s="500"/>
      <c r="KXU28" s="495"/>
      <c r="KXV28" s="495"/>
      <c r="KXW28" s="498"/>
      <c r="KXX28" s="447"/>
      <c r="KXY28" s="499"/>
      <c r="KXZ28" s="500"/>
      <c r="KYA28" s="495"/>
      <c r="KYB28" s="495"/>
      <c r="KYC28" s="498"/>
      <c r="KYD28" s="447"/>
      <c r="KYE28" s="499"/>
      <c r="KYF28" s="500"/>
      <c r="KYG28" s="495"/>
      <c r="KYH28" s="495"/>
      <c r="KYI28" s="498"/>
      <c r="KYJ28" s="447"/>
      <c r="KYK28" s="499"/>
      <c r="KYL28" s="500"/>
      <c r="KYM28" s="495"/>
      <c r="KYN28" s="495"/>
      <c r="KYO28" s="498"/>
      <c r="KYP28" s="447"/>
      <c r="KYQ28" s="499"/>
      <c r="KYR28" s="500"/>
      <c r="KYS28" s="495"/>
      <c r="KYT28" s="495"/>
      <c r="KYU28" s="498"/>
      <c r="KYV28" s="447"/>
      <c r="KYW28" s="499"/>
      <c r="KYX28" s="500"/>
      <c r="KYY28" s="495"/>
      <c r="KYZ28" s="495"/>
      <c r="KZA28" s="498"/>
      <c r="KZB28" s="447"/>
      <c r="KZC28" s="499"/>
      <c r="KZD28" s="500"/>
      <c r="KZE28" s="495"/>
      <c r="KZF28" s="495"/>
      <c r="KZG28" s="498"/>
      <c r="KZH28" s="447"/>
      <c r="KZI28" s="499"/>
      <c r="KZJ28" s="500"/>
      <c r="KZK28" s="495"/>
      <c r="KZL28" s="495"/>
      <c r="KZM28" s="498"/>
      <c r="KZN28" s="447"/>
      <c r="KZO28" s="499"/>
      <c r="KZP28" s="500"/>
      <c r="KZQ28" s="495"/>
      <c r="KZR28" s="495"/>
      <c r="KZS28" s="498"/>
      <c r="KZT28" s="447"/>
      <c r="KZU28" s="499"/>
      <c r="KZV28" s="500"/>
      <c r="KZW28" s="495"/>
      <c r="KZX28" s="495"/>
      <c r="KZY28" s="498"/>
      <c r="KZZ28" s="447"/>
      <c r="LAA28" s="499"/>
      <c r="LAB28" s="500"/>
      <c r="LAC28" s="495"/>
      <c r="LAD28" s="495"/>
      <c r="LAE28" s="498"/>
      <c r="LAF28" s="447"/>
      <c r="LAG28" s="499"/>
      <c r="LAH28" s="500"/>
      <c r="LAI28" s="495"/>
      <c r="LAJ28" s="495"/>
      <c r="LAK28" s="498"/>
      <c r="LAL28" s="447"/>
      <c r="LAM28" s="499"/>
      <c r="LAN28" s="500"/>
      <c r="LAO28" s="495"/>
      <c r="LAP28" s="495"/>
      <c r="LAQ28" s="498"/>
      <c r="LAR28" s="447"/>
      <c r="LAS28" s="499"/>
      <c r="LAT28" s="500"/>
      <c r="LAU28" s="495"/>
      <c r="LAV28" s="495"/>
      <c r="LAW28" s="498"/>
      <c r="LAX28" s="447"/>
      <c r="LAY28" s="499"/>
      <c r="LAZ28" s="500"/>
      <c r="LBA28" s="495"/>
      <c r="LBB28" s="495"/>
      <c r="LBC28" s="498"/>
      <c r="LBD28" s="447"/>
      <c r="LBE28" s="499"/>
      <c r="LBF28" s="500"/>
      <c r="LBG28" s="495"/>
      <c r="LBH28" s="495"/>
      <c r="LBI28" s="498"/>
      <c r="LBJ28" s="447"/>
      <c r="LBK28" s="499"/>
      <c r="LBL28" s="500"/>
      <c r="LBM28" s="495"/>
      <c r="LBN28" s="495"/>
      <c r="LBO28" s="498"/>
      <c r="LBP28" s="447"/>
      <c r="LBQ28" s="499"/>
      <c r="LBR28" s="500"/>
      <c r="LBS28" s="495"/>
      <c r="LBT28" s="495"/>
      <c r="LBU28" s="498"/>
      <c r="LBV28" s="447"/>
      <c r="LBW28" s="499"/>
      <c r="LBX28" s="500"/>
      <c r="LBY28" s="495"/>
      <c r="LBZ28" s="495"/>
      <c r="LCA28" s="498"/>
      <c r="LCB28" s="447"/>
      <c r="LCC28" s="499"/>
      <c r="LCD28" s="500"/>
      <c r="LCE28" s="495"/>
      <c r="LCF28" s="495"/>
      <c r="LCG28" s="498"/>
      <c r="LCH28" s="447"/>
      <c r="LCI28" s="499"/>
      <c r="LCJ28" s="500"/>
      <c r="LCK28" s="495"/>
      <c r="LCL28" s="495"/>
      <c r="LCM28" s="498"/>
      <c r="LCN28" s="447"/>
      <c r="LCO28" s="499"/>
      <c r="LCP28" s="500"/>
      <c r="LCQ28" s="495"/>
      <c r="LCR28" s="495"/>
      <c r="LCS28" s="498"/>
      <c r="LCT28" s="447"/>
      <c r="LCU28" s="499"/>
      <c r="LCV28" s="500"/>
      <c r="LCW28" s="495"/>
      <c r="LCX28" s="495"/>
      <c r="LCY28" s="498"/>
      <c r="LCZ28" s="447"/>
      <c r="LDA28" s="499"/>
      <c r="LDB28" s="500"/>
      <c r="LDC28" s="495"/>
      <c r="LDD28" s="495"/>
      <c r="LDE28" s="498"/>
      <c r="LDF28" s="447"/>
      <c r="LDG28" s="499"/>
      <c r="LDH28" s="500"/>
      <c r="LDI28" s="495"/>
      <c r="LDJ28" s="495"/>
      <c r="LDK28" s="498"/>
      <c r="LDL28" s="447"/>
      <c r="LDM28" s="499"/>
      <c r="LDN28" s="500"/>
      <c r="LDO28" s="495"/>
      <c r="LDP28" s="495"/>
      <c r="LDQ28" s="498"/>
      <c r="LDR28" s="447"/>
      <c r="LDS28" s="499"/>
      <c r="LDT28" s="500"/>
      <c r="LDU28" s="495"/>
      <c r="LDV28" s="495"/>
      <c r="LDW28" s="498"/>
      <c r="LDX28" s="447"/>
      <c r="LDY28" s="499"/>
      <c r="LDZ28" s="500"/>
      <c r="LEA28" s="495"/>
      <c r="LEB28" s="495"/>
      <c r="LEC28" s="498"/>
      <c r="LED28" s="447"/>
      <c r="LEE28" s="499"/>
      <c r="LEF28" s="500"/>
      <c r="LEG28" s="495"/>
      <c r="LEH28" s="495"/>
      <c r="LEI28" s="498"/>
      <c r="LEJ28" s="447"/>
      <c r="LEK28" s="499"/>
      <c r="LEL28" s="500"/>
      <c r="LEM28" s="495"/>
      <c r="LEN28" s="495"/>
      <c r="LEO28" s="498"/>
      <c r="LEP28" s="447"/>
      <c r="LEQ28" s="499"/>
      <c r="LER28" s="500"/>
      <c r="LES28" s="495"/>
      <c r="LET28" s="495"/>
      <c r="LEU28" s="498"/>
      <c r="LEV28" s="447"/>
      <c r="LEW28" s="499"/>
      <c r="LEX28" s="500"/>
      <c r="LEY28" s="495"/>
      <c r="LEZ28" s="495"/>
      <c r="LFA28" s="498"/>
      <c r="LFB28" s="447"/>
      <c r="LFC28" s="499"/>
      <c r="LFD28" s="500"/>
      <c r="LFE28" s="495"/>
      <c r="LFF28" s="495"/>
      <c r="LFG28" s="498"/>
      <c r="LFH28" s="447"/>
      <c r="LFI28" s="499"/>
      <c r="LFJ28" s="500"/>
      <c r="LFK28" s="495"/>
      <c r="LFL28" s="495"/>
      <c r="LFM28" s="498"/>
      <c r="LFN28" s="447"/>
      <c r="LFO28" s="499"/>
      <c r="LFP28" s="500"/>
      <c r="LFQ28" s="495"/>
      <c r="LFR28" s="495"/>
      <c r="LFS28" s="498"/>
      <c r="LFT28" s="447"/>
      <c r="LFU28" s="499"/>
      <c r="LFV28" s="500"/>
      <c r="LFW28" s="495"/>
      <c r="LFX28" s="495"/>
      <c r="LFY28" s="498"/>
      <c r="LFZ28" s="447"/>
      <c r="LGA28" s="499"/>
      <c r="LGB28" s="500"/>
      <c r="LGC28" s="495"/>
      <c r="LGD28" s="495"/>
      <c r="LGE28" s="498"/>
      <c r="LGF28" s="447"/>
      <c r="LGG28" s="499"/>
      <c r="LGH28" s="500"/>
      <c r="LGI28" s="495"/>
      <c r="LGJ28" s="495"/>
      <c r="LGK28" s="498"/>
      <c r="LGL28" s="447"/>
      <c r="LGM28" s="499"/>
      <c r="LGN28" s="500"/>
      <c r="LGO28" s="495"/>
      <c r="LGP28" s="495"/>
      <c r="LGQ28" s="498"/>
      <c r="LGR28" s="447"/>
      <c r="LGS28" s="499"/>
      <c r="LGT28" s="500"/>
      <c r="LGU28" s="495"/>
      <c r="LGV28" s="495"/>
      <c r="LGW28" s="498"/>
      <c r="LGX28" s="447"/>
      <c r="LGY28" s="499"/>
      <c r="LGZ28" s="500"/>
      <c r="LHA28" s="495"/>
      <c r="LHB28" s="495"/>
      <c r="LHC28" s="498"/>
      <c r="LHD28" s="447"/>
      <c r="LHE28" s="499"/>
      <c r="LHF28" s="500"/>
      <c r="LHG28" s="495"/>
      <c r="LHH28" s="495"/>
      <c r="LHI28" s="498"/>
      <c r="LHJ28" s="447"/>
      <c r="LHK28" s="499"/>
      <c r="LHL28" s="500"/>
      <c r="LHM28" s="495"/>
      <c r="LHN28" s="495"/>
      <c r="LHO28" s="498"/>
      <c r="LHP28" s="447"/>
      <c r="LHQ28" s="499"/>
      <c r="LHR28" s="500"/>
      <c r="LHS28" s="495"/>
      <c r="LHT28" s="495"/>
      <c r="LHU28" s="498"/>
      <c r="LHV28" s="447"/>
      <c r="LHW28" s="499"/>
      <c r="LHX28" s="500"/>
      <c r="LHY28" s="495"/>
      <c r="LHZ28" s="495"/>
      <c r="LIA28" s="498"/>
      <c r="LIB28" s="447"/>
      <c r="LIC28" s="499"/>
      <c r="LID28" s="500"/>
      <c r="LIE28" s="495"/>
      <c r="LIF28" s="495"/>
      <c r="LIG28" s="498"/>
      <c r="LIH28" s="447"/>
      <c r="LII28" s="499"/>
      <c r="LIJ28" s="500"/>
      <c r="LIK28" s="495"/>
      <c r="LIL28" s="495"/>
      <c r="LIM28" s="498"/>
      <c r="LIN28" s="447"/>
      <c r="LIO28" s="499"/>
      <c r="LIP28" s="500"/>
      <c r="LIQ28" s="495"/>
      <c r="LIR28" s="495"/>
      <c r="LIS28" s="498"/>
      <c r="LIT28" s="447"/>
      <c r="LIU28" s="499"/>
      <c r="LIV28" s="500"/>
      <c r="LIW28" s="495"/>
      <c r="LIX28" s="495"/>
      <c r="LIY28" s="498"/>
      <c r="LIZ28" s="447"/>
      <c r="LJA28" s="499"/>
      <c r="LJB28" s="500"/>
      <c r="LJC28" s="495"/>
      <c r="LJD28" s="495"/>
      <c r="LJE28" s="498"/>
      <c r="LJF28" s="447"/>
      <c r="LJG28" s="499"/>
      <c r="LJH28" s="500"/>
      <c r="LJI28" s="495"/>
      <c r="LJJ28" s="495"/>
      <c r="LJK28" s="498"/>
      <c r="LJL28" s="447"/>
      <c r="LJM28" s="499"/>
      <c r="LJN28" s="500"/>
      <c r="LJO28" s="495"/>
      <c r="LJP28" s="495"/>
      <c r="LJQ28" s="498"/>
      <c r="LJR28" s="447"/>
      <c r="LJS28" s="499"/>
      <c r="LJT28" s="500"/>
      <c r="LJU28" s="495"/>
      <c r="LJV28" s="495"/>
      <c r="LJW28" s="498"/>
      <c r="LJX28" s="447"/>
      <c r="LJY28" s="499"/>
      <c r="LJZ28" s="500"/>
      <c r="LKA28" s="495"/>
      <c r="LKB28" s="495"/>
      <c r="LKC28" s="498"/>
      <c r="LKD28" s="447"/>
      <c r="LKE28" s="499"/>
      <c r="LKF28" s="500"/>
      <c r="LKG28" s="495"/>
      <c r="LKH28" s="495"/>
      <c r="LKI28" s="498"/>
      <c r="LKJ28" s="447"/>
      <c r="LKK28" s="499"/>
      <c r="LKL28" s="500"/>
      <c r="LKM28" s="495"/>
      <c r="LKN28" s="495"/>
      <c r="LKO28" s="498"/>
      <c r="LKP28" s="447"/>
      <c r="LKQ28" s="499"/>
      <c r="LKR28" s="500"/>
      <c r="LKS28" s="495"/>
      <c r="LKT28" s="495"/>
      <c r="LKU28" s="498"/>
      <c r="LKV28" s="447"/>
      <c r="LKW28" s="499"/>
      <c r="LKX28" s="500"/>
      <c r="LKY28" s="495"/>
      <c r="LKZ28" s="495"/>
      <c r="LLA28" s="498"/>
      <c r="LLB28" s="447"/>
      <c r="LLC28" s="499"/>
      <c r="LLD28" s="500"/>
      <c r="LLE28" s="495"/>
      <c r="LLF28" s="495"/>
      <c r="LLG28" s="498"/>
      <c r="LLH28" s="447"/>
      <c r="LLI28" s="499"/>
      <c r="LLJ28" s="500"/>
      <c r="LLK28" s="495"/>
      <c r="LLL28" s="495"/>
      <c r="LLM28" s="498"/>
      <c r="LLN28" s="447"/>
      <c r="LLO28" s="499"/>
      <c r="LLP28" s="500"/>
      <c r="LLQ28" s="495"/>
      <c r="LLR28" s="495"/>
      <c r="LLS28" s="498"/>
      <c r="LLT28" s="447"/>
      <c r="LLU28" s="499"/>
      <c r="LLV28" s="500"/>
      <c r="LLW28" s="495"/>
      <c r="LLX28" s="495"/>
      <c r="LLY28" s="498"/>
      <c r="LLZ28" s="447"/>
      <c r="LMA28" s="499"/>
      <c r="LMB28" s="500"/>
      <c r="LMC28" s="495"/>
      <c r="LMD28" s="495"/>
      <c r="LME28" s="498"/>
      <c r="LMF28" s="447"/>
      <c r="LMG28" s="499"/>
      <c r="LMH28" s="500"/>
      <c r="LMI28" s="495"/>
      <c r="LMJ28" s="495"/>
      <c r="LMK28" s="498"/>
      <c r="LML28" s="447"/>
      <c r="LMM28" s="499"/>
      <c r="LMN28" s="500"/>
      <c r="LMO28" s="495"/>
      <c r="LMP28" s="495"/>
      <c r="LMQ28" s="498"/>
      <c r="LMR28" s="447"/>
      <c r="LMS28" s="499"/>
      <c r="LMT28" s="500"/>
      <c r="LMU28" s="495"/>
      <c r="LMV28" s="495"/>
      <c r="LMW28" s="498"/>
      <c r="LMX28" s="447"/>
      <c r="LMY28" s="499"/>
      <c r="LMZ28" s="500"/>
      <c r="LNA28" s="495"/>
      <c r="LNB28" s="495"/>
      <c r="LNC28" s="498"/>
      <c r="LND28" s="447"/>
      <c r="LNE28" s="499"/>
      <c r="LNF28" s="500"/>
      <c r="LNG28" s="495"/>
      <c r="LNH28" s="495"/>
      <c r="LNI28" s="498"/>
      <c r="LNJ28" s="447"/>
      <c r="LNK28" s="499"/>
      <c r="LNL28" s="500"/>
      <c r="LNM28" s="495"/>
      <c r="LNN28" s="495"/>
      <c r="LNO28" s="498"/>
      <c r="LNP28" s="447"/>
      <c r="LNQ28" s="499"/>
      <c r="LNR28" s="500"/>
      <c r="LNS28" s="495"/>
      <c r="LNT28" s="495"/>
      <c r="LNU28" s="498"/>
      <c r="LNV28" s="447"/>
      <c r="LNW28" s="499"/>
      <c r="LNX28" s="500"/>
      <c r="LNY28" s="495"/>
      <c r="LNZ28" s="495"/>
      <c r="LOA28" s="498"/>
      <c r="LOB28" s="447"/>
      <c r="LOC28" s="499"/>
      <c r="LOD28" s="500"/>
      <c r="LOE28" s="495"/>
      <c r="LOF28" s="495"/>
      <c r="LOG28" s="498"/>
      <c r="LOH28" s="447"/>
      <c r="LOI28" s="499"/>
      <c r="LOJ28" s="500"/>
      <c r="LOK28" s="495"/>
      <c r="LOL28" s="495"/>
      <c r="LOM28" s="498"/>
      <c r="LON28" s="447"/>
      <c r="LOO28" s="499"/>
      <c r="LOP28" s="500"/>
      <c r="LOQ28" s="495"/>
      <c r="LOR28" s="495"/>
      <c r="LOS28" s="498"/>
      <c r="LOT28" s="447"/>
      <c r="LOU28" s="499"/>
      <c r="LOV28" s="500"/>
      <c r="LOW28" s="495"/>
      <c r="LOX28" s="495"/>
      <c r="LOY28" s="498"/>
      <c r="LOZ28" s="447"/>
      <c r="LPA28" s="499"/>
      <c r="LPB28" s="500"/>
      <c r="LPC28" s="495"/>
      <c r="LPD28" s="495"/>
      <c r="LPE28" s="498"/>
      <c r="LPF28" s="447"/>
      <c r="LPG28" s="499"/>
      <c r="LPH28" s="500"/>
      <c r="LPI28" s="495"/>
      <c r="LPJ28" s="495"/>
      <c r="LPK28" s="498"/>
      <c r="LPL28" s="447"/>
      <c r="LPM28" s="499"/>
      <c r="LPN28" s="500"/>
      <c r="LPO28" s="495"/>
      <c r="LPP28" s="495"/>
      <c r="LPQ28" s="498"/>
      <c r="LPR28" s="447"/>
      <c r="LPS28" s="499"/>
      <c r="LPT28" s="500"/>
      <c r="LPU28" s="495"/>
      <c r="LPV28" s="495"/>
      <c r="LPW28" s="498"/>
      <c r="LPX28" s="447"/>
      <c r="LPY28" s="499"/>
      <c r="LPZ28" s="500"/>
      <c r="LQA28" s="495"/>
      <c r="LQB28" s="495"/>
      <c r="LQC28" s="498"/>
      <c r="LQD28" s="447"/>
      <c r="LQE28" s="499"/>
      <c r="LQF28" s="500"/>
      <c r="LQG28" s="495"/>
      <c r="LQH28" s="495"/>
      <c r="LQI28" s="498"/>
      <c r="LQJ28" s="447"/>
      <c r="LQK28" s="499"/>
      <c r="LQL28" s="500"/>
      <c r="LQM28" s="495"/>
      <c r="LQN28" s="495"/>
      <c r="LQO28" s="498"/>
      <c r="LQP28" s="447"/>
      <c r="LQQ28" s="499"/>
      <c r="LQR28" s="500"/>
      <c r="LQS28" s="495"/>
      <c r="LQT28" s="495"/>
      <c r="LQU28" s="498"/>
      <c r="LQV28" s="447"/>
      <c r="LQW28" s="499"/>
      <c r="LQX28" s="500"/>
      <c r="LQY28" s="495"/>
      <c r="LQZ28" s="495"/>
      <c r="LRA28" s="498"/>
      <c r="LRB28" s="447"/>
      <c r="LRC28" s="499"/>
      <c r="LRD28" s="500"/>
      <c r="LRE28" s="495"/>
      <c r="LRF28" s="495"/>
      <c r="LRG28" s="498"/>
      <c r="LRH28" s="447"/>
      <c r="LRI28" s="499"/>
      <c r="LRJ28" s="500"/>
      <c r="LRK28" s="495"/>
      <c r="LRL28" s="495"/>
      <c r="LRM28" s="498"/>
      <c r="LRN28" s="447"/>
      <c r="LRO28" s="499"/>
      <c r="LRP28" s="500"/>
      <c r="LRQ28" s="495"/>
      <c r="LRR28" s="495"/>
      <c r="LRS28" s="498"/>
      <c r="LRT28" s="447"/>
      <c r="LRU28" s="499"/>
      <c r="LRV28" s="500"/>
      <c r="LRW28" s="495"/>
      <c r="LRX28" s="495"/>
      <c r="LRY28" s="498"/>
      <c r="LRZ28" s="447"/>
      <c r="LSA28" s="499"/>
      <c r="LSB28" s="500"/>
      <c r="LSC28" s="495"/>
      <c r="LSD28" s="495"/>
      <c r="LSE28" s="498"/>
      <c r="LSF28" s="447"/>
      <c r="LSG28" s="499"/>
      <c r="LSH28" s="500"/>
      <c r="LSI28" s="495"/>
      <c r="LSJ28" s="495"/>
      <c r="LSK28" s="498"/>
      <c r="LSL28" s="447"/>
      <c r="LSM28" s="499"/>
      <c r="LSN28" s="500"/>
      <c r="LSO28" s="495"/>
      <c r="LSP28" s="495"/>
      <c r="LSQ28" s="498"/>
      <c r="LSR28" s="447"/>
      <c r="LSS28" s="499"/>
      <c r="LST28" s="500"/>
      <c r="LSU28" s="495"/>
      <c r="LSV28" s="495"/>
      <c r="LSW28" s="498"/>
      <c r="LSX28" s="447"/>
      <c r="LSY28" s="499"/>
      <c r="LSZ28" s="500"/>
      <c r="LTA28" s="495"/>
      <c r="LTB28" s="495"/>
      <c r="LTC28" s="498"/>
      <c r="LTD28" s="447"/>
      <c r="LTE28" s="499"/>
      <c r="LTF28" s="500"/>
      <c r="LTG28" s="495"/>
      <c r="LTH28" s="495"/>
      <c r="LTI28" s="498"/>
      <c r="LTJ28" s="447"/>
      <c r="LTK28" s="499"/>
      <c r="LTL28" s="500"/>
      <c r="LTM28" s="495"/>
      <c r="LTN28" s="495"/>
      <c r="LTO28" s="498"/>
      <c r="LTP28" s="447"/>
      <c r="LTQ28" s="499"/>
      <c r="LTR28" s="500"/>
      <c r="LTS28" s="495"/>
      <c r="LTT28" s="495"/>
      <c r="LTU28" s="498"/>
      <c r="LTV28" s="447"/>
      <c r="LTW28" s="499"/>
      <c r="LTX28" s="500"/>
      <c r="LTY28" s="495"/>
      <c r="LTZ28" s="495"/>
      <c r="LUA28" s="498"/>
      <c r="LUB28" s="447"/>
      <c r="LUC28" s="499"/>
      <c r="LUD28" s="500"/>
      <c r="LUE28" s="495"/>
      <c r="LUF28" s="495"/>
      <c r="LUG28" s="498"/>
      <c r="LUH28" s="447"/>
      <c r="LUI28" s="499"/>
      <c r="LUJ28" s="500"/>
      <c r="LUK28" s="495"/>
      <c r="LUL28" s="495"/>
      <c r="LUM28" s="498"/>
      <c r="LUN28" s="447"/>
      <c r="LUO28" s="499"/>
      <c r="LUP28" s="500"/>
      <c r="LUQ28" s="495"/>
      <c r="LUR28" s="495"/>
      <c r="LUS28" s="498"/>
      <c r="LUT28" s="447"/>
      <c r="LUU28" s="499"/>
      <c r="LUV28" s="500"/>
      <c r="LUW28" s="495"/>
      <c r="LUX28" s="495"/>
      <c r="LUY28" s="498"/>
      <c r="LUZ28" s="447"/>
      <c r="LVA28" s="499"/>
      <c r="LVB28" s="500"/>
      <c r="LVC28" s="495"/>
      <c r="LVD28" s="495"/>
      <c r="LVE28" s="498"/>
      <c r="LVF28" s="447"/>
      <c r="LVG28" s="499"/>
      <c r="LVH28" s="500"/>
      <c r="LVI28" s="495"/>
      <c r="LVJ28" s="495"/>
      <c r="LVK28" s="498"/>
      <c r="LVL28" s="447"/>
      <c r="LVM28" s="499"/>
      <c r="LVN28" s="500"/>
      <c r="LVO28" s="495"/>
      <c r="LVP28" s="495"/>
      <c r="LVQ28" s="498"/>
      <c r="LVR28" s="447"/>
      <c r="LVS28" s="499"/>
      <c r="LVT28" s="500"/>
      <c r="LVU28" s="495"/>
      <c r="LVV28" s="495"/>
      <c r="LVW28" s="498"/>
      <c r="LVX28" s="447"/>
      <c r="LVY28" s="499"/>
      <c r="LVZ28" s="500"/>
      <c r="LWA28" s="495"/>
      <c r="LWB28" s="495"/>
      <c r="LWC28" s="498"/>
      <c r="LWD28" s="447"/>
      <c r="LWE28" s="499"/>
      <c r="LWF28" s="500"/>
      <c r="LWG28" s="495"/>
      <c r="LWH28" s="495"/>
      <c r="LWI28" s="498"/>
      <c r="LWJ28" s="447"/>
      <c r="LWK28" s="499"/>
      <c r="LWL28" s="500"/>
      <c r="LWM28" s="495"/>
      <c r="LWN28" s="495"/>
      <c r="LWO28" s="498"/>
      <c r="LWP28" s="447"/>
      <c r="LWQ28" s="499"/>
      <c r="LWR28" s="500"/>
      <c r="LWS28" s="495"/>
      <c r="LWT28" s="495"/>
      <c r="LWU28" s="498"/>
      <c r="LWV28" s="447"/>
      <c r="LWW28" s="499"/>
      <c r="LWX28" s="500"/>
      <c r="LWY28" s="495"/>
      <c r="LWZ28" s="495"/>
      <c r="LXA28" s="498"/>
      <c r="LXB28" s="447"/>
      <c r="LXC28" s="499"/>
      <c r="LXD28" s="500"/>
      <c r="LXE28" s="495"/>
      <c r="LXF28" s="495"/>
      <c r="LXG28" s="498"/>
      <c r="LXH28" s="447"/>
      <c r="LXI28" s="499"/>
      <c r="LXJ28" s="500"/>
      <c r="LXK28" s="495"/>
      <c r="LXL28" s="495"/>
      <c r="LXM28" s="498"/>
      <c r="LXN28" s="447"/>
      <c r="LXO28" s="499"/>
      <c r="LXP28" s="500"/>
      <c r="LXQ28" s="495"/>
      <c r="LXR28" s="495"/>
      <c r="LXS28" s="498"/>
      <c r="LXT28" s="447"/>
      <c r="LXU28" s="499"/>
      <c r="LXV28" s="500"/>
      <c r="LXW28" s="495"/>
      <c r="LXX28" s="495"/>
      <c r="LXY28" s="498"/>
      <c r="LXZ28" s="447"/>
      <c r="LYA28" s="499"/>
      <c r="LYB28" s="500"/>
      <c r="LYC28" s="495"/>
      <c r="LYD28" s="495"/>
      <c r="LYE28" s="498"/>
      <c r="LYF28" s="447"/>
      <c r="LYG28" s="499"/>
      <c r="LYH28" s="500"/>
      <c r="LYI28" s="495"/>
      <c r="LYJ28" s="495"/>
      <c r="LYK28" s="498"/>
      <c r="LYL28" s="447"/>
      <c r="LYM28" s="499"/>
      <c r="LYN28" s="500"/>
      <c r="LYO28" s="495"/>
      <c r="LYP28" s="495"/>
      <c r="LYQ28" s="498"/>
      <c r="LYR28" s="447"/>
      <c r="LYS28" s="499"/>
      <c r="LYT28" s="500"/>
      <c r="LYU28" s="495"/>
      <c r="LYV28" s="495"/>
      <c r="LYW28" s="498"/>
      <c r="LYX28" s="447"/>
      <c r="LYY28" s="499"/>
      <c r="LYZ28" s="500"/>
      <c r="LZA28" s="495"/>
      <c r="LZB28" s="495"/>
      <c r="LZC28" s="498"/>
      <c r="LZD28" s="447"/>
      <c r="LZE28" s="499"/>
      <c r="LZF28" s="500"/>
      <c r="LZG28" s="495"/>
      <c r="LZH28" s="495"/>
      <c r="LZI28" s="498"/>
      <c r="LZJ28" s="447"/>
      <c r="LZK28" s="499"/>
      <c r="LZL28" s="500"/>
      <c r="LZM28" s="495"/>
      <c r="LZN28" s="495"/>
      <c r="LZO28" s="498"/>
      <c r="LZP28" s="447"/>
      <c r="LZQ28" s="499"/>
      <c r="LZR28" s="500"/>
      <c r="LZS28" s="495"/>
      <c r="LZT28" s="495"/>
      <c r="LZU28" s="498"/>
      <c r="LZV28" s="447"/>
      <c r="LZW28" s="499"/>
      <c r="LZX28" s="500"/>
      <c r="LZY28" s="495"/>
      <c r="LZZ28" s="495"/>
      <c r="MAA28" s="498"/>
      <c r="MAB28" s="447"/>
      <c r="MAC28" s="499"/>
      <c r="MAD28" s="500"/>
      <c r="MAE28" s="495"/>
      <c r="MAF28" s="495"/>
      <c r="MAG28" s="498"/>
      <c r="MAH28" s="447"/>
      <c r="MAI28" s="499"/>
      <c r="MAJ28" s="500"/>
      <c r="MAK28" s="495"/>
      <c r="MAL28" s="495"/>
      <c r="MAM28" s="498"/>
      <c r="MAN28" s="447"/>
      <c r="MAO28" s="499"/>
      <c r="MAP28" s="500"/>
      <c r="MAQ28" s="495"/>
      <c r="MAR28" s="495"/>
      <c r="MAS28" s="498"/>
      <c r="MAT28" s="447"/>
      <c r="MAU28" s="499"/>
      <c r="MAV28" s="500"/>
      <c r="MAW28" s="495"/>
      <c r="MAX28" s="495"/>
      <c r="MAY28" s="498"/>
      <c r="MAZ28" s="447"/>
      <c r="MBA28" s="499"/>
      <c r="MBB28" s="500"/>
      <c r="MBC28" s="495"/>
      <c r="MBD28" s="495"/>
      <c r="MBE28" s="498"/>
      <c r="MBF28" s="447"/>
      <c r="MBG28" s="499"/>
      <c r="MBH28" s="500"/>
      <c r="MBI28" s="495"/>
      <c r="MBJ28" s="495"/>
      <c r="MBK28" s="498"/>
      <c r="MBL28" s="447"/>
      <c r="MBM28" s="499"/>
      <c r="MBN28" s="500"/>
      <c r="MBO28" s="495"/>
      <c r="MBP28" s="495"/>
      <c r="MBQ28" s="498"/>
      <c r="MBR28" s="447"/>
      <c r="MBS28" s="499"/>
      <c r="MBT28" s="500"/>
      <c r="MBU28" s="495"/>
      <c r="MBV28" s="495"/>
      <c r="MBW28" s="498"/>
      <c r="MBX28" s="447"/>
      <c r="MBY28" s="499"/>
      <c r="MBZ28" s="500"/>
      <c r="MCA28" s="495"/>
      <c r="MCB28" s="495"/>
      <c r="MCC28" s="498"/>
      <c r="MCD28" s="447"/>
      <c r="MCE28" s="499"/>
      <c r="MCF28" s="500"/>
      <c r="MCG28" s="495"/>
      <c r="MCH28" s="495"/>
      <c r="MCI28" s="498"/>
      <c r="MCJ28" s="447"/>
      <c r="MCK28" s="499"/>
      <c r="MCL28" s="500"/>
      <c r="MCM28" s="495"/>
      <c r="MCN28" s="495"/>
      <c r="MCO28" s="498"/>
      <c r="MCP28" s="447"/>
      <c r="MCQ28" s="499"/>
      <c r="MCR28" s="500"/>
      <c r="MCS28" s="495"/>
      <c r="MCT28" s="495"/>
      <c r="MCU28" s="498"/>
      <c r="MCV28" s="447"/>
      <c r="MCW28" s="499"/>
      <c r="MCX28" s="500"/>
      <c r="MCY28" s="495"/>
      <c r="MCZ28" s="495"/>
      <c r="MDA28" s="498"/>
      <c r="MDB28" s="447"/>
      <c r="MDC28" s="499"/>
      <c r="MDD28" s="500"/>
      <c r="MDE28" s="495"/>
      <c r="MDF28" s="495"/>
      <c r="MDG28" s="498"/>
      <c r="MDH28" s="447"/>
      <c r="MDI28" s="499"/>
      <c r="MDJ28" s="500"/>
      <c r="MDK28" s="495"/>
      <c r="MDL28" s="495"/>
      <c r="MDM28" s="498"/>
      <c r="MDN28" s="447"/>
      <c r="MDO28" s="499"/>
      <c r="MDP28" s="500"/>
      <c r="MDQ28" s="495"/>
      <c r="MDR28" s="495"/>
      <c r="MDS28" s="498"/>
      <c r="MDT28" s="447"/>
      <c r="MDU28" s="499"/>
      <c r="MDV28" s="500"/>
      <c r="MDW28" s="495"/>
      <c r="MDX28" s="495"/>
      <c r="MDY28" s="498"/>
      <c r="MDZ28" s="447"/>
      <c r="MEA28" s="499"/>
      <c r="MEB28" s="500"/>
      <c r="MEC28" s="495"/>
      <c r="MED28" s="495"/>
      <c r="MEE28" s="498"/>
      <c r="MEF28" s="447"/>
      <c r="MEG28" s="499"/>
      <c r="MEH28" s="500"/>
      <c r="MEI28" s="495"/>
      <c r="MEJ28" s="495"/>
      <c r="MEK28" s="498"/>
      <c r="MEL28" s="447"/>
      <c r="MEM28" s="499"/>
      <c r="MEN28" s="500"/>
      <c r="MEO28" s="495"/>
      <c r="MEP28" s="495"/>
      <c r="MEQ28" s="498"/>
      <c r="MER28" s="447"/>
      <c r="MES28" s="499"/>
      <c r="MET28" s="500"/>
      <c r="MEU28" s="495"/>
      <c r="MEV28" s="495"/>
      <c r="MEW28" s="498"/>
      <c r="MEX28" s="447"/>
      <c r="MEY28" s="499"/>
      <c r="MEZ28" s="500"/>
      <c r="MFA28" s="495"/>
      <c r="MFB28" s="495"/>
      <c r="MFC28" s="498"/>
      <c r="MFD28" s="447"/>
      <c r="MFE28" s="499"/>
      <c r="MFF28" s="500"/>
      <c r="MFG28" s="495"/>
      <c r="MFH28" s="495"/>
      <c r="MFI28" s="498"/>
      <c r="MFJ28" s="447"/>
      <c r="MFK28" s="499"/>
      <c r="MFL28" s="500"/>
      <c r="MFM28" s="495"/>
      <c r="MFN28" s="495"/>
      <c r="MFO28" s="498"/>
      <c r="MFP28" s="447"/>
      <c r="MFQ28" s="499"/>
      <c r="MFR28" s="500"/>
      <c r="MFS28" s="495"/>
      <c r="MFT28" s="495"/>
      <c r="MFU28" s="498"/>
      <c r="MFV28" s="447"/>
      <c r="MFW28" s="499"/>
      <c r="MFX28" s="500"/>
      <c r="MFY28" s="495"/>
      <c r="MFZ28" s="495"/>
      <c r="MGA28" s="498"/>
      <c r="MGB28" s="447"/>
      <c r="MGC28" s="499"/>
      <c r="MGD28" s="500"/>
      <c r="MGE28" s="495"/>
      <c r="MGF28" s="495"/>
      <c r="MGG28" s="498"/>
      <c r="MGH28" s="447"/>
      <c r="MGI28" s="499"/>
      <c r="MGJ28" s="500"/>
      <c r="MGK28" s="495"/>
      <c r="MGL28" s="495"/>
      <c r="MGM28" s="498"/>
      <c r="MGN28" s="447"/>
      <c r="MGO28" s="499"/>
      <c r="MGP28" s="500"/>
      <c r="MGQ28" s="495"/>
      <c r="MGR28" s="495"/>
      <c r="MGS28" s="498"/>
      <c r="MGT28" s="447"/>
      <c r="MGU28" s="499"/>
      <c r="MGV28" s="500"/>
      <c r="MGW28" s="495"/>
      <c r="MGX28" s="495"/>
      <c r="MGY28" s="498"/>
      <c r="MGZ28" s="447"/>
      <c r="MHA28" s="499"/>
      <c r="MHB28" s="500"/>
      <c r="MHC28" s="495"/>
      <c r="MHD28" s="495"/>
      <c r="MHE28" s="498"/>
      <c r="MHF28" s="447"/>
      <c r="MHG28" s="499"/>
      <c r="MHH28" s="500"/>
      <c r="MHI28" s="495"/>
      <c r="MHJ28" s="495"/>
      <c r="MHK28" s="498"/>
      <c r="MHL28" s="447"/>
      <c r="MHM28" s="499"/>
      <c r="MHN28" s="500"/>
      <c r="MHO28" s="495"/>
      <c r="MHP28" s="495"/>
      <c r="MHQ28" s="498"/>
      <c r="MHR28" s="447"/>
      <c r="MHS28" s="499"/>
      <c r="MHT28" s="500"/>
      <c r="MHU28" s="495"/>
      <c r="MHV28" s="495"/>
      <c r="MHW28" s="498"/>
      <c r="MHX28" s="447"/>
      <c r="MHY28" s="499"/>
      <c r="MHZ28" s="500"/>
      <c r="MIA28" s="495"/>
      <c r="MIB28" s="495"/>
      <c r="MIC28" s="498"/>
      <c r="MID28" s="447"/>
      <c r="MIE28" s="499"/>
      <c r="MIF28" s="500"/>
      <c r="MIG28" s="495"/>
      <c r="MIH28" s="495"/>
      <c r="MII28" s="498"/>
      <c r="MIJ28" s="447"/>
      <c r="MIK28" s="499"/>
      <c r="MIL28" s="500"/>
      <c r="MIM28" s="495"/>
      <c r="MIN28" s="495"/>
      <c r="MIO28" s="498"/>
      <c r="MIP28" s="447"/>
      <c r="MIQ28" s="499"/>
      <c r="MIR28" s="500"/>
      <c r="MIS28" s="495"/>
      <c r="MIT28" s="495"/>
      <c r="MIU28" s="498"/>
      <c r="MIV28" s="447"/>
      <c r="MIW28" s="499"/>
      <c r="MIX28" s="500"/>
      <c r="MIY28" s="495"/>
      <c r="MIZ28" s="495"/>
      <c r="MJA28" s="498"/>
      <c r="MJB28" s="447"/>
      <c r="MJC28" s="499"/>
      <c r="MJD28" s="500"/>
      <c r="MJE28" s="495"/>
      <c r="MJF28" s="495"/>
      <c r="MJG28" s="498"/>
      <c r="MJH28" s="447"/>
      <c r="MJI28" s="499"/>
      <c r="MJJ28" s="500"/>
      <c r="MJK28" s="495"/>
      <c r="MJL28" s="495"/>
      <c r="MJM28" s="498"/>
      <c r="MJN28" s="447"/>
      <c r="MJO28" s="499"/>
      <c r="MJP28" s="500"/>
      <c r="MJQ28" s="495"/>
      <c r="MJR28" s="495"/>
      <c r="MJS28" s="498"/>
      <c r="MJT28" s="447"/>
      <c r="MJU28" s="499"/>
      <c r="MJV28" s="500"/>
      <c r="MJW28" s="495"/>
      <c r="MJX28" s="495"/>
      <c r="MJY28" s="498"/>
      <c r="MJZ28" s="447"/>
      <c r="MKA28" s="499"/>
      <c r="MKB28" s="500"/>
      <c r="MKC28" s="495"/>
      <c r="MKD28" s="495"/>
      <c r="MKE28" s="498"/>
      <c r="MKF28" s="447"/>
      <c r="MKG28" s="499"/>
      <c r="MKH28" s="500"/>
      <c r="MKI28" s="495"/>
      <c r="MKJ28" s="495"/>
      <c r="MKK28" s="498"/>
      <c r="MKL28" s="447"/>
      <c r="MKM28" s="499"/>
      <c r="MKN28" s="500"/>
      <c r="MKO28" s="495"/>
      <c r="MKP28" s="495"/>
      <c r="MKQ28" s="498"/>
      <c r="MKR28" s="447"/>
      <c r="MKS28" s="499"/>
      <c r="MKT28" s="500"/>
      <c r="MKU28" s="495"/>
      <c r="MKV28" s="495"/>
      <c r="MKW28" s="498"/>
      <c r="MKX28" s="447"/>
      <c r="MKY28" s="499"/>
      <c r="MKZ28" s="500"/>
      <c r="MLA28" s="495"/>
      <c r="MLB28" s="495"/>
      <c r="MLC28" s="498"/>
      <c r="MLD28" s="447"/>
      <c r="MLE28" s="499"/>
      <c r="MLF28" s="500"/>
      <c r="MLG28" s="495"/>
      <c r="MLH28" s="495"/>
      <c r="MLI28" s="498"/>
      <c r="MLJ28" s="447"/>
      <c r="MLK28" s="499"/>
      <c r="MLL28" s="500"/>
      <c r="MLM28" s="495"/>
      <c r="MLN28" s="495"/>
      <c r="MLO28" s="498"/>
      <c r="MLP28" s="447"/>
      <c r="MLQ28" s="499"/>
      <c r="MLR28" s="500"/>
      <c r="MLS28" s="495"/>
      <c r="MLT28" s="495"/>
      <c r="MLU28" s="498"/>
      <c r="MLV28" s="447"/>
      <c r="MLW28" s="499"/>
      <c r="MLX28" s="500"/>
      <c r="MLY28" s="495"/>
      <c r="MLZ28" s="495"/>
      <c r="MMA28" s="498"/>
      <c r="MMB28" s="447"/>
      <c r="MMC28" s="499"/>
      <c r="MMD28" s="500"/>
      <c r="MME28" s="495"/>
      <c r="MMF28" s="495"/>
      <c r="MMG28" s="498"/>
      <c r="MMH28" s="447"/>
      <c r="MMI28" s="499"/>
      <c r="MMJ28" s="500"/>
      <c r="MMK28" s="495"/>
      <c r="MML28" s="495"/>
      <c r="MMM28" s="498"/>
      <c r="MMN28" s="447"/>
      <c r="MMO28" s="499"/>
      <c r="MMP28" s="500"/>
      <c r="MMQ28" s="495"/>
      <c r="MMR28" s="495"/>
      <c r="MMS28" s="498"/>
      <c r="MMT28" s="447"/>
      <c r="MMU28" s="499"/>
      <c r="MMV28" s="500"/>
      <c r="MMW28" s="495"/>
      <c r="MMX28" s="495"/>
      <c r="MMY28" s="498"/>
      <c r="MMZ28" s="447"/>
      <c r="MNA28" s="499"/>
      <c r="MNB28" s="500"/>
      <c r="MNC28" s="495"/>
      <c r="MND28" s="495"/>
      <c r="MNE28" s="498"/>
      <c r="MNF28" s="447"/>
      <c r="MNG28" s="499"/>
      <c r="MNH28" s="500"/>
      <c r="MNI28" s="495"/>
      <c r="MNJ28" s="495"/>
      <c r="MNK28" s="498"/>
      <c r="MNL28" s="447"/>
      <c r="MNM28" s="499"/>
      <c r="MNN28" s="500"/>
      <c r="MNO28" s="495"/>
      <c r="MNP28" s="495"/>
      <c r="MNQ28" s="498"/>
      <c r="MNR28" s="447"/>
      <c r="MNS28" s="499"/>
      <c r="MNT28" s="500"/>
      <c r="MNU28" s="495"/>
      <c r="MNV28" s="495"/>
      <c r="MNW28" s="498"/>
      <c r="MNX28" s="447"/>
      <c r="MNY28" s="499"/>
      <c r="MNZ28" s="500"/>
      <c r="MOA28" s="495"/>
      <c r="MOB28" s="495"/>
      <c r="MOC28" s="498"/>
      <c r="MOD28" s="447"/>
      <c r="MOE28" s="499"/>
      <c r="MOF28" s="500"/>
      <c r="MOG28" s="495"/>
      <c r="MOH28" s="495"/>
      <c r="MOI28" s="498"/>
      <c r="MOJ28" s="447"/>
      <c r="MOK28" s="499"/>
      <c r="MOL28" s="500"/>
      <c r="MOM28" s="495"/>
      <c r="MON28" s="495"/>
      <c r="MOO28" s="498"/>
      <c r="MOP28" s="447"/>
      <c r="MOQ28" s="499"/>
      <c r="MOR28" s="500"/>
      <c r="MOS28" s="495"/>
      <c r="MOT28" s="495"/>
      <c r="MOU28" s="498"/>
      <c r="MOV28" s="447"/>
      <c r="MOW28" s="499"/>
      <c r="MOX28" s="500"/>
      <c r="MOY28" s="495"/>
      <c r="MOZ28" s="495"/>
      <c r="MPA28" s="498"/>
      <c r="MPB28" s="447"/>
      <c r="MPC28" s="499"/>
      <c r="MPD28" s="500"/>
      <c r="MPE28" s="495"/>
      <c r="MPF28" s="495"/>
      <c r="MPG28" s="498"/>
      <c r="MPH28" s="447"/>
      <c r="MPI28" s="499"/>
      <c r="MPJ28" s="500"/>
      <c r="MPK28" s="495"/>
      <c r="MPL28" s="495"/>
      <c r="MPM28" s="498"/>
      <c r="MPN28" s="447"/>
      <c r="MPO28" s="499"/>
      <c r="MPP28" s="500"/>
      <c r="MPQ28" s="495"/>
      <c r="MPR28" s="495"/>
      <c r="MPS28" s="498"/>
      <c r="MPT28" s="447"/>
      <c r="MPU28" s="499"/>
      <c r="MPV28" s="500"/>
      <c r="MPW28" s="495"/>
      <c r="MPX28" s="495"/>
      <c r="MPY28" s="498"/>
      <c r="MPZ28" s="447"/>
      <c r="MQA28" s="499"/>
      <c r="MQB28" s="500"/>
      <c r="MQC28" s="495"/>
      <c r="MQD28" s="495"/>
      <c r="MQE28" s="498"/>
      <c r="MQF28" s="447"/>
      <c r="MQG28" s="499"/>
      <c r="MQH28" s="500"/>
      <c r="MQI28" s="495"/>
      <c r="MQJ28" s="495"/>
      <c r="MQK28" s="498"/>
      <c r="MQL28" s="447"/>
      <c r="MQM28" s="499"/>
      <c r="MQN28" s="500"/>
      <c r="MQO28" s="495"/>
      <c r="MQP28" s="495"/>
      <c r="MQQ28" s="498"/>
      <c r="MQR28" s="447"/>
      <c r="MQS28" s="499"/>
      <c r="MQT28" s="500"/>
      <c r="MQU28" s="495"/>
      <c r="MQV28" s="495"/>
      <c r="MQW28" s="498"/>
      <c r="MQX28" s="447"/>
      <c r="MQY28" s="499"/>
      <c r="MQZ28" s="500"/>
      <c r="MRA28" s="495"/>
      <c r="MRB28" s="495"/>
      <c r="MRC28" s="498"/>
      <c r="MRD28" s="447"/>
      <c r="MRE28" s="499"/>
      <c r="MRF28" s="500"/>
      <c r="MRG28" s="495"/>
      <c r="MRH28" s="495"/>
      <c r="MRI28" s="498"/>
      <c r="MRJ28" s="447"/>
      <c r="MRK28" s="499"/>
      <c r="MRL28" s="500"/>
      <c r="MRM28" s="495"/>
      <c r="MRN28" s="495"/>
      <c r="MRO28" s="498"/>
      <c r="MRP28" s="447"/>
      <c r="MRQ28" s="499"/>
      <c r="MRR28" s="500"/>
      <c r="MRS28" s="495"/>
      <c r="MRT28" s="495"/>
      <c r="MRU28" s="498"/>
      <c r="MRV28" s="447"/>
      <c r="MRW28" s="499"/>
      <c r="MRX28" s="500"/>
      <c r="MRY28" s="495"/>
      <c r="MRZ28" s="495"/>
      <c r="MSA28" s="498"/>
      <c r="MSB28" s="447"/>
      <c r="MSC28" s="499"/>
      <c r="MSD28" s="500"/>
      <c r="MSE28" s="495"/>
      <c r="MSF28" s="495"/>
      <c r="MSG28" s="498"/>
      <c r="MSH28" s="447"/>
      <c r="MSI28" s="499"/>
      <c r="MSJ28" s="500"/>
      <c r="MSK28" s="495"/>
      <c r="MSL28" s="495"/>
      <c r="MSM28" s="498"/>
      <c r="MSN28" s="447"/>
      <c r="MSO28" s="499"/>
      <c r="MSP28" s="500"/>
      <c r="MSQ28" s="495"/>
      <c r="MSR28" s="495"/>
      <c r="MSS28" s="498"/>
      <c r="MST28" s="447"/>
      <c r="MSU28" s="499"/>
      <c r="MSV28" s="500"/>
      <c r="MSW28" s="495"/>
      <c r="MSX28" s="495"/>
      <c r="MSY28" s="498"/>
      <c r="MSZ28" s="447"/>
      <c r="MTA28" s="499"/>
      <c r="MTB28" s="500"/>
      <c r="MTC28" s="495"/>
      <c r="MTD28" s="495"/>
      <c r="MTE28" s="498"/>
      <c r="MTF28" s="447"/>
      <c r="MTG28" s="499"/>
      <c r="MTH28" s="500"/>
      <c r="MTI28" s="495"/>
      <c r="MTJ28" s="495"/>
      <c r="MTK28" s="498"/>
      <c r="MTL28" s="447"/>
      <c r="MTM28" s="499"/>
      <c r="MTN28" s="500"/>
      <c r="MTO28" s="495"/>
      <c r="MTP28" s="495"/>
      <c r="MTQ28" s="498"/>
      <c r="MTR28" s="447"/>
      <c r="MTS28" s="499"/>
      <c r="MTT28" s="500"/>
      <c r="MTU28" s="495"/>
      <c r="MTV28" s="495"/>
      <c r="MTW28" s="498"/>
      <c r="MTX28" s="447"/>
      <c r="MTY28" s="499"/>
      <c r="MTZ28" s="500"/>
      <c r="MUA28" s="495"/>
      <c r="MUB28" s="495"/>
      <c r="MUC28" s="498"/>
      <c r="MUD28" s="447"/>
      <c r="MUE28" s="499"/>
      <c r="MUF28" s="500"/>
      <c r="MUG28" s="495"/>
      <c r="MUH28" s="495"/>
      <c r="MUI28" s="498"/>
      <c r="MUJ28" s="447"/>
      <c r="MUK28" s="499"/>
      <c r="MUL28" s="500"/>
      <c r="MUM28" s="495"/>
      <c r="MUN28" s="495"/>
      <c r="MUO28" s="498"/>
      <c r="MUP28" s="447"/>
      <c r="MUQ28" s="499"/>
      <c r="MUR28" s="500"/>
      <c r="MUS28" s="495"/>
      <c r="MUT28" s="495"/>
      <c r="MUU28" s="498"/>
      <c r="MUV28" s="447"/>
      <c r="MUW28" s="499"/>
      <c r="MUX28" s="500"/>
      <c r="MUY28" s="495"/>
      <c r="MUZ28" s="495"/>
      <c r="MVA28" s="498"/>
      <c r="MVB28" s="447"/>
      <c r="MVC28" s="499"/>
      <c r="MVD28" s="500"/>
      <c r="MVE28" s="495"/>
      <c r="MVF28" s="495"/>
      <c r="MVG28" s="498"/>
      <c r="MVH28" s="447"/>
      <c r="MVI28" s="499"/>
      <c r="MVJ28" s="500"/>
      <c r="MVK28" s="495"/>
      <c r="MVL28" s="495"/>
      <c r="MVM28" s="498"/>
      <c r="MVN28" s="447"/>
      <c r="MVO28" s="499"/>
      <c r="MVP28" s="500"/>
      <c r="MVQ28" s="495"/>
      <c r="MVR28" s="495"/>
      <c r="MVS28" s="498"/>
      <c r="MVT28" s="447"/>
      <c r="MVU28" s="499"/>
      <c r="MVV28" s="500"/>
      <c r="MVW28" s="495"/>
      <c r="MVX28" s="495"/>
      <c r="MVY28" s="498"/>
      <c r="MVZ28" s="447"/>
      <c r="MWA28" s="499"/>
      <c r="MWB28" s="500"/>
      <c r="MWC28" s="495"/>
      <c r="MWD28" s="495"/>
      <c r="MWE28" s="498"/>
      <c r="MWF28" s="447"/>
      <c r="MWG28" s="499"/>
      <c r="MWH28" s="500"/>
      <c r="MWI28" s="495"/>
      <c r="MWJ28" s="495"/>
      <c r="MWK28" s="498"/>
      <c r="MWL28" s="447"/>
      <c r="MWM28" s="499"/>
      <c r="MWN28" s="500"/>
      <c r="MWO28" s="495"/>
      <c r="MWP28" s="495"/>
      <c r="MWQ28" s="498"/>
      <c r="MWR28" s="447"/>
      <c r="MWS28" s="499"/>
      <c r="MWT28" s="500"/>
      <c r="MWU28" s="495"/>
      <c r="MWV28" s="495"/>
      <c r="MWW28" s="498"/>
      <c r="MWX28" s="447"/>
      <c r="MWY28" s="499"/>
      <c r="MWZ28" s="500"/>
      <c r="MXA28" s="495"/>
      <c r="MXB28" s="495"/>
      <c r="MXC28" s="498"/>
      <c r="MXD28" s="447"/>
      <c r="MXE28" s="499"/>
      <c r="MXF28" s="500"/>
      <c r="MXG28" s="495"/>
      <c r="MXH28" s="495"/>
      <c r="MXI28" s="498"/>
      <c r="MXJ28" s="447"/>
      <c r="MXK28" s="499"/>
      <c r="MXL28" s="500"/>
      <c r="MXM28" s="495"/>
      <c r="MXN28" s="495"/>
      <c r="MXO28" s="498"/>
      <c r="MXP28" s="447"/>
      <c r="MXQ28" s="499"/>
      <c r="MXR28" s="500"/>
      <c r="MXS28" s="495"/>
      <c r="MXT28" s="495"/>
      <c r="MXU28" s="498"/>
      <c r="MXV28" s="447"/>
      <c r="MXW28" s="499"/>
      <c r="MXX28" s="500"/>
      <c r="MXY28" s="495"/>
      <c r="MXZ28" s="495"/>
      <c r="MYA28" s="498"/>
      <c r="MYB28" s="447"/>
      <c r="MYC28" s="499"/>
      <c r="MYD28" s="500"/>
      <c r="MYE28" s="495"/>
      <c r="MYF28" s="495"/>
      <c r="MYG28" s="498"/>
      <c r="MYH28" s="447"/>
      <c r="MYI28" s="499"/>
      <c r="MYJ28" s="500"/>
      <c r="MYK28" s="495"/>
      <c r="MYL28" s="495"/>
      <c r="MYM28" s="498"/>
      <c r="MYN28" s="447"/>
      <c r="MYO28" s="499"/>
      <c r="MYP28" s="500"/>
      <c r="MYQ28" s="495"/>
      <c r="MYR28" s="495"/>
      <c r="MYS28" s="498"/>
      <c r="MYT28" s="447"/>
      <c r="MYU28" s="499"/>
      <c r="MYV28" s="500"/>
      <c r="MYW28" s="495"/>
      <c r="MYX28" s="495"/>
      <c r="MYY28" s="498"/>
      <c r="MYZ28" s="447"/>
      <c r="MZA28" s="499"/>
      <c r="MZB28" s="500"/>
      <c r="MZC28" s="495"/>
      <c r="MZD28" s="495"/>
      <c r="MZE28" s="498"/>
      <c r="MZF28" s="447"/>
      <c r="MZG28" s="499"/>
      <c r="MZH28" s="500"/>
      <c r="MZI28" s="495"/>
      <c r="MZJ28" s="495"/>
      <c r="MZK28" s="498"/>
      <c r="MZL28" s="447"/>
      <c r="MZM28" s="499"/>
      <c r="MZN28" s="500"/>
      <c r="MZO28" s="495"/>
      <c r="MZP28" s="495"/>
      <c r="MZQ28" s="498"/>
      <c r="MZR28" s="447"/>
      <c r="MZS28" s="499"/>
      <c r="MZT28" s="500"/>
      <c r="MZU28" s="495"/>
      <c r="MZV28" s="495"/>
      <c r="MZW28" s="498"/>
      <c r="MZX28" s="447"/>
      <c r="MZY28" s="499"/>
      <c r="MZZ28" s="500"/>
      <c r="NAA28" s="495"/>
      <c r="NAB28" s="495"/>
      <c r="NAC28" s="498"/>
      <c r="NAD28" s="447"/>
      <c r="NAE28" s="499"/>
      <c r="NAF28" s="500"/>
      <c r="NAG28" s="495"/>
      <c r="NAH28" s="495"/>
      <c r="NAI28" s="498"/>
      <c r="NAJ28" s="447"/>
      <c r="NAK28" s="499"/>
      <c r="NAL28" s="500"/>
      <c r="NAM28" s="495"/>
      <c r="NAN28" s="495"/>
      <c r="NAO28" s="498"/>
      <c r="NAP28" s="447"/>
      <c r="NAQ28" s="499"/>
      <c r="NAR28" s="500"/>
      <c r="NAS28" s="495"/>
      <c r="NAT28" s="495"/>
      <c r="NAU28" s="498"/>
      <c r="NAV28" s="447"/>
      <c r="NAW28" s="499"/>
      <c r="NAX28" s="500"/>
      <c r="NAY28" s="495"/>
      <c r="NAZ28" s="495"/>
      <c r="NBA28" s="498"/>
      <c r="NBB28" s="447"/>
      <c r="NBC28" s="499"/>
      <c r="NBD28" s="500"/>
      <c r="NBE28" s="495"/>
      <c r="NBF28" s="495"/>
      <c r="NBG28" s="498"/>
      <c r="NBH28" s="447"/>
      <c r="NBI28" s="499"/>
      <c r="NBJ28" s="500"/>
      <c r="NBK28" s="495"/>
      <c r="NBL28" s="495"/>
      <c r="NBM28" s="498"/>
      <c r="NBN28" s="447"/>
      <c r="NBO28" s="499"/>
      <c r="NBP28" s="500"/>
      <c r="NBQ28" s="495"/>
      <c r="NBR28" s="495"/>
      <c r="NBS28" s="498"/>
      <c r="NBT28" s="447"/>
      <c r="NBU28" s="499"/>
      <c r="NBV28" s="500"/>
      <c r="NBW28" s="495"/>
      <c r="NBX28" s="495"/>
      <c r="NBY28" s="498"/>
      <c r="NBZ28" s="447"/>
      <c r="NCA28" s="499"/>
      <c r="NCB28" s="500"/>
      <c r="NCC28" s="495"/>
      <c r="NCD28" s="495"/>
      <c r="NCE28" s="498"/>
      <c r="NCF28" s="447"/>
      <c r="NCG28" s="499"/>
      <c r="NCH28" s="500"/>
      <c r="NCI28" s="495"/>
      <c r="NCJ28" s="495"/>
      <c r="NCK28" s="498"/>
      <c r="NCL28" s="447"/>
      <c r="NCM28" s="499"/>
      <c r="NCN28" s="500"/>
      <c r="NCO28" s="495"/>
      <c r="NCP28" s="495"/>
      <c r="NCQ28" s="498"/>
      <c r="NCR28" s="447"/>
      <c r="NCS28" s="499"/>
      <c r="NCT28" s="500"/>
      <c r="NCU28" s="495"/>
      <c r="NCV28" s="495"/>
      <c r="NCW28" s="498"/>
      <c r="NCX28" s="447"/>
      <c r="NCY28" s="499"/>
      <c r="NCZ28" s="500"/>
      <c r="NDA28" s="495"/>
      <c r="NDB28" s="495"/>
      <c r="NDC28" s="498"/>
      <c r="NDD28" s="447"/>
      <c r="NDE28" s="499"/>
      <c r="NDF28" s="500"/>
      <c r="NDG28" s="495"/>
      <c r="NDH28" s="495"/>
      <c r="NDI28" s="498"/>
      <c r="NDJ28" s="447"/>
      <c r="NDK28" s="499"/>
      <c r="NDL28" s="500"/>
      <c r="NDM28" s="495"/>
      <c r="NDN28" s="495"/>
      <c r="NDO28" s="498"/>
      <c r="NDP28" s="447"/>
      <c r="NDQ28" s="499"/>
      <c r="NDR28" s="500"/>
      <c r="NDS28" s="495"/>
      <c r="NDT28" s="495"/>
      <c r="NDU28" s="498"/>
      <c r="NDV28" s="447"/>
      <c r="NDW28" s="499"/>
      <c r="NDX28" s="500"/>
      <c r="NDY28" s="495"/>
      <c r="NDZ28" s="495"/>
      <c r="NEA28" s="498"/>
      <c r="NEB28" s="447"/>
      <c r="NEC28" s="499"/>
      <c r="NED28" s="500"/>
      <c r="NEE28" s="495"/>
      <c r="NEF28" s="495"/>
      <c r="NEG28" s="498"/>
      <c r="NEH28" s="447"/>
      <c r="NEI28" s="499"/>
      <c r="NEJ28" s="500"/>
      <c r="NEK28" s="495"/>
      <c r="NEL28" s="495"/>
      <c r="NEM28" s="498"/>
      <c r="NEN28" s="447"/>
      <c r="NEO28" s="499"/>
      <c r="NEP28" s="500"/>
      <c r="NEQ28" s="495"/>
      <c r="NER28" s="495"/>
      <c r="NES28" s="498"/>
      <c r="NET28" s="447"/>
      <c r="NEU28" s="499"/>
      <c r="NEV28" s="500"/>
      <c r="NEW28" s="495"/>
      <c r="NEX28" s="495"/>
      <c r="NEY28" s="498"/>
      <c r="NEZ28" s="447"/>
      <c r="NFA28" s="499"/>
      <c r="NFB28" s="500"/>
      <c r="NFC28" s="495"/>
      <c r="NFD28" s="495"/>
      <c r="NFE28" s="498"/>
      <c r="NFF28" s="447"/>
      <c r="NFG28" s="499"/>
      <c r="NFH28" s="500"/>
      <c r="NFI28" s="495"/>
      <c r="NFJ28" s="495"/>
      <c r="NFK28" s="498"/>
      <c r="NFL28" s="447"/>
      <c r="NFM28" s="499"/>
      <c r="NFN28" s="500"/>
      <c r="NFO28" s="495"/>
      <c r="NFP28" s="495"/>
      <c r="NFQ28" s="498"/>
      <c r="NFR28" s="447"/>
      <c r="NFS28" s="499"/>
      <c r="NFT28" s="500"/>
      <c r="NFU28" s="495"/>
      <c r="NFV28" s="495"/>
      <c r="NFW28" s="498"/>
      <c r="NFX28" s="447"/>
      <c r="NFY28" s="499"/>
      <c r="NFZ28" s="500"/>
      <c r="NGA28" s="495"/>
      <c r="NGB28" s="495"/>
      <c r="NGC28" s="498"/>
      <c r="NGD28" s="447"/>
      <c r="NGE28" s="499"/>
      <c r="NGF28" s="500"/>
      <c r="NGG28" s="495"/>
      <c r="NGH28" s="495"/>
      <c r="NGI28" s="498"/>
      <c r="NGJ28" s="447"/>
      <c r="NGK28" s="499"/>
      <c r="NGL28" s="500"/>
      <c r="NGM28" s="495"/>
      <c r="NGN28" s="495"/>
      <c r="NGO28" s="498"/>
      <c r="NGP28" s="447"/>
      <c r="NGQ28" s="499"/>
      <c r="NGR28" s="500"/>
      <c r="NGS28" s="495"/>
      <c r="NGT28" s="495"/>
      <c r="NGU28" s="498"/>
      <c r="NGV28" s="447"/>
      <c r="NGW28" s="499"/>
      <c r="NGX28" s="500"/>
      <c r="NGY28" s="495"/>
      <c r="NGZ28" s="495"/>
      <c r="NHA28" s="498"/>
      <c r="NHB28" s="447"/>
      <c r="NHC28" s="499"/>
      <c r="NHD28" s="500"/>
      <c r="NHE28" s="495"/>
      <c r="NHF28" s="495"/>
      <c r="NHG28" s="498"/>
      <c r="NHH28" s="447"/>
      <c r="NHI28" s="499"/>
      <c r="NHJ28" s="500"/>
      <c r="NHK28" s="495"/>
      <c r="NHL28" s="495"/>
      <c r="NHM28" s="498"/>
      <c r="NHN28" s="447"/>
      <c r="NHO28" s="499"/>
      <c r="NHP28" s="500"/>
      <c r="NHQ28" s="495"/>
      <c r="NHR28" s="495"/>
      <c r="NHS28" s="498"/>
      <c r="NHT28" s="447"/>
      <c r="NHU28" s="499"/>
      <c r="NHV28" s="500"/>
      <c r="NHW28" s="495"/>
      <c r="NHX28" s="495"/>
      <c r="NHY28" s="498"/>
      <c r="NHZ28" s="447"/>
      <c r="NIA28" s="499"/>
      <c r="NIB28" s="500"/>
      <c r="NIC28" s="495"/>
      <c r="NID28" s="495"/>
      <c r="NIE28" s="498"/>
      <c r="NIF28" s="447"/>
      <c r="NIG28" s="499"/>
      <c r="NIH28" s="500"/>
      <c r="NII28" s="495"/>
      <c r="NIJ28" s="495"/>
      <c r="NIK28" s="498"/>
      <c r="NIL28" s="447"/>
      <c r="NIM28" s="499"/>
      <c r="NIN28" s="500"/>
      <c r="NIO28" s="495"/>
      <c r="NIP28" s="495"/>
      <c r="NIQ28" s="498"/>
      <c r="NIR28" s="447"/>
      <c r="NIS28" s="499"/>
      <c r="NIT28" s="500"/>
      <c r="NIU28" s="495"/>
      <c r="NIV28" s="495"/>
      <c r="NIW28" s="498"/>
      <c r="NIX28" s="447"/>
      <c r="NIY28" s="499"/>
      <c r="NIZ28" s="500"/>
      <c r="NJA28" s="495"/>
      <c r="NJB28" s="495"/>
      <c r="NJC28" s="498"/>
      <c r="NJD28" s="447"/>
      <c r="NJE28" s="499"/>
      <c r="NJF28" s="500"/>
      <c r="NJG28" s="495"/>
      <c r="NJH28" s="495"/>
      <c r="NJI28" s="498"/>
      <c r="NJJ28" s="447"/>
      <c r="NJK28" s="499"/>
      <c r="NJL28" s="500"/>
      <c r="NJM28" s="495"/>
      <c r="NJN28" s="495"/>
      <c r="NJO28" s="498"/>
      <c r="NJP28" s="447"/>
      <c r="NJQ28" s="499"/>
      <c r="NJR28" s="500"/>
      <c r="NJS28" s="495"/>
      <c r="NJT28" s="495"/>
      <c r="NJU28" s="498"/>
      <c r="NJV28" s="447"/>
      <c r="NJW28" s="499"/>
      <c r="NJX28" s="500"/>
      <c r="NJY28" s="495"/>
      <c r="NJZ28" s="495"/>
      <c r="NKA28" s="498"/>
      <c r="NKB28" s="447"/>
      <c r="NKC28" s="499"/>
      <c r="NKD28" s="500"/>
      <c r="NKE28" s="495"/>
      <c r="NKF28" s="495"/>
      <c r="NKG28" s="498"/>
      <c r="NKH28" s="447"/>
      <c r="NKI28" s="499"/>
      <c r="NKJ28" s="500"/>
      <c r="NKK28" s="495"/>
      <c r="NKL28" s="495"/>
      <c r="NKM28" s="498"/>
      <c r="NKN28" s="447"/>
      <c r="NKO28" s="499"/>
      <c r="NKP28" s="500"/>
      <c r="NKQ28" s="495"/>
      <c r="NKR28" s="495"/>
      <c r="NKS28" s="498"/>
      <c r="NKT28" s="447"/>
      <c r="NKU28" s="499"/>
      <c r="NKV28" s="500"/>
      <c r="NKW28" s="495"/>
      <c r="NKX28" s="495"/>
      <c r="NKY28" s="498"/>
      <c r="NKZ28" s="447"/>
      <c r="NLA28" s="499"/>
      <c r="NLB28" s="500"/>
      <c r="NLC28" s="495"/>
      <c r="NLD28" s="495"/>
      <c r="NLE28" s="498"/>
      <c r="NLF28" s="447"/>
      <c r="NLG28" s="499"/>
      <c r="NLH28" s="500"/>
      <c r="NLI28" s="495"/>
      <c r="NLJ28" s="495"/>
      <c r="NLK28" s="498"/>
      <c r="NLL28" s="447"/>
      <c r="NLM28" s="499"/>
      <c r="NLN28" s="500"/>
      <c r="NLO28" s="495"/>
      <c r="NLP28" s="495"/>
      <c r="NLQ28" s="498"/>
      <c r="NLR28" s="447"/>
      <c r="NLS28" s="499"/>
      <c r="NLT28" s="500"/>
      <c r="NLU28" s="495"/>
      <c r="NLV28" s="495"/>
      <c r="NLW28" s="498"/>
      <c r="NLX28" s="447"/>
      <c r="NLY28" s="499"/>
      <c r="NLZ28" s="500"/>
      <c r="NMA28" s="495"/>
      <c r="NMB28" s="495"/>
      <c r="NMC28" s="498"/>
      <c r="NMD28" s="447"/>
      <c r="NME28" s="499"/>
      <c r="NMF28" s="500"/>
      <c r="NMG28" s="495"/>
      <c r="NMH28" s="495"/>
      <c r="NMI28" s="498"/>
      <c r="NMJ28" s="447"/>
      <c r="NMK28" s="499"/>
      <c r="NML28" s="500"/>
      <c r="NMM28" s="495"/>
      <c r="NMN28" s="495"/>
      <c r="NMO28" s="498"/>
      <c r="NMP28" s="447"/>
      <c r="NMQ28" s="499"/>
      <c r="NMR28" s="500"/>
      <c r="NMS28" s="495"/>
      <c r="NMT28" s="495"/>
      <c r="NMU28" s="498"/>
      <c r="NMV28" s="447"/>
      <c r="NMW28" s="499"/>
      <c r="NMX28" s="500"/>
      <c r="NMY28" s="495"/>
      <c r="NMZ28" s="495"/>
      <c r="NNA28" s="498"/>
      <c r="NNB28" s="447"/>
      <c r="NNC28" s="499"/>
      <c r="NND28" s="500"/>
      <c r="NNE28" s="495"/>
      <c r="NNF28" s="495"/>
      <c r="NNG28" s="498"/>
      <c r="NNH28" s="447"/>
      <c r="NNI28" s="499"/>
      <c r="NNJ28" s="500"/>
      <c r="NNK28" s="495"/>
      <c r="NNL28" s="495"/>
      <c r="NNM28" s="498"/>
      <c r="NNN28" s="447"/>
      <c r="NNO28" s="499"/>
      <c r="NNP28" s="500"/>
      <c r="NNQ28" s="495"/>
      <c r="NNR28" s="495"/>
      <c r="NNS28" s="498"/>
      <c r="NNT28" s="447"/>
      <c r="NNU28" s="499"/>
      <c r="NNV28" s="500"/>
      <c r="NNW28" s="495"/>
      <c r="NNX28" s="495"/>
      <c r="NNY28" s="498"/>
      <c r="NNZ28" s="447"/>
      <c r="NOA28" s="499"/>
      <c r="NOB28" s="500"/>
      <c r="NOC28" s="495"/>
      <c r="NOD28" s="495"/>
      <c r="NOE28" s="498"/>
      <c r="NOF28" s="447"/>
      <c r="NOG28" s="499"/>
      <c r="NOH28" s="500"/>
      <c r="NOI28" s="495"/>
      <c r="NOJ28" s="495"/>
      <c r="NOK28" s="498"/>
      <c r="NOL28" s="447"/>
      <c r="NOM28" s="499"/>
      <c r="NON28" s="500"/>
      <c r="NOO28" s="495"/>
      <c r="NOP28" s="495"/>
      <c r="NOQ28" s="498"/>
      <c r="NOR28" s="447"/>
      <c r="NOS28" s="499"/>
      <c r="NOT28" s="500"/>
      <c r="NOU28" s="495"/>
      <c r="NOV28" s="495"/>
      <c r="NOW28" s="498"/>
      <c r="NOX28" s="447"/>
      <c r="NOY28" s="499"/>
      <c r="NOZ28" s="500"/>
      <c r="NPA28" s="495"/>
      <c r="NPB28" s="495"/>
      <c r="NPC28" s="498"/>
      <c r="NPD28" s="447"/>
      <c r="NPE28" s="499"/>
      <c r="NPF28" s="500"/>
      <c r="NPG28" s="495"/>
      <c r="NPH28" s="495"/>
      <c r="NPI28" s="498"/>
      <c r="NPJ28" s="447"/>
      <c r="NPK28" s="499"/>
      <c r="NPL28" s="500"/>
      <c r="NPM28" s="495"/>
      <c r="NPN28" s="495"/>
      <c r="NPO28" s="498"/>
      <c r="NPP28" s="447"/>
      <c r="NPQ28" s="499"/>
      <c r="NPR28" s="500"/>
      <c r="NPS28" s="495"/>
      <c r="NPT28" s="495"/>
      <c r="NPU28" s="498"/>
      <c r="NPV28" s="447"/>
      <c r="NPW28" s="499"/>
      <c r="NPX28" s="500"/>
      <c r="NPY28" s="495"/>
      <c r="NPZ28" s="495"/>
      <c r="NQA28" s="498"/>
      <c r="NQB28" s="447"/>
      <c r="NQC28" s="499"/>
      <c r="NQD28" s="500"/>
      <c r="NQE28" s="495"/>
      <c r="NQF28" s="495"/>
      <c r="NQG28" s="498"/>
      <c r="NQH28" s="447"/>
      <c r="NQI28" s="499"/>
      <c r="NQJ28" s="500"/>
      <c r="NQK28" s="495"/>
      <c r="NQL28" s="495"/>
      <c r="NQM28" s="498"/>
      <c r="NQN28" s="447"/>
      <c r="NQO28" s="499"/>
      <c r="NQP28" s="500"/>
      <c r="NQQ28" s="495"/>
      <c r="NQR28" s="495"/>
      <c r="NQS28" s="498"/>
      <c r="NQT28" s="447"/>
      <c r="NQU28" s="499"/>
      <c r="NQV28" s="500"/>
      <c r="NQW28" s="495"/>
      <c r="NQX28" s="495"/>
      <c r="NQY28" s="498"/>
      <c r="NQZ28" s="447"/>
      <c r="NRA28" s="499"/>
      <c r="NRB28" s="500"/>
      <c r="NRC28" s="495"/>
      <c r="NRD28" s="495"/>
      <c r="NRE28" s="498"/>
      <c r="NRF28" s="447"/>
      <c r="NRG28" s="499"/>
      <c r="NRH28" s="500"/>
      <c r="NRI28" s="495"/>
      <c r="NRJ28" s="495"/>
      <c r="NRK28" s="498"/>
      <c r="NRL28" s="447"/>
      <c r="NRM28" s="499"/>
      <c r="NRN28" s="500"/>
      <c r="NRO28" s="495"/>
      <c r="NRP28" s="495"/>
      <c r="NRQ28" s="498"/>
      <c r="NRR28" s="447"/>
      <c r="NRS28" s="499"/>
      <c r="NRT28" s="500"/>
      <c r="NRU28" s="495"/>
      <c r="NRV28" s="495"/>
      <c r="NRW28" s="498"/>
      <c r="NRX28" s="447"/>
      <c r="NRY28" s="499"/>
      <c r="NRZ28" s="500"/>
      <c r="NSA28" s="495"/>
      <c r="NSB28" s="495"/>
      <c r="NSC28" s="498"/>
      <c r="NSD28" s="447"/>
      <c r="NSE28" s="499"/>
      <c r="NSF28" s="500"/>
      <c r="NSG28" s="495"/>
      <c r="NSH28" s="495"/>
      <c r="NSI28" s="498"/>
      <c r="NSJ28" s="447"/>
      <c r="NSK28" s="499"/>
      <c r="NSL28" s="500"/>
      <c r="NSM28" s="495"/>
      <c r="NSN28" s="495"/>
      <c r="NSO28" s="498"/>
      <c r="NSP28" s="447"/>
      <c r="NSQ28" s="499"/>
      <c r="NSR28" s="500"/>
      <c r="NSS28" s="495"/>
      <c r="NST28" s="495"/>
      <c r="NSU28" s="498"/>
      <c r="NSV28" s="447"/>
      <c r="NSW28" s="499"/>
      <c r="NSX28" s="500"/>
      <c r="NSY28" s="495"/>
      <c r="NSZ28" s="495"/>
      <c r="NTA28" s="498"/>
      <c r="NTB28" s="447"/>
      <c r="NTC28" s="499"/>
      <c r="NTD28" s="500"/>
      <c r="NTE28" s="495"/>
      <c r="NTF28" s="495"/>
      <c r="NTG28" s="498"/>
      <c r="NTH28" s="447"/>
      <c r="NTI28" s="499"/>
      <c r="NTJ28" s="500"/>
      <c r="NTK28" s="495"/>
      <c r="NTL28" s="495"/>
      <c r="NTM28" s="498"/>
      <c r="NTN28" s="447"/>
      <c r="NTO28" s="499"/>
      <c r="NTP28" s="500"/>
      <c r="NTQ28" s="495"/>
      <c r="NTR28" s="495"/>
      <c r="NTS28" s="498"/>
      <c r="NTT28" s="447"/>
      <c r="NTU28" s="499"/>
      <c r="NTV28" s="500"/>
      <c r="NTW28" s="495"/>
      <c r="NTX28" s="495"/>
      <c r="NTY28" s="498"/>
      <c r="NTZ28" s="447"/>
      <c r="NUA28" s="499"/>
      <c r="NUB28" s="500"/>
      <c r="NUC28" s="495"/>
      <c r="NUD28" s="495"/>
      <c r="NUE28" s="498"/>
      <c r="NUF28" s="447"/>
      <c r="NUG28" s="499"/>
      <c r="NUH28" s="500"/>
      <c r="NUI28" s="495"/>
      <c r="NUJ28" s="495"/>
      <c r="NUK28" s="498"/>
      <c r="NUL28" s="447"/>
      <c r="NUM28" s="499"/>
      <c r="NUN28" s="500"/>
      <c r="NUO28" s="495"/>
      <c r="NUP28" s="495"/>
      <c r="NUQ28" s="498"/>
      <c r="NUR28" s="447"/>
      <c r="NUS28" s="499"/>
      <c r="NUT28" s="500"/>
      <c r="NUU28" s="495"/>
      <c r="NUV28" s="495"/>
      <c r="NUW28" s="498"/>
      <c r="NUX28" s="447"/>
      <c r="NUY28" s="499"/>
      <c r="NUZ28" s="500"/>
      <c r="NVA28" s="495"/>
      <c r="NVB28" s="495"/>
      <c r="NVC28" s="498"/>
      <c r="NVD28" s="447"/>
      <c r="NVE28" s="499"/>
      <c r="NVF28" s="500"/>
      <c r="NVG28" s="495"/>
      <c r="NVH28" s="495"/>
      <c r="NVI28" s="498"/>
      <c r="NVJ28" s="447"/>
      <c r="NVK28" s="499"/>
      <c r="NVL28" s="500"/>
      <c r="NVM28" s="495"/>
      <c r="NVN28" s="495"/>
      <c r="NVO28" s="498"/>
      <c r="NVP28" s="447"/>
      <c r="NVQ28" s="499"/>
      <c r="NVR28" s="500"/>
      <c r="NVS28" s="495"/>
      <c r="NVT28" s="495"/>
      <c r="NVU28" s="498"/>
      <c r="NVV28" s="447"/>
      <c r="NVW28" s="499"/>
      <c r="NVX28" s="500"/>
      <c r="NVY28" s="495"/>
      <c r="NVZ28" s="495"/>
      <c r="NWA28" s="498"/>
      <c r="NWB28" s="447"/>
      <c r="NWC28" s="499"/>
      <c r="NWD28" s="500"/>
      <c r="NWE28" s="495"/>
      <c r="NWF28" s="495"/>
      <c r="NWG28" s="498"/>
      <c r="NWH28" s="447"/>
      <c r="NWI28" s="499"/>
      <c r="NWJ28" s="500"/>
      <c r="NWK28" s="495"/>
      <c r="NWL28" s="495"/>
      <c r="NWM28" s="498"/>
      <c r="NWN28" s="447"/>
      <c r="NWO28" s="499"/>
      <c r="NWP28" s="500"/>
      <c r="NWQ28" s="495"/>
      <c r="NWR28" s="495"/>
      <c r="NWS28" s="498"/>
      <c r="NWT28" s="447"/>
      <c r="NWU28" s="499"/>
      <c r="NWV28" s="500"/>
      <c r="NWW28" s="495"/>
      <c r="NWX28" s="495"/>
      <c r="NWY28" s="498"/>
      <c r="NWZ28" s="447"/>
      <c r="NXA28" s="499"/>
      <c r="NXB28" s="500"/>
      <c r="NXC28" s="495"/>
      <c r="NXD28" s="495"/>
      <c r="NXE28" s="498"/>
      <c r="NXF28" s="447"/>
      <c r="NXG28" s="499"/>
      <c r="NXH28" s="500"/>
      <c r="NXI28" s="495"/>
      <c r="NXJ28" s="495"/>
      <c r="NXK28" s="498"/>
      <c r="NXL28" s="447"/>
      <c r="NXM28" s="499"/>
      <c r="NXN28" s="500"/>
      <c r="NXO28" s="495"/>
      <c r="NXP28" s="495"/>
      <c r="NXQ28" s="498"/>
      <c r="NXR28" s="447"/>
      <c r="NXS28" s="499"/>
      <c r="NXT28" s="500"/>
      <c r="NXU28" s="495"/>
      <c r="NXV28" s="495"/>
      <c r="NXW28" s="498"/>
      <c r="NXX28" s="447"/>
      <c r="NXY28" s="499"/>
      <c r="NXZ28" s="500"/>
      <c r="NYA28" s="495"/>
      <c r="NYB28" s="495"/>
      <c r="NYC28" s="498"/>
      <c r="NYD28" s="447"/>
      <c r="NYE28" s="499"/>
      <c r="NYF28" s="500"/>
      <c r="NYG28" s="495"/>
      <c r="NYH28" s="495"/>
      <c r="NYI28" s="498"/>
      <c r="NYJ28" s="447"/>
      <c r="NYK28" s="499"/>
      <c r="NYL28" s="500"/>
      <c r="NYM28" s="495"/>
      <c r="NYN28" s="495"/>
      <c r="NYO28" s="498"/>
      <c r="NYP28" s="447"/>
      <c r="NYQ28" s="499"/>
      <c r="NYR28" s="500"/>
      <c r="NYS28" s="495"/>
      <c r="NYT28" s="495"/>
      <c r="NYU28" s="498"/>
      <c r="NYV28" s="447"/>
      <c r="NYW28" s="499"/>
      <c r="NYX28" s="500"/>
      <c r="NYY28" s="495"/>
      <c r="NYZ28" s="495"/>
      <c r="NZA28" s="498"/>
      <c r="NZB28" s="447"/>
      <c r="NZC28" s="499"/>
      <c r="NZD28" s="500"/>
      <c r="NZE28" s="495"/>
      <c r="NZF28" s="495"/>
      <c r="NZG28" s="498"/>
      <c r="NZH28" s="447"/>
      <c r="NZI28" s="499"/>
      <c r="NZJ28" s="500"/>
      <c r="NZK28" s="495"/>
      <c r="NZL28" s="495"/>
      <c r="NZM28" s="498"/>
      <c r="NZN28" s="447"/>
      <c r="NZO28" s="499"/>
      <c r="NZP28" s="500"/>
      <c r="NZQ28" s="495"/>
      <c r="NZR28" s="495"/>
      <c r="NZS28" s="498"/>
      <c r="NZT28" s="447"/>
      <c r="NZU28" s="499"/>
      <c r="NZV28" s="500"/>
      <c r="NZW28" s="495"/>
      <c r="NZX28" s="495"/>
      <c r="NZY28" s="498"/>
      <c r="NZZ28" s="447"/>
      <c r="OAA28" s="499"/>
      <c r="OAB28" s="500"/>
      <c r="OAC28" s="495"/>
      <c r="OAD28" s="495"/>
      <c r="OAE28" s="498"/>
      <c r="OAF28" s="447"/>
      <c r="OAG28" s="499"/>
      <c r="OAH28" s="500"/>
      <c r="OAI28" s="495"/>
      <c r="OAJ28" s="495"/>
      <c r="OAK28" s="498"/>
      <c r="OAL28" s="447"/>
      <c r="OAM28" s="499"/>
      <c r="OAN28" s="500"/>
      <c r="OAO28" s="495"/>
      <c r="OAP28" s="495"/>
      <c r="OAQ28" s="498"/>
      <c r="OAR28" s="447"/>
      <c r="OAS28" s="499"/>
      <c r="OAT28" s="500"/>
      <c r="OAU28" s="495"/>
      <c r="OAV28" s="495"/>
      <c r="OAW28" s="498"/>
      <c r="OAX28" s="447"/>
      <c r="OAY28" s="499"/>
      <c r="OAZ28" s="500"/>
      <c r="OBA28" s="495"/>
      <c r="OBB28" s="495"/>
      <c r="OBC28" s="498"/>
      <c r="OBD28" s="447"/>
      <c r="OBE28" s="499"/>
      <c r="OBF28" s="500"/>
      <c r="OBG28" s="495"/>
      <c r="OBH28" s="495"/>
      <c r="OBI28" s="498"/>
      <c r="OBJ28" s="447"/>
      <c r="OBK28" s="499"/>
      <c r="OBL28" s="500"/>
      <c r="OBM28" s="495"/>
      <c r="OBN28" s="495"/>
      <c r="OBO28" s="498"/>
      <c r="OBP28" s="447"/>
      <c r="OBQ28" s="499"/>
      <c r="OBR28" s="500"/>
      <c r="OBS28" s="495"/>
      <c r="OBT28" s="495"/>
      <c r="OBU28" s="498"/>
      <c r="OBV28" s="447"/>
      <c r="OBW28" s="499"/>
      <c r="OBX28" s="500"/>
      <c r="OBY28" s="495"/>
      <c r="OBZ28" s="495"/>
      <c r="OCA28" s="498"/>
      <c r="OCB28" s="447"/>
      <c r="OCC28" s="499"/>
      <c r="OCD28" s="500"/>
      <c r="OCE28" s="495"/>
      <c r="OCF28" s="495"/>
      <c r="OCG28" s="498"/>
      <c r="OCH28" s="447"/>
      <c r="OCI28" s="499"/>
      <c r="OCJ28" s="500"/>
      <c r="OCK28" s="495"/>
      <c r="OCL28" s="495"/>
      <c r="OCM28" s="498"/>
      <c r="OCN28" s="447"/>
      <c r="OCO28" s="499"/>
      <c r="OCP28" s="500"/>
      <c r="OCQ28" s="495"/>
      <c r="OCR28" s="495"/>
      <c r="OCS28" s="498"/>
      <c r="OCT28" s="447"/>
      <c r="OCU28" s="499"/>
      <c r="OCV28" s="500"/>
      <c r="OCW28" s="495"/>
      <c r="OCX28" s="495"/>
      <c r="OCY28" s="498"/>
      <c r="OCZ28" s="447"/>
      <c r="ODA28" s="499"/>
      <c r="ODB28" s="500"/>
      <c r="ODC28" s="495"/>
      <c r="ODD28" s="495"/>
      <c r="ODE28" s="498"/>
      <c r="ODF28" s="447"/>
      <c r="ODG28" s="499"/>
      <c r="ODH28" s="500"/>
      <c r="ODI28" s="495"/>
      <c r="ODJ28" s="495"/>
      <c r="ODK28" s="498"/>
      <c r="ODL28" s="447"/>
      <c r="ODM28" s="499"/>
      <c r="ODN28" s="500"/>
      <c r="ODO28" s="495"/>
      <c r="ODP28" s="495"/>
      <c r="ODQ28" s="498"/>
      <c r="ODR28" s="447"/>
      <c r="ODS28" s="499"/>
      <c r="ODT28" s="500"/>
      <c r="ODU28" s="495"/>
      <c r="ODV28" s="495"/>
      <c r="ODW28" s="498"/>
      <c r="ODX28" s="447"/>
      <c r="ODY28" s="499"/>
      <c r="ODZ28" s="500"/>
      <c r="OEA28" s="495"/>
      <c r="OEB28" s="495"/>
      <c r="OEC28" s="498"/>
      <c r="OED28" s="447"/>
      <c r="OEE28" s="499"/>
      <c r="OEF28" s="500"/>
      <c r="OEG28" s="495"/>
      <c r="OEH28" s="495"/>
      <c r="OEI28" s="498"/>
      <c r="OEJ28" s="447"/>
      <c r="OEK28" s="499"/>
      <c r="OEL28" s="500"/>
      <c r="OEM28" s="495"/>
      <c r="OEN28" s="495"/>
      <c r="OEO28" s="498"/>
      <c r="OEP28" s="447"/>
      <c r="OEQ28" s="499"/>
      <c r="OER28" s="500"/>
      <c r="OES28" s="495"/>
      <c r="OET28" s="495"/>
      <c r="OEU28" s="498"/>
      <c r="OEV28" s="447"/>
      <c r="OEW28" s="499"/>
      <c r="OEX28" s="500"/>
      <c r="OEY28" s="495"/>
      <c r="OEZ28" s="495"/>
      <c r="OFA28" s="498"/>
      <c r="OFB28" s="447"/>
      <c r="OFC28" s="499"/>
      <c r="OFD28" s="500"/>
      <c r="OFE28" s="495"/>
      <c r="OFF28" s="495"/>
      <c r="OFG28" s="498"/>
      <c r="OFH28" s="447"/>
      <c r="OFI28" s="499"/>
      <c r="OFJ28" s="500"/>
      <c r="OFK28" s="495"/>
      <c r="OFL28" s="495"/>
      <c r="OFM28" s="498"/>
      <c r="OFN28" s="447"/>
      <c r="OFO28" s="499"/>
      <c r="OFP28" s="500"/>
      <c r="OFQ28" s="495"/>
      <c r="OFR28" s="495"/>
      <c r="OFS28" s="498"/>
      <c r="OFT28" s="447"/>
      <c r="OFU28" s="499"/>
      <c r="OFV28" s="500"/>
      <c r="OFW28" s="495"/>
      <c r="OFX28" s="495"/>
      <c r="OFY28" s="498"/>
      <c r="OFZ28" s="447"/>
      <c r="OGA28" s="499"/>
      <c r="OGB28" s="500"/>
      <c r="OGC28" s="495"/>
      <c r="OGD28" s="495"/>
      <c r="OGE28" s="498"/>
      <c r="OGF28" s="447"/>
      <c r="OGG28" s="499"/>
      <c r="OGH28" s="500"/>
      <c r="OGI28" s="495"/>
      <c r="OGJ28" s="495"/>
      <c r="OGK28" s="498"/>
      <c r="OGL28" s="447"/>
      <c r="OGM28" s="499"/>
      <c r="OGN28" s="500"/>
      <c r="OGO28" s="495"/>
      <c r="OGP28" s="495"/>
      <c r="OGQ28" s="498"/>
      <c r="OGR28" s="447"/>
      <c r="OGS28" s="499"/>
      <c r="OGT28" s="500"/>
      <c r="OGU28" s="495"/>
      <c r="OGV28" s="495"/>
      <c r="OGW28" s="498"/>
      <c r="OGX28" s="447"/>
      <c r="OGY28" s="499"/>
      <c r="OGZ28" s="500"/>
      <c r="OHA28" s="495"/>
      <c r="OHB28" s="495"/>
      <c r="OHC28" s="498"/>
      <c r="OHD28" s="447"/>
      <c r="OHE28" s="499"/>
      <c r="OHF28" s="500"/>
      <c r="OHG28" s="495"/>
      <c r="OHH28" s="495"/>
      <c r="OHI28" s="498"/>
      <c r="OHJ28" s="447"/>
      <c r="OHK28" s="499"/>
      <c r="OHL28" s="500"/>
      <c r="OHM28" s="495"/>
      <c r="OHN28" s="495"/>
      <c r="OHO28" s="498"/>
      <c r="OHP28" s="447"/>
      <c r="OHQ28" s="499"/>
      <c r="OHR28" s="500"/>
      <c r="OHS28" s="495"/>
      <c r="OHT28" s="495"/>
      <c r="OHU28" s="498"/>
      <c r="OHV28" s="447"/>
      <c r="OHW28" s="499"/>
      <c r="OHX28" s="500"/>
      <c r="OHY28" s="495"/>
      <c r="OHZ28" s="495"/>
      <c r="OIA28" s="498"/>
      <c r="OIB28" s="447"/>
      <c r="OIC28" s="499"/>
      <c r="OID28" s="500"/>
      <c r="OIE28" s="495"/>
      <c r="OIF28" s="495"/>
      <c r="OIG28" s="498"/>
      <c r="OIH28" s="447"/>
      <c r="OII28" s="499"/>
      <c r="OIJ28" s="500"/>
      <c r="OIK28" s="495"/>
      <c r="OIL28" s="495"/>
      <c r="OIM28" s="498"/>
      <c r="OIN28" s="447"/>
      <c r="OIO28" s="499"/>
      <c r="OIP28" s="500"/>
      <c r="OIQ28" s="495"/>
      <c r="OIR28" s="495"/>
      <c r="OIS28" s="498"/>
      <c r="OIT28" s="447"/>
      <c r="OIU28" s="499"/>
      <c r="OIV28" s="500"/>
      <c r="OIW28" s="495"/>
      <c r="OIX28" s="495"/>
      <c r="OIY28" s="498"/>
      <c r="OIZ28" s="447"/>
      <c r="OJA28" s="499"/>
      <c r="OJB28" s="500"/>
      <c r="OJC28" s="495"/>
      <c r="OJD28" s="495"/>
      <c r="OJE28" s="498"/>
      <c r="OJF28" s="447"/>
      <c r="OJG28" s="499"/>
      <c r="OJH28" s="500"/>
      <c r="OJI28" s="495"/>
      <c r="OJJ28" s="495"/>
      <c r="OJK28" s="498"/>
      <c r="OJL28" s="447"/>
      <c r="OJM28" s="499"/>
      <c r="OJN28" s="500"/>
      <c r="OJO28" s="495"/>
      <c r="OJP28" s="495"/>
      <c r="OJQ28" s="498"/>
      <c r="OJR28" s="447"/>
      <c r="OJS28" s="499"/>
      <c r="OJT28" s="500"/>
      <c r="OJU28" s="495"/>
      <c r="OJV28" s="495"/>
      <c r="OJW28" s="498"/>
      <c r="OJX28" s="447"/>
      <c r="OJY28" s="499"/>
      <c r="OJZ28" s="500"/>
      <c r="OKA28" s="495"/>
      <c r="OKB28" s="495"/>
      <c r="OKC28" s="498"/>
      <c r="OKD28" s="447"/>
      <c r="OKE28" s="499"/>
      <c r="OKF28" s="500"/>
      <c r="OKG28" s="495"/>
      <c r="OKH28" s="495"/>
      <c r="OKI28" s="498"/>
      <c r="OKJ28" s="447"/>
      <c r="OKK28" s="499"/>
      <c r="OKL28" s="500"/>
      <c r="OKM28" s="495"/>
      <c r="OKN28" s="495"/>
      <c r="OKO28" s="498"/>
      <c r="OKP28" s="447"/>
      <c r="OKQ28" s="499"/>
      <c r="OKR28" s="500"/>
      <c r="OKS28" s="495"/>
      <c r="OKT28" s="495"/>
      <c r="OKU28" s="498"/>
      <c r="OKV28" s="447"/>
      <c r="OKW28" s="499"/>
      <c r="OKX28" s="500"/>
      <c r="OKY28" s="495"/>
      <c r="OKZ28" s="495"/>
      <c r="OLA28" s="498"/>
      <c r="OLB28" s="447"/>
      <c r="OLC28" s="499"/>
      <c r="OLD28" s="500"/>
      <c r="OLE28" s="495"/>
      <c r="OLF28" s="495"/>
      <c r="OLG28" s="498"/>
      <c r="OLH28" s="447"/>
      <c r="OLI28" s="499"/>
      <c r="OLJ28" s="500"/>
      <c r="OLK28" s="495"/>
      <c r="OLL28" s="495"/>
      <c r="OLM28" s="498"/>
      <c r="OLN28" s="447"/>
      <c r="OLO28" s="499"/>
      <c r="OLP28" s="500"/>
      <c r="OLQ28" s="495"/>
      <c r="OLR28" s="495"/>
      <c r="OLS28" s="498"/>
      <c r="OLT28" s="447"/>
      <c r="OLU28" s="499"/>
      <c r="OLV28" s="500"/>
      <c r="OLW28" s="495"/>
      <c r="OLX28" s="495"/>
      <c r="OLY28" s="498"/>
      <c r="OLZ28" s="447"/>
      <c r="OMA28" s="499"/>
      <c r="OMB28" s="500"/>
      <c r="OMC28" s="495"/>
      <c r="OMD28" s="495"/>
      <c r="OME28" s="498"/>
      <c r="OMF28" s="447"/>
      <c r="OMG28" s="499"/>
      <c r="OMH28" s="500"/>
      <c r="OMI28" s="495"/>
      <c r="OMJ28" s="495"/>
      <c r="OMK28" s="498"/>
      <c r="OML28" s="447"/>
      <c r="OMM28" s="499"/>
      <c r="OMN28" s="500"/>
      <c r="OMO28" s="495"/>
      <c r="OMP28" s="495"/>
      <c r="OMQ28" s="498"/>
      <c r="OMR28" s="447"/>
      <c r="OMS28" s="499"/>
      <c r="OMT28" s="500"/>
      <c r="OMU28" s="495"/>
      <c r="OMV28" s="495"/>
      <c r="OMW28" s="498"/>
      <c r="OMX28" s="447"/>
      <c r="OMY28" s="499"/>
      <c r="OMZ28" s="500"/>
      <c r="ONA28" s="495"/>
      <c r="ONB28" s="495"/>
      <c r="ONC28" s="498"/>
      <c r="OND28" s="447"/>
      <c r="ONE28" s="499"/>
      <c r="ONF28" s="500"/>
      <c r="ONG28" s="495"/>
      <c r="ONH28" s="495"/>
      <c r="ONI28" s="498"/>
      <c r="ONJ28" s="447"/>
      <c r="ONK28" s="499"/>
      <c r="ONL28" s="500"/>
      <c r="ONM28" s="495"/>
      <c r="ONN28" s="495"/>
      <c r="ONO28" s="498"/>
      <c r="ONP28" s="447"/>
      <c r="ONQ28" s="499"/>
      <c r="ONR28" s="500"/>
      <c r="ONS28" s="495"/>
      <c r="ONT28" s="495"/>
      <c r="ONU28" s="498"/>
      <c r="ONV28" s="447"/>
      <c r="ONW28" s="499"/>
      <c r="ONX28" s="500"/>
      <c r="ONY28" s="495"/>
      <c r="ONZ28" s="495"/>
      <c r="OOA28" s="498"/>
      <c r="OOB28" s="447"/>
      <c r="OOC28" s="499"/>
      <c r="OOD28" s="500"/>
      <c r="OOE28" s="495"/>
      <c r="OOF28" s="495"/>
      <c r="OOG28" s="498"/>
      <c r="OOH28" s="447"/>
      <c r="OOI28" s="499"/>
      <c r="OOJ28" s="500"/>
      <c r="OOK28" s="495"/>
      <c r="OOL28" s="495"/>
      <c r="OOM28" s="498"/>
      <c r="OON28" s="447"/>
      <c r="OOO28" s="499"/>
      <c r="OOP28" s="500"/>
      <c r="OOQ28" s="495"/>
      <c r="OOR28" s="495"/>
      <c r="OOS28" s="498"/>
      <c r="OOT28" s="447"/>
      <c r="OOU28" s="499"/>
      <c r="OOV28" s="500"/>
      <c r="OOW28" s="495"/>
      <c r="OOX28" s="495"/>
      <c r="OOY28" s="498"/>
      <c r="OOZ28" s="447"/>
      <c r="OPA28" s="499"/>
      <c r="OPB28" s="500"/>
      <c r="OPC28" s="495"/>
      <c r="OPD28" s="495"/>
      <c r="OPE28" s="498"/>
      <c r="OPF28" s="447"/>
      <c r="OPG28" s="499"/>
      <c r="OPH28" s="500"/>
      <c r="OPI28" s="495"/>
      <c r="OPJ28" s="495"/>
      <c r="OPK28" s="498"/>
      <c r="OPL28" s="447"/>
      <c r="OPM28" s="499"/>
      <c r="OPN28" s="500"/>
      <c r="OPO28" s="495"/>
      <c r="OPP28" s="495"/>
      <c r="OPQ28" s="498"/>
      <c r="OPR28" s="447"/>
      <c r="OPS28" s="499"/>
      <c r="OPT28" s="500"/>
      <c r="OPU28" s="495"/>
      <c r="OPV28" s="495"/>
      <c r="OPW28" s="498"/>
      <c r="OPX28" s="447"/>
      <c r="OPY28" s="499"/>
      <c r="OPZ28" s="500"/>
      <c r="OQA28" s="495"/>
      <c r="OQB28" s="495"/>
      <c r="OQC28" s="498"/>
      <c r="OQD28" s="447"/>
      <c r="OQE28" s="499"/>
      <c r="OQF28" s="500"/>
      <c r="OQG28" s="495"/>
      <c r="OQH28" s="495"/>
      <c r="OQI28" s="498"/>
      <c r="OQJ28" s="447"/>
      <c r="OQK28" s="499"/>
      <c r="OQL28" s="500"/>
      <c r="OQM28" s="495"/>
      <c r="OQN28" s="495"/>
      <c r="OQO28" s="498"/>
      <c r="OQP28" s="447"/>
      <c r="OQQ28" s="499"/>
      <c r="OQR28" s="500"/>
      <c r="OQS28" s="495"/>
      <c r="OQT28" s="495"/>
      <c r="OQU28" s="498"/>
      <c r="OQV28" s="447"/>
      <c r="OQW28" s="499"/>
      <c r="OQX28" s="500"/>
      <c r="OQY28" s="495"/>
      <c r="OQZ28" s="495"/>
      <c r="ORA28" s="498"/>
      <c r="ORB28" s="447"/>
      <c r="ORC28" s="499"/>
      <c r="ORD28" s="500"/>
      <c r="ORE28" s="495"/>
      <c r="ORF28" s="495"/>
      <c r="ORG28" s="498"/>
      <c r="ORH28" s="447"/>
      <c r="ORI28" s="499"/>
      <c r="ORJ28" s="500"/>
      <c r="ORK28" s="495"/>
      <c r="ORL28" s="495"/>
      <c r="ORM28" s="498"/>
      <c r="ORN28" s="447"/>
      <c r="ORO28" s="499"/>
      <c r="ORP28" s="500"/>
      <c r="ORQ28" s="495"/>
      <c r="ORR28" s="495"/>
      <c r="ORS28" s="498"/>
      <c r="ORT28" s="447"/>
      <c r="ORU28" s="499"/>
      <c r="ORV28" s="500"/>
      <c r="ORW28" s="495"/>
      <c r="ORX28" s="495"/>
      <c r="ORY28" s="498"/>
      <c r="ORZ28" s="447"/>
      <c r="OSA28" s="499"/>
      <c r="OSB28" s="500"/>
      <c r="OSC28" s="495"/>
      <c r="OSD28" s="495"/>
      <c r="OSE28" s="498"/>
      <c r="OSF28" s="447"/>
      <c r="OSG28" s="499"/>
      <c r="OSH28" s="500"/>
      <c r="OSI28" s="495"/>
      <c r="OSJ28" s="495"/>
      <c r="OSK28" s="498"/>
      <c r="OSL28" s="447"/>
      <c r="OSM28" s="499"/>
      <c r="OSN28" s="500"/>
      <c r="OSO28" s="495"/>
      <c r="OSP28" s="495"/>
      <c r="OSQ28" s="498"/>
      <c r="OSR28" s="447"/>
      <c r="OSS28" s="499"/>
      <c r="OST28" s="500"/>
      <c r="OSU28" s="495"/>
      <c r="OSV28" s="495"/>
      <c r="OSW28" s="498"/>
      <c r="OSX28" s="447"/>
      <c r="OSY28" s="499"/>
      <c r="OSZ28" s="500"/>
      <c r="OTA28" s="495"/>
      <c r="OTB28" s="495"/>
      <c r="OTC28" s="498"/>
      <c r="OTD28" s="447"/>
      <c r="OTE28" s="499"/>
      <c r="OTF28" s="500"/>
      <c r="OTG28" s="495"/>
      <c r="OTH28" s="495"/>
      <c r="OTI28" s="498"/>
      <c r="OTJ28" s="447"/>
      <c r="OTK28" s="499"/>
      <c r="OTL28" s="500"/>
      <c r="OTM28" s="495"/>
      <c r="OTN28" s="495"/>
      <c r="OTO28" s="498"/>
      <c r="OTP28" s="447"/>
      <c r="OTQ28" s="499"/>
      <c r="OTR28" s="500"/>
      <c r="OTS28" s="495"/>
      <c r="OTT28" s="495"/>
      <c r="OTU28" s="498"/>
      <c r="OTV28" s="447"/>
      <c r="OTW28" s="499"/>
      <c r="OTX28" s="500"/>
      <c r="OTY28" s="495"/>
      <c r="OTZ28" s="495"/>
      <c r="OUA28" s="498"/>
      <c r="OUB28" s="447"/>
      <c r="OUC28" s="499"/>
      <c r="OUD28" s="500"/>
      <c r="OUE28" s="495"/>
      <c r="OUF28" s="495"/>
      <c r="OUG28" s="498"/>
      <c r="OUH28" s="447"/>
      <c r="OUI28" s="499"/>
      <c r="OUJ28" s="500"/>
      <c r="OUK28" s="495"/>
      <c r="OUL28" s="495"/>
      <c r="OUM28" s="498"/>
      <c r="OUN28" s="447"/>
      <c r="OUO28" s="499"/>
      <c r="OUP28" s="500"/>
      <c r="OUQ28" s="495"/>
      <c r="OUR28" s="495"/>
      <c r="OUS28" s="498"/>
      <c r="OUT28" s="447"/>
      <c r="OUU28" s="499"/>
      <c r="OUV28" s="500"/>
      <c r="OUW28" s="495"/>
      <c r="OUX28" s="495"/>
      <c r="OUY28" s="498"/>
      <c r="OUZ28" s="447"/>
      <c r="OVA28" s="499"/>
      <c r="OVB28" s="500"/>
      <c r="OVC28" s="495"/>
      <c r="OVD28" s="495"/>
      <c r="OVE28" s="498"/>
      <c r="OVF28" s="447"/>
      <c r="OVG28" s="499"/>
      <c r="OVH28" s="500"/>
      <c r="OVI28" s="495"/>
      <c r="OVJ28" s="495"/>
      <c r="OVK28" s="498"/>
      <c r="OVL28" s="447"/>
      <c r="OVM28" s="499"/>
      <c r="OVN28" s="500"/>
      <c r="OVO28" s="495"/>
      <c r="OVP28" s="495"/>
      <c r="OVQ28" s="498"/>
      <c r="OVR28" s="447"/>
      <c r="OVS28" s="499"/>
      <c r="OVT28" s="500"/>
      <c r="OVU28" s="495"/>
      <c r="OVV28" s="495"/>
      <c r="OVW28" s="498"/>
      <c r="OVX28" s="447"/>
      <c r="OVY28" s="499"/>
      <c r="OVZ28" s="500"/>
      <c r="OWA28" s="495"/>
      <c r="OWB28" s="495"/>
      <c r="OWC28" s="498"/>
      <c r="OWD28" s="447"/>
      <c r="OWE28" s="499"/>
      <c r="OWF28" s="500"/>
      <c r="OWG28" s="495"/>
      <c r="OWH28" s="495"/>
      <c r="OWI28" s="498"/>
      <c r="OWJ28" s="447"/>
      <c r="OWK28" s="499"/>
      <c r="OWL28" s="500"/>
      <c r="OWM28" s="495"/>
      <c r="OWN28" s="495"/>
      <c r="OWO28" s="498"/>
      <c r="OWP28" s="447"/>
      <c r="OWQ28" s="499"/>
      <c r="OWR28" s="500"/>
      <c r="OWS28" s="495"/>
      <c r="OWT28" s="495"/>
      <c r="OWU28" s="498"/>
      <c r="OWV28" s="447"/>
      <c r="OWW28" s="499"/>
      <c r="OWX28" s="500"/>
      <c r="OWY28" s="495"/>
      <c r="OWZ28" s="495"/>
      <c r="OXA28" s="498"/>
      <c r="OXB28" s="447"/>
      <c r="OXC28" s="499"/>
      <c r="OXD28" s="500"/>
      <c r="OXE28" s="495"/>
      <c r="OXF28" s="495"/>
      <c r="OXG28" s="498"/>
      <c r="OXH28" s="447"/>
      <c r="OXI28" s="499"/>
      <c r="OXJ28" s="500"/>
      <c r="OXK28" s="495"/>
      <c r="OXL28" s="495"/>
      <c r="OXM28" s="498"/>
      <c r="OXN28" s="447"/>
      <c r="OXO28" s="499"/>
      <c r="OXP28" s="500"/>
      <c r="OXQ28" s="495"/>
      <c r="OXR28" s="495"/>
      <c r="OXS28" s="498"/>
      <c r="OXT28" s="447"/>
      <c r="OXU28" s="499"/>
      <c r="OXV28" s="500"/>
      <c r="OXW28" s="495"/>
      <c r="OXX28" s="495"/>
      <c r="OXY28" s="498"/>
      <c r="OXZ28" s="447"/>
      <c r="OYA28" s="499"/>
      <c r="OYB28" s="500"/>
      <c r="OYC28" s="495"/>
      <c r="OYD28" s="495"/>
      <c r="OYE28" s="498"/>
      <c r="OYF28" s="447"/>
      <c r="OYG28" s="499"/>
      <c r="OYH28" s="500"/>
      <c r="OYI28" s="495"/>
      <c r="OYJ28" s="495"/>
      <c r="OYK28" s="498"/>
      <c r="OYL28" s="447"/>
      <c r="OYM28" s="499"/>
      <c r="OYN28" s="500"/>
      <c r="OYO28" s="495"/>
      <c r="OYP28" s="495"/>
      <c r="OYQ28" s="498"/>
      <c r="OYR28" s="447"/>
      <c r="OYS28" s="499"/>
      <c r="OYT28" s="500"/>
      <c r="OYU28" s="495"/>
      <c r="OYV28" s="495"/>
      <c r="OYW28" s="498"/>
      <c r="OYX28" s="447"/>
      <c r="OYY28" s="499"/>
      <c r="OYZ28" s="500"/>
      <c r="OZA28" s="495"/>
      <c r="OZB28" s="495"/>
      <c r="OZC28" s="498"/>
      <c r="OZD28" s="447"/>
      <c r="OZE28" s="499"/>
      <c r="OZF28" s="500"/>
      <c r="OZG28" s="495"/>
      <c r="OZH28" s="495"/>
      <c r="OZI28" s="498"/>
      <c r="OZJ28" s="447"/>
      <c r="OZK28" s="499"/>
      <c r="OZL28" s="500"/>
      <c r="OZM28" s="495"/>
      <c r="OZN28" s="495"/>
      <c r="OZO28" s="498"/>
      <c r="OZP28" s="447"/>
      <c r="OZQ28" s="499"/>
      <c r="OZR28" s="500"/>
      <c r="OZS28" s="495"/>
      <c r="OZT28" s="495"/>
      <c r="OZU28" s="498"/>
      <c r="OZV28" s="447"/>
      <c r="OZW28" s="499"/>
      <c r="OZX28" s="500"/>
      <c r="OZY28" s="495"/>
      <c r="OZZ28" s="495"/>
      <c r="PAA28" s="498"/>
      <c r="PAB28" s="447"/>
      <c r="PAC28" s="499"/>
      <c r="PAD28" s="500"/>
      <c r="PAE28" s="495"/>
      <c r="PAF28" s="495"/>
      <c r="PAG28" s="498"/>
      <c r="PAH28" s="447"/>
      <c r="PAI28" s="499"/>
      <c r="PAJ28" s="500"/>
      <c r="PAK28" s="495"/>
      <c r="PAL28" s="495"/>
      <c r="PAM28" s="498"/>
      <c r="PAN28" s="447"/>
      <c r="PAO28" s="499"/>
      <c r="PAP28" s="500"/>
      <c r="PAQ28" s="495"/>
      <c r="PAR28" s="495"/>
      <c r="PAS28" s="498"/>
      <c r="PAT28" s="447"/>
      <c r="PAU28" s="499"/>
      <c r="PAV28" s="500"/>
      <c r="PAW28" s="495"/>
      <c r="PAX28" s="495"/>
      <c r="PAY28" s="498"/>
      <c r="PAZ28" s="447"/>
      <c r="PBA28" s="499"/>
      <c r="PBB28" s="500"/>
      <c r="PBC28" s="495"/>
      <c r="PBD28" s="495"/>
      <c r="PBE28" s="498"/>
      <c r="PBF28" s="447"/>
      <c r="PBG28" s="499"/>
      <c r="PBH28" s="500"/>
      <c r="PBI28" s="495"/>
      <c r="PBJ28" s="495"/>
      <c r="PBK28" s="498"/>
      <c r="PBL28" s="447"/>
      <c r="PBM28" s="499"/>
      <c r="PBN28" s="500"/>
      <c r="PBO28" s="495"/>
      <c r="PBP28" s="495"/>
      <c r="PBQ28" s="498"/>
      <c r="PBR28" s="447"/>
      <c r="PBS28" s="499"/>
      <c r="PBT28" s="500"/>
      <c r="PBU28" s="495"/>
      <c r="PBV28" s="495"/>
      <c r="PBW28" s="498"/>
      <c r="PBX28" s="447"/>
      <c r="PBY28" s="499"/>
      <c r="PBZ28" s="500"/>
      <c r="PCA28" s="495"/>
      <c r="PCB28" s="495"/>
      <c r="PCC28" s="498"/>
      <c r="PCD28" s="447"/>
      <c r="PCE28" s="499"/>
      <c r="PCF28" s="500"/>
      <c r="PCG28" s="495"/>
      <c r="PCH28" s="495"/>
      <c r="PCI28" s="498"/>
      <c r="PCJ28" s="447"/>
      <c r="PCK28" s="499"/>
      <c r="PCL28" s="500"/>
      <c r="PCM28" s="495"/>
      <c r="PCN28" s="495"/>
      <c r="PCO28" s="498"/>
      <c r="PCP28" s="447"/>
      <c r="PCQ28" s="499"/>
      <c r="PCR28" s="500"/>
      <c r="PCS28" s="495"/>
      <c r="PCT28" s="495"/>
      <c r="PCU28" s="498"/>
      <c r="PCV28" s="447"/>
      <c r="PCW28" s="499"/>
      <c r="PCX28" s="500"/>
      <c r="PCY28" s="495"/>
      <c r="PCZ28" s="495"/>
      <c r="PDA28" s="498"/>
      <c r="PDB28" s="447"/>
      <c r="PDC28" s="499"/>
      <c r="PDD28" s="500"/>
      <c r="PDE28" s="495"/>
      <c r="PDF28" s="495"/>
      <c r="PDG28" s="498"/>
      <c r="PDH28" s="447"/>
      <c r="PDI28" s="499"/>
      <c r="PDJ28" s="500"/>
      <c r="PDK28" s="495"/>
      <c r="PDL28" s="495"/>
      <c r="PDM28" s="498"/>
      <c r="PDN28" s="447"/>
      <c r="PDO28" s="499"/>
      <c r="PDP28" s="500"/>
      <c r="PDQ28" s="495"/>
      <c r="PDR28" s="495"/>
      <c r="PDS28" s="498"/>
      <c r="PDT28" s="447"/>
      <c r="PDU28" s="499"/>
      <c r="PDV28" s="500"/>
      <c r="PDW28" s="495"/>
      <c r="PDX28" s="495"/>
      <c r="PDY28" s="498"/>
      <c r="PDZ28" s="447"/>
      <c r="PEA28" s="499"/>
      <c r="PEB28" s="500"/>
      <c r="PEC28" s="495"/>
      <c r="PED28" s="495"/>
      <c r="PEE28" s="498"/>
      <c r="PEF28" s="447"/>
      <c r="PEG28" s="499"/>
      <c r="PEH28" s="500"/>
      <c r="PEI28" s="495"/>
      <c r="PEJ28" s="495"/>
      <c r="PEK28" s="498"/>
      <c r="PEL28" s="447"/>
      <c r="PEM28" s="499"/>
      <c r="PEN28" s="500"/>
      <c r="PEO28" s="495"/>
      <c r="PEP28" s="495"/>
      <c r="PEQ28" s="498"/>
      <c r="PER28" s="447"/>
      <c r="PES28" s="499"/>
      <c r="PET28" s="500"/>
      <c r="PEU28" s="495"/>
      <c r="PEV28" s="495"/>
      <c r="PEW28" s="498"/>
      <c r="PEX28" s="447"/>
      <c r="PEY28" s="499"/>
      <c r="PEZ28" s="500"/>
      <c r="PFA28" s="495"/>
      <c r="PFB28" s="495"/>
      <c r="PFC28" s="498"/>
      <c r="PFD28" s="447"/>
      <c r="PFE28" s="499"/>
      <c r="PFF28" s="500"/>
      <c r="PFG28" s="495"/>
      <c r="PFH28" s="495"/>
      <c r="PFI28" s="498"/>
      <c r="PFJ28" s="447"/>
      <c r="PFK28" s="499"/>
      <c r="PFL28" s="500"/>
      <c r="PFM28" s="495"/>
      <c r="PFN28" s="495"/>
      <c r="PFO28" s="498"/>
      <c r="PFP28" s="447"/>
      <c r="PFQ28" s="499"/>
      <c r="PFR28" s="500"/>
      <c r="PFS28" s="495"/>
      <c r="PFT28" s="495"/>
      <c r="PFU28" s="498"/>
      <c r="PFV28" s="447"/>
      <c r="PFW28" s="499"/>
      <c r="PFX28" s="500"/>
      <c r="PFY28" s="495"/>
      <c r="PFZ28" s="495"/>
      <c r="PGA28" s="498"/>
      <c r="PGB28" s="447"/>
      <c r="PGC28" s="499"/>
      <c r="PGD28" s="500"/>
      <c r="PGE28" s="495"/>
      <c r="PGF28" s="495"/>
      <c r="PGG28" s="498"/>
      <c r="PGH28" s="447"/>
      <c r="PGI28" s="499"/>
      <c r="PGJ28" s="500"/>
      <c r="PGK28" s="495"/>
      <c r="PGL28" s="495"/>
      <c r="PGM28" s="498"/>
      <c r="PGN28" s="447"/>
      <c r="PGO28" s="499"/>
      <c r="PGP28" s="500"/>
      <c r="PGQ28" s="495"/>
      <c r="PGR28" s="495"/>
      <c r="PGS28" s="498"/>
      <c r="PGT28" s="447"/>
      <c r="PGU28" s="499"/>
      <c r="PGV28" s="500"/>
      <c r="PGW28" s="495"/>
      <c r="PGX28" s="495"/>
      <c r="PGY28" s="498"/>
      <c r="PGZ28" s="447"/>
      <c r="PHA28" s="499"/>
      <c r="PHB28" s="500"/>
      <c r="PHC28" s="495"/>
      <c r="PHD28" s="495"/>
      <c r="PHE28" s="498"/>
      <c r="PHF28" s="447"/>
      <c r="PHG28" s="499"/>
      <c r="PHH28" s="500"/>
      <c r="PHI28" s="495"/>
      <c r="PHJ28" s="495"/>
      <c r="PHK28" s="498"/>
      <c r="PHL28" s="447"/>
      <c r="PHM28" s="499"/>
      <c r="PHN28" s="500"/>
      <c r="PHO28" s="495"/>
      <c r="PHP28" s="495"/>
      <c r="PHQ28" s="498"/>
      <c r="PHR28" s="447"/>
      <c r="PHS28" s="499"/>
      <c r="PHT28" s="500"/>
      <c r="PHU28" s="495"/>
      <c r="PHV28" s="495"/>
      <c r="PHW28" s="498"/>
      <c r="PHX28" s="447"/>
      <c r="PHY28" s="499"/>
      <c r="PHZ28" s="500"/>
      <c r="PIA28" s="495"/>
      <c r="PIB28" s="495"/>
      <c r="PIC28" s="498"/>
      <c r="PID28" s="447"/>
      <c r="PIE28" s="499"/>
      <c r="PIF28" s="500"/>
      <c r="PIG28" s="495"/>
      <c r="PIH28" s="495"/>
      <c r="PII28" s="498"/>
      <c r="PIJ28" s="447"/>
      <c r="PIK28" s="499"/>
      <c r="PIL28" s="500"/>
      <c r="PIM28" s="495"/>
      <c r="PIN28" s="495"/>
      <c r="PIO28" s="498"/>
      <c r="PIP28" s="447"/>
      <c r="PIQ28" s="499"/>
      <c r="PIR28" s="500"/>
      <c r="PIS28" s="495"/>
      <c r="PIT28" s="495"/>
      <c r="PIU28" s="498"/>
      <c r="PIV28" s="447"/>
      <c r="PIW28" s="499"/>
      <c r="PIX28" s="500"/>
      <c r="PIY28" s="495"/>
      <c r="PIZ28" s="495"/>
      <c r="PJA28" s="498"/>
      <c r="PJB28" s="447"/>
      <c r="PJC28" s="499"/>
      <c r="PJD28" s="500"/>
      <c r="PJE28" s="495"/>
      <c r="PJF28" s="495"/>
      <c r="PJG28" s="498"/>
      <c r="PJH28" s="447"/>
      <c r="PJI28" s="499"/>
      <c r="PJJ28" s="500"/>
      <c r="PJK28" s="495"/>
      <c r="PJL28" s="495"/>
      <c r="PJM28" s="498"/>
      <c r="PJN28" s="447"/>
      <c r="PJO28" s="499"/>
      <c r="PJP28" s="500"/>
      <c r="PJQ28" s="495"/>
      <c r="PJR28" s="495"/>
      <c r="PJS28" s="498"/>
      <c r="PJT28" s="447"/>
      <c r="PJU28" s="499"/>
      <c r="PJV28" s="500"/>
      <c r="PJW28" s="495"/>
      <c r="PJX28" s="495"/>
      <c r="PJY28" s="498"/>
      <c r="PJZ28" s="447"/>
      <c r="PKA28" s="499"/>
      <c r="PKB28" s="500"/>
      <c r="PKC28" s="495"/>
      <c r="PKD28" s="495"/>
      <c r="PKE28" s="498"/>
      <c r="PKF28" s="447"/>
      <c r="PKG28" s="499"/>
      <c r="PKH28" s="500"/>
      <c r="PKI28" s="495"/>
      <c r="PKJ28" s="495"/>
      <c r="PKK28" s="498"/>
      <c r="PKL28" s="447"/>
      <c r="PKM28" s="499"/>
      <c r="PKN28" s="500"/>
      <c r="PKO28" s="495"/>
      <c r="PKP28" s="495"/>
      <c r="PKQ28" s="498"/>
      <c r="PKR28" s="447"/>
      <c r="PKS28" s="499"/>
      <c r="PKT28" s="500"/>
      <c r="PKU28" s="495"/>
      <c r="PKV28" s="495"/>
      <c r="PKW28" s="498"/>
      <c r="PKX28" s="447"/>
      <c r="PKY28" s="499"/>
      <c r="PKZ28" s="500"/>
      <c r="PLA28" s="495"/>
      <c r="PLB28" s="495"/>
      <c r="PLC28" s="498"/>
      <c r="PLD28" s="447"/>
      <c r="PLE28" s="499"/>
      <c r="PLF28" s="500"/>
      <c r="PLG28" s="495"/>
      <c r="PLH28" s="495"/>
      <c r="PLI28" s="498"/>
      <c r="PLJ28" s="447"/>
      <c r="PLK28" s="499"/>
      <c r="PLL28" s="500"/>
      <c r="PLM28" s="495"/>
      <c r="PLN28" s="495"/>
      <c r="PLO28" s="498"/>
      <c r="PLP28" s="447"/>
      <c r="PLQ28" s="499"/>
      <c r="PLR28" s="500"/>
      <c r="PLS28" s="495"/>
      <c r="PLT28" s="495"/>
      <c r="PLU28" s="498"/>
      <c r="PLV28" s="447"/>
      <c r="PLW28" s="499"/>
      <c r="PLX28" s="500"/>
      <c r="PLY28" s="495"/>
      <c r="PLZ28" s="495"/>
      <c r="PMA28" s="498"/>
      <c r="PMB28" s="447"/>
      <c r="PMC28" s="499"/>
      <c r="PMD28" s="500"/>
      <c r="PME28" s="495"/>
      <c r="PMF28" s="495"/>
      <c r="PMG28" s="498"/>
      <c r="PMH28" s="447"/>
      <c r="PMI28" s="499"/>
      <c r="PMJ28" s="500"/>
      <c r="PMK28" s="495"/>
      <c r="PML28" s="495"/>
      <c r="PMM28" s="498"/>
      <c r="PMN28" s="447"/>
      <c r="PMO28" s="499"/>
      <c r="PMP28" s="500"/>
      <c r="PMQ28" s="495"/>
      <c r="PMR28" s="495"/>
      <c r="PMS28" s="498"/>
      <c r="PMT28" s="447"/>
      <c r="PMU28" s="499"/>
      <c r="PMV28" s="500"/>
      <c r="PMW28" s="495"/>
      <c r="PMX28" s="495"/>
      <c r="PMY28" s="498"/>
      <c r="PMZ28" s="447"/>
      <c r="PNA28" s="499"/>
      <c r="PNB28" s="500"/>
      <c r="PNC28" s="495"/>
      <c r="PND28" s="495"/>
      <c r="PNE28" s="498"/>
      <c r="PNF28" s="447"/>
      <c r="PNG28" s="499"/>
      <c r="PNH28" s="500"/>
      <c r="PNI28" s="495"/>
      <c r="PNJ28" s="495"/>
      <c r="PNK28" s="498"/>
      <c r="PNL28" s="447"/>
      <c r="PNM28" s="499"/>
      <c r="PNN28" s="500"/>
      <c r="PNO28" s="495"/>
      <c r="PNP28" s="495"/>
      <c r="PNQ28" s="498"/>
      <c r="PNR28" s="447"/>
      <c r="PNS28" s="499"/>
      <c r="PNT28" s="500"/>
      <c r="PNU28" s="495"/>
      <c r="PNV28" s="495"/>
      <c r="PNW28" s="498"/>
      <c r="PNX28" s="447"/>
      <c r="PNY28" s="499"/>
      <c r="PNZ28" s="500"/>
      <c r="POA28" s="495"/>
      <c r="POB28" s="495"/>
      <c r="POC28" s="498"/>
      <c r="POD28" s="447"/>
      <c r="POE28" s="499"/>
      <c r="POF28" s="500"/>
      <c r="POG28" s="495"/>
      <c r="POH28" s="495"/>
      <c r="POI28" s="498"/>
      <c r="POJ28" s="447"/>
      <c r="POK28" s="499"/>
      <c r="POL28" s="500"/>
      <c r="POM28" s="495"/>
      <c r="PON28" s="495"/>
      <c r="POO28" s="498"/>
      <c r="POP28" s="447"/>
      <c r="POQ28" s="499"/>
      <c r="POR28" s="500"/>
      <c r="POS28" s="495"/>
      <c r="POT28" s="495"/>
      <c r="POU28" s="498"/>
      <c r="POV28" s="447"/>
      <c r="POW28" s="499"/>
      <c r="POX28" s="500"/>
      <c r="POY28" s="495"/>
      <c r="POZ28" s="495"/>
      <c r="PPA28" s="498"/>
      <c r="PPB28" s="447"/>
      <c r="PPC28" s="499"/>
      <c r="PPD28" s="500"/>
      <c r="PPE28" s="495"/>
      <c r="PPF28" s="495"/>
      <c r="PPG28" s="498"/>
      <c r="PPH28" s="447"/>
      <c r="PPI28" s="499"/>
      <c r="PPJ28" s="500"/>
      <c r="PPK28" s="495"/>
      <c r="PPL28" s="495"/>
      <c r="PPM28" s="498"/>
      <c r="PPN28" s="447"/>
      <c r="PPO28" s="499"/>
      <c r="PPP28" s="500"/>
      <c r="PPQ28" s="495"/>
      <c r="PPR28" s="495"/>
      <c r="PPS28" s="498"/>
      <c r="PPT28" s="447"/>
      <c r="PPU28" s="499"/>
      <c r="PPV28" s="500"/>
      <c r="PPW28" s="495"/>
      <c r="PPX28" s="495"/>
      <c r="PPY28" s="498"/>
      <c r="PPZ28" s="447"/>
      <c r="PQA28" s="499"/>
      <c r="PQB28" s="500"/>
      <c r="PQC28" s="495"/>
      <c r="PQD28" s="495"/>
      <c r="PQE28" s="498"/>
      <c r="PQF28" s="447"/>
      <c r="PQG28" s="499"/>
      <c r="PQH28" s="500"/>
      <c r="PQI28" s="495"/>
      <c r="PQJ28" s="495"/>
      <c r="PQK28" s="498"/>
      <c r="PQL28" s="447"/>
      <c r="PQM28" s="499"/>
      <c r="PQN28" s="500"/>
      <c r="PQO28" s="495"/>
      <c r="PQP28" s="495"/>
      <c r="PQQ28" s="498"/>
      <c r="PQR28" s="447"/>
      <c r="PQS28" s="499"/>
      <c r="PQT28" s="500"/>
      <c r="PQU28" s="495"/>
      <c r="PQV28" s="495"/>
      <c r="PQW28" s="498"/>
      <c r="PQX28" s="447"/>
      <c r="PQY28" s="499"/>
      <c r="PQZ28" s="500"/>
      <c r="PRA28" s="495"/>
      <c r="PRB28" s="495"/>
      <c r="PRC28" s="498"/>
      <c r="PRD28" s="447"/>
      <c r="PRE28" s="499"/>
      <c r="PRF28" s="500"/>
      <c r="PRG28" s="495"/>
      <c r="PRH28" s="495"/>
      <c r="PRI28" s="498"/>
      <c r="PRJ28" s="447"/>
      <c r="PRK28" s="499"/>
      <c r="PRL28" s="500"/>
      <c r="PRM28" s="495"/>
      <c r="PRN28" s="495"/>
      <c r="PRO28" s="498"/>
      <c r="PRP28" s="447"/>
      <c r="PRQ28" s="499"/>
      <c r="PRR28" s="500"/>
      <c r="PRS28" s="495"/>
      <c r="PRT28" s="495"/>
      <c r="PRU28" s="498"/>
      <c r="PRV28" s="447"/>
      <c r="PRW28" s="499"/>
      <c r="PRX28" s="500"/>
      <c r="PRY28" s="495"/>
      <c r="PRZ28" s="495"/>
      <c r="PSA28" s="498"/>
      <c r="PSB28" s="447"/>
      <c r="PSC28" s="499"/>
      <c r="PSD28" s="500"/>
      <c r="PSE28" s="495"/>
      <c r="PSF28" s="495"/>
      <c r="PSG28" s="498"/>
      <c r="PSH28" s="447"/>
      <c r="PSI28" s="499"/>
      <c r="PSJ28" s="500"/>
      <c r="PSK28" s="495"/>
      <c r="PSL28" s="495"/>
      <c r="PSM28" s="498"/>
      <c r="PSN28" s="447"/>
      <c r="PSO28" s="499"/>
      <c r="PSP28" s="500"/>
      <c r="PSQ28" s="495"/>
      <c r="PSR28" s="495"/>
      <c r="PSS28" s="498"/>
      <c r="PST28" s="447"/>
      <c r="PSU28" s="499"/>
      <c r="PSV28" s="500"/>
      <c r="PSW28" s="495"/>
      <c r="PSX28" s="495"/>
      <c r="PSY28" s="498"/>
      <c r="PSZ28" s="447"/>
      <c r="PTA28" s="499"/>
      <c r="PTB28" s="500"/>
      <c r="PTC28" s="495"/>
      <c r="PTD28" s="495"/>
      <c r="PTE28" s="498"/>
      <c r="PTF28" s="447"/>
      <c r="PTG28" s="499"/>
      <c r="PTH28" s="500"/>
      <c r="PTI28" s="495"/>
      <c r="PTJ28" s="495"/>
      <c r="PTK28" s="498"/>
      <c r="PTL28" s="447"/>
      <c r="PTM28" s="499"/>
      <c r="PTN28" s="500"/>
      <c r="PTO28" s="495"/>
      <c r="PTP28" s="495"/>
      <c r="PTQ28" s="498"/>
      <c r="PTR28" s="447"/>
      <c r="PTS28" s="499"/>
      <c r="PTT28" s="500"/>
      <c r="PTU28" s="495"/>
      <c r="PTV28" s="495"/>
      <c r="PTW28" s="498"/>
      <c r="PTX28" s="447"/>
      <c r="PTY28" s="499"/>
      <c r="PTZ28" s="500"/>
      <c r="PUA28" s="495"/>
      <c r="PUB28" s="495"/>
      <c r="PUC28" s="498"/>
      <c r="PUD28" s="447"/>
      <c r="PUE28" s="499"/>
      <c r="PUF28" s="500"/>
      <c r="PUG28" s="495"/>
      <c r="PUH28" s="495"/>
      <c r="PUI28" s="498"/>
      <c r="PUJ28" s="447"/>
      <c r="PUK28" s="499"/>
      <c r="PUL28" s="500"/>
      <c r="PUM28" s="495"/>
      <c r="PUN28" s="495"/>
      <c r="PUO28" s="498"/>
      <c r="PUP28" s="447"/>
      <c r="PUQ28" s="499"/>
      <c r="PUR28" s="500"/>
      <c r="PUS28" s="495"/>
      <c r="PUT28" s="495"/>
      <c r="PUU28" s="498"/>
      <c r="PUV28" s="447"/>
      <c r="PUW28" s="499"/>
      <c r="PUX28" s="500"/>
      <c r="PUY28" s="495"/>
      <c r="PUZ28" s="495"/>
      <c r="PVA28" s="498"/>
      <c r="PVB28" s="447"/>
      <c r="PVC28" s="499"/>
      <c r="PVD28" s="500"/>
      <c r="PVE28" s="495"/>
      <c r="PVF28" s="495"/>
      <c r="PVG28" s="498"/>
      <c r="PVH28" s="447"/>
      <c r="PVI28" s="499"/>
      <c r="PVJ28" s="500"/>
      <c r="PVK28" s="495"/>
      <c r="PVL28" s="495"/>
      <c r="PVM28" s="498"/>
      <c r="PVN28" s="447"/>
      <c r="PVO28" s="499"/>
      <c r="PVP28" s="500"/>
      <c r="PVQ28" s="495"/>
      <c r="PVR28" s="495"/>
      <c r="PVS28" s="498"/>
      <c r="PVT28" s="447"/>
      <c r="PVU28" s="499"/>
      <c r="PVV28" s="500"/>
      <c r="PVW28" s="495"/>
      <c r="PVX28" s="495"/>
      <c r="PVY28" s="498"/>
      <c r="PVZ28" s="447"/>
      <c r="PWA28" s="499"/>
      <c r="PWB28" s="500"/>
      <c r="PWC28" s="495"/>
      <c r="PWD28" s="495"/>
      <c r="PWE28" s="498"/>
      <c r="PWF28" s="447"/>
      <c r="PWG28" s="499"/>
      <c r="PWH28" s="500"/>
      <c r="PWI28" s="495"/>
      <c r="PWJ28" s="495"/>
      <c r="PWK28" s="498"/>
      <c r="PWL28" s="447"/>
      <c r="PWM28" s="499"/>
      <c r="PWN28" s="500"/>
      <c r="PWO28" s="495"/>
      <c r="PWP28" s="495"/>
      <c r="PWQ28" s="498"/>
      <c r="PWR28" s="447"/>
      <c r="PWS28" s="499"/>
      <c r="PWT28" s="500"/>
      <c r="PWU28" s="495"/>
      <c r="PWV28" s="495"/>
      <c r="PWW28" s="498"/>
      <c r="PWX28" s="447"/>
      <c r="PWY28" s="499"/>
      <c r="PWZ28" s="500"/>
      <c r="PXA28" s="495"/>
      <c r="PXB28" s="495"/>
      <c r="PXC28" s="498"/>
      <c r="PXD28" s="447"/>
      <c r="PXE28" s="499"/>
      <c r="PXF28" s="500"/>
      <c r="PXG28" s="495"/>
      <c r="PXH28" s="495"/>
      <c r="PXI28" s="498"/>
      <c r="PXJ28" s="447"/>
      <c r="PXK28" s="499"/>
      <c r="PXL28" s="500"/>
      <c r="PXM28" s="495"/>
      <c r="PXN28" s="495"/>
      <c r="PXO28" s="498"/>
      <c r="PXP28" s="447"/>
      <c r="PXQ28" s="499"/>
      <c r="PXR28" s="500"/>
      <c r="PXS28" s="495"/>
      <c r="PXT28" s="495"/>
      <c r="PXU28" s="498"/>
      <c r="PXV28" s="447"/>
      <c r="PXW28" s="499"/>
      <c r="PXX28" s="500"/>
      <c r="PXY28" s="495"/>
      <c r="PXZ28" s="495"/>
      <c r="PYA28" s="498"/>
      <c r="PYB28" s="447"/>
      <c r="PYC28" s="499"/>
      <c r="PYD28" s="500"/>
      <c r="PYE28" s="495"/>
      <c r="PYF28" s="495"/>
      <c r="PYG28" s="498"/>
      <c r="PYH28" s="447"/>
      <c r="PYI28" s="499"/>
      <c r="PYJ28" s="500"/>
      <c r="PYK28" s="495"/>
      <c r="PYL28" s="495"/>
      <c r="PYM28" s="498"/>
      <c r="PYN28" s="447"/>
      <c r="PYO28" s="499"/>
      <c r="PYP28" s="500"/>
      <c r="PYQ28" s="495"/>
      <c r="PYR28" s="495"/>
      <c r="PYS28" s="498"/>
      <c r="PYT28" s="447"/>
      <c r="PYU28" s="499"/>
      <c r="PYV28" s="500"/>
      <c r="PYW28" s="495"/>
      <c r="PYX28" s="495"/>
      <c r="PYY28" s="498"/>
      <c r="PYZ28" s="447"/>
      <c r="PZA28" s="499"/>
      <c r="PZB28" s="500"/>
      <c r="PZC28" s="495"/>
      <c r="PZD28" s="495"/>
      <c r="PZE28" s="498"/>
      <c r="PZF28" s="447"/>
      <c r="PZG28" s="499"/>
      <c r="PZH28" s="500"/>
      <c r="PZI28" s="495"/>
      <c r="PZJ28" s="495"/>
      <c r="PZK28" s="498"/>
      <c r="PZL28" s="447"/>
      <c r="PZM28" s="499"/>
      <c r="PZN28" s="500"/>
      <c r="PZO28" s="495"/>
      <c r="PZP28" s="495"/>
      <c r="PZQ28" s="498"/>
      <c r="PZR28" s="447"/>
      <c r="PZS28" s="499"/>
      <c r="PZT28" s="500"/>
      <c r="PZU28" s="495"/>
      <c r="PZV28" s="495"/>
      <c r="PZW28" s="498"/>
      <c r="PZX28" s="447"/>
      <c r="PZY28" s="499"/>
      <c r="PZZ28" s="500"/>
      <c r="QAA28" s="495"/>
      <c r="QAB28" s="495"/>
      <c r="QAC28" s="498"/>
      <c r="QAD28" s="447"/>
      <c r="QAE28" s="499"/>
      <c r="QAF28" s="500"/>
      <c r="QAG28" s="495"/>
      <c r="QAH28" s="495"/>
      <c r="QAI28" s="498"/>
      <c r="QAJ28" s="447"/>
      <c r="QAK28" s="499"/>
      <c r="QAL28" s="500"/>
      <c r="QAM28" s="495"/>
      <c r="QAN28" s="495"/>
      <c r="QAO28" s="498"/>
      <c r="QAP28" s="447"/>
      <c r="QAQ28" s="499"/>
      <c r="QAR28" s="500"/>
      <c r="QAS28" s="495"/>
      <c r="QAT28" s="495"/>
      <c r="QAU28" s="498"/>
      <c r="QAV28" s="447"/>
      <c r="QAW28" s="499"/>
      <c r="QAX28" s="500"/>
      <c r="QAY28" s="495"/>
      <c r="QAZ28" s="495"/>
      <c r="QBA28" s="498"/>
      <c r="QBB28" s="447"/>
      <c r="QBC28" s="499"/>
      <c r="QBD28" s="500"/>
      <c r="QBE28" s="495"/>
      <c r="QBF28" s="495"/>
      <c r="QBG28" s="498"/>
      <c r="QBH28" s="447"/>
      <c r="QBI28" s="499"/>
      <c r="QBJ28" s="500"/>
      <c r="QBK28" s="495"/>
      <c r="QBL28" s="495"/>
      <c r="QBM28" s="498"/>
      <c r="QBN28" s="447"/>
      <c r="QBO28" s="499"/>
      <c r="QBP28" s="500"/>
      <c r="QBQ28" s="495"/>
      <c r="QBR28" s="495"/>
      <c r="QBS28" s="498"/>
      <c r="QBT28" s="447"/>
      <c r="QBU28" s="499"/>
      <c r="QBV28" s="500"/>
      <c r="QBW28" s="495"/>
      <c r="QBX28" s="495"/>
      <c r="QBY28" s="498"/>
      <c r="QBZ28" s="447"/>
      <c r="QCA28" s="499"/>
      <c r="QCB28" s="500"/>
      <c r="QCC28" s="495"/>
      <c r="QCD28" s="495"/>
      <c r="QCE28" s="498"/>
      <c r="QCF28" s="447"/>
      <c r="QCG28" s="499"/>
      <c r="QCH28" s="500"/>
      <c r="QCI28" s="495"/>
      <c r="QCJ28" s="495"/>
      <c r="QCK28" s="498"/>
      <c r="QCL28" s="447"/>
      <c r="QCM28" s="499"/>
      <c r="QCN28" s="500"/>
      <c r="QCO28" s="495"/>
      <c r="QCP28" s="495"/>
      <c r="QCQ28" s="498"/>
      <c r="QCR28" s="447"/>
      <c r="QCS28" s="499"/>
      <c r="QCT28" s="500"/>
      <c r="QCU28" s="495"/>
      <c r="QCV28" s="495"/>
      <c r="QCW28" s="498"/>
      <c r="QCX28" s="447"/>
      <c r="QCY28" s="499"/>
      <c r="QCZ28" s="500"/>
      <c r="QDA28" s="495"/>
      <c r="QDB28" s="495"/>
      <c r="QDC28" s="498"/>
      <c r="QDD28" s="447"/>
      <c r="QDE28" s="499"/>
      <c r="QDF28" s="500"/>
      <c r="QDG28" s="495"/>
      <c r="QDH28" s="495"/>
      <c r="QDI28" s="498"/>
      <c r="QDJ28" s="447"/>
      <c r="QDK28" s="499"/>
      <c r="QDL28" s="500"/>
      <c r="QDM28" s="495"/>
      <c r="QDN28" s="495"/>
      <c r="QDO28" s="498"/>
      <c r="QDP28" s="447"/>
      <c r="QDQ28" s="499"/>
      <c r="QDR28" s="500"/>
      <c r="QDS28" s="495"/>
      <c r="QDT28" s="495"/>
      <c r="QDU28" s="498"/>
      <c r="QDV28" s="447"/>
      <c r="QDW28" s="499"/>
      <c r="QDX28" s="500"/>
      <c r="QDY28" s="495"/>
      <c r="QDZ28" s="495"/>
      <c r="QEA28" s="498"/>
      <c r="QEB28" s="447"/>
      <c r="QEC28" s="499"/>
      <c r="QED28" s="500"/>
      <c r="QEE28" s="495"/>
      <c r="QEF28" s="495"/>
      <c r="QEG28" s="498"/>
      <c r="QEH28" s="447"/>
      <c r="QEI28" s="499"/>
      <c r="QEJ28" s="500"/>
      <c r="QEK28" s="495"/>
      <c r="QEL28" s="495"/>
      <c r="QEM28" s="498"/>
      <c r="QEN28" s="447"/>
      <c r="QEO28" s="499"/>
      <c r="QEP28" s="500"/>
      <c r="QEQ28" s="495"/>
      <c r="QER28" s="495"/>
      <c r="QES28" s="498"/>
      <c r="QET28" s="447"/>
      <c r="QEU28" s="499"/>
      <c r="QEV28" s="500"/>
      <c r="QEW28" s="495"/>
      <c r="QEX28" s="495"/>
      <c r="QEY28" s="498"/>
      <c r="QEZ28" s="447"/>
      <c r="QFA28" s="499"/>
      <c r="QFB28" s="500"/>
      <c r="QFC28" s="495"/>
      <c r="QFD28" s="495"/>
      <c r="QFE28" s="498"/>
      <c r="QFF28" s="447"/>
      <c r="QFG28" s="499"/>
      <c r="QFH28" s="500"/>
      <c r="QFI28" s="495"/>
      <c r="QFJ28" s="495"/>
      <c r="QFK28" s="498"/>
      <c r="QFL28" s="447"/>
      <c r="QFM28" s="499"/>
      <c r="QFN28" s="500"/>
      <c r="QFO28" s="495"/>
      <c r="QFP28" s="495"/>
      <c r="QFQ28" s="498"/>
      <c r="QFR28" s="447"/>
      <c r="QFS28" s="499"/>
      <c r="QFT28" s="500"/>
      <c r="QFU28" s="495"/>
      <c r="QFV28" s="495"/>
      <c r="QFW28" s="498"/>
      <c r="QFX28" s="447"/>
      <c r="QFY28" s="499"/>
      <c r="QFZ28" s="500"/>
      <c r="QGA28" s="495"/>
      <c r="QGB28" s="495"/>
      <c r="QGC28" s="498"/>
      <c r="QGD28" s="447"/>
      <c r="QGE28" s="499"/>
      <c r="QGF28" s="500"/>
      <c r="QGG28" s="495"/>
      <c r="QGH28" s="495"/>
      <c r="QGI28" s="498"/>
      <c r="QGJ28" s="447"/>
      <c r="QGK28" s="499"/>
      <c r="QGL28" s="500"/>
      <c r="QGM28" s="495"/>
      <c r="QGN28" s="495"/>
      <c r="QGO28" s="498"/>
      <c r="QGP28" s="447"/>
      <c r="QGQ28" s="499"/>
      <c r="QGR28" s="500"/>
      <c r="QGS28" s="495"/>
      <c r="QGT28" s="495"/>
      <c r="QGU28" s="498"/>
      <c r="QGV28" s="447"/>
      <c r="QGW28" s="499"/>
      <c r="QGX28" s="500"/>
      <c r="QGY28" s="495"/>
      <c r="QGZ28" s="495"/>
      <c r="QHA28" s="498"/>
      <c r="QHB28" s="447"/>
      <c r="QHC28" s="499"/>
      <c r="QHD28" s="500"/>
      <c r="QHE28" s="495"/>
      <c r="QHF28" s="495"/>
      <c r="QHG28" s="498"/>
      <c r="QHH28" s="447"/>
      <c r="QHI28" s="499"/>
      <c r="QHJ28" s="500"/>
      <c r="QHK28" s="495"/>
      <c r="QHL28" s="495"/>
      <c r="QHM28" s="498"/>
      <c r="QHN28" s="447"/>
      <c r="QHO28" s="499"/>
      <c r="QHP28" s="500"/>
      <c r="QHQ28" s="495"/>
      <c r="QHR28" s="495"/>
      <c r="QHS28" s="498"/>
      <c r="QHT28" s="447"/>
      <c r="QHU28" s="499"/>
      <c r="QHV28" s="500"/>
      <c r="QHW28" s="495"/>
      <c r="QHX28" s="495"/>
      <c r="QHY28" s="498"/>
      <c r="QHZ28" s="447"/>
      <c r="QIA28" s="499"/>
      <c r="QIB28" s="500"/>
      <c r="QIC28" s="495"/>
      <c r="QID28" s="495"/>
      <c r="QIE28" s="498"/>
      <c r="QIF28" s="447"/>
      <c r="QIG28" s="499"/>
      <c r="QIH28" s="500"/>
      <c r="QII28" s="495"/>
      <c r="QIJ28" s="495"/>
      <c r="QIK28" s="498"/>
      <c r="QIL28" s="447"/>
      <c r="QIM28" s="499"/>
      <c r="QIN28" s="500"/>
      <c r="QIO28" s="495"/>
      <c r="QIP28" s="495"/>
      <c r="QIQ28" s="498"/>
      <c r="QIR28" s="447"/>
      <c r="QIS28" s="499"/>
      <c r="QIT28" s="500"/>
      <c r="QIU28" s="495"/>
      <c r="QIV28" s="495"/>
      <c r="QIW28" s="498"/>
      <c r="QIX28" s="447"/>
      <c r="QIY28" s="499"/>
      <c r="QIZ28" s="500"/>
      <c r="QJA28" s="495"/>
      <c r="QJB28" s="495"/>
      <c r="QJC28" s="498"/>
      <c r="QJD28" s="447"/>
      <c r="QJE28" s="499"/>
      <c r="QJF28" s="500"/>
      <c r="QJG28" s="495"/>
      <c r="QJH28" s="495"/>
      <c r="QJI28" s="498"/>
      <c r="QJJ28" s="447"/>
      <c r="QJK28" s="499"/>
      <c r="QJL28" s="500"/>
      <c r="QJM28" s="495"/>
      <c r="QJN28" s="495"/>
      <c r="QJO28" s="498"/>
      <c r="QJP28" s="447"/>
      <c r="QJQ28" s="499"/>
      <c r="QJR28" s="500"/>
      <c r="QJS28" s="495"/>
      <c r="QJT28" s="495"/>
      <c r="QJU28" s="498"/>
      <c r="QJV28" s="447"/>
      <c r="QJW28" s="499"/>
      <c r="QJX28" s="500"/>
      <c r="QJY28" s="495"/>
      <c r="QJZ28" s="495"/>
      <c r="QKA28" s="498"/>
      <c r="QKB28" s="447"/>
      <c r="QKC28" s="499"/>
      <c r="QKD28" s="500"/>
      <c r="QKE28" s="495"/>
      <c r="QKF28" s="495"/>
      <c r="QKG28" s="498"/>
      <c r="QKH28" s="447"/>
      <c r="QKI28" s="499"/>
      <c r="QKJ28" s="500"/>
      <c r="QKK28" s="495"/>
      <c r="QKL28" s="495"/>
      <c r="QKM28" s="498"/>
      <c r="QKN28" s="447"/>
      <c r="QKO28" s="499"/>
      <c r="QKP28" s="500"/>
      <c r="QKQ28" s="495"/>
      <c r="QKR28" s="495"/>
      <c r="QKS28" s="498"/>
      <c r="QKT28" s="447"/>
      <c r="QKU28" s="499"/>
      <c r="QKV28" s="500"/>
      <c r="QKW28" s="495"/>
      <c r="QKX28" s="495"/>
      <c r="QKY28" s="498"/>
      <c r="QKZ28" s="447"/>
      <c r="QLA28" s="499"/>
      <c r="QLB28" s="500"/>
      <c r="QLC28" s="495"/>
      <c r="QLD28" s="495"/>
      <c r="QLE28" s="498"/>
      <c r="QLF28" s="447"/>
      <c r="QLG28" s="499"/>
      <c r="QLH28" s="500"/>
      <c r="QLI28" s="495"/>
      <c r="QLJ28" s="495"/>
      <c r="QLK28" s="498"/>
      <c r="QLL28" s="447"/>
      <c r="QLM28" s="499"/>
      <c r="QLN28" s="500"/>
      <c r="QLO28" s="495"/>
      <c r="QLP28" s="495"/>
      <c r="QLQ28" s="498"/>
      <c r="QLR28" s="447"/>
      <c r="QLS28" s="499"/>
      <c r="QLT28" s="500"/>
      <c r="QLU28" s="495"/>
      <c r="QLV28" s="495"/>
      <c r="QLW28" s="498"/>
      <c r="QLX28" s="447"/>
      <c r="QLY28" s="499"/>
      <c r="QLZ28" s="500"/>
      <c r="QMA28" s="495"/>
      <c r="QMB28" s="495"/>
      <c r="QMC28" s="498"/>
      <c r="QMD28" s="447"/>
      <c r="QME28" s="499"/>
      <c r="QMF28" s="500"/>
      <c r="QMG28" s="495"/>
      <c r="QMH28" s="495"/>
      <c r="QMI28" s="498"/>
      <c r="QMJ28" s="447"/>
      <c r="QMK28" s="499"/>
      <c r="QML28" s="500"/>
      <c r="QMM28" s="495"/>
      <c r="QMN28" s="495"/>
      <c r="QMO28" s="498"/>
      <c r="QMP28" s="447"/>
      <c r="QMQ28" s="499"/>
      <c r="QMR28" s="500"/>
      <c r="QMS28" s="495"/>
      <c r="QMT28" s="495"/>
      <c r="QMU28" s="498"/>
      <c r="QMV28" s="447"/>
      <c r="QMW28" s="499"/>
      <c r="QMX28" s="500"/>
      <c r="QMY28" s="495"/>
      <c r="QMZ28" s="495"/>
      <c r="QNA28" s="498"/>
      <c r="QNB28" s="447"/>
      <c r="QNC28" s="499"/>
      <c r="QND28" s="500"/>
      <c r="QNE28" s="495"/>
      <c r="QNF28" s="495"/>
      <c r="QNG28" s="498"/>
      <c r="QNH28" s="447"/>
      <c r="QNI28" s="499"/>
      <c r="QNJ28" s="500"/>
      <c r="QNK28" s="495"/>
      <c r="QNL28" s="495"/>
      <c r="QNM28" s="498"/>
      <c r="QNN28" s="447"/>
      <c r="QNO28" s="499"/>
      <c r="QNP28" s="500"/>
      <c r="QNQ28" s="495"/>
      <c r="QNR28" s="495"/>
      <c r="QNS28" s="498"/>
      <c r="QNT28" s="447"/>
      <c r="QNU28" s="499"/>
      <c r="QNV28" s="500"/>
      <c r="QNW28" s="495"/>
      <c r="QNX28" s="495"/>
      <c r="QNY28" s="498"/>
      <c r="QNZ28" s="447"/>
      <c r="QOA28" s="499"/>
      <c r="QOB28" s="500"/>
      <c r="QOC28" s="495"/>
      <c r="QOD28" s="495"/>
      <c r="QOE28" s="498"/>
      <c r="QOF28" s="447"/>
      <c r="QOG28" s="499"/>
      <c r="QOH28" s="500"/>
      <c r="QOI28" s="495"/>
      <c r="QOJ28" s="495"/>
      <c r="QOK28" s="498"/>
      <c r="QOL28" s="447"/>
      <c r="QOM28" s="499"/>
      <c r="QON28" s="500"/>
      <c r="QOO28" s="495"/>
      <c r="QOP28" s="495"/>
      <c r="QOQ28" s="498"/>
      <c r="QOR28" s="447"/>
      <c r="QOS28" s="499"/>
      <c r="QOT28" s="500"/>
      <c r="QOU28" s="495"/>
      <c r="QOV28" s="495"/>
      <c r="QOW28" s="498"/>
      <c r="QOX28" s="447"/>
      <c r="QOY28" s="499"/>
      <c r="QOZ28" s="500"/>
      <c r="QPA28" s="495"/>
      <c r="QPB28" s="495"/>
      <c r="QPC28" s="498"/>
      <c r="QPD28" s="447"/>
      <c r="QPE28" s="499"/>
      <c r="QPF28" s="500"/>
      <c r="QPG28" s="495"/>
      <c r="QPH28" s="495"/>
      <c r="QPI28" s="498"/>
      <c r="QPJ28" s="447"/>
      <c r="QPK28" s="499"/>
      <c r="QPL28" s="500"/>
      <c r="QPM28" s="495"/>
      <c r="QPN28" s="495"/>
      <c r="QPO28" s="498"/>
      <c r="QPP28" s="447"/>
      <c r="QPQ28" s="499"/>
      <c r="QPR28" s="500"/>
      <c r="QPS28" s="495"/>
      <c r="QPT28" s="495"/>
      <c r="QPU28" s="498"/>
      <c r="QPV28" s="447"/>
      <c r="QPW28" s="499"/>
      <c r="QPX28" s="500"/>
      <c r="QPY28" s="495"/>
      <c r="QPZ28" s="495"/>
      <c r="QQA28" s="498"/>
      <c r="QQB28" s="447"/>
      <c r="QQC28" s="499"/>
      <c r="QQD28" s="500"/>
      <c r="QQE28" s="495"/>
      <c r="QQF28" s="495"/>
      <c r="QQG28" s="498"/>
      <c r="QQH28" s="447"/>
      <c r="QQI28" s="499"/>
      <c r="QQJ28" s="500"/>
      <c r="QQK28" s="495"/>
      <c r="QQL28" s="495"/>
      <c r="QQM28" s="498"/>
      <c r="QQN28" s="447"/>
      <c r="QQO28" s="499"/>
      <c r="QQP28" s="500"/>
      <c r="QQQ28" s="495"/>
      <c r="QQR28" s="495"/>
      <c r="QQS28" s="498"/>
      <c r="QQT28" s="447"/>
      <c r="QQU28" s="499"/>
      <c r="QQV28" s="500"/>
      <c r="QQW28" s="495"/>
      <c r="QQX28" s="495"/>
      <c r="QQY28" s="498"/>
      <c r="QQZ28" s="447"/>
      <c r="QRA28" s="499"/>
      <c r="QRB28" s="500"/>
      <c r="QRC28" s="495"/>
      <c r="QRD28" s="495"/>
      <c r="QRE28" s="498"/>
      <c r="QRF28" s="447"/>
      <c r="QRG28" s="499"/>
      <c r="QRH28" s="500"/>
      <c r="QRI28" s="495"/>
      <c r="QRJ28" s="495"/>
      <c r="QRK28" s="498"/>
      <c r="QRL28" s="447"/>
      <c r="QRM28" s="499"/>
      <c r="QRN28" s="500"/>
      <c r="QRO28" s="495"/>
      <c r="QRP28" s="495"/>
      <c r="QRQ28" s="498"/>
      <c r="QRR28" s="447"/>
      <c r="QRS28" s="499"/>
      <c r="QRT28" s="500"/>
      <c r="QRU28" s="495"/>
      <c r="QRV28" s="495"/>
      <c r="QRW28" s="498"/>
      <c r="QRX28" s="447"/>
      <c r="QRY28" s="499"/>
      <c r="QRZ28" s="500"/>
      <c r="QSA28" s="495"/>
      <c r="QSB28" s="495"/>
      <c r="QSC28" s="498"/>
      <c r="QSD28" s="447"/>
      <c r="QSE28" s="499"/>
      <c r="QSF28" s="500"/>
      <c r="QSG28" s="495"/>
      <c r="QSH28" s="495"/>
      <c r="QSI28" s="498"/>
      <c r="QSJ28" s="447"/>
      <c r="QSK28" s="499"/>
      <c r="QSL28" s="500"/>
      <c r="QSM28" s="495"/>
      <c r="QSN28" s="495"/>
      <c r="QSO28" s="498"/>
      <c r="QSP28" s="447"/>
      <c r="QSQ28" s="499"/>
      <c r="QSR28" s="500"/>
      <c r="QSS28" s="495"/>
      <c r="QST28" s="495"/>
      <c r="QSU28" s="498"/>
      <c r="QSV28" s="447"/>
      <c r="QSW28" s="499"/>
      <c r="QSX28" s="500"/>
      <c r="QSY28" s="495"/>
      <c r="QSZ28" s="495"/>
      <c r="QTA28" s="498"/>
      <c r="QTB28" s="447"/>
      <c r="QTC28" s="499"/>
      <c r="QTD28" s="500"/>
      <c r="QTE28" s="495"/>
      <c r="QTF28" s="495"/>
      <c r="QTG28" s="498"/>
      <c r="QTH28" s="447"/>
      <c r="QTI28" s="499"/>
      <c r="QTJ28" s="500"/>
      <c r="QTK28" s="495"/>
      <c r="QTL28" s="495"/>
      <c r="QTM28" s="498"/>
      <c r="QTN28" s="447"/>
      <c r="QTO28" s="499"/>
      <c r="QTP28" s="500"/>
      <c r="QTQ28" s="495"/>
      <c r="QTR28" s="495"/>
      <c r="QTS28" s="498"/>
      <c r="QTT28" s="447"/>
      <c r="QTU28" s="499"/>
      <c r="QTV28" s="500"/>
      <c r="QTW28" s="495"/>
      <c r="QTX28" s="495"/>
      <c r="QTY28" s="498"/>
      <c r="QTZ28" s="447"/>
      <c r="QUA28" s="499"/>
      <c r="QUB28" s="500"/>
      <c r="QUC28" s="495"/>
      <c r="QUD28" s="495"/>
      <c r="QUE28" s="498"/>
      <c r="QUF28" s="447"/>
      <c r="QUG28" s="499"/>
      <c r="QUH28" s="500"/>
      <c r="QUI28" s="495"/>
      <c r="QUJ28" s="495"/>
      <c r="QUK28" s="498"/>
      <c r="QUL28" s="447"/>
      <c r="QUM28" s="499"/>
      <c r="QUN28" s="500"/>
      <c r="QUO28" s="495"/>
      <c r="QUP28" s="495"/>
      <c r="QUQ28" s="498"/>
      <c r="QUR28" s="447"/>
      <c r="QUS28" s="499"/>
      <c r="QUT28" s="500"/>
      <c r="QUU28" s="495"/>
      <c r="QUV28" s="495"/>
      <c r="QUW28" s="498"/>
      <c r="QUX28" s="447"/>
      <c r="QUY28" s="499"/>
      <c r="QUZ28" s="500"/>
      <c r="QVA28" s="495"/>
      <c r="QVB28" s="495"/>
      <c r="QVC28" s="498"/>
      <c r="QVD28" s="447"/>
      <c r="QVE28" s="499"/>
      <c r="QVF28" s="500"/>
      <c r="QVG28" s="495"/>
      <c r="QVH28" s="495"/>
      <c r="QVI28" s="498"/>
      <c r="QVJ28" s="447"/>
      <c r="QVK28" s="499"/>
      <c r="QVL28" s="500"/>
      <c r="QVM28" s="495"/>
      <c r="QVN28" s="495"/>
      <c r="QVO28" s="498"/>
      <c r="QVP28" s="447"/>
      <c r="QVQ28" s="499"/>
      <c r="QVR28" s="500"/>
      <c r="QVS28" s="495"/>
      <c r="QVT28" s="495"/>
      <c r="QVU28" s="498"/>
      <c r="QVV28" s="447"/>
      <c r="QVW28" s="499"/>
      <c r="QVX28" s="500"/>
      <c r="QVY28" s="495"/>
      <c r="QVZ28" s="495"/>
      <c r="QWA28" s="498"/>
      <c r="QWB28" s="447"/>
      <c r="QWC28" s="499"/>
      <c r="QWD28" s="500"/>
      <c r="QWE28" s="495"/>
      <c r="QWF28" s="495"/>
      <c r="QWG28" s="498"/>
      <c r="QWH28" s="447"/>
      <c r="QWI28" s="499"/>
      <c r="QWJ28" s="500"/>
      <c r="QWK28" s="495"/>
      <c r="QWL28" s="495"/>
      <c r="QWM28" s="498"/>
      <c r="QWN28" s="447"/>
      <c r="QWO28" s="499"/>
      <c r="QWP28" s="500"/>
      <c r="QWQ28" s="495"/>
      <c r="QWR28" s="495"/>
      <c r="QWS28" s="498"/>
      <c r="QWT28" s="447"/>
      <c r="QWU28" s="499"/>
      <c r="QWV28" s="500"/>
      <c r="QWW28" s="495"/>
      <c r="QWX28" s="495"/>
      <c r="QWY28" s="498"/>
      <c r="QWZ28" s="447"/>
      <c r="QXA28" s="499"/>
      <c r="QXB28" s="500"/>
      <c r="QXC28" s="495"/>
      <c r="QXD28" s="495"/>
      <c r="QXE28" s="498"/>
      <c r="QXF28" s="447"/>
      <c r="QXG28" s="499"/>
      <c r="QXH28" s="500"/>
      <c r="QXI28" s="495"/>
      <c r="QXJ28" s="495"/>
      <c r="QXK28" s="498"/>
      <c r="QXL28" s="447"/>
      <c r="QXM28" s="499"/>
      <c r="QXN28" s="500"/>
      <c r="QXO28" s="495"/>
      <c r="QXP28" s="495"/>
      <c r="QXQ28" s="498"/>
      <c r="QXR28" s="447"/>
      <c r="QXS28" s="499"/>
      <c r="QXT28" s="500"/>
      <c r="QXU28" s="495"/>
      <c r="QXV28" s="495"/>
      <c r="QXW28" s="498"/>
      <c r="QXX28" s="447"/>
      <c r="QXY28" s="499"/>
      <c r="QXZ28" s="500"/>
      <c r="QYA28" s="495"/>
      <c r="QYB28" s="495"/>
      <c r="QYC28" s="498"/>
      <c r="QYD28" s="447"/>
      <c r="QYE28" s="499"/>
      <c r="QYF28" s="500"/>
      <c r="QYG28" s="495"/>
      <c r="QYH28" s="495"/>
      <c r="QYI28" s="498"/>
      <c r="QYJ28" s="447"/>
      <c r="QYK28" s="499"/>
      <c r="QYL28" s="500"/>
      <c r="QYM28" s="495"/>
      <c r="QYN28" s="495"/>
      <c r="QYO28" s="498"/>
      <c r="QYP28" s="447"/>
      <c r="QYQ28" s="499"/>
      <c r="QYR28" s="500"/>
      <c r="QYS28" s="495"/>
      <c r="QYT28" s="495"/>
      <c r="QYU28" s="498"/>
      <c r="QYV28" s="447"/>
      <c r="QYW28" s="499"/>
      <c r="QYX28" s="500"/>
      <c r="QYY28" s="495"/>
      <c r="QYZ28" s="495"/>
      <c r="QZA28" s="498"/>
      <c r="QZB28" s="447"/>
      <c r="QZC28" s="499"/>
      <c r="QZD28" s="500"/>
      <c r="QZE28" s="495"/>
      <c r="QZF28" s="495"/>
      <c r="QZG28" s="498"/>
      <c r="QZH28" s="447"/>
      <c r="QZI28" s="499"/>
      <c r="QZJ28" s="500"/>
      <c r="QZK28" s="495"/>
      <c r="QZL28" s="495"/>
      <c r="QZM28" s="498"/>
      <c r="QZN28" s="447"/>
      <c r="QZO28" s="499"/>
      <c r="QZP28" s="500"/>
      <c r="QZQ28" s="495"/>
      <c r="QZR28" s="495"/>
      <c r="QZS28" s="498"/>
      <c r="QZT28" s="447"/>
      <c r="QZU28" s="499"/>
      <c r="QZV28" s="500"/>
      <c r="QZW28" s="495"/>
      <c r="QZX28" s="495"/>
      <c r="QZY28" s="498"/>
      <c r="QZZ28" s="447"/>
      <c r="RAA28" s="499"/>
      <c r="RAB28" s="500"/>
      <c r="RAC28" s="495"/>
      <c r="RAD28" s="495"/>
      <c r="RAE28" s="498"/>
      <c r="RAF28" s="447"/>
      <c r="RAG28" s="499"/>
      <c r="RAH28" s="500"/>
      <c r="RAI28" s="495"/>
      <c r="RAJ28" s="495"/>
      <c r="RAK28" s="498"/>
      <c r="RAL28" s="447"/>
      <c r="RAM28" s="499"/>
      <c r="RAN28" s="500"/>
      <c r="RAO28" s="495"/>
      <c r="RAP28" s="495"/>
      <c r="RAQ28" s="498"/>
      <c r="RAR28" s="447"/>
      <c r="RAS28" s="499"/>
      <c r="RAT28" s="500"/>
      <c r="RAU28" s="495"/>
      <c r="RAV28" s="495"/>
      <c r="RAW28" s="498"/>
      <c r="RAX28" s="447"/>
      <c r="RAY28" s="499"/>
      <c r="RAZ28" s="500"/>
      <c r="RBA28" s="495"/>
      <c r="RBB28" s="495"/>
      <c r="RBC28" s="498"/>
      <c r="RBD28" s="447"/>
      <c r="RBE28" s="499"/>
      <c r="RBF28" s="500"/>
      <c r="RBG28" s="495"/>
      <c r="RBH28" s="495"/>
      <c r="RBI28" s="498"/>
      <c r="RBJ28" s="447"/>
      <c r="RBK28" s="499"/>
      <c r="RBL28" s="500"/>
      <c r="RBM28" s="495"/>
      <c r="RBN28" s="495"/>
      <c r="RBO28" s="498"/>
      <c r="RBP28" s="447"/>
      <c r="RBQ28" s="499"/>
      <c r="RBR28" s="500"/>
      <c r="RBS28" s="495"/>
      <c r="RBT28" s="495"/>
      <c r="RBU28" s="498"/>
      <c r="RBV28" s="447"/>
      <c r="RBW28" s="499"/>
      <c r="RBX28" s="500"/>
      <c r="RBY28" s="495"/>
      <c r="RBZ28" s="495"/>
      <c r="RCA28" s="498"/>
      <c r="RCB28" s="447"/>
      <c r="RCC28" s="499"/>
      <c r="RCD28" s="500"/>
      <c r="RCE28" s="495"/>
      <c r="RCF28" s="495"/>
      <c r="RCG28" s="498"/>
      <c r="RCH28" s="447"/>
      <c r="RCI28" s="499"/>
      <c r="RCJ28" s="500"/>
      <c r="RCK28" s="495"/>
      <c r="RCL28" s="495"/>
      <c r="RCM28" s="498"/>
      <c r="RCN28" s="447"/>
      <c r="RCO28" s="499"/>
      <c r="RCP28" s="500"/>
      <c r="RCQ28" s="495"/>
      <c r="RCR28" s="495"/>
      <c r="RCS28" s="498"/>
      <c r="RCT28" s="447"/>
      <c r="RCU28" s="499"/>
      <c r="RCV28" s="500"/>
      <c r="RCW28" s="495"/>
      <c r="RCX28" s="495"/>
      <c r="RCY28" s="498"/>
      <c r="RCZ28" s="447"/>
      <c r="RDA28" s="499"/>
      <c r="RDB28" s="500"/>
      <c r="RDC28" s="495"/>
      <c r="RDD28" s="495"/>
      <c r="RDE28" s="498"/>
      <c r="RDF28" s="447"/>
      <c r="RDG28" s="499"/>
      <c r="RDH28" s="500"/>
      <c r="RDI28" s="495"/>
      <c r="RDJ28" s="495"/>
      <c r="RDK28" s="498"/>
      <c r="RDL28" s="447"/>
      <c r="RDM28" s="499"/>
      <c r="RDN28" s="500"/>
      <c r="RDO28" s="495"/>
      <c r="RDP28" s="495"/>
      <c r="RDQ28" s="498"/>
      <c r="RDR28" s="447"/>
      <c r="RDS28" s="499"/>
      <c r="RDT28" s="500"/>
      <c r="RDU28" s="495"/>
      <c r="RDV28" s="495"/>
      <c r="RDW28" s="498"/>
      <c r="RDX28" s="447"/>
      <c r="RDY28" s="499"/>
      <c r="RDZ28" s="500"/>
      <c r="REA28" s="495"/>
      <c r="REB28" s="495"/>
      <c r="REC28" s="498"/>
      <c r="RED28" s="447"/>
      <c r="REE28" s="499"/>
      <c r="REF28" s="500"/>
      <c r="REG28" s="495"/>
      <c r="REH28" s="495"/>
      <c r="REI28" s="498"/>
      <c r="REJ28" s="447"/>
      <c r="REK28" s="499"/>
      <c r="REL28" s="500"/>
      <c r="REM28" s="495"/>
      <c r="REN28" s="495"/>
      <c r="REO28" s="498"/>
      <c r="REP28" s="447"/>
      <c r="REQ28" s="499"/>
      <c r="RER28" s="500"/>
      <c r="RES28" s="495"/>
      <c r="RET28" s="495"/>
      <c r="REU28" s="498"/>
      <c r="REV28" s="447"/>
      <c r="REW28" s="499"/>
      <c r="REX28" s="500"/>
      <c r="REY28" s="495"/>
      <c r="REZ28" s="495"/>
      <c r="RFA28" s="498"/>
      <c r="RFB28" s="447"/>
      <c r="RFC28" s="499"/>
      <c r="RFD28" s="500"/>
      <c r="RFE28" s="495"/>
      <c r="RFF28" s="495"/>
      <c r="RFG28" s="498"/>
      <c r="RFH28" s="447"/>
      <c r="RFI28" s="499"/>
      <c r="RFJ28" s="500"/>
      <c r="RFK28" s="495"/>
      <c r="RFL28" s="495"/>
      <c r="RFM28" s="498"/>
      <c r="RFN28" s="447"/>
      <c r="RFO28" s="499"/>
      <c r="RFP28" s="500"/>
      <c r="RFQ28" s="495"/>
      <c r="RFR28" s="495"/>
      <c r="RFS28" s="498"/>
      <c r="RFT28" s="447"/>
      <c r="RFU28" s="499"/>
      <c r="RFV28" s="500"/>
      <c r="RFW28" s="495"/>
      <c r="RFX28" s="495"/>
      <c r="RFY28" s="498"/>
      <c r="RFZ28" s="447"/>
      <c r="RGA28" s="499"/>
      <c r="RGB28" s="500"/>
      <c r="RGC28" s="495"/>
      <c r="RGD28" s="495"/>
      <c r="RGE28" s="498"/>
      <c r="RGF28" s="447"/>
      <c r="RGG28" s="499"/>
      <c r="RGH28" s="500"/>
      <c r="RGI28" s="495"/>
      <c r="RGJ28" s="495"/>
      <c r="RGK28" s="498"/>
      <c r="RGL28" s="447"/>
      <c r="RGM28" s="499"/>
      <c r="RGN28" s="500"/>
      <c r="RGO28" s="495"/>
      <c r="RGP28" s="495"/>
      <c r="RGQ28" s="498"/>
      <c r="RGR28" s="447"/>
      <c r="RGS28" s="499"/>
      <c r="RGT28" s="500"/>
      <c r="RGU28" s="495"/>
      <c r="RGV28" s="495"/>
      <c r="RGW28" s="498"/>
      <c r="RGX28" s="447"/>
      <c r="RGY28" s="499"/>
      <c r="RGZ28" s="500"/>
      <c r="RHA28" s="495"/>
      <c r="RHB28" s="495"/>
      <c r="RHC28" s="498"/>
      <c r="RHD28" s="447"/>
      <c r="RHE28" s="499"/>
      <c r="RHF28" s="500"/>
      <c r="RHG28" s="495"/>
      <c r="RHH28" s="495"/>
      <c r="RHI28" s="498"/>
      <c r="RHJ28" s="447"/>
      <c r="RHK28" s="499"/>
      <c r="RHL28" s="500"/>
      <c r="RHM28" s="495"/>
      <c r="RHN28" s="495"/>
      <c r="RHO28" s="498"/>
      <c r="RHP28" s="447"/>
      <c r="RHQ28" s="499"/>
      <c r="RHR28" s="500"/>
      <c r="RHS28" s="495"/>
      <c r="RHT28" s="495"/>
      <c r="RHU28" s="498"/>
      <c r="RHV28" s="447"/>
      <c r="RHW28" s="499"/>
      <c r="RHX28" s="500"/>
      <c r="RHY28" s="495"/>
      <c r="RHZ28" s="495"/>
      <c r="RIA28" s="498"/>
      <c r="RIB28" s="447"/>
      <c r="RIC28" s="499"/>
      <c r="RID28" s="500"/>
      <c r="RIE28" s="495"/>
      <c r="RIF28" s="495"/>
      <c r="RIG28" s="498"/>
      <c r="RIH28" s="447"/>
      <c r="RII28" s="499"/>
      <c r="RIJ28" s="500"/>
      <c r="RIK28" s="495"/>
      <c r="RIL28" s="495"/>
      <c r="RIM28" s="498"/>
      <c r="RIN28" s="447"/>
      <c r="RIO28" s="499"/>
      <c r="RIP28" s="500"/>
      <c r="RIQ28" s="495"/>
      <c r="RIR28" s="495"/>
      <c r="RIS28" s="498"/>
      <c r="RIT28" s="447"/>
      <c r="RIU28" s="499"/>
      <c r="RIV28" s="500"/>
      <c r="RIW28" s="495"/>
      <c r="RIX28" s="495"/>
      <c r="RIY28" s="498"/>
      <c r="RIZ28" s="447"/>
      <c r="RJA28" s="499"/>
      <c r="RJB28" s="500"/>
      <c r="RJC28" s="495"/>
      <c r="RJD28" s="495"/>
      <c r="RJE28" s="498"/>
      <c r="RJF28" s="447"/>
      <c r="RJG28" s="499"/>
      <c r="RJH28" s="500"/>
      <c r="RJI28" s="495"/>
      <c r="RJJ28" s="495"/>
      <c r="RJK28" s="498"/>
      <c r="RJL28" s="447"/>
      <c r="RJM28" s="499"/>
      <c r="RJN28" s="500"/>
      <c r="RJO28" s="495"/>
      <c r="RJP28" s="495"/>
      <c r="RJQ28" s="498"/>
      <c r="RJR28" s="447"/>
      <c r="RJS28" s="499"/>
      <c r="RJT28" s="500"/>
      <c r="RJU28" s="495"/>
      <c r="RJV28" s="495"/>
      <c r="RJW28" s="498"/>
      <c r="RJX28" s="447"/>
      <c r="RJY28" s="499"/>
      <c r="RJZ28" s="500"/>
      <c r="RKA28" s="495"/>
      <c r="RKB28" s="495"/>
      <c r="RKC28" s="498"/>
      <c r="RKD28" s="447"/>
      <c r="RKE28" s="499"/>
      <c r="RKF28" s="500"/>
      <c r="RKG28" s="495"/>
      <c r="RKH28" s="495"/>
      <c r="RKI28" s="498"/>
      <c r="RKJ28" s="447"/>
      <c r="RKK28" s="499"/>
      <c r="RKL28" s="500"/>
      <c r="RKM28" s="495"/>
      <c r="RKN28" s="495"/>
      <c r="RKO28" s="498"/>
      <c r="RKP28" s="447"/>
      <c r="RKQ28" s="499"/>
      <c r="RKR28" s="500"/>
      <c r="RKS28" s="495"/>
      <c r="RKT28" s="495"/>
      <c r="RKU28" s="498"/>
      <c r="RKV28" s="447"/>
      <c r="RKW28" s="499"/>
      <c r="RKX28" s="500"/>
      <c r="RKY28" s="495"/>
      <c r="RKZ28" s="495"/>
      <c r="RLA28" s="498"/>
      <c r="RLB28" s="447"/>
      <c r="RLC28" s="499"/>
      <c r="RLD28" s="500"/>
      <c r="RLE28" s="495"/>
      <c r="RLF28" s="495"/>
      <c r="RLG28" s="498"/>
      <c r="RLH28" s="447"/>
      <c r="RLI28" s="499"/>
      <c r="RLJ28" s="500"/>
      <c r="RLK28" s="495"/>
      <c r="RLL28" s="495"/>
      <c r="RLM28" s="498"/>
      <c r="RLN28" s="447"/>
      <c r="RLO28" s="499"/>
      <c r="RLP28" s="500"/>
      <c r="RLQ28" s="495"/>
      <c r="RLR28" s="495"/>
      <c r="RLS28" s="498"/>
      <c r="RLT28" s="447"/>
      <c r="RLU28" s="499"/>
      <c r="RLV28" s="500"/>
      <c r="RLW28" s="495"/>
      <c r="RLX28" s="495"/>
      <c r="RLY28" s="498"/>
      <c r="RLZ28" s="447"/>
      <c r="RMA28" s="499"/>
      <c r="RMB28" s="500"/>
      <c r="RMC28" s="495"/>
      <c r="RMD28" s="495"/>
      <c r="RME28" s="498"/>
      <c r="RMF28" s="447"/>
      <c r="RMG28" s="499"/>
      <c r="RMH28" s="500"/>
      <c r="RMI28" s="495"/>
      <c r="RMJ28" s="495"/>
      <c r="RMK28" s="498"/>
      <c r="RML28" s="447"/>
      <c r="RMM28" s="499"/>
      <c r="RMN28" s="500"/>
      <c r="RMO28" s="495"/>
      <c r="RMP28" s="495"/>
      <c r="RMQ28" s="498"/>
      <c r="RMR28" s="447"/>
      <c r="RMS28" s="499"/>
      <c r="RMT28" s="500"/>
      <c r="RMU28" s="495"/>
      <c r="RMV28" s="495"/>
      <c r="RMW28" s="498"/>
      <c r="RMX28" s="447"/>
      <c r="RMY28" s="499"/>
      <c r="RMZ28" s="500"/>
      <c r="RNA28" s="495"/>
      <c r="RNB28" s="495"/>
      <c r="RNC28" s="498"/>
      <c r="RND28" s="447"/>
      <c r="RNE28" s="499"/>
      <c r="RNF28" s="500"/>
      <c r="RNG28" s="495"/>
      <c r="RNH28" s="495"/>
      <c r="RNI28" s="498"/>
      <c r="RNJ28" s="447"/>
      <c r="RNK28" s="499"/>
      <c r="RNL28" s="500"/>
      <c r="RNM28" s="495"/>
      <c r="RNN28" s="495"/>
      <c r="RNO28" s="498"/>
      <c r="RNP28" s="447"/>
      <c r="RNQ28" s="499"/>
      <c r="RNR28" s="500"/>
      <c r="RNS28" s="495"/>
      <c r="RNT28" s="495"/>
      <c r="RNU28" s="498"/>
      <c r="RNV28" s="447"/>
      <c r="RNW28" s="499"/>
      <c r="RNX28" s="500"/>
      <c r="RNY28" s="495"/>
      <c r="RNZ28" s="495"/>
      <c r="ROA28" s="498"/>
      <c r="ROB28" s="447"/>
      <c r="ROC28" s="499"/>
      <c r="ROD28" s="500"/>
      <c r="ROE28" s="495"/>
      <c r="ROF28" s="495"/>
      <c r="ROG28" s="498"/>
      <c r="ROH28" s="447"/>
      <c r="ROI28" s="499"/>
      <c r="ROJ28" s="500"/>
      <c r="ROK28" s="495"/>
      <c r="ROL28" s="495"/>
      <c r="ROM28" s="498"/>
      <c r="RON28" s="447"/>
      <c r="ROO28" s="499"/>
      <c r="ROP28" s="500"/>
      <c r="ROQ28" s="495"/>
      <c r="ROR28" s="495"/>
      <c r="ROS28" s="498"/>
      <c r="ROT28" s="447"/>
      <c r="ROU28" s="499"/>
      <c r="ROV28" s="500"/>
      <c r="ROW28" s="495"/>
      <c r="ROX28" s="495"/>
      <c r="ROY28" s="498"/>
      <c r="ROZ28" s="447"/>
      <c r="RPA28" s="499"/>
      <c r="RPB28" s="500"/>
      <c r="RPC28" s="495"/>
      <c r="RPD28" s="495"/>
      <c r="RPE28" s="498"/>
      <c r="RPF28" s="447"/>
      <c r="RPG28" s="499"/>
      <c r="RPH28" s="500"/>
      <c r="RPI28" s="495"/>
      <c r="RPJ28" s="495"/>
      <c r="RPK28" s="498"/>
      <c r="RPL28" s="447"/>
      <c r="RPM28" s="499"/>
      <c r="RPN28" s="500"/>
      <c r="RPO28" s="495"/>
      <c r="RPP28" s="495"/>
      <c r="RPQ28" s="498"/>
      <c r="RPR28" s="447"/>
      <c r="RPS28" s="499"/>
      <c r="RPT28" s="500"/>
      <c r="RPU28" s="495"/>
      <c r="RPV28" s="495"/>
      <c r="RPW28" s="498"/>
      <c r="RPX28" s="447"/>
      <c r="RPY28" s="499"/>
      <c r="RPZ28" s="500"/>
      <c r="RQA28" s="495"/>
      <c r="RQB28" s="495"/>
      <c r="RQC28" s="498"/>
      <c r="RQD28" s="447"/>
      <c r="RQE28" s="499"/>
      <c r="RQF28" s="500"/>
      <c r="RQG28" s="495"/>
      <c r="RQH28" s="495"/>
      <c r="RQI28" s="498"/>
      <c r="RQJ28" s="447"/>
      <c r="RQK28" s="499"/>
      <c r="RQL28" s="500"/>
      <c r="RQM28" s="495"/>
      <c r="RQN28" s="495"/>
      <c r="RQO28" s="498"/>
      <c r="RQP28" s="447"/>
      <c r="RQQ28" s="499"/>
      <c r="RQR28" s="500"/>
      <c r="RQS28" s="495"/>
      <c r="RQT28" s="495"/>
      <c r="RQU28" s="498"/>
      <c r="RQV28" s="447"/>
      <c r="RQW28" s="499"/>
      <c r="RQX28" s="500"/>
      <c r="RQY28" s="495"/>
      <c r="RQZ28" s="495"/>
      <c r="RRA28" s="498"/>
      <c r="RRB28" s="447"/>
      <c r="RRC28" s="499"/>
      <c r="RRD28" s="500"/>
      <c r="RRE28" s="495"/>
      <c r="RRF28" s="495"/>
      <c r="RRG28" s="498"/>
      <c r="RRH28" s="447"/>
      <c r="RRI28" s="499"/>
      <c r="RRJ28" s="500"/>
      <c r="RRK28" s="495"/>
      <c r="RRL28" s="495"/>
      <c r="RRM28" s="498"/>
      <c r="RRN28" s="447"/>
      <c r="RRO28" s="499"/>
      <c r="RRP28" s="500"/>
      <c r="RRQ28" s="495"/>
      <c r="RRR28" s="495"/>
      <c r="RRS28" s="498"/>
      <c r="RRT28" s="447"/>
      <c r="RRU28" s="499"/>
      <c r="RRV28" s="500"/>
      <c r="RRW28" s="495"/>
      <c r="RRX28" s="495"/>
      <c r="RRY28" s="498"/>
      <c r="RRZ28" s="447"/>
      <c r="RSA28" s="499"/>
      <c r="RSB28" s="500"/>
      <c r="RSC28" s="495"/>
      <c r="RSD28" s="495"/>
      <c r="RSE28" s="498"/>
      <c r="RSF28" s="447"/>
      <c r="RSG28" s="499"/>
      <c r="RSH28" s="500"/>
      <c r="RSI28" s="495"/>
      <c r="RSJ28" s="495"/>
      <c r="RSK28" s="498"/>
      <c r="RSL28" s="447"/>
      <c r="RSM28" s="499"/>
      <c r="RSN28" s="500"/>
      <c r="RSO28" s="495"/>
      <c r="RSP28" s="495"/>
      <c r="RSQ28" s="498"/>
      <c r="RSR28" s="447"/>
      <c r="RSS28" s="499"/>
      <c r="RST28" s="500"/>
      <c r="RSU28" s="495"/>
      <c r="RSV28" s="495"/>
      <c r="RSW28" s="498"/>
      <c r="RSX28" s="447"/>
      <c r="RSY28" s="499"/>
      <c r="RSZ28" s="500"/>
      <c r="RTA28" s="495"/>
      <c r="RTB28" s="495"/>
      <c r="RTC28" s="498"/>
      <c r="RTD28" s="447"/>
      <c r="RTE28" s="499"/>
      <c r="RTF28" s="500"/>
      <c r="RTG28" s="495"/>
      <c r="RTH28" s="495"/>
      <c r="RTI28" s="498"/>
      <c r="RTJ28" s="447"/>
      <c r="RTK28" s="499"/>
      <c r="RTL28" s="500"/>
      <c r="RTM28" s="495"/>
      <c r="RTN28" s="495"/>
      <c r="RTO28" s="498"/>
      <c r="RTP28" s="447"/>
      <c r="RTQ28" s="499"/>
      <c r="RTR28" s="500"/>
      <c r="RTS28" s="495"/>
      <c r="RTT28" s="495"/>
      <c r="RTU28" s="498"/>
      <c r="RTV28" s="447"/>
      <c r="RTW28" s="499"/>
      <c r="RTX28" s="500"/>
      <c r="RTY28" s="495"/>
      <c r="RTZ28" s="495"/>
      <c r="RUA28" s="498"/>
      <c r="RUB28" s="447"/>
      <c r="RUC28" s="499"/>
      <c r="RUD28" s="500"/>
      <c r="RUE28" s="495"/>
      <c r="RUF28" s="495"/>
      <c r="RUG28" s="498"/>
      <c r="RUH28" s="447"/>
      <c r="RUI28" s="499"/>
      <c r="RUJ28" s="500"/>
      <c r="RUK28" s="495"/>
      <c r="RUL28" s="495"/>
      <c r="RUM28" s="498"/>
      <c r="RUN28" s="447"/>
      <c r="RUO28" s="499"/>
      <c r="RUP28" s="500"/>
      <c r="RUQ28" s="495"/>
      <c r="RUR28" s="495"/>
      <c r="RUS28" s="498"/>
      <c r="RUT28" s="447"/>
      <c r="RUU28" s="499"/>
      <c r="RUV28" s="500"/>
      <c r="RUW28" s="495"/>
      <c r="RUX28" s="495"/>
      <c r="RUY28" s="498"/>
      <c r="RUZ28" s="447"/>
      <c r="RVA28" s="499"/>
      <c r="RVB28" s="500"/>
      <c r="RVC28" s="495"/>
      <c r="RVD28" s="495"/>
      <c r="RVE28" s="498"/>
      <c r="RVF28" s="447"/>
      <c r="RVG28" s="499"/>
      <c r="RVH28" s="500"/>
      <c r="RVI28" s="495"/>
      <c r="RVJ28" s="495"/>
      <c r="RVK28" s="498"/>
      <c r="RVL28" s="447"/>
      <c r="RVM28" s="499"/>
      <c r="RVN28" s="500"/>
      <c r="RVO28" s="495"/>
      <c r="RVP28" s="495"/>
      <c r="RVQ28" s="498"/>
      <c r="RVR28" s="447"/>
      <c r="RVS28" s="499"/>
      <c r="RVT28" s="500"/>
      <c r="RVU28" s="495"/>
      <c r="RVV28" s="495"/>
      <c r="RVW28" s="498"/>
      <c r="RVX28" s="447"/>
      <c r="RVY28" s="499"/>
      <c r="RVZ28" s="500"/>
      <c r="RWA28" s="495"/>
      <c r="RWB28" s="495"/>
      <c r="RWC28" s="498"/>
      <c r="RWD28" s="447"/>
      <c r="RWE28" s="499"/>
      <c r="RWF28" s="500"/>
      <c r="RWG28" s="495"/>
      <c r="RWH28" s="495"/>
      <c r="RWI28" s="498"/>
      <c r="RWJ28" s="447"/>
      <c r="RWK28" s="499"/>
      <c r="RWL28" s="500"/>
      <c r="RWM28" s="495"/>
      <c r="RWN28" s="495"/>
      <c r="RWO28" s="498"/>
      <c r="RWP28" s="447"/>
      <c r="RWQ28" s="499"/>
      <c r="RWR28" s="500"/>
      <c r="RWS28" s="495"/>
      <c r="RWT28" s="495"/>
      <c r="RWU28" s="498"/>
      <c r="RWV28" s="447"/>
      <c r="RWW28" s="499"/>
      <c r="RWX28" s="500"/>
      <c r="RWY28" s="495"/>
      <c r="RWZ28" s="495"/>
      <c r="RXA28" s="498"/>
      <c r="RXB28" s="447"/>
      <c r="RXC28" s="499"/>
      <c r="RXD28" s="500"/>
      <c r="RXE28" s="495"/>
      <c r="RXF28" s="495"/>
      <c r="RXG28" s="498"/>
      <c r="RXH28" s="447"/>
      <c r="RXI28" s="499"/>
      <c r="RXJ28" s="500"/>
      <c r="RXK28" s="495"/>
      <c r="RXL28" s="495"/>
      <c r="RXM28" s="498"/>
      <c r="RXN28" s="447"/>
      <c r="RXO28" s="499"/>
      <c r="RXP28" s="500"/>
      <c r="RXQ28" s="495"/>
      <c r="RXR28" s="495"/>
      <c r="RXS28" s="498"/>
      <c r="RXT28" s="447"/>
      <c r="RXU28" s="499"/>
      <c r="RXV28" s="500"/>
      <c r="RXW28" s="495"/>
      <c r="RXX28" s="495"/>
      <c r="RXY28" s="498"/>
      <c r="RXZ28" s="447"/>
      <c r="RYA28" s="499"/>
      <c r="RYB28" s="500"/>
      <c r="RYC28" s="495"/>
      <c r="RYD28" s="495"/>
      <c r="RYE28" s="498"/>
      <c r="RYF28" s="447"/>
      <c r="RYG28" s="499"/>
      <c r="RYH28" s="500"/>
      <c r="RYI28" s="495"/>
      <c r="RYJ28" s="495"/>
      <c r="RYK28" s="498"/>
      <c r="RYL28" s="447"/>
      <c r="RYM28" s="499"/>
      <c r="RYN28" s="500"/>
      <c r="RYO28" s="495"/>
      <c r="RYP28" s="495"/>
      <c r="RYQ28" s="498"/>
      <c r="RYR28" s="447"/>
      <c r="RYS28" s="499"/>
      <c r="RYT28" s="500"/>
      <c r="RYU28" s="495"/>
      <c r="RYV28" s="495"/>
      <c r="RYW28" s="498"/>
      <c r="RYX28" s="447"/>
      <c r="RYY28" s="499"/>
      <c r="RYZ28" s="500"/>
      <c r="RZA28" s="495"/>
      <c r="RZB28" s="495"/>
      <c r="RZC28" s="498"/>
      <c r="RZD28" s="447"/>
      <c r="RZE28" s="499"/>
      <c r="RZF28" s="500"/>
      <c r="RZG28" s="495"/>
      <c r="RZH28" s="495"/>
      <c r="RZI28" s="498"/>
      <c r="RZJ28" s="447"/>
      <c r="RZK28" s="499"/>
      <c r="RZL28" s="500"/>
      <c r="RZM28" s="495"/>
      <c r="RZN28" s="495"/>
      <c r="RZO28" s="498"/>
      <c r="RZP28" s="447"/>
      <c r="RZQ28" s="499"/>
      <c r="RZR28" s="500"/>
      <c r="RZS28" s="495"/>
      <c r="RZT28" s="495"/>
      <c r="RZU28" s="498"/>
      <c r="RZV28" s="447"/>
      <c r="RZW28" s="499"/>
      <c r="RZX28" s="500"/>
      <c r="RZY28" s="495"/>
      <c r="RZZ28" s="495"/>
      <c r="SAA28" s="498"/>
      <c r="SAB28" s="447"/>
      <c r="SAC28" s="499"/>
      <c r="SAD28" s="500"/>
      <c r="SAE28" s="495"/>
      <c r="SAF28" s="495"/>
      <c r="SAG28" s="498"/>
      <c r="SAH28" s="447"/>
      <c r="SAI28" s="499"/>
      <c r="SAJ28" s="500"/>
      <c r="SAK28" s="495"/>
      <c r="SAL28" s="495"/>
      <c r="SAM28" s="498"/>
      <c r="SAN28" s="447"/>
      <c r="SAO28" s="499"/>
      <c r="SAP28" s="500"/>
      <c r="SAQ28" s="495"/>
      <c r="SAR28" s="495"/>
      <c r="SAS28" s="498"/>
      <c r="SAT28" s="447"/>
      <c r="SAU28" s="499"/>
      <c r="SAV28" s="500"/>
      <c r="SAW28" s="495"/>
      <c r="SAX28" s="495"/>
      <c r="SAY28" s="498"/>
      <c r="SAZ28" s="447"/>
      <c r="SBA28" s="499"/>
      <c r="SBB28" s="500"/>
      <c r="SBC28" s="495"/>
      <c r="SBD28" s="495"/>
      <c r="SBE28" s="498"/>
      <c r="SBF28" s="447"/>
      <c r="SBG28" s="499"/>
      <c r="SBH28" s="500"/>
      <c r="SBI28" s="495"/>
      <c r="SBJ28" s="495"/>
      <c r="SBK28" s="498"/>
      <c r="SBL28" s="447"/>
      <c r="SBM28" s="499"/>
      <c r="SBN28" s="500"/>
      <c r="SBO28" s="495"/>
      <c r="SBP28" s="495"/>
      <c r="SBQ28" s="498"/>
      <c r="SBR28" s="447"/>
      <c r="SBS28" s="499"/>
      <c r="SBT28" s="500"/>
      <c r="SBU28" s="495"/>
      <c r="SBV28" s="495"/>
      <c r="SBW28" s="498"/>
      <c r="SBX28" s="447"/>
      <c r="SBY28" s="499"/>
      <c r="SBZ28" s="500"/>
      <c r="SCA28" s="495"/>
      <c r="SCB28" s="495"/>
      <c r="SCC28" s="498"/>
      <c r="SCD28" s="447"/>
      <c r="SCE28" s="499"/>
      <c r="SCF28" s="500"/>
      <c r="SCG28" s="495"/>
      <c r="SCH28" s="495"/>
      <c r="SCI28" s="498"/>
      <c r="SCJ28" s="447"/>
      <c r="SCK28" s="499"/>
      <c r="SCL28" s="500"/>
      <c r="SCM28" s="495"/>
      <c r="SCN28" s="495"/>
      <c r="SCO28" s="498"/>
      <c r="SCP28" s="447"/>
      <c r="SCQ28" s="499"/>
      <c r="SCR28" s="500"/>
      <c r="SCS28" s="495"/>
      <c r="SCT28" s="495"/>
      <c r="SCU28" s="498"/>
      <c r="SCV28" s="447"/>
      <c r="SCW28" s="499"/>
      <c r="SCX28" s="500"/>
      <c r="SCY28" s="495"/>
      <c r="SCZ28" s="495"/>
      <c r="SDA28" s="498"/>
      <c r="SDB28" s="447"/>
      <c r="SDC28" s="499"/>
      <c r="SDD28" s="500"/>
      <c r="SDE28" s="495"/>
      <c r="SDF28" s="495"/>
      <c r="SDG28" s="498"/>
      <c r="SDH28" s="447"/>
      <c r="SDI28" s="499"/>
      <c r="SDJ28" s="500"/>
      <c r="SDK28" s="495"/>
      <c r="SDL28" s="495"/>
      <c r="SDM28" s="498"/>
      <c r="SDN28" s="447"/>
      <c r="SDO28" s="499"/>
      <c r="SDP28" s="500"/>
      <c r="SDQ28" s="495"/>
      <c r="SDR28" s="495"/>
      <c r="SDS28" s="498"/>
      <c r="SDT28" s="447"/>
      <c r="SDU28" s="499"/>
      <c r="SDV28" s="500"/>
      <c r="SDW28" s="495"/>
      <c r="SDX28" s="495"/>
      <c r="SDY28" s="498"/>
      <c r="SDZ28" s="447"/>
      <c r="SEA28" s="499"/>
      <c r="SEB28" s="500"/>
      <c r="SEC28" s="495"/>
      <c r="SED28" s="495"/>
      <c r="SEE28" s="498"/>
      <c r="SEF28" s="447"/>
      <c r="SEG28" s="499"/>
      <c r="SEH28" s="500"/>
      <c r="SEI28" s="495"/>
      <c r="SEJ28" s="495"/>
      <c r="SEK28" s="498"/>
      <c r="SEL28" s="447"/>
      <c r="SEM28" s="499"/>
      <c r="SEN28" s="500"/>
      <c r="SEO28" s="495"/>
      <c r="SEP28" s="495"/>
      <c r="SEQ28" s="498"/>
      <c r="SER28" s="447"/>
      <c r="SES28" s="499"/>
      <c r="SET28" s="500"/>
      <c r="SEU28" s="495"/>
      <c r="SEV28" s="495"/>
      <c r="SEW28" s="498"/>
      <c r="SEX28" s="447"/>
      <c r="SEY28" s="499"/>
      <c r="SEZ28" s="500"/>
      <c r="SFA28" s="495"/>
      <c r="SFB28" s="495"/>
      <c r="SFC28" s="498"/>
      <c r="SFD28" s="447"/>
      <c r="SFE28" s="499"/>
      <c r="SFF28" s="500"/>
      <c r="SFG28" s="495"/>
      <c r="SFH28" s="495"/>
      <c r="SFI28" s="498"/>
      <c r="SFJ28" s="447"/>
      <c r="SFK28" s="499"/>
      <c r="SFL28" s="500"/>
      <c r="SFM28" s="495"/>
      <c r="SFN28" s="495"/>
      <c r="SFO28" s="498"/>
      <c r="SFP28" s="447"/>
      <c r="SFQ28" s="499"/>
      <c r="SFR28" s="500"/>
      <c r="SFS28" s="495"/>
      <c r="SFT28" s="495"/>
      <c r="SFU28" s="498"/>
      <c r="SFV28" s="447"/>
      <c r="SFW28" s="499"/>
      <c r="SFX28" s="500"/>
      <c r="SFY28" s="495"/>
      <c r="SFZ28" s="495"/>
      <c r="SGA28" s="498"/>
      <c r="SGB28" s="447"/>
      <c r="SGC28" s="499"/>
      <c r="SGD28" s="500"/>
      <c r="SGE28" s="495"/>
      <c r="SGF28" s="495"/>
      <c r="SGG28" s="498"/>
      <c r="SGH28" s="447"/>
      <c r="SGI28" s="499"/>
      <c r="SGJ28" s="500"/>
      <c r="SGK28" s="495"/>
      <c r="SGL28" s="495"/>
      <c r="SGM28" s="498"/>
      <c r="SGN28" s="447"/>
      <c r="SGO28" s="499"/>
      <c r="SGP28" s="500"/>
      <c r="SGQ28" s="495"/>
      <c r="SGR28" s="495"/>
      <c r="SGS28" s="498"/>
      <c r="SGT28" s="447"/>
      <c r="SGU28" s="499"/>
      <c r="SGV28" s="500"/>
      <c r="SGW28" s="495"/>
      <c r="SGX28" s="495"/>
      <c r="SGY28" s="498"/>
      <c r="SGZ28" s="447"/>
      <c r="SHA28" s="499"/>
      <c r="SHB28" s="500"/>
      <c r="SHC28" s="495"/>
      <c r="SHD28" s="495"/>
      <c r="SHE28" s="498"/>
      <c r="SHF28" s="447"/>
      <c r="SHG28" s="499"/>
      <c r="SHH28" s="500"/>
      <c r="SHI28" s="495"/>
      <c r="SHJ28" s="495"/>
      <c r="SHK28" s="498"/>
      <c r="SHL28" s="447"/>
      <c r="SHM28" s="499"/>
      <c r="SHN28" s="500"/>
      <c r="SHO28" s="495"/>
      <c r="SHP28" s="495"/>
      <c r="SHQ28" s="498"/>
      <c r="SHR28" s="447"/>
      <c r="SHS28" s="499"/>
      <c r="SHT28" s="500"/>
      <c r="SHU28" s="495"/>
      <c r="SHV28" s="495"/>
      <c r="SHW28" s="498"/>
      <c r="SHX28" s="447"/>
      <c r="SHY28" s="499"/>
      <c r="SHZ28" s="500"/>
      <c r="SIA28" s="495"/>
      <c r="SIB28" s="495"/>
      <c r="SIC28" s="498"/>
      <c r="SID28" s="447"/>
      <c r="SIE28" s="499"/>
      <c r="SIF28" s="500"/>
      <c r="SIG28" s="495"/>
      <c r="SIH28" s="495"/>
      <c r="SII28" s="498"/>
      <c r="SIJ28" s="447"/>
      <c r="SIK28" s="499"/>
      <c r="SIL28" s="500"/>
      <c r="SIM28" s="495"/>
      <c r="SIN28" s="495"/>
      <c r="SIO28" s="498"/>
      <c r="SIP28" s="447"/>
      <c r="SIQ28" s="499"/>
      <c r="SIR28" s="500"/>
      <c r="SIS28" s="495"/>
      <c r="SIT28" s="495"/>
      <c r="SIU28" s="498"/>
      <c r="SIV28" s="447"/>
      <c r="SIW28" s="499"/>
      <c r="SIX28" s="500"/>
      <c r="SIY28" s="495"/>
      <c r="SIZ28" s="495"/>
      <c r="SJA28" s="498"/>
      <c r="SJB28" s="447"/>
      <c r="SJC28" s="499"/>
      <c r="SJD28" s="500"/>
      <c r="SJE28" s="495"/>
      <c r="SJF28" s="495"/>
      <c r="SJG28" s="498"/>
      <c r="SJH28" s="447"/>
      <c r="SJI28" s="499"/>
      <c r="SJJ28" s="500"/>
      <c r="SJK28" s="495"/>
      <c r="SJL28" s="495"/>
      <c r="SJM28" s="498"/>
      <c r="SJN28" s="447"/>
      <c r="SJO28" s="499"/>
      <c r="SJP28" s="500"/>
      <c r="SJQ28" s="495"/>
      <c r="SJR28" s="495"/>
      <c r="SJS28" s="498"/>
      <c r="SJT28" s="447"/>
      <c r="SJU28" s="499"/>
      <c r="SJV28" s="500"/>
      <c r="SJW28" s="495"/>
      <c r="SJX28" s="495"/>
      <c r="SJY28" s="498"/>
      <c r="SJZ28" s="447"/>
      <c r="SKA28" s="499"/>
      <c r="SKB28" s="500"/>
      <c r="SKC28" s="495"/>
      <c r="SKD28" s="495"/>
      <c r="SKE28" s="498"/>
      <c r="SKF28" s="447"/>
      <c r="SKG28" s="499"/>
      <c r="SKH28" s="500"/>
      <c r="SKI28" s="495"/>
      <c r="SKJ28" s="495"/>
      <c r="SKK28" s="498"/>
      <c r="SKL28" s="447"/>
      <c r="SKM28" s="499"/>
      <c r="SKN28" s="500"/>
      <c r="SKO28" s="495"/>
      <c r="SKP28" s="495"/>
      <c r="SKQ28" s="498"/>
      <c r="SKR28" s="447"/>
      <c r="SKS28" s="499"/>
      <c r="SKT28" s="500"/>
      <c r="SKU28" s="495"/>
      <c r="SKV28" s="495"/>
      <c r="SKW28" s="498"/>
      <c r="SKX28" s="447"/>
      <c r="SKY28" s="499"/>
      <c r="SKZ28" s="500"/>
      <c r="SLA28" s="495"/>
      <c r="SLB28" s="495"/>
      <c r="SLC28" s="498"/>
      <c r="SLD28" s="447"/>
      <c r="SLE28" s="499"/>
      <c r="SLF28" s="500"/>
      <c r="SLG28" s="495"/>
      <c r="SLH28" s="495"/>
      <c r="SLI28" s="498"/>
      <c r="SLJ28" s="447"/>
      <c r="SLK28" s="499"/>
      <c r="SLL28" s="500"/>
      <c r="SLM28" s="495"/>
      <c r="SLN28" s="495"/>
      <c r="SLO28" s="498"/>
      <c r="SLP28" s="447"/>
      <c r="SLQ28" s="499"/>
      <c r="SLR28" s="500"/>
      <c r="SLS28" s="495"/>
      <c r="SLT28" s="495"/>
      <c r="SLU28" s="498"/>
      <c r="SLV28" s="447"/>
      <c r="SLW28" s="499"/>
      <c r="SLX28" s="500"/>
      <c r="SLY28" s="495"/>
      <c r="SLZ28" s="495"/>
      <c r="SMA28" s="498"/>
      <c r="SMB28" s="447"/>
      <c r="SMC28" s="499"/>
      <c r="SMD28" s="500"/>
      <c r="SME28" s="495"/>
      <c r="SMF28" s="495"/>
      <c r="SMG28" s="498"/>
      <c r="SMH28" s="447"/>
      <c r="SMI28" s="499"/>
      <c r="SMJ28" s="500"/>
      <c r="SMK28" s="495"/>
      <c r="SML28" s="495"/>
      <c r="SMM28" s="498"/>
      <c r="SMN28" s="447"/>
      <c r="SMO28" s="499"/>
      <c r="SMP28" s="500"/>
      <c r="SMQ28" s="495"/>
      <c r="SMR28" s="495"/>
      <c r="SMS28" s="498"/>
      <c r="SMT28" s="447"/>
      <c r="SMU28" s="499"/>
      <c r="SMV28" s="500"/>
      <c r="SMW28" s="495"/>
      <c r="SMX28" s="495"/>
      <c r="SMY28" s="498"/>
      <c r="SMZ28" s="447"/>
      <c r="SNA28" s="499"/>
      <c r="SNB28" s="500"/>
      <c r="SNC28" s="495"/>
      <c r="SND28" s="495"/>
      <c r="SNE28" s="498"/>
      <c r="SNF28" s="447"/>
      <c r="SNG28" s="499"/>
      <c r="SNH28" s="500"/>
      <c r="SNI28" s="495"/>
      <c r="SNJ28" s="495"/>
      <c r="SNK28" s="498"/>
      <c r="SNL28" s="447"/>
      <c r="SNM28" s="499"/>
      <c r="SNN28" s="500"/>
      <c r="SNO28" s="495"/>
      <c r="SNP28" s="495"/>
      <c r="SNQ28" s="498"/>
      <c r="SNR28" s="447"/>
      <c r="SNS28" s="499"/>
      <c r="SNT28" s="500"/>
      <c r="SNU28" s="495"/>
      <c r="SNV28" s="495"/>
      <c r="SNW28" s="498"/>
      <c r="SNX28" s="447"/>
      <c r="SNY28" s="499"/>
      <c r="SNZ28" s="500"/>
      <c r="SOA28" s="495"/>
      <c r="SOB28" s="495"/>
      <c r="SOC28" s="498"/>
      <c r="SOD28" s="447"/>
      <c r="SOE28" s="499"/>
      <c r="SOF28" s="500"/>
      <c r="SOG28" s="495"/>
      <c r="SOH28" s="495"/>
      <c r="SOI28" s="498"/>
      <c r="SOJ28" s="447"/>
      <c r="SOK28" s="499"/>
      <c r="SOL28" s="500"/>
      <c r="SOM28" s="495"/>
      <c r="SON28" s="495"/>
      <c r="SOO28" s="498"/>
      <c r="SOP28" s="447"/>
      <c r="SOQ28" s="499"/>
      <c r="SOR28" s="500"/>
      <c r="SOS28" s="495"/>
      <c r="SOT28" s="495"/>
      <c r="SOU28" s="498"/>
      <c r="SOV28" s="447"/>
      <c r="SOW28" s="499"/>
      <c r="SOX28" s="500"/>
      <c r="SOY28" s="495"/>
      <c r="SOZ28" s="495"/>
      <c r="SPA28" s="498"/>
      <c r="SPB28" s="447"/>
      <c r="SPC28" s="499"/>
      <c r="SPD28" s="500"/>
      <c r="SPE28" s="495"/>
      <c r="SPF28" s="495"/>
      <c r="SPG28" s="498"/>
      <c r="SPH28" s="447"/>
      <c r="SPI28" s="499"/>
      <c r="SPJ28" s="500"/>
      <c r="SPK28" s="495"/>
      <c r="SPL28" s="495"/>
      <c r="SPM28" s="498"/>
      <c r="SPN28" s="447"/>
      <c r="SPO28" s="499"/>
      <c r="SPP28" s="500"/>
      <c r="SPQ28" s="495"/>
      <c r="SPR28" s="495"/>
      <c r="SPS28" s="498"/>
      <c r="SPT28" s="447"/>
      <c r="SPU28" s="499"/>
      <c r="SPV28" s="500"/>
      <c r="SPW28" s="495"/>
      <c r="SPX28" s="495"/>
      <c r="SPY28" s="498"/>
      <c r="SPZ28" s="447"/>
      <c r="SQA28" s="499"/>
      <c r="SQB28" s="500"/>
      <c r="SQC28" s="495"/>
      <c r="SQD28" s="495"/>
      <c r="SQE28" s="498"/>
      <c r="SQF28" s="447"/>
      <c r="SQG28" s="499"/>
      <c r="SQH28" s="500"/>
      <c r="SQI28" s="495"/>
      <c r="SQJ28" s="495"/>
      <c r="SQK28" s="498"/>
      <c r="SQL28" s="447"/>
      <c r="SQM28" s="499"/>
      <c r="SQN28" s="500"/>
      <c r="SQO28" s="495"/>
      <c r="SQP28" s="495"/>
      <c r="SQQ28" s="498"/>
      <c r="SQR28" s="447"/>
      <c r="SQS28" s="499"/>
      <c r="SQT28" s="500"/>
      <c r="SQU28" s="495"/>
      <c r="SQV28" s="495"/>
      <c r="SQW28" s="498"/>
      <c r="SQX28" s="447"/>
      <c r="SQY28" s="499"/>
      <c r="SQZ28" s="500"/>
      <c r="SRA28" s="495"/>
      <c r="SRB28" s="495"/>
      <c r="SRC28" s="498"/>
      <c r="SRD28" s="447"/>
      <c r="SRE28" s="499"/>
      <c r="SRF28" s="500"/>
      <c r="SRG28" s="495"/>
      <c r="SRH28" s="495"/>
      <c r="SRI28" s="498"/>
      <c r="SRJ28" s="447"/>
      <c r="SRK28" s="499"/>
      <c r="SRL28" s="500"/>
      <c r="SRM28" s="495"/>
      <c r="SRN28" s="495"/>
      <c r="SRO28" s="498"/>
      <c r="SRP28" s="447"/>
      <c r="SRQ28" s="499"/>
      <c r="SRR28" s="500"/>
      <c r="SRS28" s="495"/>
      <c r="SRT28" s="495"/>
      <c r="SRU28" s="498"/>
      <c r="SRV28" s="447"/>
      <c r="SRW28" s="499"/>
      <c r="SRX28" s="500"/>
      <c r="SRY28" s="495"/>
      <c r="SRZ28" s="495"/>
      <c r="SSA28" s="498"/>
      <c r="SSB28" s="447"/>
      <c r="SSC28" s="499"/>
      <c r="SSD28" s="500"/>
      <c r="SSE28" s="495"/>
      <c r="SSF28" s="495"/>
      <c r="SSG28" s="498"/>
      <c r="SSH28" s="447"/>
      <c r="SSI28" s="499"/>
      <c r="SSJ28" s="500"/>
      <c r="SSK28" s="495"/>
      <c r="SSL28" s="495"/>
      <c r="SSM28" s="498"/>
      <c r="SSN28" s="447"/>
      <c r="SSO28" s="499"/>
      <c r="SSP28" s="500"/>
      <c r="SSQ28" s="495"/>
      <c r="SSR28" s="495"/>
      <c r="SSS28" s="498"/>
      <c r="SST28" s="447"/>
      <c r="SSU28" s="499"/>
      <c r="SSV28" s="500"/>
      <c r="SSW28" s="495"/>
      <c r="SSX28" s="495"/>
      <c r="SSY28" s="498"/>
      <c r="SSZ28" s="447"/>
      <c r="STA28" s="499"/>
      <c r="STB28" s="500"/>
      <c r="STC28" s="495"/>
      <c r="STD28" s="495"/>
      <c r="STE28" s="498"/>
      <c r="STF28" s="447"/>
      <c r="STG28" s="499"/>
      <c r="STH28" s="500"/>
      <c r="STI28" s="495"/>
      <c r="STJ28" s="495"/>
      <c r="STK28" s="498"/>
      <c r="STL28" s="447"/>
      <c r="STM28" s="499"/>
      <c r="STN28" s="500"/>
      <c r="STO28" s="495"/>
      <c r="STP28" s="495"/>
      <c r="STQ28" s="498"/>
      <c r="STR28" s="447"/>
      <c r="STS28" s="499"/>
      <c r="STT28" s="500"/>
      <c r="STU28" s="495"/>
      <c r="STV28" s="495"/>
      <c r="STW28" s="498"/>
      <c r="STX28" s="447"/>
      <c r="STY28" s="499"/>
      <c r="STZ28" s="500"/>
      <c r="SUA28" s="495"/>
      <c r="SUB28" s="495"/>
      <c r="SUC28" s="498"/>
      <c r="SUD28" s="447"/>
      <c r="SUE28" s="499"/>
      <c r="SUF28" s="500"/>
      <c r="SUG28" s="495"/>
      <c r="SUH28" s="495"/>
      <c r="SUI28" s="498"/>
      <c r="SUJ28" s="447"/>
      <c r="SUK28" s="499"/>
      <c r="SUL28" s="500"/>
      <c r="SUM28" s="495"/>
      <c r="SUN28" s="495"/>
      <c r="SUO28" s="498"/>
      <c r="SUP28" s="447"/>
      <c r="SUQ28" s="499"/>
      <c r="SUR28" s="500"/>
      <c r="SUS28" s="495"/>
      <c r="SUT28" s="495"/>
      <c r="SUU28" s="498"/>
      <c r="SUV28" s="447"/>
      <c r="SUW28" s="499"/>
      <c r="SUX28" s="500"/>
      <c r="SUY28" s="495"/>
      <c r="SUZ28" s="495"/>
      <c r="SVA28" s="498"/>
      <c r="SVB28" s="447"/>
      <c r="SVC28" s="499"/>
      <c r="SVD28" s="500"/>
      <c r="SVE28" s="495"/>
      <c r="SVF28" s="495"/>
      <c r="SVG28" s="498"/>
      <c r="SVH28" s="447"/>
      <c r="SVI28" s="499"/>
      <c r="SVJ28" s="500"/>
      <c r="SVK28" s="495"/>
      <c r="SVL28" s="495"/>
      <c r="SVM28" s="498"/>
      <c r="SVN28" s="447"/>
      <c r="SVO28" s="499"/>
      <c r="SVP28" s="500"/>
      <c r="SVQ28" s="495"/>
      <c r="SVR28" s="495"/>
      <c r="SVS28" s="498"/>
      <c r="SVT28" s="447"/>
      <c r="SVU28" s="499"/>
      <c r="SVV28" s="500"/>
      <c r="SVW28" s="495"/>
      <c r="SVX28" s="495"/>
      <c r="SVY28" s="498"/>
      <c r="SVZ28" s="447"/>
      <c r="SWA28" s="499"/>
      <c r="SWB28" s="500"/>
      <c r="SWC28" s="495"/>
      <c r="SWD28" s="495"/>
      <c r="SWE28" s="498"/>
      <c r="SWF28" s="447"/>
      <c r="SWG28" s="499"/>
      <c r="SWH28" s="500"/>
      <c r="SWI28" s="495"/>
      <c r="SWJ28" s="495"/>
      <c r="SWK28" s="498"/>
      <c r="SWL28" s="447"/>
      <c r="SWM28" s="499"/>
      <c r="SWN28" s="500"/>
      <c r="SWO28" s="495"/>
      <c r="SWP28" s="495"/>
      <c r="SWQ28" s="498"/>
      <c r="SWR28" s="447"/>
      <c r="SWS28" s="499"/>
      <c r="SWT28" s="500"/>
      <c r="SWU28" s="495"/>
      <c r="SWV28" s="495"/>
      <c r="SWW28" s="498"/>
      <c r="SWX28" s="447"/>
      <c r="SWY28" s="499"/>
      <c r="SWZ28" s="500"/>
      <c r="SXA28" s="495"/>
      <c r="SXB28" s="495"/>
      <c r="SXC28" s="498"/>
      <c r="SXD28" s="447"/>
      <c r="SXE28" s="499"/>
      <c r="SXF28" s="500"/>
      <c r="SXG28" s="495"/>
      <c r="SXH28" s="495"/>
      <c r="SXI28" s="498"/>
      <c r="SXJ28" s="447"/>
      <c r="SXK28" s="499"/>
      <c r="SXL28" s="500"/>
      <c r="SXM28" s="495"/>
      <c r="SXN28" s="495"/>
      <c r="SXO28" s="498"/>
      <c r="SXP28" s="447"/>
      <c r="SXQ28" s="499"/>
      <c r="SXR28" s="500"/>
      <c r="SXS28" s="495"/>
      <c r="SXT28" s="495"/>
      <c r="SXU28" s="498"/>
      <c r="SXV28" s="447"/>
      <c r="SXW28" s="499"/>
      <c r="SXX28" s="500"/>
      <c r="SXY28" s="495"/>
      <c r="SXZ28" s="495"/>
      <c r="SYA28" s="498"/>
      <c r="SYB28" s="447"/>
      <c r="SYC28" s="499"/>
      <c r="SYD28" s="500"/>
      <c r="SYE28" s="495"/>
      <c r="SYF28" s="495"/>
      <c r="SYG28" s="498"/>
      <c r="SYH28" s="447"/>
      <c r="SYI28" s="499"/>
      <c r="SYJ28" s="500"/>
      <c r="SYK28" s="495"/>
      <c r="SYL28" s="495"/>
      <c r="SYM28" s="498"/>
      <c r="SYN28" s="447"/>
      <c r="SYO28" s="499"/>
      <c r="SYP28" s="500"/>
      <c r="SYQ28" s="495"/>
      <c r="SYR28" s="495"/>
      <c r="SYS28" s="498"/>
      <c r="SYT28" s="447"/>
      <c r="SYU28" s="499"/>
      <c r="SYV28" s="500"/>
      <c r="SYW28" s="495"/>
      <c r="SYX28" s="495"/>
      <c r="SYY28" s="498"/>
      <c r="SYZ28" s="447"/>
      <c r="SZA28" s="499"/>
      <c r="SZB28" s="500"/>
      <c r="SZC28" s="495"/>
      <c r="SZD28" s="495"/>
      <c r="SZE28" s="498"/>
      <c r="SZF28" s="447"/>
      <c r="SZG28" s="499"/>
      <c r="SZH28" s="500"/>
      <c r="SZI28" s="495"/>
      <c r="SZJ28" s="495"/>
      <c r="SZK28" s="498"/>
      <c r="SZL28" s="447"/>
      <c r="SZM28" s="499"/>
      <c r="SZN28" s="500"/>
      <c r="SZO28" s="495"/>
      <c r="SZP28" s="495"/>
      <c r="SZQ28" s="498"/>
      <c r="SZR28" s="447"/>
      <c r="SZS28" s="499"/>
      <c r="SZT28" s="500"/>
      <c r="SZU28" s="495"/>
      <c r="SZV28" s="495"/>
      <c r="SZW28" s="498"/>
      <c r="SZX28" s="447"/>
      <c r="SZY28" s="499"/>
      <c r="SZZ28" s="500"/>
      <c r="TAA28" s="495"/>
      <c r="TAB28" s="495"/>
      <c r="TAC28" s="498"/>
      <c r="TAD28" s="447"/>
      <c r="TAE28" s="499"/>
      <c r="TAF28" s="500"/>
      <c r="TAG28" s="495"/>
      <c r="TAH28" s="495"/>
      <c r="TAI28" s="498"/>
      <c r="TAJ28" s="447"/>
      <c r="TAK28" s="499"/>
      <c r="TAL28" s="500"/>
      <c r="TAM28" s="495"/>
      <c r="TAN28" s="495"/>
      <c r="TAO28" s="498"/>
      <c r="TAP28" s="447"/>
      <c r="TAQ28" s="499"/>
      <c r="TAR28" s="500"/>
      <c r="TAS28" s="495"/>
      <c r="TAT28" s="495"/>
      <c r="TAU28" s="498"/>
      <c r="TAV28" s="447"/>
      <c r="TAW28" s="499"/>
      <c r="TAX28" s="500"/>
      <c r="TAY28" s="495"/>
      <c r="TAZ28" s="495"/>
      <c r="TBA28" s="498"/>
      <c r="TBB28" s="447"/>
      <c r="TBC28" s="499"/>
      <c r="TBD28" s="500"/>
      <c r="TBE28" s="495"/>
      <c r="TBF28" s="495"/>
      <c r="TBG28" s="498"/>
      <c r="TBH28" s="447"/>
      <c r="TBI28" s="499"/>
      <c r="TBJ28" s="500"/>
      <c r="TBK28" s="495"/>
      <c r="TBL28" s="495"/>
      <c r="TBM28" s="498"/>
      <c r="TBN28" s="447"/>
      <c r="TBO28" s="499"/>
      <c r="TBP28" s="500"/>
      <c r="TBQ28" s="495"/>
      <c r="TBR28" s="495"/>
      <c r="TBS28" s="498"/>
      <c r="TBT28" s="447"/>
      <c r="TBU28" s="499"/>
      <c r="TBV28" s="500"/>
      <c r="TBW28" s="495"/>
      <c r="TBX28" s="495"/>
      <c r="TBY28" s="498"/>
      <c r="TBZ28" s="447"/>
      <c r="TCA28" s="499"/>
      <c r="TCB28" s="500"/>
      <c r="TCC28" s="495"/>
      <c r="TCD28" s="495"/>
      <c r="TCE28" s="498"/>
      <c r="TCF28" s="447"/>
      <c r="TCG28" s="499"/>
      <c r="TCH28" s="500"/>
      <c r="TCI28" s="495"/>
      <c r="TCJ28" s="495"/>
      <c r="TCK28" s="498"/>
      <c r="TCL28" s="447"/>
      <c r="TCM28" s="499"/>
      <c r="TCN28" s="500"/>
      <c r="TCO28" s="495"/>
      <c r="TCP28" s="495"/>
      <c r="TCQ28" s="498"/>
      <c r="TCR28" s="447"/>
      <c r="TCS28" s="499"/>
      <c r="TCT28" s="500"/>
      <c r="TCU28" s="495"/>
      <c r="TCV28" s="495"/>
      <c r="TCW28" s="498"/>
      <c r="TCX28" s="447"/>
      <c r="TCY28" s="499"/>
      <c r="TCZ28" s="500"/>
      <c r="TDA28" s="495"/>
      <c r="TDB28" s="495"/>
      <c r="TDC28" s="498"/>
      <c r="TDD28" s="447"/>
      <c r="TDE28" s="499"/>
      <c r="TDF28" s="500"/>
      <c r="TDG28" s="495"/>
      <c r="TDH28" s="495"/>
      <c r="TDI28" s="498"/>
      <c r="TDJ28" s="447"/>
      <c r="TDK28" s="499"/>
      <c r="TDL28" s="500"/>
      <c r="TDM28" s="495"/>
      <c r="TDN28" s="495"/>
      <c r="TDO28" s="498"/>
      <c r="TDP28" s="447"/>
      <c r="TDQ28" s="499"/>
      <c r="TDR28" s="500"/>
      <c r="TDS28" s="495"/>
      <c r="TDT28" s="495"/>
      <c r="TDU28" s="498"/>
      <c r="TDV28" s="447"/>
      <c r="TDW28" s="499"/>
      <c r="TDX28" s="500"/>
      <c r="TDY28" s="495"/>
      <c r="TDZ28" s="495"/>
      <c r="TEA28" s="498"/>
      <c r="TEB28" s="447"/>
      <c r="TEC28" s="499"/>
      <c r="TED28" s="500"/>
      <c r="TEE28" s="495"/>
      <c r="TEF28" s="495"/>
      <c r="TEG28" s="498"/>
      <c r="TEH28" s="447"/>
      <c r="TEI28" s="499"/>
      <c r="TEJ28" s="500"/>
      <c r="TEK28" s="495"/>
      <c r="TEL28" s="495"/>
      <c r="TEM28" s="498"/>
      <c r="TEN28" s="447"/>
      <c r="TEO28" s="499"/>
      <c r="TEP28" s="500"/>
      <c r="TEQ28" s="495"/>
      <c r="TER28" s="495"/>
      <c r="TES28" s="498"/>
      <c r="TET28" s="447"/>
      <c r="TEU28" s="499"/>
      <c r="TEV28" s="500"/>
      <c r="TEW28" s="495"/>
      <c r="TEX28" s="495"/>
      <c r="TEY28" s="498"/>
      <c r="TEZ28" s="447"/>
      <c r="TFA28" s="499"/>
      <c r="TFB28" s="500"/>
      <c r="TFC28" s="495"/>
      <c r="TFD28" s="495"/>
      <c r="TFE28" s="498"/>
      <c r="TFF28" s="447"/>
      <c r="TFG28" s="499"/>
      <c r="TFH28" s="500"/>
      <c r="TFI28" s="495"/>
      <c r="TFJ28" s="495"/>
      <c r="TFK28" s="498"/>
      <c r="TFL28" s="447"/>
      <c r="TFM28" s="499"/>
      <c r="TFN28" s="500"/>
      <c r="TFO28" s="495"/>
      <c r="TFP28" s="495"/>
      <c r="TFQ28" s="498"/>
      <c r="TFR28" s="447"/>
      <c r="TFS28" s="499"/>
      <c r="TFT28" s="500"/>
      <c r="TFU28" s="495"/>
      <c r="TFV28" s="495"/>
      <c r="TFW28" s="498"/>
      <c r="TFX28" s="447"/>
      <c r="TFY28" s="499"/>
      <c r="TFZ28" s="500"/>
      <c r="TGA28" s="495"/>
      <c r="TGB28" s="495"/>
      <c r="TGC28" s="498"/>
      <c r="TGD28" s="447"/>
      <c r="TGE28" s="499"/>
      <c r="TGF28" s="500"/>
      <c r="TGG28" s="495"/>
      <c r="TGH28" s="495"/>
      <c r="TGI28" s="498"/>
      <c r="TGJ28" s="447"/>
      <c r="TGK28" s="499"/>
      <c r="TGL28" s="500"/>
      <c r="TGM28" s="495"/>
      <c r="TGN28" s="495"/>
      <c r="TGO28" s="498"/>
      <c r="TGP28" s="447"/>
      <c r="TGQ28" s="499"/>
      <c r="TGR28" s="500"/>
      <c r="TGS28" s="495"/>
      <c r="TGT28" s="495"/>
      <c r="TGU28" s="498"/>
      <c r="TGV28" s="447"/>
      <c r="TGW28" s="499"/>
      <c r="TGX28" s="500"/>
      <c r="TGY28" s="495"/>
      <c r="TGZ28" s="495"/>
      <c r="THA28" s="498"/>
      <c r="THB28" s="447"/>
      <c r="THC28" s="499"/>
      <c r="THD28" s="500"/>
      <c r="THE28" s="495"/>
      <c r="THF28" s="495"/>
      <c r="THG28" s="498"/>
      <c r="THH28" s="447"/>
      <c r="THI28" s="499"/>
      <c r="THJ28" s="500"/>
      <c r="THK28" s="495"/>
      <c r="THL28" s="495"/>
      <c r="THM28" s="498"/>
      <c r="THN28" s="447"/>
      <c r="THO28" s="499"/>
      <c r="THP28" s="500"/>
      <c r="THQ28" s="495"/>
      <c r="THR28" s="495"/>
      <c r="THS28" s="498"/>
      <c r="THT28" s="447"/>
      <c r="THU28" s="499"/>
      <c r="THV28" s="500"/>
      <c r="THW28" s="495"/>
      <c r="THX28" s="495"/>
      <c r="THY28" s="498"/>
      <c r="THZ28" s="447"/>
      <c r="TIA28" s="499"/>
      <c r="TIB28" s="500"/>
      <c r="TIC28" s="495"/>
      <c r="TID28" s="495"/>
      <c r="TIE28" s="498"/>
      <c r="TIF28" s="447"/>
      <c r="TIG28" s="499"/>
      <c r="TIH28" s="500"/>
      <c r="TII28" s="495"/>
      <c r="TIJ28" s="495"/>
      <c r="TIK28" s="498"/>
      <c r="TIL28" s="447"/>
      <c r="TIM28" s="499"/>
      <c r="TIN28" s="500"/>
      <c r="TIO28" s="495"/>
      <c r="TIP28" s="495"/>
      <c r="TIQ28" s="498"/>
      <c r="TIR28" s="447"/>
      <c r="TIS28" s="499"/>
      <c r="TIT28" s="500"/>
      <c r="TIU28" s="495"/>
      <c r="TIV28" s="495"/>
      <c r="TIW28" s="498"/>
      <c r="TIX28" s="447"/>
      <c r="TIY28" s="499"/>
      <c r="TIZ28" s="500"/>
      <c r="TJA28" s="495"/>
      <c r="TJB28" s="495"/>
      <c r="TJC28" s="498"/>
      <c r="TJD28" s="447"/>
      <c r="TJE28" s="499"/>
      <c r="TJF28" s="500"/>
      <c r="TJG28" s="495"/>
      <c r="TJH28" s="495"/>
      <c r="TJI28" s="498"/>
      <c r="TJJ28" s="447"/>
      <c r="TJK28" s="499"/>
      <c r="TJL28" s="500"/>
      <c r="TJM28" s="495"/>
      <c r="TJN28" s="495"/>
      <c r="TJO28" s="498"/>
      <c r="TJP28" s="447"/>
      <c r="TJQ28" s="499"/>
      <c r="TJR28" s="500"/>
      <c r="TJS28" s="495"/>
      <c r="TJT28" s="495"/>
      <c r="TJU28" s="498"/>
      <c r="TJV28" s="447"/>
      <c r="TJW28" s="499"/>
      <c r="TJX28" s="500"/>
      <c r="TJY28" s="495"/>
      <c r="TJZ28" s="495"/>
      <c r="TKA28" s="498"/>
      <c r="TKB28" s="447"/>
      <c r="TKC28" s="499"/>
      <c r="TKD28" s="500"/>
      <c r="TKE28" s="495"/>
      <c r="TKF28" s="495"/>
      <c r="TKG28" s="498"/>
      <c r="TKH28" s="447"/>
      <c r="TKI28" s="499"/>
      <c r="TKJ28" s="500"/>
      <c r="TKK28" s="495"/>
      <c r="TKL28" s="495"/>
      <c r="TKM28" s="498"/>
      <c r="TKN28" s="447"/>
      <c r="TKO28" s="499"/>
      <c r="TKP28" s="500"/>
      <c r="TKQ28" s="495"/>
      <c r="TKR28" s="495"/>
      <c r="TKS28" s="498"/>
      <c r="TKT28" s="447"/>
      <c r="TKU28" s="499"/>
      <c r="TKV28" s="500"/>
      <c r="TKW28" s="495"/>
      <c r="TKX28" s="495"/>
      <c r="TKY28" s="498"/>
      <c r="TKZ28" s="447"/>
      <c r="TLA28" s="499"/>
      <c r="TLB28" s="500"/>
      <c r="TLC28" s="495"/>
      <c r="TLD28" s="495"/>
      <c r="TLE28" s="498"/>
      <c r="TLF28" s="447"/>
      <c r="TLG28" s="499"/>
      <c r="TLH28" s="500"/>
      <c r="TLI28" s="495"/>
      <c r="TLJ28" s="495"/>
      <c r="TLK28" s="498"/>
      <c r="TLL28" s="447"/>
      <c r="TLM28" s="499"/>
      <c r="TLN28" s="500"/>
      <c r="TLO28" s="495"/>
      <c r="TLP28" s="495"/>
      <c r="TLQ28" s="498"/>
      <c r="TLR28" s="447"/>
      <c r="TLS28" s="499"/>
      <c r="TLT28" s="500"/>
      <c r="TLU28" s="495"/>
      <c r="TLV28" s="495"/>
      <c r="TLW28" s="498"/>
      <c r="TLX28" s="447"/>
      <c r="TLY28" s="499"/>
      <c r="TLZ28" s="500"/>
      <c r="TMA28" s="495"/>
      <c r="TMB28" s="495"/>
      <c r="TMC28" s="498"/>
      <c r="TMD28" s="447"/>
      <c r="TME28" s="499"/>
      <c r="TMF28" s="500"/>
      <c r="TMG28" s="495"/>
      <c r="TMH28" s="495"/>
      <c r="TMI28" s="498"/>
      <c r="TMJ28" s="447"/>
      <c r="TMK28" s="499"/>
      <c r="TML28" s="500"/>
      <c r="TMM28" s="495"/>
      <c r="TMN28" s="495"/>
      <c r="TMO28" s="498"/>
      <c r="TMP28" s="447"/>
      <c r="TMQ28" s="499"/>
      <c r="TMR28" s="500"/>
      <c r="TMS28" s="495"/>
      <c r="TMT28" s="495"/>
      <c r="TMU28" s="498"/>
      <c r="TMV28" s="447"/>
      <c r="TMW28" s="499"/>
      <c r="TMX28" s="500"/>
      <c r="TMY28" s="495"/>
      <c r="TMZ28" s="495"/>
      <c r="TNA28" s="498"/>
      <c r="TNB28" s="447"/>
      <c r="TNC28" s="499"/>
      <c r="TND28" s="500"/>
      <c r="TNE28" s="495"/>
      <c r="TNF28" s="495"/>
      <c r="TNG28" s="498"/>
      <c r="TNH28" s="447"/>
      <c r="TNI28" s="499"/>
      <c r="TNJ28" s="500"/>
      <c r="TNK28" s="495"/>
      <c r="TNL28" s="495"/>
      <c r="TNM28" s="498"/>
      <c r="TNN28" s="447"/>
      <c r="TNO28" s="499"/>
      <c r="TNP28" s="500"/>
      <c r="TNQ28" s="495"/>
      <c r="TNR28" s="495"/>
      <c r="TNS28" s="498"/>
      <c r="TNT28" s="447"/>
      <c r="TNU28" s="499"/>
      <c r="TNV28" s="500"/>
      <c r="TNW28" s="495"/>
      <c r="TNX28" s="495"/>
      <c r="TNY28" s="498"/>
      <c r="TNZ28" s="447"/>
      <c r="TOA28" s="499"/>
      <c r="TOB28" s="500"/>
      <c r="TOC28" s="495"/>
      <c r="TOD28" s="495"/>
      <c r="TOE28" s="498"/>
      <c r="TOF28" s="447"/>
      <c r="TOG28" s="499"/>
      <c r="TOH28" s="500"/>
      <c r="TOI28" s="495"/>
      <c r="TOJ28" s="495"/>
      <c r="TOK28" s="498"/>
      <c r="TOL28" s="447"/>
      <c r="TOM28" s="499"/>
      <c r="TON28" s="500"/>
      <c r="TOO28" s="495"/>
      <c r="TOP28" s="495"/>
      <c r="TOQ28" s="498"/>
      <c r="TOR28" s="447"/>
      <c r="TOS28" s="499"/>
      <c r="TOT28" s="500"/>
      <c r="TOU28" s="495"/>
      <c r="TOV28" s="495"/>
      <c r="TOW28" s="498"/>
      <c r="TOX28" s="447"/>
      <c r="TOY28" s="499"/>
      <c r="TOZ28" s="500"/>
      <c r="TPA28" s="495"/>
      <c r="TPB28" s="495"/>
      <c r="TPC28" s="498"/>
      <c r="TPD28" s="447"/>
      <c r="TPE28" s="499"/>
      <c r="TPF28" s="500"/>
      <c r="TPG28" s="495"/>
      <c r="TPH28" s="495"/>
      <c r="TPI28" s="498"/>
      <c r="TPJ28" s="447"/>
      <c r="TPK28" s="499"/>
      <c r="TPL28" s="500"/>
      <c r="TPM28" s="495"/>
      <c r="TPN28" s="495"/>
      <c r="TPO28" s="498"/>
      <c r="TPP28" s="447"/>
      <c r="TPQ28" s="499"/>
      <c r="TPR28" s="500"/>
      <c r="TPS28" s="495"/>
      <c r="TPT28" s="495"/>
      <c r="TPU28" s="498"/>
      <c r="TPV28" s="447"/>
      <c r="TPW28" s="499"/>
      <c r="TPX28" s="500"/>
      <c r="TPY28" s="495"/>
      <c r="TPZ28" s="495"/>
      <c r="TQA28" s="498"/>
      <c r="TQB28" s="447"/>
      <c r="TQC28" s="499"/>
      <c r="TQD28" s="500"/>
      <c r="TQE28" s="495"/>
      <c r="TQF28" s="495"/>
      <c r="TQG28" s="498"/>
      <c r="TQH28" s="447"/>
      <c r="TQI28" s="499"/>
      <c r="TQJ28" s="500"/>
      <c r="TQK28" s="495"/>
      <c r="TQL28" s="495"/>
      <c r="TQM28" s="498"/>
      <c r="TQN28" s="447"/>
      <c r="TQO28" s="499"/>
      <c r="TQP28" s="500"/>
      <c r="TQQ28" s="495"/>
      <c r="TQR28" s="495"/>
      <c r="TQS28" s="498"/>
      <c r="TQT28" s="447"/>
      <c r="TQU28" s="499"/>
      <c r="TQV28" s="500"/>
      <c r="TQW28" s="495"/>
      <c r="TQX28" s="495"/>
      <c r="TQY28" s="498"/>
      <c r="TQZ28" s="447"/>
      <c r="TRA28" s="499"/>
      <c r="TRB28" s="500"/>
      <c r="TRC28" s="495"/>
      <c r="TRD28" s="495"/>
      <c r="TRE28" s="498"/>
      <c r="TRF28" s="447"/>
      <c r="TRG28" s="499"/>
      <c r="TRH28" s="500"/>
      <c r="TRI28" s="495"/>
      <c r="TRJ28" s="495"/>
      <c r="TRK28" s="498"/>
      <c r="TRL28" s="447"/>
      <c r="TRM28" s="499"/>
      <c r="TRN28" s="500"/>
      <c r="TRO28" s="495"/>
      <c r="TRP28" s="495"/>
      <c r="TRQ28" s="498"/>
      <c r="TRR28" s="447"/>
      <c r="TRS28" s="499"/>
      <c r="TRT28" s="500"/>
      <c r="TRU28" s="495"/>
      <c r="TRV28" s="495"/>
      <c r="TRW28" s="498"/>
      <c r="TRX28" s="447"/>
      <c r="TRY28" s="499"/>
      <c r="TRZ28" s="500"/>
      <c r="TSA28" s="495"/>
      <c r="TSB28" s="495"/>
      <c r="TSC28" s="498"/>
      <c r="TSD28" s="447"/>
      <c r="TSE28" s="499"/>
      <c r="TSF28" s="500"/>
      <c r="TSG28" s="495"/>
      <c r="TSH28" s="495"/>
      <c r="TSI28" s="498"/>
      <c r="TSJ28" s="447"/>
      <c r="TSK28" s="499"/>
      <c r="TSL28" s="500"/>
      <c r="TSM28" s="495"/>
      <c r="TSN28" s="495"/>
      <c r="TSO28" s="498"/>
      <c r="TSP28" s="447"/>
      <c r="TSQ28" s="499"/>
      <c r="TSR28" s="500"/>
      <c r="TSS28" s="495"/>
      <c r="TST28" s="495"/>
      <c r="TSU28" s="498"/>
      <c r="TSV28" s="447"/>
      <c r="TSW28" s="499"/>
      <c r="TSX28" s="500"/>
      <c r="TSY28" s="495"/>
      <c r="TSZ28" s="495"/>
      <c r="TTA28" s="498"/>
      <c r="TTB28" s="447"/>
      <c r="TTC28" s="499"/>
      <c r="TTD28" s="500"/>
      <c r="TTE28" s="495"/>
      <c r="TTF28" s="495"/>
      <c r="TTG28" s="498"/>
      <c r="TTH28" s="447"/>
      <c r="TTI28" s="499"/>
      <c r="TTJ28" s="500"/>
      <c r="TTK28" s="495"/>
      <c r="TTL28" s="495"/>
      <c r="TTM28" s="498"/>
      <c r="TTN28" s="447"/>
      <c r="TTO28" s="499"/>
      <c r="TTP28" s="500"/>
      <c r="TTQ28" s="495"/>
      <c r="TTR28" s="495"/>
      <c r="TTS28" s="498"/>
      <c r="TTT28" s="447"/>
      <c r="TTU28" s="499"/>
      <c r="TTV28" s="500"/>
      <c r="TTW28" s="495"/>
      <c r="TTX28" s="495"/>
      <c r="TTY28" s="498"/>
      <c r="TTZ28" s="447"/>
      <c r="TUA28" s="499"/>
      <c r="TUB28" s="500"/>
      <c r="TUC28" s="495"/>
      <c r="TUD28" s="495"/>
      <c r="TUE28" s="498"/>
      <c r="TUF28" s="447"/>
      <c r="TUG28" s="499"/>
      <c r="TUH28" s="500"/>
      <c r="TUI28" s="495"/>
      <c r="TUJ28" s="495"/>
      <c r="TUK28" s="498"/>
      <c r="TUL28" s="447"/>
      <c r="TUM28" s="499"/>
      <c r="TUN28" s="500"/>
      <c r="TUO28" s="495"/>
      <c r="TUP28" s="495"/>
      <c r="TUQ28" s="498"/>
      <c r="TUR28" s="447"/>
      <c r="TUS28" s="499"/>
      <c r="TUT28" s="500"/>
      <c r="TUU28" s="495"/>
      <c r="TUV28" s="495"/>
      <c r="TUW28" s="498"/>
      <c r="TUX28" s="447"/>
      <c r="TUY28" s="499"/>
      <c r="TUZ28" s="500"/>
      <c r="TVA28" s="495"/>
      <c r="TVB28" s="495"/>
      <c r="TVC28" s="498"/>
      <c r="TVD28" s="447"/>
      <c r="TVE28" s="499"/>
      <c r="TVF28" s="500"/>
      <c r="TVG28" s="495"/>
      <c r="TVH28" s="495"/>
      <c r="TVI28" s="498"/>
      <c r="TVJ28" s="447"/>
      <c r="TVK28" s="499"/>
      <c r="TVL28" s="500"/>
      <c r="TVM28" s="495"/>
      <c r="TVN28" s="495"/>
      <c r="TVO28" s="498"/>
      <c r="TVP28" s="447"/>
      <c r="TVQ28" s="499"/>
      <c r="TVR28" s="500"/>
      <c r="TVS28" s="495"/>
      <c r="TVT28" s="495"/>
      <c r="TVU28" s="498"/>
      <c r="TVV28" s="447"/>
      <c r="TVW28" s="499"/>
      <c r="TVX28" s="500"/>
      <c r="TVY28" s="495"/>
      <c r="TVZ28" s="495"/>
      <c r="TWA28" s="498"/>
      <c r="TWB28" s="447"/>
      <c r="TWC28" s="499"/>
      <c r="TWD28" s="500"/>
      <c r="TWE28" s="495"/>
      <c r="TWF28" s="495"/>
      <c r="TWG28" s="498"/>
      <c r="TWH28" s="447"/>
      <c r="TWI28" s="499"/>
      <c r="TWJ28" s="500"/>
      <c r="TWK28" s="495"/>
      <c r="TWL28" s="495"/>
      <c r="TWM28" s="498"/>
      <c r="TWN28" s="447"/>
      <c r="TWO28" s="499"/>
      <c r="TWP28" s="500"/>
      <c r="TWQ28" s="495"/>
      <c r="TWR28" s="495"/>
      <c r="TWS28" s="498"/>
      <c r="TWT28" s="447"/>
      <c r="TWU28" s="499"/>
      <c r="TWV28" s="500"/>
      <c r="TWW28" s="495"/>
      <c r="TWX28" s="495"/>
      <c r="TWY28" s="498"/>
      <c r="TWZ28" s="447"/>
      <c r="TXA28" s="499"/>
      <c r="TXB28" s="500"/>
      <c r="TXC28" s="495"/>
      <c r="TXD28" s="495"/>
      <c r="TXE28" s="498"/>
      <c r="TXF28" s="447"/>
      <c r="TXG28" s="499"/>
      <c r="TXH28" s="500"/>
      <c r="TXI28" s="495"/>
      <c r="TXJ28" s="495"/>
      <c r="TXK28" s="498"/>
      <c r="TXL28" s="447"/>
      <c r="TXM28" s="499"/>
      <c r="TXN28" s="500"/>
      <c r="TXO28" s="495"/>
      <c r="TXP28" s="495"/>
      <c r="TXQ28" s="498"/>
      <c r="TXR28" s="447"/>
      <c r="TXS28" s="499"/>
      <c r="TXT28" s="500"/>
      <c r="TXU28" s="495"/>
      <c r="TXV28" s="495"/>
      <c r="TXW28" s="498"/>
      <c r="TXX28" s="447"/>
      <c r="TXY28" s="499"/>
      <c r="TXZ28" s="500"/>
      <c r="TYA28" s="495"/>
      <c r="TYB28" s="495"/>
      <c r="TYC28" s="498"/>
      <c r="TYD28" s="447"/>
      <c r="TYE28" s="499"/>
      <c r="TYF28" s="500"/>
      <c r="TYG28" s="495"/>
      <c r="TYH28" s="495"/>
      <c r="TYI28" s="498"/>
      <c r="TYJ28" s="447"/>
      <c r="TYK28" s="499"/>
      <c r="TYL28" s="500"/>
      <c r="TYM28" s="495"/>
      <c r="TYN28" s="495"/>
      <c r="TYO28" s="498"/>
      <c r="TYP28" s="447"/>
      <c r="TYQ28" s="499"/>
      <c r="TYR28" s="500"/>
      <c r="TYS28" s="495"/>
      <c r="TYT28" s="495"/>
      <c r="TYU28" s="498"/>
      <c r="TYV28" s="447"/>
      <c r="TYW28" s="499"/>
      <c r="TYX28" s="500"/>
      <c r="TYY28" s="495"/>
      <c r="TYZ28" s="495"/>
      <c r="TZA28" s="498"/>
      <c r="TZB28" s="447"/>
      <c r="TZC28" s="499"/>
      <c r="TZD28" s="500"/>
      <c r="TZE28" s="495"/>
      <c r="TZF28" s="495"/>
      <c r="TZG28" s="498"/>
      <c r="TZH28" s="447"/>
      <c r="TZI28" s="499"/>
      <c r="TZJ28" s="500"/>
      <c r="TZK28" s="495"/>
      <c r="TZL28" s="495"/>
      <c r="TZM28" s="498"/>
      <c r="TZN28" s="447"/>
      <c r="TZO28" s="499"/>
      <c r="TZP28" s="500"/>
      <c r="TZQ28" s="495"/>
      <c r="TZR28" s="495"/>
      <c r="TZS28" s="498"/>
      <c r="TZT28" s="447"/>
      <c r="TZU28" s="499"/>
      <c r="TZV28" s="500"/>
      <c r="TZW28" s="495"/>
      <c r="TZX28" s="495"/>
      <c r="TZY28" s="498"/>
      <c r="TZZ28" s="447"/>
      <c r="UAA28" s="499"/>
      <c r="UAB28" s="500"/>
      <c r="UAC28" s="495"/>
      <c r="UAD28" s="495"/>
      <c r="UAE28" s="498"/>
      <c r="UAF28" s="447"/>
      <c r="UAG28" s="499"/>
      <c r="UAH28" s="500"/>
      <c r="UAI28" s="495"/>
      <c r="UAJ28" s="495"/>
      <c r="UAK28" s="498"/>
      <c r="UAL28" s="447"/>
      <c r="UAM28" s="499"/>
      <c r="UAN28" s="500"/>
      <c r="UAO28" s="495"/>
      <c r="UAP28" s="495"/>
      <c r="UAQ28" s="498"/>
      <c r="UAR28" s="447"/>
      <c r="UAS28" s="499"/>
      <c r="UAT28" s="500"/>
      <c r="UAU28" s="495"/>
      <c r="UAV28" s="495"/>
      <c r="UAW28" s="498"/>
      <c r="UAX28" s="447"/>
      <c r="UAY28" s="499"/>
      <c r="UAZ28" s="500"/>
      <c r="UBA28" s="495"/>
      <c r="UBB28" s="495"/>
      <c r="UBC28" s="498"/>
      <c r="UBD28" s="447"/>
      <c r="UBE28" s="499"/>
      <c r="UBF28" s="500"/>
      <c r="UBG28" s="495"/>
      <c r="UBH28" s="495"/>
      <c r="UBI28" s="498"/>
      <c r="UBJ28" s="447"/>
      <c r="UBK28" s="499"/>
      <c r="UBL28" s="500"/>
      <c r="UBM28" s="495"/>
      <c r="UBN28" s="495"/>
      <c r="UBO28" s="498"/>
      <c r="UBP28" s="447"/>
      <c r="UBQ28" s="499"/>
      <c r="UBR28" s="500"/>
      <c r="UBS28" s="495"/>
      <c r="UBT28" s="495"/>
      <c r="UBU28" s="498"/>
      <c r="UBV28" s="447"/>
      <c r="UBW28" s="499"/>
      <c r="UBX28" s="500"/>
      <c r="UBY28" s="495"/>
      <c r="UBZ28" s="495"/>
      <c r="UCA28" s="498"/>
      <c r="UCB28" s="447"/>
      <c r="UCC28" s="499"/>
      <c r="UCD28" s="500"/>
      <c r="UCE28" s="495"/>
      <c r="UCF28" s="495"/>
      <c r="UCG28" s="498"/>
      <c r="UCH28" s="447"/>
      <c r="UCI28" s="499"/>
      <c r="UCJ28" s="500"/>
      <c r="UCK28" s="495"/>
      <c r="UCL28" s="495"/>
      <c r="UCM28" s="498"/>
      <c r="UCN28" s="447"/>
      <c r="UCO28" s="499"/>
      <c r="UCP28" s="500"/>
      <c r="UCQ28" s="495"/>
      <c r="UCR28" s="495"/>
      <c r="UCS28" s="498"/>
      <c r="UCT28" s="447"/>
      <c r="UCU28" s="499"/>
      <c r="UCV28" s="500"/>
      <c r="UCW28" s="495"/>
      <c r="UCX28" s="495"/>
      <c r="UCY28" s="498"/>
      <c r="UCZ28" s="447"/>
      <c r="UDA28" s="499"/>
      <c r="UDB28" s="500"/>
      <c r="UDC28" s="495"/>
      <c r="UDD28" s="495"/>
      <c r="UDE28" s="498"/>
      <c r="UDF28" s="447"/>
      <c r="UDG28" s="499"/>
      <c r="UDH28" s="500"/>
      <c r="UDI28" s="495"/>
      <c r="UDJ28" s="495"/>
      <c r="UDK28" s="498"/>
      <c r="UDL28" s="447"/>
      <c r="UDM28" s="499"/>
      <c r="UDN28" s="500"/>
      <c r="UDO28" s="495"/>
      <c r="UDP28" s="495"/>
      <c r="UDQ28" s="498"/>
      <c r="UDR28" s="447"/>
      <c r="UDS28" s="499"/>
      <c r="UDT28" s="500"/>
      <c r="UDU28" s="495"/>
      <c r="UDV28" s="495"/>
      <c r="UDW28" s="498"/>
      <c r="UDX28" s="447"/>
      <c r="UDY28" s="499"/>
      <c r="UDZ28" s="500"/>
      <c r="UEA28" s="495"/>
      <c r="UEB28" s="495"/>
      <c r="UEC28" s="498"/>
      <c r="UED28" s="447"/>
      <c r="UEE28" s="499"/>
      <c r="UEF28" s="500"/>
      <c r="UEG28" s="495"/>
      <c r="UEH28" s="495"/>
      <c r="UEI28" s="498"/>
      <c r="UEJ28" s="447"/>
      <c r="UEK28" s="499"/>
      <c r="UEL28" s="500"/>
      <c r="UEM28" s="495"/>
      <c r="UEN28" s="495"/>
      <c r="UEO28" s="498"/>
      <c r="UEP28" s="447"/>
      <c r="UEQ28" s="499"/>
      <c r="UER28" s="500"/>
      <c r="UES28" s="495"/>
      <c r="UET28" s="495"/>
      <c r="UEU28" s="498"/>
      <c r="UEV28" s="447"/>
      <c r="UEW28" s="499"/>
      <c r="UEX28" s="500"/>
      <c r="UEY28" s="495"/>
      <c r="UEZ28" s="495"/>
      <c r="UFA28" s="498"/>
      <c r="UFB28" s="447"/>
      <c r="UFC28" s="499"/>
      <c r="UFD28" s="500"/>
      <c r="UFE28" s="495"/>
      <c r="UFF28" s="495"/>
      <c r="UFG28" s="498"/>
      <c r="UFH28" s="447"/>
      <c r="UFI28" s="499"/>
      <c r="UFJ28" s="500"/>
      <c r="UFK28" s="495"/>
      <c r="UFL28" s="495"/>
      <c r="UFM28" s="498"/>
      <c r="UFN28" s="447"/>
      <c r="UFO28" s="499"/>
      <c r="UFP28" s="500"/>
      <c r="UFQ28" s="495"/>
      <c r="UFR28" s="495"/>
      <c r="UFS28" s="498"/>
      <c r="UFT28" s="447"/>
      <c r="UFU28" s="499"/>
      <c r="UFV28" s="500"/>
      <c r="UFW28" s="495"/>
      <c r="UFX28" s="495"/>
      <c r="UFY28" s="498"/>
      <c r="UFZ28" s="447"/>
      <c r="UGA28" s="499"/>
      <c r="UGB28" s="500"/>
      <c r="UGC28" s="495"/>
      <c r="UGD28" s="495"/>
      <c r="UGE28" s="498"/>
      <c r="UGF28" s="447"/>
      <c r="UGG28" s="499"/>
      <c r="UGH28" s="500"/>
      <c r="UGI28" s="495"/>
      <c r="UGJ28" s="495"/>
      <c r="UGK28" s="498"/>
      <c r="UGL28" s="447"/>
      <c r="UGM28" s="499"/>
      <c r="UGN28" s="500"/>
      <c r="UGO28" s="495"/>
      <c r="UGP28" s="495"/>
      <c r="UGQ28" s="498"/>
      <c r="UGR28" s="447"/>
      <c r="UGS28" s="499"/>
      <c r="UGT28" s="500"/>
      <c r="UGU28" s="495"/>
      <c r="UGV28" s="495"/>
      <c r="UGW28" s="498"/>
      <c r="UGX28" s="447"/>
      <c r="UGY28" s="499"/>
      <c r="UGZ28" s="500"/>
      <c r="UHA28" s="495"/>
      <c r="UHB28" s="495"/>
      <c r="UHC28" s="498"/>
      <c r="UHD28" s="447"/>
      <c r="UHE28" s="499"/>
      <c r="UHF28" s="500"/>
      <c r="UHG28" s="495"/>
      <c r="UHH28" s="495"/>
      <c r="UHI28" s="498"/>
      <c r="UHJ28" s="447"/>
      <c r="UHK28" s="499"/>
      <c r="UHL28" s="500"/>
      <c r="UHM28" s="495"/>
      <c r="UHN28" s="495"/>
      <c r="UHO28" s="498"/>
      <c r="UHP28" s="447"/>
      <c r="UHQ28" s="499"/>
      <c r="UHR28" s="500"/>
      <c r="UHS28" s="495"/>
      <c r="UHT28" s="495"/>
      <c r="UHU28" s="498"/>
      <c r="UHV28" s="447"/>
      <c r="UHW28" s="499"/>
      <c r="UHX28" s="500"/>
      <c r="UHY28" s="495"/>
      <c r="UHZ28" s="495"/>
      <c r="UIA28" s="498"/>
      <c r="UIB28" s="447"/>
      <c r="UIC28" s="499"/>
      <c r="UID28" s="500"/>
      <c r="UIE28" s="495"/>
      <c r="UIF28" s="495"/>
      <c r="UIG28" s="498"/>
      <c r="UIH28" s="447"/>
      <c r="UII28" s="499"/>
      <c r="UIJ28" s="500"/>
      <c r="UIK28" s="495"/>
      <c r="UIL28" s="495"/>
      <c r="UIM28" s="498"/>
      <c r="UIN28" s="447"/>
      <c r="UIO28" s="499"/>
      <c r="UIP28" s="500"/>
      <c r="UIQ28" s="495"/>
      <c r="UIR28" s="495"/>
      <c r="UIS28" s="498"/>
      <c r="UIT28" s="447"/>
      <c r="UIU28" s="499"/>
      <c r="UIV28" s="500"/>
      <c r="UIW28" s="495"/>
      <c r="UIX28" s="495"/>
      <c r="UIY28" s="498"/>
      <c r="UIZ28" s="447"/>
      <c r="UJA28" s="499"/>
      <c r="UJB28" s="500"/>
      <c r="UJC28" s="495"/>
      <c r="UJD28" s="495"/>
      <c r="UJE28" s="498"/>
      <c r="UJF28" s="447"/>
      <c r="UJG28" s="499"/>
      <c r="UJH28" s="500"/>
      <c r="UJI28" s="495"/>
      <c r="UJJ28" s="495"/>
      <c r="UJK28" s="498"/>
      <c r="UJL28" s="447"/>
      <c r="UJM28" s="499"/>
      <c r="UJN28" s="500"/>
      <c r="UJO28" s="495"/>
      <c r="UJP28" s="495"/>
      <c r="UJQ28" s="498"/>
      <c r="UJR28" s="447"/>
      <c r="UJS28" s="499"/>
      <c r="UJT28" s="500"/>
      <c r="UJU28" s="495"/>
      <c r="UJV28" s="495"/>
      <c r="UJW28" s="498"/>
      <c r="UJX28" s="447"/>
      <c r="UJY28" s="499"/>
      <c r="UJZ28" s="500"/>
      <c r="UKA28" s="495"/>
      <c r="UKB28" s="495"/>
      <c r="UKC28" s="498"/>
      <c r="UKD28" s="447"/>
      <c r="UKE28" s="499"/>
      <c r="UKF28" s="500"/>
      <c r="UKG28" s="495"/>
      <c r="UKH28" s="495"/>
      <c r="UKI28" s="498"/>
      <c r="UKJ28" s="447"/>
      <c r="UKK28" s="499"/>
      <c r="UKL28" s="500"/>
      <c r="UKM28" s="495"/>
      <c r="UKN28" s="495"/>
      <c r="UKO28" s="498"/>
      <c r="UKP28" s="447"/>
      <c r="UKQ28" s="499"/>
      <c r="UKR28" s="500"/>
      <c r="UKS28" s="495"/>
      <c r="UKT28" s="495"/>
      <c r="UKU28" s="498"/>
      <c r="UKV28" s="447"/>
      <c r="UKW28" s="499"/>
      <c r="UKX28" s="500"/>
      <c r="UKY28" s="495"/>
      <c r="UKZ28" s="495"/>
      <c r="ULA28" s="498"/>
      <c r="ULB28" s="447"/>
      <c r="ULC28" s="499"/>
      <c r="ULD28" s="500"/>
      <c r="ULE28" s="495"/>
      <c r="ULF28" s="495"/>
      <c r="ULG28" s="498"/>
      <c r="ULH28" s="447"/>
      <c r="ULI28" s="499"/>
      <c r="ULJ28" s="500"/>
      <c r="ULK28" s="495"/>
      <c r="ULL28" s="495"/>
      <c r="ULM28" s="498"/>
      <c r="ULN28" s="447"/>
      <c r="ULO28" s="499"/>
      <c r="ULP28" s="500"/>
      <c r="ULQ28" s="495"/>
      <c r="ULR28" s="495"/>
      <c r="ULS28" s="498"/>
      <c r="ULT28" s="447"/>
      <c r="ULU28" s="499"/>
      <c r="ULV28" s="500"/>
      <c r="ULW28" s="495"/>
      <c r="ULX28" s="495"/>
      <c r="ULY28" s="498"/>
      <c r="ULZ28" s="447"/>
      <c r="UMA28" s="499"/>
      <c r="UMB28" s="500"/>
      <c r="UMC28" s="495"/>
      <c r="UMD28" s="495"/>
      <c r="UME28" s="498"/>
      <c r="UMF28" s="447"/>
      <c r="UMG28" s="499"/>
      <c r="UMH28" s="500"/>
      <c r="UMI28" s="495"/>
      <c r="UMJ28" s="495"/>
      <c r="UMK28" s="498"/>
      <c r="UML28" s="447"/>
      <c r="UMM28" s="499"/>
      <c r="UMN28" s="500"/>
      <c r="UMO28" s="495"/>
      <c r="UMP28" s="495"/>
      <c r="UMQ28" s="498"/>
      <c r="UMR28" s="447"/>
      <c r="UMS28" s="499"/>
      <c r="UMT28" s="500"/>
      <c r="UMU28" s="495"/>
      <c r="UMV28" s="495"/>
      <c r="UMW28" s="498"/>
      <c r="UMX28" s="447"/>
      <c r="UMY28" s="499"/>
      <c r="UMZ28" s="500"/>
      <c r="UNA28" s="495"/>
      <c r="UNB28" s="495"/>
      <c r="UNC28" s="498"/>
      <c r="UND28" s="447"/>
      <c r="UNE28" s="499"/>
      <c r="UNF28" s="500"/>
      <c r="UNG28" s="495"/>
      <c r="UNH28" s="495"/>
      <c r="UNI28" s="498"/>
      <c r="UNJ28" s="447"/>
      <c r="UNK28" s="499"/>
      <c r="UNL28" s="500"/>
      <c r="UNM28" s="495"/>
      <c r="UNN28" s="495"/>
      <c r="UNO28" s="498"/>
      <c r="UNP28" s="447"/>
      <c r="UNQ28" s="499"/>
      <c r="UNR28" s="500"/>
      <c r="UNS28" s="495"/>
      <c r="UNT28" s="495"/>
      <c r="UNU28" s="498"/>
      <c r="UNV28" s="447"/>
      <c r="UNW28" s="499"/>
      <c r="UNX28" s="500"/>
      <c r="UNY28" s="495"/>
      <c r="UNZ28" s="495"/>
      <c r="UOA28" s="498"/>
      <c r="UOB28" s="447"/>
      <c r="UOC28" s="499"/>
      <c r="UOD28" s="500"/>
      <c r="UOE28" s="495"/>
      <c r="UOF28" s="495"/>
      <c r="UOG28" s="498"/>
      <c r="UOH28" s="447"/>
      <c r="UOI28" s="499"/>
      <c r="UOJ28" s="500"/>
      <c r="UOK28" s="495"/>
      <c r="UOL28" s="495"/>
      <c r="UOM28" s="498"/>
      <c r="UON28" s="447"/>
      <c r="UOO28" s="499"/>
      <c r="UOP28" s="500"/>
      <c r="UOQ28" s="495"/>
      <c r="UOR28" s="495"/>
      <c r="UOS28" s="498"/>
      <c r="UOT28" s="447"/>
      <c r="UOU28" s="499"/>
      <c r="UOV28" s="500"/>
      <c r="UOW28" s="495"/>
      <c r="UOX28" s="495"/>
      <c r="UOY28" s="498"/>
      <c r="UOZ28" s="447"/>
      <c r="UPA28" s="499"/>
      <c r="UPB28" s="500"/>
      <c r="UPC28" s="495"/>
      <c r="UPD28" s="495"/>
      <c r="UPE28" s="498"/>
      <c r="UPF28" s="447"/>
      <c r="UPG28" s="499"/>
      <c r="UPH28" s="500"/>
      <c r="UPI28" s="495"/>
      <c r="UPJ28" s="495"/>
      <c r="UPK28" s="498"/>
      <c r="UPL28" s="447"/>
      <c r="UPM28" s="499"/>
      <c r="UPN28" s="500"/>
      <c r="UPO28" s="495"/>
      <c r="UPP28" s="495"/>
      <c r="UPQ28" s="498"/>
      <c r="UPR28" s="447"/>
      <c r="UPS28" s="499"/>
      <c r="UPT28" s="500"/>
      <c r="UPU28" s="495"/>
      <c r="UPV28" s="495"/>
      <c r="UPW28" s="498"/>
      <c r="UPX28" s="447"/>
      <c r="UPY28" s="499"/>
      <c r="UPZ28" s="500"/>
      <c r="UQA28" s="495"/>
      <c r="UQB28" s="495"/>
      <c r="UQC28" s="498"/>
      <c r="UQD28" s="447"/>
      <c r="UQE28" s="499"/>
      <c r="UQF28" s="500"/>
      <c r="UQG28" s="495"/>
      <c r="UQH28" s="495"/>
      <c r="UQI28" s="498"/>
      <c r="UQJ28" s="447"/>
      <c r="UQK28" s="499"/>
      <c r="UQL28" s="500"/>
      <c r="UQM28" s="495"/>
      <c r="UQN28" s="495"/>
      <c r="UQO28" s="498"/>
      <c r="UQP28" s="447"/>
      <c r="UQQ28" s="499"/>
      <c r="UQR28" s="500"/>
      <c r="UQS28" s="495"/>
      <c r="UQT28" s="495"/>
      <c r="UQU28" s="498"/>
      <c r="UQV28" s="447"/>
      <c r="UQW28" s="499"/>
      <c r="UQX28" s="500"/>
      <c r="UQY28" s="495"/>
      <c r="UQZ28" s="495"/>
      <c r="URA28" s="498"/>
      <c r="URB28" s="447"/>
      <c r="URC28" s="499"/>
      <c r="URD28" s="500"/>
      <c r="URE28" s="495"/>
      <c r="URF28" s="495"/>
      <c r="URG28" s="498"/>
      <c r="URH28" s="447"/>
      <c r="URI28" s="499"/>
      <c r="URJ28" s="500"/>
      <c r="URK28" s="495"/>
      <c r="URL28" s="495"/>
      <c r="URM28" s="498"/>
      <c r="URN28" s="447"/>
      <c r="URO28" s="499"/>
      <c r="URP28" s="500"/>
      <c r="URQ28" s="495"/>
      <c r="URR28" s="495"/>
      <c r="URS28" s="498"/>
      <c r="URT28" s="447"/>
      <c r="URU28" s="499"/>
      <c r="URV28" s="500"/>
      <c r="URW28" s="495"/>
      <c r="URX28" s="495"/>
      <c r="URY28" s="498"/>
      <c r="URZ28" s="447"/>
      <c r="USA28" s="499"/>
      <c r="USB28" s="500"/>
      <c r="USC28" s="495"/>
      <c r="USD28" s="495"/>
      <c r="USE28" s="498"/>
      <c r="USF28" s="447"/>
      <c r="USG28" s="499"/>
      <c r="USH28" s="500"/>
      <c r="USI28" s="495"/>
      <c r="USJ28" s="495"/>
      <c r="USK28" s="498"/>
      <c r="USL28" s="447"/>
      <c r="USM28" s="499"/>
      <c r="USN28" s="500"/>
      <c r="USO28" s="495"/>
      <c r="USP28" s="495"/>
      <c r="USQ28" s="498"/>
      <c r="USR28" s="447"/>
      <c r="USS28" s="499"/>
      <c r="UST28" s="500"/>
      <c r="USU28" s="495"/>
      <c r="USV28" s="495"/>
      <c r="USW28" s="498"/>
      <c r="USX28" s="447"/>
      <c r="USY28" s="499"/>
      <c r="USZ28" s="500"/>
      <c r="UTA28" s="495"/>
      <c r="UTB28" s="495"/>
      <c r="UTC28" s="498"/>
      <c r="UTD28" s="447"/>
      <c r="UTE28" s="499"/>
      <c r="UTF28" s="500"/>
      <c r="UTG28" s="495"/>
      <c r="UTH28" s="495"/>
      <c r="UTI28" s="498"/>
      <c r="UTJ28" s="447"/>
      <c r="UTK28" s="499"/>
      <c r="UTL28" s="500"/>
      <c r="UTM28" s="495"/>
      <c r="UTN28" s="495"/>
      <c r="UTO28" s="498"/>
      <c r="UTP28" s="447"/>
      <c r="UTQ28" s="499"/>
      <c r="UTR28" s="500"/>
      <c r="UTS28" s="495"/>
      <c r="UTT28" s="495"/>
      <c r="UTU28" s="498"/>
      <c r="UTV28" s="447"/>
      <c r="UTW28" s="499"/>
      <c r="UTX28" s="500"/>
      <c r="UTY28" s="495"/>
      <c r="UTZ28" s="495"/>
      <c r="UUA28" s="498"/>
      <c r="UUB28" s="447"/>
      <c r="UUC28" s="499"/>
      <c r="UUD28" s="500"/>
      <c r="UUE28" s="495"/>
      <c r="UUF28" s="495"/>
      <c r="UUG28" s="498"/>
      <c r="UUH28" s="447"/>
      <c r="UUI28" s="499"/>
      <c r="UUJ28" s="500"/>
      <c r="UUK28" s="495"/>
      <c r="UUL28" s="495"/>
      <c r="UUM28" s="498"/>
      <c r="UUN28" s="447"/>
      <c r="UUO28" s="499"/>
      <c r="UUP28" s="500"/>
      <c r="UUQ28" s="495"/>
      <c r="UUR28" s="495"/>
      <c r="UUS28" s="498"/>
      <c r="UUT28" s="447"/>
      <c r="UUU28" s="499"/>
      <c r="UUV28" s="500"/>
      <c r="UUW28" s="495"/>
      <c r="UUX28" s="495"/>
      <c r="UUY28" s="498"/>
      <c r="UUZ28" s="447"/>
      <c r="UVA28" s="499"/>
      <c r="UVB28" s="500"/>
      <c r="UVC28" s="495"/>
      <c r="UVD28" s="495"/>
      <c r="UVE28" s="498"/>
      <c r="UVF28" s="447"/>
      <c r="UVG28" s="499"/>
      <c r="UVH28" s="500"/>
      <c r="UVI28" s="495"/>
      <c r="UVJ28" s="495"/>
      <c r="UVK28" s="498"/>
      <c r="UVL28" s="447"/>
      <c r="UVM28" s="499"/>
      <c r="UVN28" s="500"/>
      <c r="UVO28" s="495"/>
      <c r="UVP28" s="495"/>
      <c r="UVQ28" s="498"/>
      <c r="UVR28" s="447"/>
      <c r="UVS28" s="499"/>
      <c r="UVT28" s="500"/>
      <c r="UVU28" s="495"/>
      <c r="UVV28" s="495"/>
      <c r="UVW28" s="498"/>
      <c r="UVX28" s="447"/>
      <c r="UVY28" s="499"/>
      <c r="UVZ28" s="500"/>
      <c r="UWA28" s="495"/>
      <c r="UWB28" s="495"/>
      <c r="UWC28" s="498"/>
      <c r="UWD28" s="447"/>
      <c r="UWE28" s="499"/>
      <c r="UWF28" s="500"/>
      <c r="UWG28" s="495"/>
      <c r="UWH28" s="495"/>
      <c r="UWI28" s="498"/>
      <c r="UWJ28" s="447"/>
      <c r="UWK28" s="499"/>
      <c r="UWL28" s="500"/>
      <c r="UWM28" s="495"/>
      <c r="UWN28" s="495"/>
      <c r="UWO28" s="498"/>
      <c r="UWP28" s="447"/>
      <c r="UWQ28" s="499"/>
      <c r="UWR28" s="500"/>
      <c r="UWS28" s="495"/>
      <c r="UWT28" s="495"/>
      <c r="UWU28" s="498"/>
      <c r="UWV28" s="447"/>
      <c r="UWW28" s="499"/>
      <c r="UWX28" s="500"/>
      <c r="UWY28" s="495"/>
      <c r="UWZ28" s="495"/>
      <c r="UXA28" s="498"/>
      <c r="UXB28" s="447"/>
      <c r="UXC28" s="499"/>
      <c r="UXD28" s="500"/>
      <c r="UXE28" s="495"/>
      <c r="UXF28" s="495"/>
      <c r="UXG28" s="498"/>
      <c r="UXH28" s="447"/>
      <c r="UXI28" s="499"/>
      <c r="UXJ28" s="500"/>
      <c r="UXK28" s="495"/>
      <c r="UXL28" s="495"/>
      <c r="UXM28" s="498"/>
      <c r="UXN28" s="447"/>
      <c r="UXO28" s="499"/>
      <c r="UXP28" s="500"/>
      <c r="UXQ28" s="495"/>
      <c r="UXR28" s="495"/>
      <c r="UXS28" s="498"/>
      <c r="UXT28" s="447"/>
      <c r="UXU28" s="499"/>
      <c r="UXV28" s="500"/>
      <c r="UXW28" s="495"/>
      <c r="UXX28" s="495"/>
      <c r="UXY28" s="498"/>
      <c r="UXZ28" s="447"/>
      <c r="UYA28" s="499"/>
      <c r="UYB28" s="500"/>
      <c r="UYC28" s="495"/>
      <c r="UYD28" s="495"/>
      <c r="UYE28" s="498"/>
      <c r="UYF28" s="447"/>
      <c r="UYG28" s="499"/>
      <c r="UYH28" s="500"/>
      <c r="UYI28" s="495"/>
      <c r="UYJ28" s="495"/>
      <c r="UYK28" s="498"/>
      <c r="UYL28" s="447"/>
      <c r="UYM28" s="499"/>
      <c r="UYN28" s="500"/>
      <c r="UYO28" s="495"/>
      <c r="UYP28" s="495"/>
      <c r="UYQ28" s="498"/>
      <c r="UYR28" s="447"/>
      <c r="UYS28" s="499"/>
      <c r="UYT28" s="500"/>
      <c r="UYU28" s="495"/>
      <c r="UYV28" s="495"/>
      <c r="UYW28" s="498"/>
      <c r="UYX28" s="447"/>
      <c r="UYY28" s="499"/>
      <c r="UYZ28" s="500"/>
      <c r="UZA28" s="495"/>
      <c r="UZB28" s="495"/>
      <c r="UZC28" s="498"/>
      <c r="UZD28" s="447"/>
      <c r="UZE28" s="499"/>
      <c r="UZF28" s="500"/>
      <c r="UZG28" s="495"/>
      <c r="UZH28" s="495"/>
      <c r="UZI28" s="498"/>
      <c r="UZJ28" s="447"/>
      <c r="UZK28" s="499"/>
      <c r="UZL28" s="500"/>
      <c r="UZM28" s="495"/>
      <c r="UZN28" s="495"/>
      <c r="UZO28" s="498"/>
      <c r="UZP28" s="447"/>
      <c r="UZQ28" s="499"/>
      <c r="UZR28" s="500"/>
      <c r="UZS28" s="495"/>
      <c r="UZT28" s="495"/>
      <c r="UZU28" s="498"/>
      <c r="UZV28" s="447"/>
      <c r="UZW28" s="499"/>
      <c r="UZX28" s="500"/>
      <c r="UZY28" s="495"/>
      <c r="UZZ28" s="495"/>
      <c r="VAA28" s="498"/>
      <c r="VAB28" s="447"/>
      <c r="VAC28" s="499"/>
      <c r="VAD28" s="500"/>
      <c r="VAE28" s="495"/>
      <c r="VAF28" s="495"/>
      <c r="VAG28" s="498"/>
      <c r="VAH28" s="447"/>
      <c r="VAI28" s="499"/>
      <c r="VAJ28" s="500"/>
      <c r="VAK28" s="495"/>
      <c r="VAL28" s="495"/>
      <c r="VAM28" s="498"/>
      <c r="VAN28" s="447"/>
      <c r="VAO28" s="499"/>
      <c r="VAP28" s="500"/>
      <c r="VAQ28" s="495"/>
      <c r="VAR28" s="495"/>
      <c r="VAS28" s="498"/>
      <c r="VAT28" s="447"/>
      <c r="VAU28" s="499"/>
      <c r="VAV28" s="500"/>
      <c r="VAW28" s="495"/>
      <c r="VAX28" s="495"/>
      <c r="VAY28" s="498"/>
      <c r="VAZ28" s="447"/>
      <c r="VBA28" s="499"/>
      <c r="VBB28" s="500"/>
      <c r="VBC28" s="495"/>
      <c r="VBD28" s="495"/>
      <c r="VBE28" s="498"/>
      <c r="VBF28" s="447"/>
      <c r="VBG28" s="499"/>
      <c r="VBH28" s="500"/>
      <c r="VBI28" s="495"/>
      <c r="VBJ28" s="495"/>
      <c r="VBK28" s="498"/>
      <c r="VBL28" s="447"/>
      <c r="VBM28" s="499"/>
      <c r="VBN28" s="500"/>
      <c r="VBO28" s="495"/>
      <c r="VBP28" s="495"/>
      <c r="VBQ28" s="498"/>
      <c r="VBR28" s="447"/>
      <c r="VBS28" s="499"/>
      <c r="VBT28" s="500"/>
      <c r="VBU28" s="495"/>
      <c r="VBV28" s="495"/>
      <c r="VBW28" s="498"/>
      <c r="VBX28" s="447"/>
      <c r="VBY28" s="499"/>
      <c r="VBZ28" s="500"/>
      <c r="VCA28" s="495"/>
      <c r="VCB28" s="495"/>
      <c r="VCC28" s="498"/>
      <c r="VCD28" s="447"/>
      <c r="VCE28" s="499"/>
      <c r="VCF28" s="500"/>
      <c r="VCG28" s="495"/>
      <c r="VCH28" s="495"/>
      <c r="VCI28" s="498"/>
      <c r="VCJ28" s="447"/>
      <c r="VCK28" s="499"/>
      <c r="VCL28" s="500"/>
      <c r="VCM28" s="495"/>
      <c r="VCN28" s="495"/>
      <c r="VCO28" s="498"/>
      <c r="VCP28" s="447"/>
      <c r="VCQ28" s="499"/>
      <c r="VCR28" s="500"/>
      <c r="VCS28" s="495"/>
      <c r="VCT28" s="495"/>
      <c r="VCU28" s="498"/>
      <c r="VCV28" s="447"/>
      <c r="VCW28" s="499"/>
      <c r="VCX28" s="500"/>
      <c r="VCY28" s="495"/>
      <c r="VCZ28" s="495"/>
      <c r="VDA28" s="498"/>
      <c r="VDB28" s="447"/>
      <c r="VDC28" s="499"/>
      <c r="VDD28" s="500"/>
      <c r="VDE28" s="495"/>
      <c r="VDF28" s="495"/>
      <c r="VDG28" s="498"/>
      <c r="VDH28" s="447"/>
      <c r="VDI28" s="499"/>
      <c r="VDJ28" s="500"/>
      <c r="VDK28" s="495"/>
      <c r="VDL28" s="495"/>
      <c r="VDM28" s="498"/>
      <c r="VDN28" s="447"/>
      <c r="VDO28" s="499"/>
      <c r="VDP28" s="500"/>
      <c r="VDQ28" s="495"/>
      <c r="VDR28" s="495"/>
      <c r="VDS28" s="498"/>
      <c r="VDT28" s="447"/>
      <c r="VDU28" s="499"/>
      <c r="VDV28" s="500"/>
      <c r="VDW28" s="495"/>
      <c r="VDX28" s="495"/>
      <c r="VDY28" s="498"/>
      <c r="VDZ28" s="447"/>
      <c r="VEA28" s="499"/>
      <c r="VEB28" s="500"/>
      <c r="VEC28" s="495"/>
      <c r="VED28" s="495"/>
      <c r="VEE28" s="498"/>
      <c r="VEF28" s="447"/>
      <c r="VEG28" s="499"/>
      <c r="VEH28" s="500"/>
      <c r="VEI28" s="495"/>
      <c r="VEJ28" s="495"/>
      <c r="VEK28" s="498"/>
      <c r="VEL28" s="447"/>
      <c r="VEM28" s="499"/>
      <c r="VEN28" s="500"/>
      <c r="VEO28" s="495"/>
      <c r="VEP28" s="495"/>
      <c r="VEQ28" s="498"/>
      <c r="VER28" s="447"/>
      <c r="VES28" s="499"/>
      <c r="VET28" s="500"/>
      <c r="VEU28" s="495"/>
      <c r="VEV28" s="495"/>
      <c r="VEW28" s="498"/>
      <c r="VEX28" s="447"/>
      <c r="VEY28" s="499"/>
      <c r="VEZ28" s="500"/>
      <c r="VFA28" s="495"/>
      <c r="VFB28" s="495"/>
      <c r="VFC28" s="498"/>
      <c r="VFD28" s="447"/>
      <c r="VFE28" s="499"/>
      <c r="VFF28" s="500"/>
      <c r="VFG28" s="495"/>
      <c r="VFH28" s="495"/>
      <c r="VFI28" s="498"/>
      <c r="VFJ28" s="447"/>
      <c r="VFK28" s="499"/>
      <c r="VFL28" s="500"/>
      <c r="VFM28" s="495"/>
      <c r="VFN28" s="495"/>
      <c r="VFO28" s="498"/>
      <c r="VFP28" s="447"/>
      <c r="VFQ28" s="499"/>
      <c r="VFR28" s="500"/>
      <c r="VFS28" s="495"/>
      <c r="VFT28" s="495"/>
      <c r="VFU28" s="498"/>
      <c r="VFV28" s="447"/>
      <c r="VFW28" s="499"/>
      <c r="VFX28" s="500"/>
      <c r="VFY28" s="495"/>
      <c r="VFZ28" s="495"/>
      <c r="VGA28" s="498"/>
      <c r="VGB28" s="447"/>
      <c r="VGC28" s="499"/>
      <c r="VGD28" s="500"/>
      <c r="VGE28" s="495"/>
      <c r="VGF28" s="495"/>
      <c r="VGG28" s="498"/>
      <c r="VGH28" s="447"/>
      <c r="VGI28" s="499"/>
      <c r="VGJ28" s="500"/>
      <c r="VGK28" s="495"/>
      <c r="VGL28" s="495"/>
      <c r="VGM28" s="498"/>
      <c r="VGN28" s="447"/>
      <c r="VGO28" s="499"/>
      <c r="VGP28" s="500"/>
      <c r="VGQ28" s="495"/>
      <c r="VGR28" s="495"/>
      <c r="VGS28" s="498"/>
      <c r="VGT28" s="447"/>
      <c r="VGU28" s="499"/>
      <c r="VGV28" s="500"/>
      <c r="VGW28" s="495"/>
      <c r="VGX28" s="495"/>
      <c r="VGY28" s="498"/>
      <c r="VGZ28" s="447"/>
      <c r="VHA28" s="499"/>
      <c r="VHB28" s="500"/>
      <c r="VHC28" s="495"/>
      <c r="VHD28" s="495"/>
      <c r="VHE28" s="498"/>
      <c r="VHF28" s="447"/>
      <c r="VHG28" s="499"/>
      <c r="VHH28" s="500"/>
      <c r="VHI28" s="495"/>
      <c r="VHJ28" s="495"/>
      <c r="VHK28" s="498"/>
      <c r="VHL28" s="447"/>
      <c r="VHM28" s="499"/>
      <c r="VHN28" s="500"/>
      <c r="VHO28" s="495"/>
      <c r="VHP28" s="495"/>
      <c r="VHQ28" s="498"/>
      <c r="VHR28" s="447"/>
      <c r="VHS28" s="499"/>
      <c r="VHT28" s="500"/>
      <c r="VHU28" s="495"/>
      <c r="VHV28" s="495"/>
      <c r="VHW28" s="498"/>
      <c r="VHX28" s="447"/>
      <c r="VHY28" s="499"/>
      <c r="VHZ28" s="500"/>
      <c r="VIA28" s="495"/>
      <c r="VIB28" s="495"/>
      <c r="VIC28" s="498"/>
      <c r="VID28" s="447"/>
      <c r="VIE28" s="499"/>
      <c r="VIF28" s="500"/>
      <c r="VIG28" s="495"/>
      <c r="VIH28" s="495"/>
      <c r="VII28" s="498"/>
      <c r="VIJ28" s="447"/>
      <c r="VIK28" s="499"/>
      <c r="VIL28" s="500"/>
      <c r="VIM28" s="495"/>
      <c r="VIN28" s="495"/>
      <c r="VIO28" s="498"/>
      <c r="VIP28" s="447"/>
      <c r="VIQ28" s="499"/>
      <c r="VIR28" s="500"/>
      <c r="VIS28" s="495"/>
      <c r="VIT28" s="495"/>
      <c r="VIU28" s="498"/>
      <c r="VIV28" s="447"/>
      <c r="VIW28" s="499"/>
      <c r="VIX28" s="500"/>
      <c r="VIY28" s="495"/>
      <c r="VIZ28" s="495"/>
      <c r="VJA28" s="498"/>
      <c r="VJB28" s="447"/>
      <c r="VJC28" s="499"/>
      <c r="VJD28" s="500"/>
      <c r="VJE28" s="495"/>
      <c r="VJF28" s="495"/>
      <c r="VJG28" s="498"/>
      <c r="VJH28" s="447"/>
      <c r="VJI28" s="499"/>
      <c r="VJJ28" s="500"/>
      <c r="VJK28" s="495"/>
      <c r="VJL28" s="495"/>
      <c r="VJM28" s="498"/>
      <c r="VJN28" s="447"/>
      <c r="VJO28" s="499"/>
      <c r="VJP28" s="500"/>
      <c r="VJQ28" s="495"/>
      <c r="VJR28" s="495"/>
      <c r="VJS28" s="498"/>
      <c r="VJT28" s="447"/>
      <c r="VJU28" s="499"/>
      <c r="VJV28" s="500"/>
      <c r="VJW28" s="495"/>
      <c r="VJX28" s="495"/>
      <c r="VJY28" s="498"/>
      <c r="VJZ28" s="447"/>
      <c r="VKA28" s="499"/>
      <c r="VKB28" s="500"/>
      <c r="VKC28" s="495"/>
      <c r="VKD28" s="495"/>
      <c r="VKE28" s="498"/>
      <c r="VKF28" s="447"/>
      <c r="VKG28" s="499"/>
      <c r="VKH28" s="500"/>
      <c r="VKI28" s="495"/>
      <c r="VKJ28" s="495"/>
      <c r="VKK28" s="498"/>
      <c r="VKL28" s="447"/>
      <c r="VKM28" s="499"/>
      <c r="VKN28" s="500"/>
      <c r="VKO28" s="495"/>
      <c r="VKP28" s="495"/>
      <c r="VKQ28" s="498"/>
      <c r="VKR28" s="447"/>
      <c r="VKS28" s="499"/>
      <c r="VKT28" s="500"/>
      <c r="VKU28" s="495"/>
      <c r="VKV28" s="495"/>
      <c r="VKW28" s="498"/>
      <c r="VKX28" s="447"/>
      <c r="VKY28" s="499"/>
      <c r="VKZ28" s="500"/>
      <c r="VLA28" s="495"/>
      <c r="VLB28" s="495"/>
      <c r="VLC28" s="498"/>
      <c r="VLD28" s="447"/>
      <c r="VLE28" s="499"/>
      <c r="VLF28" s="500"/>
      <c r="VLG28" s="495"/>
      <c r="VLH28" s="495"/>
      <c r="VLI28" s="498"/>
      <c r="VLJ28" s="447"/>
      <c r="VLK28" s="499"/>
      <c r="VLL28" s="500"/>
      <c r="VLM28" s="495"/>
      <c r="VLN28" s="495"/>
      <c r="VLO28" s="498"/>
      <c r="VLP28" s="447"/>
      <c r="VLQ28" s="499"/>
      <c r="VLR28" s="500"/>
      <c r="VLS28" s="495"/>
      <c r="VLT28" s="495"/>
      <c r="VLU28" s="498"/>
      <c r="VLV28" s="447"/>
      <c r="VLW28" s="499"/>
      <c r="VLX28" s="500"/>
      <c r="VLY28" s="495"/>
      <c r="VLZ28" s="495"/>
      <c r="VMA28" s="498"/>
      <c r="VMB28" s="447"/>
      <c r="VMC28" s="499"/>
      <c r="VMD28" s="500"/>
      <c r="VME28" s="495"/>
      <c r="VMF28" s="495"/>
      <c r="VMG28" s="498"/>
      <c r="VMH28" s="447"/>
      <c r="VMI28" s="499"/>
      <c r="VMJ28" s="500"/>
      <c r="VMK28" s="495"/>
      <c r="VML28" s="495"/>
      <c r="VMM28" s="498"/>
      <c r="VMN28" s="447"/>
      <c r="VMO28" s="499"/>
      <c r="VMP28" s="500"/>
      <c r="VMQ28" s="495"/>
      <c r="VMR28" s="495"/>
      <c r="VMS28" s="498"/>
      <c r="VMT28" s="447"/>
      <c r="VMU28" s="499"/>
      <c r="VMV28" s="500"/>
      <c r="VMW28" s="495"/>
      <c r="VMX28" s="495"/>
      <c r="VMY28" s="498"/>
      <c r="VMZ28" s="447"/>
      <c r="VNA28" s="499"/>
      <c r="VNB28" s="500"/>
      <c r="VNC28" s="495"/>
      <c r="VND28" s="495"/>
      <c r="VNE28" s="498"/>
      <c r="VNF28" s="447"/>
      <c r="VNG28" s="499"/>
      <c r="VNH28" s="500"/>
      <c r="VNI28" s="495"/>
      <c r="VNJ28" s="495"/>
      <c r="VNK28" s="498"/>
      <c r="VNL28" s="447"/>
      <c r="VNM28" s="499"/>
      <c r="VNN28" s="500"/>
      <c r="VNO28" s="495"/>
      <c r="VNP28" s="495"/>
      <c r="VNQ28" s="498"/>
      <c r="VNR28" s="447"/>
      <c r="VNS28" s="499"/>
      <c r="VNT28" s="500"/>
      <c r="VNU28" s="495"/>
      <c r="VNV28" s="495"/>
      <c r="VNW28" s="498"/>
      <c r="VNX28" s="447"/>
      <c r="VNY28" s="499"/>
      <c r="VNZ28" s="500"/>
      <c r="VOA28" s="495"/>
      <c r="VOB28" s="495"/>
      <c r="VOC28" s="498"/>
      <c r="VOD28" s="447"/>
      <c r="VOE28" s="499"/>
      <c r="VOF28" s="500"/>
      <c r="VOG28" s="495"/>
      <c r="VOH28" s="495"/>
      <c r="VOI28" s="498"/>
      <c r="VOJ28" s="447"/>
      <c r="VOK28" s="499"/>
      <c r="VOL28" s="500"/>
      <c r="VOM28" s="495"/>
      <c r="VON28" s="495"/>
      <c r="VOO28" s="498"/>
      <c r="VOP28" s="447"/>
      <c r="VOQ28" s="499"/>
      <c r="VOR28" s="500"/>
      <c r="VOS28" s="495"/>
      <c r="VOT28" s="495"/>
      <c r="VOU28" s="498"/>
      <c r="VOV28" s="447"/>
      <c r="VOW28" s="499"/>
      <c r="VOX28" s="500"/>
      <c r="VOY28" s="495"/>
      <c r="VOZ28" s="495"/>
      <c r="VPA28" s="498"/>
      <c r="VPB28" s="447"/>
      <c r="VPC28" s="499"/>
      <c r="VPD28" s="500"/>
      <c r="VPE28" s="495"/>
      <c r="VPF28" s="495"/>
      <c r="VPG28" s="498"/>
      <c r="VPH28" s="447"/>
      <c r="VPI28" s="499"/>
      <c r="VPJ28" s="500"/>
      <c r="VPK28" s="495"/>
      <c r="VPL28" s="495"/>
      <c r="VPM28" s="498"/>
      <c r="VPN28" s="447"/>
      <c r="VPO28" s="499"/>
      <c r="VPP28" s="500"/>
      <c r="VPQ28" s="495"/>
      <c r="VPR28" s="495"/>
      <c r="VPS28" s="498"/>
      <c r="VPT28" s="447"/>
      <c r="VPU28" s="499"/>
      <c r="VPV28" s="500"/>
      <c r="VPW28" s="495"/>
      <c r="VPX28" s="495"/>
      <c r="VPY28" s="498"/>
      <c r="VPZ28" s="447"/>
      <c r="VQA28" s="499"/>
      <c r="VQB28" s="500"/>
      <c r="VQC28" s="495"/>
      <c r="VQD28" s="495"/>
      <c r="VQE28" s="498"/>
      <c r="VQF28" s="447"/>
      <c r="VQG28" s="499"/>
      <c r="VQH28" s="500"/>
      <c r="VQI28" s="495"/>
      <c r="VQJ28" s="495"/>
      <c r="VQK28" s="498"/>
      <c r="VQL28" s="447"/>
      <c r="VQM28" s="499"/>
      <c r="VQN28" s="500"/>
      <c r="VQO28" s="495"/>
      <c r="VQP28" s="495"/>
      <c r="VQQ28" s="498"/>
      <c r="VQR28" s="447"/>
      <c r="VQS28" s="499"/>
      <c r="VQT28" s="500"/>
      <c r="VQU28" s="495"/>
      <c r="VQV28" s="495"/>
      <c r="VQW28" s="498"/>
      <c r="VQX28" s="447"/>
      <c r="VQY28" s="499"/>
      <c r="VQZ28" s="500"/>
      <c r="VRA28" s="495"/>
      <c r="VRB28" s="495"/>
      <c r="VRC28" s="498"/>
      <c r="VRD28" s="447"/>
      <c r="VRE28" s="499"/>
      <c r="VRF28" s="500"/>
      <c r="VRG28" s="495"/>
      <c r="VRH28" s="495"/>
      <c r="VRI28" s="498"/>
      <c r="VRJ28" s="447"/>
      <c r="VRK28" s="499"/>
      <c r="VRL28" s="500"/>
      <c r="VRM28" s="495"/>
      <c r="VRN28" s="495"/>
      <c r="VRO28" s="498"/>
      <c r="VRP28" s="447"/>
      <c r="VRQ28" s="499"/>
      <c r="VRR28" s="500"/>
      <c r="VRS28" s="495"/>
      <c r="VRT28" s="495"/>
      <c r="VRU28" s="498"/>
      <c r="VRV28" s="447"/>
      <c r="VRW28" s="499"/>
      <c r="VRX28" s="500"/>
      <c r="VRY28" s="495"/>
      <c r="VRZ28" s="495"/>
      <c r="VSA28" s="498"/>
      <c r="VSB28" s="447"/>
      <c r="VSC28" s="499"/>
      <c r="VSD28" s="500"/>
      <c r="VSE28" s="495"/>
      <c r="VSF28" s="495"/>
      <c r="VSG28" s="498"/>
      <c r="VSH28" s="447"/>
      <c r="VSI28" s="499"/>
      <c r="VSJ28" s="500"/>
      <c r="VSK28" s="495"/>
      <c r="VSL28" s="495"/>
      <c r="VSM28" s="498"/>
      <c r="VSN28" s="447"/>
      <c r="VSO28" s="499"/>
      <c r="VSP28" s="500"/>
      <c r="VSQ28" s="495"/>
      <c r="VSR28" s="495"/>
      <c r="VSS28" s="498"/>
      <c r="VST28" s="447"/>
      <c r="VSU28" s="499"/>
      <c r="VSV28" s="500"/>
      <c r="VSW28" s="495"/>
      <c r="VSX28" s="495"/>
      <c r="VSY28" s="498"/>
      <c r="VSZ28" s="447"/>
      <c r="VTA28" s="499"/>
      <c r="VTB28" s="500"/>
      <c r="VTC28" s="495"/>
      <c r="VTD28" s="495"/>
      <c r="VTE28" s="498"/>
      <c r="VTF28" s="447"/>
      <c r="VTG28" s="499"/>
      <c r="VTH28" s="500"/>
      <c r="VTI28" s="495"/>
      <c r="VTJ28" s="495"/>
      <c r="VTK28" s="498"/>
      <c r="VTL28" s="447"/>
      <c r="VTM28" s="499"/>
      <c r="VTN28" s="500"/>
      <c r="VTO28" s="495"/>
      <c r="VTP28" s="495"/>
      <c r="VTQ28" s="498"/>
      <c r="VTR28" s="447"/>
      <c r="VTS28" s="499"/>
      <c r="VTT28" s="500"/>
      <c r="VTU28" s="495"/>
      <c r="VTV28" s="495"/>
      <c r="VTW28" s="498"/>
      <c r="VTX28" s="447"/>
      <c r="VTY28" s="499"/>
      <c r="VTZ28" s="500"/>
      <c r="VUA28" s="495"/>
      <c r="VUB28" s="495"/>
      <c r="VUC28" s="498"/>
      <c r="VUD28" s="447"/>
      <c r="VUE28" s="499"/>
      <c r="VUF28" s="500"/>
      <c r="VUG28" s="495"/>
      <c r="VUH28" s="495"/>
      <c r="VUI28" s="498"/>
      <c r="VUJ28" s="447"/>
      <c r="VUK28" s="499"/>
      <c r="VUL28" s="500"/>
      <c r="VUM28" s="495"/>
      <c r="VUN28" s="495"/>
      <c r="VUO28" s="498"/>
      <c r="VUP28" s="447"/>
      <c r="VUQ28" s="499"/>
      <c r="VUR28" s="500"/>
      <c r="VUS28" s="495"/>
      <c r="VUT28" s="495"/>
      <c r="VUU28" s="498"/>
      <c r="VUV28" s="447"/>
      <c r="VUW28" s="499"/>
      <c r="VUX28" s="500"/>
      <c r="VUY28" s="495"/>
      <c r="VUZ28" s="495"/>
      <c r="VVA28" s="498"/>
      <c r="VVB28" s="447"/>
      <c r="VVC28" s="499"/>
      <c r="VVD28" s="500"/>
      <c r="VVE28" s="495"/>
      <c r="VVF28" s="495"/>
      <c r="VVG28" s="498"/>
      <c r="VVH28" s="447"/>
      <c r="VVI28" s="499"/>
      <c r="VVJ28" s="500"/>
      <c r="VVK28" s="495"/>
      <c r="VVL28" s="495"/>
      <c r="VVM28" s="498"/>
      <c r="VVN28" s="447"/>
      <c r="VVO28" s="499"/>
      <c r="VVP28" s="500"/>
      <c r="VVQ28" s="495"/>
      <c r="VVR28" s="495"/>
      <c r="VVS28" s="498"/>
      <c r="VVT28" s="447"/>
      <c r="VVU28" s="499"/>
      <c r="VVV28" s="500"/>
      <c r="VVW28" s="495"/>
      <c r="VVX28" s="495"/>
      <c r="VVY28" s="498"/>
      <c r="VVZ28" s="447"/>
      <c r="VWA28" s="499"/>
      <c r="VWB28" s="500"/>
      <c r="VWC28" s="495"/>
      <c r="VWD28" s="495"/>
      <c r="VWE28" s="498"/>
      <c r="VWF28" s="447"/>
      <c r="VWG28" s="499"/>
      <c r="VWH28" s="500"/>
      <c r="VWI28" s="495"/>
      <c r="VWJ28" s="495"/>
      <c r="VWK28" s="498"/>
      <c r="VWL28" s="447"/>
      <c r="VWM28" s="499"/>
      <c r="VWN28" s="500"/>
      <c r="VWO28" s="495"/>
      <c r="VWP28" s="495"/>
      <c r="VWQ28" s="498"/>
      <c r="VWR28" s="447"/>
      <c r="VWS28" s="499"/>
      <c r="VWT28" s="500"/>
      <c r="VWU28" s="495"/>
      <c r="VWV28" s="495"/>
      <c r="VWW28" s="498"/>
      <c r="VWX28" s="447"/>
      <c r="VWY28" s="499"/>
      <c r="VWZ28" s="500"/>
      <c r="VXA28" s="495"/>
      <c r="VXB28" s="495"/>
      <c r="VXC28" s="498"/>
      <c r="VXD28" s="447"/>
      <c r="VXE28" s="499"/>
      <c r="VXF28" s="500"/>
      <c r="VXG28" s="495"/>
      <c r="VXH28" s="495"/>
      <c r="VXI28" s="498"/>
      <c r="VXJ28" s="447"/>
      <c r="VXK28" s="499"/>
      <c r="VXL28" s="500"/>
      <c r="VXM28" s="495"/>
      <c r="VXN28" s="495"/>
      <c r="VXO28" s="498"/>
      <c r="VXP28" s="447"/>
      <c r="VXQ28" s="499"/>
      <c r="VXR28" s="500"/>
      <c r="VXS28" s="495"/>
      <c r="VXT28" s="495"/>
      <c r="VXU28" s="498"/>
      <c r="VXV28" s="447"/>
      <c r="VXW28" s="499"/>
      <c r="VXX28" s="500"/>
      <c r="VXY28" s="495"/>
      <c r="VXZ28" s="495"/>
      <c r="VYA28" s="498"/>
      <c r="VYB28" s="447"/>
      <c r="VYC28" s="499"/>
      <c r="VYD28" s="500"/>
      <c r="VYE28" s="495"/>
      <c r="VYF28" s="495"/>
      <c r="VYG28" s="498"/>
      <c r="VYH28" s="447"/>
      <c r="VYI28" s="499"/>
      <c r="VYJ28" s="500"/>
      <c r="VYK28" s="495"/>
      <c r="VYL28" s="495"/>
      <c r="VYM28" s="498"/>
      <c r="VYN28" s="447"/>
      <c r="VYO28" s="499"/>
      <c r="VYP28" s="500"/>
      <c r="VYQ28" s="495"/>
      <c r="VYR28" s="495"/>
      <c r="VYS28" s="498"/>
      <c r="VYT28" s="447"/>
      <c r="VYU28" s="499"/>
      <c r="VYV28" s="500"/>
      <c r="VYW28" s="495"/>
      <c r="VYX28" s="495"/>
      <c r="VYY28" s="498"/>
      <c r="VYZ28" s="447"/>
      <c r="VZA28" s="499"/>
      <c r="VZB28" s="500"/>
      <c r="VZC28" s="495"/>
      <c r="VZD28" s="495"/>
      <c r="VZE28" s="498"/>
      <c r="VZF28" s="447"/>
      <c r="VZG28" s="499"/>
      <c r="VZH28" s="500"/>
      <c r="VZI28" s="495"/>
      <c r="VZJ28" s="495"/>
      <c r="VZK28" s="498"/>
      <c r="VZL28" s="447"/>
      <c r="VZM28" s="499"/>
      <c r="VZN28" s="500"/>
      <c r="VZO28" s="495"/>
      <c r="VZP28" s="495"/>
      <c r="VZQ28" s="498"/>
      <c r="VZR28" s="447"/>
      <c r="VZS28" s="499"/>
      <c r="VZT28" s="500"/>
      <c r="VZU28" s="495"/>
      <c r="VZV28" s="495"/>
      <c r="VZW28" s="498"/>
      <c r="VZX28" s="447"/>
      <c r="VZY28" s="499"/>
      <c r="VZZ28" s="500"/>
      <c r="WAA28" s="495"/>
      <c r="WAB28" s="495"/>
      <c r="WAC28" s="498"/>
      <c r="WAD28" s="447"/>
      <c r="WAE28" s="499"/>
      <c r="WAF28" s="500"/>
      <c r="WAG28" s="495"/>
      <c r="WAH28" s="495"/>
      <c r="WAI28" s="498"/>
      <c r="WAJ28" s="447"/>
      <c r="WAK28" s="499"/>
      <c r="WAL28" s="500"/>
      <c r="WAM28" s="495"/>
      <c r="WAN28" s="495"/>
      <c r="WAO28" s="498"/>
      <c r="WAP28" s="447"/>
      <c r="WAQ28" s="499"/>
      <c r="WAR28" s="500"/>
      <c r="WAS28" s="495"/>
      <c r="WAT28" s="495"/>
      <c r="WAU28" s="498"/>
      <c r="WAV28" s="447"/>
      <c r="WAW28" s="499"/>
      <c r="WAX28" s="500"/>
      <c r="WAY28" s="495"/>
      <c r="WAZ28" s="495"/>
      <c r="WBA28" s="498"/>
      <c r="WBB28" s="447"/>
      <c r="WBC28" s="499"/>
      <c r="WBD28" s="500"/>
      <c r="WBE28" s="495"/>
      <c r="WBF28" s="495"/>
      <c r="WBG28" s="498"/>
      <c r="WBH28" s="447"/>
      <c r="WBI28" s="499"/>
      <c r="WBJ28" s="500"/>
      <c r="WBK28" s="495"/>
      <c r="WBL28" s="495"/>
      <c r="WBM28" s="498"/>
      <c r="WBN28" s="447"/>
      <c r="WBO28" s="499"/>
      <c r="WBP28" s="500"/>
      <c r="WBQ28" s="495"/>
      <c r="WBR28" s="495"/>
      <c r="WBS28" s="498"/>
      <c r="WBT28" s="447"/>
      <c r="WBU28" s="499"/>
      <c r="WBV28" s="500"/>
      <c r="WBW28" s="495"/>
      <c r="WBX28" s="495"/>
      <c r="WBY28" s="498"/>
      <c r="WBZ28" s="447"/>
      <c r="WCA28" s="499"/>
      <c r="WCB28" s="500"/>
      <c r="WCC28" s="495"/>
      <c r="WCD28" s="495"/>
      <c r="WCE28" s="498"/>
      <c r="WCF28" s="447"/>
      <c r="WCG28" s="499"/>
      <c r="WCH28" s="500"/>
      <c r="WCI28" s="495"/>
      <c r="WCJ28" s="495"/>
      <c r="WCK28" s="498"/>
      <c r="WCL28" s="447"/>
      <c r="WCM28" s="499"/>
      <c r="WCN28" s="500"/>
      <c r="WCO28" s="495"/>
      <c r="WCP28" s="495"/>
      <c r="WCQ28" s="498"/>
      <c r="WCR28" s="447"/>
      <c r="WCS28" s="499"/>
      <c r="WCT28" s="500"/>
      <c r="WCU28" s="495"/>
      <c r="WCV28" s="495"/>
      <c r="WCW28" s="498"/>
      <c r="WCX28" s="447"/>
      <c r="WCY28" s="499"/>
      <c r="WCZ28" s="500"/>
      <c r="WDA28" s="495"/>
      <c r="WDB28" s="495"/>
      <c r="WDC28" s="498"/>
      <c r="WDD28" s="447"/>
      <c r="WDE28" s="499"/>
      <c r="WDF28" s="500"/>
      <c r="WDG28" s="495"/>
      <c r="WDH28" s="495"/>
      <c r="WDI28" s="498"/>
      <c r="WDJ28" s="447"/>
      <c r="WDK28" s="499"/>
      <c r="WDL28" s="500"/>
      <c r="WDM28" s="495"/>
      <c r="WDN28" s="495"/>
      <c r="WDO28" s="498"/>
      <c r="WDP28" s="447"/>
      <c r="WDQ28" s="499"/>
      <c r="WDR28" s="500"/>
      <c r="WDS28" s="495"/>
      <c r="WDT28" s="495"/>
      <c r="WDU28" s="498"/>
      <c r="WDV28" s="447"/>
      <c r="WDW28" s="499"/>
      <c r="WDX28" s="500"/>
      <c r="WDY28" s="495"/>
      <c r="WDZ28" s="495"/>
      <c r="WEA28" s="498"/>
      <c r="WEB28" s="447"/>
      <c r="WEC28" s="499"/>
      <c r="WED28" s="500"/>
      <c r="WEE28" s="495"/>
      <c r="WEF28" s="495"/>
      <c r="WEG28" s="498"/>
      <c r="WEH28" s="447"/>
      <c r="WEI28" s="499"/>
      <c r="WEJ28" s="500"/>
      <c r="WEK28" s="495"/>
      <c r="WEL28" s="495"/>
      <c r="WEM28" s="498"/>
      <c r="WEN28" s="447"/>
      <c r="WEO28" s="499"/>
      <c r="WEP28" s="500"/>
      <c r="WEQ28" s="495"/>
      <c r="WER28" s="495"/>
      <c r="WES28" s="498"/>
      <c r="WET28" s="447"/>
      <c r="WEU28" s="499"/>
      <c r="WEV28" s="500"/>
      <c r="WEW28" s="495"/>
      <c r="WEX28" s="495"/>
      <c r="WEY28" s="498"/>
      <c r="WEZ28" s="447"/>
      <c r="WFA28" s="499"/>
      <c r="WFB28" s="500"/>
      <c r="WFC28" s="495"/>
      <c r="WFD28" s="495"/>
      <c r="WFE28" s="498"/>
      <c r="WFF28" s="447"/>
      <c r="WFG28" s="499"/>
      <c r="WFH28" s="500"/>
      <c r="WFI28" s="495"/>
      <c r="WFJ28" s="495"/>
      <c r="WFK28" s="498"/>
      <c r="WFL28" s="447"/>
      <c r="WFM28" s="499"/>
      <c r="WFN28" s="500"/>
      <c r="WFO28" s="495"/>
      <c r="WFP28" s="495"/>
      <c r="WFQ28" s="498"/>
      <c r="WFR28" s="447"/>
      <c r="WFS28" s="499"/>
      <c r="WFT28" s="500"/>
      <c r="WFU28" s="495"/>
      <c r="WFV28" s="495"/>
      <c r="WFW28" s="498"/>
      <c r="WFX28" s="447"/>
      <c r="WFY28" s="499"/>
      <c r="WFZ28" s="500"/>
      <c r="WGA28" s="495"/>
      <c r="WGB28" s="495"/>
      <c r="WGC28" s="498"/>
      <c r="WGD28" s="447"/>
      <c r="WGE28" s="499"/>
      <c r="WGF28" s="500"/>
      <c r="WGG28" s="495"/>
      <c r="WGH28" s="495"/>
      <c r="WGI28" s="498"/>
      <c r="WGJ28" s="447"/>
      <c r="WGK28" s="499"/>
      <c r="WGL28" s="500"/>
      <c r="WGM28" s="495"/>
      <c r="WGN28" s="495"/>
      <c r="WGO28" s="498"/>
      <c r="WGP28" s="447"/>
      <c r="WGQ28" s="499"/>
      <c r="WGR28" s="500"/>
      <c r="WGS28" s="495"/>
      <c r="WGT28" s="495"/>
      <c r="WGU28" s="498"/>
      <c r="WGV28" s="447"/>
      <c r="WGW28" s="499"/>
      <c r="WGX28" s="500"/>
      <c r="WGY28" s="495"/>
      <c r="WGZ28" s="495"/>
      <c r="WHA28" s="498"/>
      <c r="WHB28" s="447"/>
      <c r="WHC28" s="499"/>
      <c r="WHD28" s="500"/>
      <c r="WHE28" s="495"/>
      <c r="WHF28" s="495"/>
      <c r="WHG28" s="498"/>
      <c r="WHH28" s="447"/>
      <c r="WHI28" s="499"/>
      <c r="WHJ28" s="500"/>
      <c r="WHK28" s="495"/>
      <c r="WHL28" s="495"/>
      <c r="WHM28" s="498"/>
      <c r="WHN28" s="447"/>
      <c r="WHO28" s="499"/>
      <c r="WHP28" s="500"/>
      <c r="WHQ28" s="495"/>
      <c r="WHR28" s="495"/>
      <c r="WHS28" s="498"/>
      <c r="WHT28" s="447"/>
      <c r="WHU28" s="499"/>
      <c r="WHV28" s="500"/>
      <c r="WHW28" s="495"/>
      <c r="WHX28" s="495"/>
      <c r="WHY28" s="498"/>
      <c r="WHZ28" s="447"/>
      <c r="WIA28" s="499"/>
      <c r="WIB28" s="500"/>
      <c r="WIC28" s="495"/>
      <c r="WID28" s="495"/>
      <c r="WIE28" s="498"/>
      <c r="WIF28" s="447"/>
      <c r="WIG28" s="499"/>
      <c r="WIH28" s="500"/>
      <c r="WII28" s="495"/>
      <c r="WIJ28" s="495"/>
      <c r="WIK28" s="498"/>
      <c r="WIL28" s="447"/>
      <c r="WIM28" s="499"/>
      <c r="WIN28" s="500"/>
      <c r="WIO28" s="495"/>
      <c r="WIP28" s="495"/>
      <c r="WIQ28" s="498"/>
      <c r="WIR28" s="447"/>
      <c r="WIS28" s="499"/>
      <c r="WIT28" s="500"/>
      <c r="WIU28" s="495"/>
      <c r="WIV28" s="495"/>
      <c r="WIW28" s="498"/>
      <c r="WIX28" s="447"/>
      <c r="WIY28" s="499"/>
      <c r="WIZ28" s="500"/>
      <c r="WJA28" s="495"/>
      <c r="WJB28" s="495"/>
      <c r="WJC28" s="498"/>
      <c r="WJD28" s="447"/>
      <c r="WJE28" s="499"/>
      <c r="WJF28" s="500"/>
      <c r="WJG28" s="495"/>
      <c r="WJH28" s="495"/>
      <c r="WJI28" s="498"/>
      <c r="WJJ28" s="447"/>
      <c r="WJK28" s="499"/>
      <c r="WJL28" s="500"/>
      <c r="WJM28" s="495"/>
      <c r="WJN28" s="495"/>
      <c r="WJO28" s="498"/>
      <c r="WJP28" s="447"/>
      <c r="WJQ28" s="499"/>
      <c r="WJR28" s="500"/>
      <c r="WJS28" s="495"/>
      <c r="WJT28" s="495"/>
      <c r="WJU28" s="498"/>
      <c r="WJV28" s="447"/>
      <c r="WJW28" s="499"/>
      <c r="WJX28" s="500"/>
      <c r="WJY28" s="495"/>
      <c r="WJZ28" s="495"/>
      <c r="WKA28" s="498"/>
      <c r="WKB28" s="447"/>
      <c r="WKC28" s="499"/>
      <c r="WKD28" s="500"/>
      <c r="WKE28" s="495"/>
      <c r="WKF28" s="495"/>
      <c r="WKG28" s="498"/>
      <c r="WKH28" s="447"/>
      <c r="WKI28" s="499"/>
      <c r="WKJ28" s="500"/>
      <c r="WKK28" s="495"/>
      <c r="WKL28" s="495"/>
      <c r="WKM28" s="498"/>
      <c r="WKN28" s="447"/>
      <c r="WKO28" s="499"/>
      <c r="WKP28" s="500"/>
      <c r="WKQ28" s="495"/>
      <c r="WKR28" s="495"/>
      <c r="WKS28" s="498"/>
      <c r="WKT28" s="447"/>
      <c r="WKU28" s="499"/>
      <c r="WKV28" s="500"/>
      <c r="WKW28" s="495"/>
      <c r="WKX28" s="495"/>
      <c r="WKY28" s="498"/>
      <c r="WKZ28" s="447"/>
      <c r="WLA28" s="499"/>
      <c r="WLB28" s="500"/>
      <c r="WLC28" s="495"/>
      <c r="WLD28" s="495"/>
      <c r="WLE28" s="498"/>
      <c r="WLF28" s="447"/>
      <c r="WLG28" s="499"/>
      <c r="WLH28" s="500"/>
      <c r="WLI28" s="495"/>
      <c r="WLJ28" s="495"/>
      <c r="WLK28" s="498"/>
      <c r="WLL28" s="447"/>
      <c r="WLM28" s="499"/>
      <c r="WLN28" s="500"/>
      <c r="WLO28" s="495"/>
      <c r="WLP28" s="495"/>
      <c r="WLQ28" s="498"/>
      <c r="WLR28" s="447"/>
      <c r="WLS28" s="499"/>
      <c r="WLT28" s="500"/>
      <c r="WLU28" s="495"/>
      <c r="WLV28" s="495"/>
      <c r="WLW28" s="498"/>
      <c r="WLX28" s="447"/>
      <c r="WLY28" s="499"/>
      <c r="WLZ28" s="500"/>
      <c r="WMA28" s="495"/>
      <c r="WMB28" s="495"/>
      <c r="WMC28" s="498"/>
      <c r="WMD28" s="447"/>
      <c r="WME28" s="499"/>
      <c r="WMF28" s="500"/>
      <c r="WMG28" s="495"/>
      <c r="WMH28" s="495"/>
      <c r="WMI28" s="498"/>
      <c r="WMJ28" s="447"/>
      <c r="WMK28" s="499"/>
      <c r="WML28" s="500"/>
      <c r="WMM28" s="495"/>
      <c r="WMN28" s="495"/>
      <c r="WMO28" s="498"/>
      <c r="WMP28" s="447"/>
      <c r="WMQ28" s="499"/>
      <c r="WMR28" s="500"/>
      <c r="WMS28" s="495"/>
      <c r="WMT28" s="495"/>
      <c r="WMU28" s="498"/>
      <c r="WMV28" s="447"/>
      <c r="WMW28" s="499"/>
      <c r="WMX28" s="500"/>
      <c r="WMY28" s="495"/>
      <c r="WMZ28" s="495"/>
      <c r="WNA28" s="498"/>
      <c r="WNB28" s="447"/>
      <c r="WNC28" s="499"/>
      <c r="WND28" s="500"/>
      <c r="WNE28" s="495"/>
      <c r="WNF28" s="495"/>
      <c r="WNG28" s="498"/>
      <c r="WNH28" s="447"/>
      <c r="WNI28" s="499"/>
      <c r="WNJ28" s="500"/>
      <c r="WNK28" s="495"/>
      <c r="WNL28" s="495"/>
      <c r="WNM28" s="498"/>
      <c r="WNN28" s="447"/>
      <c r="WNO28" s="499"/>
      <c r="WNP28" s="500"/>
      <c r="WNQ28" s="495"/>
      <c r="WNR28" s="495"/>
      <c r="WNS28" s="498"/>
      <c r="WNT28" s="447"/>
      <c r="WNU28" s="499"/>
      <c r="WNV28" s="500"/>
      <c r="WNW28" s="495"/>
      <c r="WNX28" s="495"/>
      <c r="WNY28" s="498"/>
      <c r="WNZ28" s="447"/>
      <c r="WOA28" s="499"/>
      <c r="WOB28" s="500"/>
      <c r="WOC28" s="495"/>
      <c r="WOD28" s="495"/>
      <c r="WOE28" s="498"/>
      <c r="WOF28" s="447"/>
      <c r="WOG28" s="499"/>
      <c r="WOH28" s="500"/>
      <c r="WOI28" s="495"/>
      <c r="WOJ28" s="495"/>
      <c r="WOK28" s="498"/>
      <c r="WOL28" s="447"/>
      <c r="WOM28" s="499"/>
      <c r="WON28" s="500"/>
      <c r="WOO28" s="495"/>
      <c r="WOP28" s="495"/>
      <c r="WOQ28" s="498"/>
      <c r="WOR28" s="447"/>
      <c r="WOS28" s="499"/>
      <c r="WOT28" s="500"/>
      <c r="WOU28" s="495"/>
      <c r="WOV28" s="495"/>
      <c r="WOW28" s="498"/>
      <c r="WOX28" s="447"/>
      <c r="WOY28" s="499"/>
      <c r="WOZ28" s="500"/>
      <c r="WPA28" s="495"/>
      <c r="WPB28" s="495"/>
      <c r="WPC28" s="498"/>
      <c r="WPD28" s="447"/>
      <c r="WPE28" s="499"/>
      <c r="WPF28" s="500"/>
      <c r="WPG28" s="495"/>
      <c r="WPH28" s="495"/>
      <c r="WPI28" s="498"/>
      <c r="WPJ28" s="447"/>
      <c r="WPK28" s="499"/>
      <c r="WPL28" s="500"/>
      <c r="WPM28" s="495"/>
      <c r="WPN28" s="495"/>
      <c r="WPO28" s="498"/>
      <c r="WPP28" s="447"/>
      <c r="WPQ28" s="499"/>
      <c r="WPR28" s="500"/>
      <c r="WPS28" s="495"/>
      <c r="WPT28" s="495"/>
      <c r="WPU28" s="498"/>
      <c r="WPV28" s="447"/>
      <c r="WPW28" s="499"/>
      <c r="WPX28" s="500"/>
      <c r="WPY28" s="495"/>
      <c r="WPZ28" s="495"/>
      <c r="WQA28" s="498"/>
      <c r="WQB28" s="447"/>
      <c r="WQC28" s="499"/>
      <c r="WQD28" s="500"/>
      <c r="WQE28" s="495"/>
      <c r="WQF28" s="495"/>
      <c r="WQG28" s="498"/>
      <c r="WQH28" s="447"/>
      <c r="WQI28" s="499"/>
      <c r="WQJ28" s="500"/>
      <c r="WQK28" s="495"/>
      <c r="WQL28" s="495"/>
      <c r="WQM28" s="498"/>
      <c r="WQN28" s="447"/>
      <c r="WQO28" s="499"/>
      <c r="WQP28" s="500"/>
      <c r="WQQ28" s="495"/>
      <c r="WQR28" s="495"/>
      <c r="WQS28" s="498"/>
      <c r="WQT28" s="447"/>
      <c r="WQU28" s="499"/>
      <c r="WQV28" s="500"/>
      <c r="WQW28" s="495"/>
      <c r="WQX28" s="495"/>
      <c r="WQY28" s="498"/>
      <c r="WQZ28" s="447"/>
      <c r="WRA28" s="499"/>
      <c r="WRB28" s="500"/>
      <c r="WRC28" s="495"/>
      <c r="WRD28" s="495"/>
      <c r="WRE28" s="498"/>
      <c r="WRF28" s="447"/>
      <c r="WRG28" s="499"/>
      <c r="WRH28" s="500"/>
      <c r="WRI28" s="495"/>
      <c r="WRJ28" s="495"/>
      <c r="WRK28" s="498"/>
      <c r="WRL28" s="447"/>
      <c r="WRM28" s="499"/>
      <c r="WRN28" s="500"/>
      <c r="WRO28" s="495"/>
      <c r="WRP28" s="495"/>
      <c r="WRQ28" s="498"/>
      <c r="WRR28" s="447"/>
      <c r="WRS28" s="499"/>
      <c r="WRT28" s="500"/>
      <c r="WRU28" s="495"/>
      <c r="WRV28" s="495"/>
      <c r="WRW28" s="498"/>
      <c r="WRX28" s="447"/>
      <c r="WRY28" s="499"/>
      <c r="WRZ28" s="500"/>
      <c r="WSA28" s="495"/>
      <c r="WSB28" s="495"/>
      <c r="WSC28" s="498"/>
      <c r="WSD28" s="447"/>
      <c r="WSE28" s="499"/>
      <c r="WSF28" s="500"/>
      <c r="WSG28" s="495"/>
      <c r="WSH28" s="495"/>
      <c r="WSI28" s="498"/>
      <c r="WSJ28" s="447"/>
      <c r="WSK28" s="499"/>
      <c r="WSL28" s="500"/>
      <c r="WSM28" s="495"/>
      <c r="WSN28" s="495"/>
      <c r="WSO28" s="498"/>
      <c r="WSP28" s="447"/>
      <c r="WSQ28" s="499"/>
      <c r="WSR28" s="500"/>
      <c r="WSS28" s="495"/>
      <c r="WST28" s="495"/>
      <c r="WSU28" s="498"/>
      <c r="WSV28" s="447"/>
      <c r="WSW28" s="499"/>
      <c r="WSX28" s="500"/>
      <c r="WSY28" s="495"/>
      <c r="WSZ28" s="495"/>
      <c r="WTA28" s="498"/>
      <c r="WTB28" s="447"/>
      <c r="WTC28" s="499"/>
      <c r="WTD28" s="500"/>
      <c r="WTE28" s="495"/>
      <c r="WTF28" s="495"/>
      <c r="WTG28" s="498"/>
      <c r="WTH28" s="447"/>
      <c r="WTI28" s="499"/>
      <c r="WTJ28" s="500"/>
      <c r="WTK28" s="495"/>
      <c r="WTL28" s="495"/>
      <c r="WTM28" s="498"/>
      <c r="WTN28" s="447"/>
      <c r="WTO28" s="499"/>
      <c r="WTP28" s="500"/>
      <c r="WTQ28" s="495"/>
      <c r="WTR28" s="495"/>
      <c r="WTS28" s="498"/>
      <c r="WTT28" s="447"/>
      <c r="WTU28" s="499"/>
      <c r="WTV28" s="500"/>
      <c r="WTW28" s="495"/>
      <c r="WTX28" s="495"/>
      <c r="WTY28" s="498"/>
      <c r="WTZ28" s="447"/>
      <c r="WUA28" s="499"/>
      <c r="WUB28" s="500"/>
      <c r="WUC28" s="495"/>
      <c r="WUD28" s="495"/>
      <c r="WUE28" s="498"/>
      <c r="WUF28" s="447"/>
      <c r="WUG28" s="499"/>
      <c r="WUH28" s="500"/>
      <c r="WUI28" s="495"/>
      <c r="WUJ28" s="495"/>
      <c r="WUK28" s="498"/>
      <c r="WUL28" s="447"/>
      <c r="WUM28" s="499"/>
      <c r="WUN28" s="500"/>
      <c r="WUO28" s="495"/>
      <c r="WUP28" s="495"/>
      <c r="WUQ28" s="498"/>
      <c r="WUR28" s="447"/>
      <c r="WUS28" s="499"/>
      <c r="WUT28" s="500"/>
      <c r="WUU28" s="495"/>
      <c r="WUV28" s="495"/>
      <c r="WUW28" s="498"/>
      <c r="WUX28" s="447"/>
      <c r="WUY28" s="499"/>
      <c r="WUZ28" s="500"/>
      <c r="WVA28" s="495"/>
      <c r="WVB28" s="495"/>
      <c r="WVC28" s="498"/>
      <c r="WVD28" s="447"/>
      <c r="WVE28" s="499"/>
      <c r="WVF28" s="500"/>
      <c r="WVG28" s="495"/>
      <c r="WVH28" s="495"/>
      <c r="WVI28" s="498"/>
      <c r="WVJ28" s="447"/>
      <c r="WVK28" s="499"/>
      <c r="WVL28" s="500"/>
      <c r="WVM28" s="495"/>
      <c r="WVN28" s="495"/>
      <c r="WVO28" s="498"/>
      <c r="WVP28" s="447"/>
      <c r="WVQ28" s="499"/>
      <c r="WVR28" s="500"/>
      <c r="WVS28" s="495"/>
      <c r="WVT28" s="495"/>
      <c r="WVU28" s="498"/>
      <c r="WVV28" s="447"/>
      <c r="WVW28" s="499"/>
      <c r="WVX28" s="500"/>
      <c r="WVY28" s="495"/>
      <c r="WVZ28" s="495"/>
      <c r="WWA28" s="498"/>
      <c r="WWB28" s="447"/>
      <c r="WWC28" s="499"/>
      <c r="WWD28" s="500"/>
      <c r="WWE28" s="495"/>
      <c r="WWF28" s="495"/>
      <c r="WWG28" s="498"/>
      <c r="WWH28" s="447"/>
      <c r="WWI28" s="499"/>
      <c r="WWJ28" s="500"/>
      <c r="WWK28" s="495"/>
      <c r="WWL28" s="495"/>
      <c r="WWM28" s="498"/>
      <c r="WWN28" s="447"/>
      <c r="WWO28" s="499"/>
      <c r="WWP28" s="500"/>
      <c r="WWQ28" s="495"/>
      <c r="WWR28" s="495"/>
      <c r="WWS28" s="498"/>
      <c r="WWT28" s="447"/>
      <c r="WWU28" s="499"/>
      <c r="WWV28" s="500"/>
      <c r="WWW28" s="495"/>
      <c r="WWX28" s="495"/>
      <c r="WWY28" s="498"/>
      <c r="WWZ28" s="447"/>
      <c r="WXA28" s="499"/>
      <c r="WXB28" s="500"/>
      <c r="WXC28" s="495"/>
      <c r="WXD28" s="495"/>
      <c r="WXE28" s="498"/>
      <c r="WXF28" s="447"/>
      <c r="WXG28" s="499"/>
      <c r="WXH28" s="500"/>
      <c r="WXI28" s="495"/>
      <c r="WXJ28" s="495"/>
      <c r="WXK28" s="498"/>
      <c r="WXL28" s="447"/>
      <c r="WXM28" s="499"/>
      <c r="WXN28" s="500"/>
      <c r="WXO28" s="495"/>
      <c r="WXP28" s="495"/>
      <c r="WXQ28" s="498"/>
      <c r="WXR28" s="447"/>
      <c r="WXS28" s="499"/>
      <c r="WXT28" s="500"/>
      <c r="WXU28" s="495"/>
      <c r="WXV28" s="495"/>
      <c r="WXW28" s="498"/>
      <c r="WXX28" s="447"/>
      <c r="WXY28" s="499"/>
      <c r="WXZ28" s="500"/>
      <c r="WYA28" s="495"/>
      <c r="WYB28" s="495"/>
      <c r="WYC28" s="498"/>
      <c r="WYD28" s="447"/>
      <c r="WYE28" s="499"/>
      <c r="WYF28" s="500"/>
      <c r="WYG28" s="495"/>
      <c r="WYH28" s="495"/>
      <c r="WYI28" s="498"/>
      <c r="WYJ28" s="447"/>
      <c r="WYK28" s="499"/>
      <c r="WYL28" s="500"/>
      <c r="WYM28" s="495"/>
      <c r="WYN28" s="495"/>
      <c r="WYO28" s="498"/>
      <c r="WYP28" s="447"/>
      <c r="WYQ28" s="499"/>
      <c r="WYR28" s="500"/>
      <c r="WYS28" s="495"/>
      <c r="WYT28" s="495"/>
      <c r="WYU28" s="498"/>
      <c r="WYV28" s="447"/>
      <c r="WYW28" s="499"/>
      <c r="WYX28" s="500"/>
      <c r="WYY28" s="495"/>
      <c r="WYZ28" s="495"/>
      <c r="WZA28" s="498"/>
      <c r="WZB28" s="447"/>
      <c r="WZC28" s="499"/>
      <c r="WZD28" s="500"/>
      <c r="WZE28" s="495"/>
      <c r="WZF28" s="495"/>
      <c r="WZG28" s="498"/>
      <c r="WZH28" s="447"/>
      <c r="WZI28" s="499"/>
      <c r="WZJ28" s="500"/>
      <c r="WZK28" s="495"/>
      <c r="WZL28" s="495"/>
      <c r="WZM28" s="498"/>
      <c r="WZN28" s="447"/>
      <c r="WZO28" s="499"/>
      <c r="WZP28" s="500"/>
      <c r="WZQ28" s="495"/>
      <c r="WZR28" s="495"/>
      <c r="WZS28" s="498"/>
      <c r="WZT28" s="447"/>
      <c r="WZU28" s="499"/>
      <c r="WZV28" s="500"/>
      <c r="WZW28" s="495"/>
      <c r="WZX28" s="495"/>
      <c r="WZY28" s="498"/>
      <c r="WZZ28" s="447"/>
      <c r="XAA28" s="499"/>
      <c r="XAB28" s="500"/>
      <c r="XAC28" s="495"/>
      <c r="XAD28" s="495"/>
      <c r="XAE28" s="498"/>
      <c r="XAF28" s="447"/>
      <c r="XAG28" s="499"/>
      <c r="XAH28" s="500"/>
      <c r="XAI28" s="495"/>
      <c r="XAJ28" s="495"/>
      <c r="XAK28" s="498"/>
      <c r="XAL28" s="447"/>
      <c r="XAM28" s="499"/>
      <c r="XAN28" s="500"/>
      <c r="XAO28" s="495"/>
      <c r="XAP28" s="495"/>
      <c r="XAQ28" s="498"/>
      <c r="XAR28" s="447"/>
      <c r="XAS28" s="499"/>
      <c r="XAT28" s="500"/>
      <c r="XAU28" s="495"/>
      <c r="XAV28" s="495"/>
      <c r="XAW28" s="498"/>
      <c r="XAX28" s="447"/>
      <c r="XAY28" s="499"/>
      <c r="XAZ28" s="500"/>
      <c r="XBA28" s="495"/>
      <c r="XBB28" s="495"/>
      <c r="XBC28" s="498"/>
      <c r="XBD28" s="447"/>
      <c r="XBE28" s="499"/>
      <c r="XBF28" s="500"/>
      <c r="XBG28" s="495"/>
      <c r="XBH28" s="495"/>
      <c r="XBI28" s="498"/>
      <c r="XBJ28" s="447"/>
      <c r="XBK28" s="499"/>
      <c r="XBL28" s="500"/>
      <c r="XBM28" s="495"/>
      <c r="XBN28" s="495"/>
      <c r="XBO28" s="498"/>
      <c r="XBP28" s="447"/>
      <c r="XBQ28" s="499"/>
      <c r="XBR28" s="500"/>
      <c r="XBS28" s="495"/>
      <c r="XBT28" s="495"/>
      <c r="XBU28" s="498"/>
      <c r="XBV28" s="447"/>
      <c r="XBW28" s="499"/>
      <c r="XBX28" s="500"/>
      <c r="XBY28" s="495"/>
      <c r="XBZ28" s="495"/>
      <c r="XCA28" s="498"/>
      <c r="XCB28" s="447"/>
      <c r="XCC28" s="499"/>
      <c r="XCD28" s="500"/>
      <c r="XCE28" s="495"/>
      <c r="XCF28" s="495"/>
      <c r="XCG28" s="498"/>
      <c r="XCH28" s="447"/>
      <c r="XCI28" s="499"/>
      <c r="XCJ28" s="500"/>
      <c r="XCK28" s="495"/>
      <c r="XCL28" s="495"/>
      <c r="XCM28" s="498"/>
      <c r="XCN28" s="447"/>
      <c r="XCO28" s="499"/>
      <c r="XCP28" s="500"/>
      <c r="XCQ28" s="495"/>
      <c r="XCR28" s="495"/>
      <c r="XCS28" s="498"/>
      <c r="XCT28" s="447"/>
      <c r="XCU28" s="499"/>
      <c r="XCV28" s="500"/>
      <c r="XCW28" s="495"/>
      <c r="XCX28" s="495"/>
      <c r="XCY28" s="498"/>
      <c r="XCZ28" s="447"/>
      <c r="XDA28" s="499"/>
      <c r="XDB28" s="500"/>
      <c r="XDC28" s="495"/>
      <c r="XDD28" s="495"/>
      <c r="XDE28" s="498"/>
      <c r="XDF28" s="447"/>
      <c r="XDG28" s="499"/>
      <c r="XDH28" s="500"/>
      <c r="XDI28" s="495"/>
      <c r="XDJ28" s="495"/>
      <c r="XDK28" s="498"/>
      <c r="XDL28" s="447"/>
      <c r="XDM28" s="499"/>
      <c r="XDN28" s="500"/>
      <c r="XDO28" s="495"/>
      <c r="XDP28" s="495"/>
      <c r="XDQ28" s="498"/>
      <c r="XDR28" s="447"/>
      <c r="XDS28" s="499"/>
      <c r="XDT28" s="500"/>
      <c r="XDU28" s="495"/>
      <c r="XDV28" s="495"/>
      <c r="XDW28" s="498"/>
      <c r="XDX28" s="447"/>
      <c r="XDY28" s="499"/>
      <c r="XDZ28" s="500"/>
      <c r="XEA28" s="495"/>
      <c r="XEB28" s="495"/>
      <c r="XEC28" s="498"/>
      <c r="XED28" s="447"/>
      <c r="XEE28" s="499"/>
      <c r="XEF28" s="500"/>
      <c r="XEG28" s="495"/>
      <c r="XEH28" s="495"/>
      <c r="XEI28" s="498"/>
      <c r="XEJ28" s="447"/>
      <c r="XEK28" s="499"/>
      <c r="XEL28" s="500"/>
      <c r="XEM28" s="495"/>
      <c r="XEN28" s="495"/>
      <c r="XEO28" s="498"/>
      <c r="XEP28" s="447"/>
      <c r="XEQ28" s="499"/>
      <c r="XER28" s="500"/>
      <c r="XES28" s="495"/>
      <c r="XET28" s="495"/>
      <c r="XEU28" s="498"/>
      <c r="XEV28" s="447"/>
      <c r="XEW28" s="499"/>
      <c r="XEX28" s="500"/>
      <c r="XEY28" s="495"/>
      <c r="XEZ28" s="495"/>
      <c r="XFA28" s="498"/>
      <c r="XFB28" s="447"/>
      <c r="XFC28" s="499"/>
      <c r="XFD28" s="500"/>
    </row>
    <row r="29" spans="1:16384" s="170" customFormat="1" ht="17.25" x14ac:dyDescent="0.2">
      <c r="A29" s="498">
        <v>21</v>
      </c>
      <c r="B29" s="447" t="s">
        <v>1359</v>
      </c>
      <c r="C29" s="499">
        <v>0.25880208333333332</v>
      </c>
      <c r="D29" s="500">
        <v>6.2396100000000003E-2</v>
      </c>
      <c r="E29" s="500">
        <v>0</v>
      </c>
      <c r="F29" s="500">
        <f>+D29+E29</f>
        <v>6.2396100000000003E-2</v>
      </c>
      <c r="G29" s="223"/>
      <c r="H29" s="208"/>
      <c r="I29" s="35"/>
      <c r="J29" s="35"/>
      <c r="K29" s="35"/>
      <c r="M29" s="2"/>
      <c r="N29" s="175"/>
      <c r="O29" s="35"/>
      <c r="P29" s="35"/>
      <c r="Q29" s="35"/>
    </row>
    <row r="30" spans="1:16384" s="444" customFormat="1" ht="18" thickBot="1" x14ac:dyDescent="0.25">
      <c r="A30" s="464">
        <v>22</v>
      </c>
      <c r="B30" s="447" t="s">
        <v>1381</v>
      </c>
      <c r="C30" s="669">
        <v>0.34593750000000001</v>
      </c>
      <c r="D30" s="466">
        <v>9.0038499999999994E-2</v>
      </c>
      <c r="E30" s="671">
        <v>0</v>
      </c>
      <c r="F30" s="466">
        <f>+D30+E30</f>
        <v>9.0038499999999994E-2</v>
      </c>
      <c r="G30" s="503"/>
      <c r="H30" s="456"/>
      <c r="I30" s="207"/>
      <c r="J30" s="209"/>
      <c r="K30" s="208"/>
      <c r="L30" s="208"/>
      <c r="M30" s="208"/>
      <c r="N30" s="206"/>
      <c r="O30" s="207"/>
      <c r="P30" s="273"/>
      <c r="Q30" s="208"/>
      <c r="R30" s="208"/>
      <c r="S30" s="208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6"/>
      <c r="EL30" s="206"/>
      <c r="EM30" s="206"/>
      <c r="EN30" s="206"/>
      <c r="EO30" s="206"/>
      <c r="EP30" s="206"/>
      <c r="EQ30" s="206"/>
      <c r="ER30" s="206"/>
      <c r="ES30" s="206"/>
      <c r="ET30" s="206"/>
      <c r="EU30" s="206"/>
      <c r="EV30" s="206"/>
      <c r="EW30" s="206"/>
      <c r="EX30" s="206"/>
      <c r="EY30" s="206"/>
      <c r="EZ30" s="206"/>
      <c r="FA30" s="206"/>
      <c r="FB30" s="206"/>
      <c r="FC30" s="206"/>
      <c r="FD30" s="206"/>
      <c r="FE30" s="206"/>
      <c r="FF30" s="206"/>
      <c r="FG30" s="206"/>
      <c r="FH30" s="206"/>
      <c r="FI30" s="206"/>
      <c r="FJ30" s="206"/>
      <c r="FK30" s="206"/>
      <c r="FL30" s="206"/>
      <c r="FM30" s="206"/>
      <c r="FN30" s="206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206"/>
      <c r="GC30" s="206"/>
      <c r="GD30" s="206"/>
      <c r="GE30" s="206"/>
      <c r="GF30" s="206"/>
      <c r="GG30" s="206"/>
      <c r="GH30" s="206"/>
      <c r="GI30" s="206"/>
      <c r="GJ30" s="206"/>
      <c r="GK30" s="206"/>
      <c r="GL30" s="206"/>
      <c r="GM30" s="206"/>
      <c r="GN30" s="206"/>
      <c r="GO30" s="206"/>
      <c r="GP30" s="206"/>
      <c r="GQ30" s="206"/>
      <c r="GR30" s="206"/>
      <c r="GS30" s="206"/>
      <c r="GT30" s="206"/>
      <c r="GU30" s="206"/>
      <c r="GV30" s="206"/>
      <c r="GW30" s="206"/>
      <c r="GX30" s="206"/>
      <c r="GY30" s="206"/>
      <c r="GZ30" s="206"/>
      <c r="HA30" s="206"/>
      <c r="HB30" s="206"/>
      <c r="HC30" s="206"/>
      <c r="HD30" s="206"/>
    </row>
    <row r="31" spans="1:16384" s="444" customFormat="1" ht="17.25" x14ac:dyDescent="0.2">
      <c r="A31" s="468"/>
      <c r="B31" s="505"/>
      <c r="C31" s="670"/>
      <c r="D31" s="456"/>
      <c r="E31" s="503"/>
      <c r="F31" s="456"/>
      <c r="G31" s="503"/>
      <c r="H31" s="456"/>
      <c r="I31" s="207"/>
      <c r="J31" s="209"/>
      <c r="K31" s="208"/>
      <c r="L31" s="208"/>
      <c r="M31" s="208"/>
      <c r="N31" s="206"/>
      <c r="O31" s="207"/>
      <c r="P31" s="273"/>
      <c r="Q31" s="208"/>
      <c r="R31" s="208"/>
      <c r="S31" s="208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6"/>
      <c r="EL31" s="206"/>
      <c r="EM31" s="206"/>
      <c r="EN31" s="206"/>
      <c r="EO31" s="206"/>
      <c r="EP31" s="206"/>
      <c r="EQ31" s="206"/>
      <c r="ER31" s="206"/>
      <c r="ES31" s="206"/>
      <c r="ET31" s="206"/>
      <c r="EU31" s="206"/>
      <c r="EV31" s="206"/>
      <c r="EW31" s="206"/>
      <c r="EX31" s="206"/>
      <c r="EY31" s="206"/>
      <c r="EZ31" s="206"/>
      <c r="FA31" s="206"/>
      <c r="FB31" s="206"/>
      <c r="FC31" s="206"/>
      <c r="FD31" s="206"/>
      <c r="FE31" s="206"/>
      <c r="FF31" s="206"/>
      <c r="FG31" s="206"/>
      <c r="FH31" s="206"/>
      <c r="FI31" s="206"/>
      <c r="FJ31" s="206"/>
      <c r="FK31" s="206"/>
      <c r="FL31" s="206"/>
      <c r="FM31" s="206"/>
      <c r="FN31" s="206"/>
      <c r="FO31" s="206"/>
      <c r="FP31" s="206"/>
      <c r="FQ31" s="206"/>
      <c r="FR31" s="206"/>
      <c r="FS31" s="206"/>
      <c r="FT31" s="206"/>
      <c r="FU31" s="206"/>
      <c r="FV31" s="206"/>
      <c r="FW31" s="206"/>
      <c r="FX31" s="206"/>
      <c r="FY31" s="206"/>
      <c r="FZ31" s="206"/>
      <c r="GA31" s="206"/>
      <c r="GB31" s="206"/>
      <c r="GC31" s="206"/>
      <c r="GD31" s="206"/>
      <c r="GE31" s="206"/>
      <c r="GF31" s="206"/>
      <c r="GG31" s="206"/>
      <c r="GH31" s="206"/>
      <c r="GI31" s="206"/>
      <c r="GJ31" s="206"/>
      <c r="GK31" s="206"/>
      <c r="GL31" s="206"/>
      <c r="GM31" s="206"/>
      <c r="GN31" s="206"/>
      <c r="GO31" s="206"/>
      <c r="GP31" s="206"/>
      <c r="GQ31" s="206"/>
      <c r="GR31" s="206"/>
      <c r="GS31" s="206"/>
      <c r="GT31" s="206"/>
      <c r="GU31" s="206"/>
      <c r="GV31" s="206"/>
      <c r="GW31" s="206"/>
      <c r="GX31" s="206"/>
      <c r="GY31" s="206"/>
      <c r="GZ31" s="206"/>
      <c r="HA31" s="206"/>
      <c r="HB31" s="206"/>
      <c r="HC31" s="206"/>
      <c r="HD31" s="206"/>
    </row>
    <row r="32" spans="1:16384" s="444" customFormat="1" ht="17.25" x14ac:dyDescent="0.2">
      <c r="A32" s="468"/>
      <c r="B32" s="505"/>
      <c r="C32" s="670"/>
      <c r="D32" s="456"/>
      <c r="E32" s="503"/>
      <c r="F32" s="456"/>
      <c r="G32" s="503"/>
      <c r="H32" s="456"/>
      <c r="I32" s="207"/>
      <c r="J32" s="209"/>
      <c r="K32" s="208"/>
      <c r="L32" s="208"/>
      <c r="M32" s="208"/>
      <c r="N32" s="206"/>
      <c r="O32" s="207"/>
      <c r="P32" s="273"/>
      <c r="Q32" s="208"/>
      <c r="R32" s="208"/>
      <c r="S32" s="208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6"/>
      <c r="EL32" s="206"/>
      <c r="EM32" s="206"/>
      <c r="EN32" s="206"/>
      <c r="EO32" s="206"/>
      <c r="EP32" s="206"/>
      <c r="EQ32" s="206"/>
      <c r="ER32" s="206"/>
      <c r="ES32" s="206"/>
      <c r="ET32" s="206"/>
      <c r="EU32" s="206"/>
      <c r="EV32" s="206"/>
      <c r="EW32" s="206"/>
      <c r="EX32" s="206"/>
      <c r="EY32" s="206"/>
      <c r="EZ32" s="206"/>
      <c r="FA32" s="206"/>
      <c r="FB32" s="206"/>
      <c r="FC32" s="206"/>
      <c r="FD32" s="206"/>
      <c r="FE32" s="206"/>
      <c r="FF32" s="206"/>
      <c r="FG32" s="206"/>
      <c r="FH32" s="206"/>
      <c r="FI32" s="206"/>
      <c r="FJ32" s="206"/>
      <c r="FK32" s="206"/>
      <c r="FL32" s="206"/>
      <c r="FM32" s="206"/>
      <c r="FN32" s="206"/>
      <c r="FO32" s="206"/>
      <c r="FP32" s="206"/>
      <c r="FQ32" s="206"/>
      <c r="FR32" s="206"/>
      <c r="FS32" s="206"/>
      <c r="FT32" s="206"/>
      <c r="FU32" s="206"/>
      <c r="FV32" s="206"/>
      <c r="FW32" s="206"/>
      <c r="FX32" s="206"/>
      <c r="FY32" s="206"/>
      <c r="FZ32" s="206"/>
      <c r="GA32" s="206"/>
      <c r="GB32" s="206"/>
      <c r="GC32" s="206"/>
      <c r="GD32" s="206"/>
      <c r="GE32" s="206"/>
      <c r="GF32" s="206"/>
      <c r="GG32" s="206"/>
      <c r="GH32" s="206"/>
      <c r="GI32" s="206"/>
      <c r="GJ32" s="206"/>
      <c r="GK32" s="206"/>
      <c r="GL32" s="206"/>
      <c r="GM32" s="206"/>
      <c r="GN32" s="206"/>
      <c r="GO32" s="206"/>
      <c r="GP32" s="206"/>
      <c r="GQ32" s="206"/>
      <c r="GR32" s="206"/>
      <c r="GS32" s="206"/>
      <c r="GT32" s="206"/>
      <c r="GU32" s="206"/>
      <c r="GV32" s="206"/>
      <c r="GW32" s="206"/>
      <c r="GX32" s="206"/>
      <c r="GY32" s="206"/>
      <c r="GZ32" s="206"/>
      <c r="HA32" s="206"/>
      <c r="HB32" s="206"/>
      <c r="HC32" s="206"/>
      <c r="HD32" s="206"/>
    </row>
    <row r="33" spans="1:212" s="444" customFormat="1" ht="17.25" x14ac:dyDescent="0.2">
      <c r="A33" s="468"/>
      <c r="B33" s="505"/>
      <c r="C33" s="670"/>
      <c r="D33" s="456"/>
      <c r="E33" s="503"/>
      <c r="F33" s="456"/>
      <c r="G33" s="503"/>
      <c r="H33" s="456"/>
      <c r="I33" s="207"/>
      <c r="J33" s="209"/>
      <c r="K33" s="208"/>
      <c r="L33" s="208"/>
      <c r="M33" s="208"/>
      <c r="N33" s="206"/>
      <c r="O33" s="207"/>
      <c r="P33" s="273"/>
      <c r="Q33" s="208"/>
      <c r="R33" s="208"/>
      <c r="S33" s="208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6"/>
      <c r="EL33" s="206"/>
      <c r="EM33" s="206"/>
      <c r="EN33" s="206"/>
      <c r="EO33" s="206"/>
      <c r="EP33" s="206"/>
      <c r="EQ33" s="206"/>
      <c r="ER33" s="206"/>
      <c r="ES33" s="206"/>
      <c r="ET33" s="206"/>
      <c r="EU33" s="206"/>
      <c r="EV33" s="206"/>
      <c r="EW33" s="206"/>
      <c r="EX33" s="206"/>
      <c r="EY33" s="206"/>
      <c r="EZ33" s="206"/>
      <c r="FA33" s="206"/>
      <c r="FB33" s="206"/>
      <c r="FC33" s="206"/>
      <c r="FD33" s="206"/>
      <c r="FE33" s="206"/>
      <c r="FF33" s="206"/>
      <c r="FG33" s="206"/>
      <c r="FH33" s="206"/>
      <c r="FI33" s="206"/>
      <c r="FJ33" s="206"/>
      <c r="FK33" s="206"/>
      <c r="FL33" s="206"/>
      <c r="FM33" s="206"/>
      <c r="FN33" s="206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206"/>
      <c r="GC33" s="206"/>
      <c r="GD33" s="206"/>
      <c r="GE33" s="206"/>
      <c r="GF33" s="206"/>
      <c r="GG33" s="206"/>
      <c r="GH33" s="206"/>
      <c r="GI33" s="206"/>
      <c r="GJ33" s="206"/>
      <c r="GK33" s="206"/>
      <c r="GL33" s="206"/>
      <c r="GM33" s="206"/>
      <c r="GN33" s="206"/>
      <c r="GO33" s="206"/>
      <c r="GP33" s="206"/>
      <c r="GQ33" s="206"/>
      <c r="GR33" s="206"/>
      <c r="GS33" s="206"/>
      <c r="GT33" s="206"/>
      <c r="GU33" s="206"/>
      <c r="GV33" s="206"/>
      <c r="GW33" s="206"/>
      <c r="GX33" s="206"/>
      <c r="GY33" s="206"/>
      <c r="GZ33" s="206"/>
      <c r="HA33" s="206"/>
      <c r="HB33" s="206"/>
      <c r="HC33" s="206"/>
      <c r="HD33" s="206"/>
    </row>
    <row r="34" spans="1:212" s="444" customFormat="1" ht="17.25" x14ac:dyDescent="0.2">
      <c r="A34" s="468"/>
      <c r="B34" s="505"/>
      <c r="C34" s="670"/>
      <c r="D34" s="456"/>
      <c r="E34" s="503"/>
      <c r="F34" s="456"/>
      <c r="G34" s="503"/>
      <c r="H34" s="456"/>
      <c r="I34" s="207"/>
      <c r="J34" s="209"/>
      <c r="K34" s="208"/>
      <c r="L34" s="208"/>
      <c r="M34" s="208"/>
      <c r="N34" s="206"/>
      <c r="O34" s="207"/>
      <c r="P34" s="273"/>
      <c r="Q34" s="208"/>
      <c r="R34" s="208"/>
      <c r="S34" s="208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  <c r="EL34" s="206"/>
      <c r="EM34" s="206"/>
      <c r="EN34" s="206"/>
      <c r="EO34" s="206"/>
      <c r="EP34" s="206"/>
      <c r="EQ34" s="206"/>
      <c r="ER34" s="206"/>
      <c r="ES34" s="206"/>
      <c r="ET34" s="206"/>
      <c r="EU34" s="206"/>
      <c r="EV34" s="206"/>
      <c r="EW34" s="206"/>
      <c r="EX34" s="206"/>
      <c r="EY34" s="206"/>
      <c r="EZ34" s="206"/>
      <c r="FA34" s="206"/>
      <c r="FB34" s="206"/>
      <c r="FC34" s="206"/>
      <c r="FD34" s="206"/>
      <c r="FE34" s="206"/>
      <c r="FF34" s="206"/>
      <c r="FG34" s="206"/>
      <c r="FH34" s="206"/>
      <c r="FI34" s="206"/>
      <c r="FJ34" s="206"/>
      <c r="FK34" s="206"/>
      <c r="FL34" s="206"/>
      <c r="FM34" s="206"/>
      <c r="FN34" s="206"/>
      <c r="FO34" s="206"/>
      <c r="FP34" s="206"/>
      <c r="FQ34" s="206"/>
      <c r="FR34" s="206"/>
      <c r="FS34" s="206"/>
      <c r="FT34" s="206"/>
      <c r="FU34" s="206"/>
      <c r="FV34" s="206"/>
      <c r="FW34" s="206"/>
      <c r="FX34" s="206"/>
      <c r="FY34" s="206"/>
      <c r="FZ34" s="206"/>
      <c r="GA34" s="206"/>
      <c r="GB34" s="206"/>
      <c r="GC34" s="206"/>
      <c r="GD34" s="206"/>
      <c r="GE34" s="206"/>
      <c r="GF34" s="206"/>
      <c r="GG34" s="206"/>
      <c r="GH34" s="206"/>
      <c r="GI34" s="206"/>
      <c r="GJ34" s="206"/>
      <c r="GK34" s="206"/>
      <c r="GL34" s="206"/>
      <c r="GM34" s="206"/>
      <c r="GN34" s="206"/>
      <c r="GO34" s="206"/>
      <c r="GP34" s="206"/>
      <c r="GQ34" s="206"/>
      <c r="GR34" s="206"/>
      <c r="GS34" s="206"/>
      <c r="GT34" s="206"/>
      <c r="GU34" s="206"/>
      <c r="GV34" s="206"/>
      <c r="GW34" s="206"/>
      <c r="GX34" s="206"/>
      <c r="GY34" s="206"/>
      <c r="GZ34" s="206"/>
      <c r="HA34" s="206"/>
      <c r="HB34" s="206"/>
      <c r="HC34" s="206"/>
      <c r="HD34" s="206"/>
    </row>
    <row r="35" spans="1:212" ht="16.5" x14ac:dyDescent="0.2">
      <c r="A35" s="387" t="s">
        <v>791</v>
      </c>
    </row>
    <row r="36" spans="1:212" x14ac:dyDescent="0.2">
      <c r="G36" s="328"/>
    </row>
    <row r="37" spans="1:212" x14ac:dyDescent="0.2">
      <c r="H37" s="328"/>
    </row>
    <row r="38" spans="1:212" x14ac:dyDescent="0.2">
      <c r="C38" s="328"/>
      <c r="D38" s="328"/>
      <c r="E38" s="328"/>
      <c r="F38" s="328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Normal="100" workbookViewId="0"/>
  </sheetViews>
  <sheetFormatPr baseColWidth="10" defaultColWidth="53.7109375" defaultRowHeight="17.25" x14ac:dyDescent="0.2"/>
  <cols>
    <col min="1" max="1" width="15.7109375" style="38" bestFit="1" customWidth="1"/>
    <col min="2" max="2" width="19.140625" style="38" bestFit="1" customWidth="1"/>
    <col min="3" max="3" width="21.42578125" style="332" customWidth="1"/>
    <col min="4" max="4" width="13" style="38" bestFit="1" customWidth="1"/>
    <col min="5" max="5" width="21.7109375" style="38" bestFit="1" customWidth="1"/>
    <col min="6" max="6" width="22.85546875" style="38" bestFit="1" customWidth="1"/>
    <col min="7" max="16384" width="53.7109375" style="38"/>
  </cols>
  <sheetData>
    <row r="1" spans="1:14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x14ac:dyDescent="0.2">
      <c r="A3" s="404" t="s">
        <v>751</v>
      </c>
      <c r="B3" s="404"/>
      <c r="C3" s="404"/>
      <c r="D3" s="404"/>
      <c r="E3" s="404"/>
    </row>
    <row r="4" spans="1:14" x14ac:dyDescent="0.2">
      <c r="A4" s="404"/>
      <c r="B4" s="404"/>
      <c r="C4" s="404"/>
      <c r="D4" s="404"/>
      <c r="E4" s="404"/>
    </row>
    <row r="5" spans="1:14" ht="15.75" customHeight="1" x14ac:dyDescent="0.2">
      <c r="A5" s="1061" t="s">
        <v>194</v>
      </c>
      <c r="B5" s="1061"/>
      <c r="C5" s="1061"/>
      <c r="D5" s="1061"/>
      <c r="E5" s="1061"/>
      <c r="F5" s="1061"/>
    </row>
    <row r="6" spans="1:14" ht="18" thickBot="1" x14ac:dyDescent="0.25"/>
    <row r="7" spans="1:14" s="206" customFormat="1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209"/>
    </row>
    <row r="8" spans="1:14" s="206" customFormat="1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  <c r="G8" s="209"/>
      <c r="H8" s="209"/>
      <c r="I8" s="280"/>
    </row>
    <row r="9" spans="1:14" ht="34.5" x14ac:dyDescent="0.2">
      <c r="A9" s="194">
        <v>1</v>
      </c>
      <c r="B9" s="71" t="s">
        <v>423</v>
      </c>
      <c r="C9" s="359">
        <v>0.28134221311475405</v>
      </c>
      <c r="D9" s="215">
        <v>7.0913699999999996E-2</v>
      </c>
      <c r="E9" s="196">
        <v>0</v>
      </c>
      <c r="F9" s="115">
        <f>+D9+E9</f>
        <v>7.0913699999999996E-2</v>
      </c>
    </row>
    <row r="10" spans="1:14" ht="34.5" x14ac:dyDescent="0.2">
      <c r="A10" s="211">
        <v>2</v>
      </c>
      <c r="B10" s="201" t="s">
        <v>442</v>
      </c>
      <c r="C10" s="360">
        <v>0.31476434426229499</v>
      </c>
      <c r="D10" s="216">
        <v>7.74011E-2</v>
      </c>
      <c r="E10" s="202">
        <v>0</v>
      </c>
      <c r="F10" s="120">
        <f>+D10+E10</f>
        <v>7.74011E-2</v>
      </c>
    </row>
    <row r="11" spans="1:14" ht="34.5" x14ac:dyDescent="0.2">
      <c r="A11" s="211">
        <v>3</v>
      </c>
      <c r="B11" s="201" t="s">
        <v>1194</v>
      </c>
      <c r="C11" s="360">
        <v>0.32263888888888892</v>
      </c>
      <c r="D11" s="216">
        <v>8.1100500000000006E-2</v>
      </c>
      <c r="E11" s="202">
        <v>0</v>
      </c>
      <c r="F11" s="120">
        <f>+D11+E11</f>
        <v>8.1100500000000006E-2</v>
      </c>
    </row>
    <row r="12" spans="1:14" ht="34.5" x14ac:dyDescent="0.2">
      <c r="A12" s="211">
        <v>4</v>
      </c>
      <c r="B12" s="201" t="s">
        <v>422</v>
      </c>
      <c r="C12" s="360">
        <v>0.26753846153846156</v>
      </c>
      <c r="D12" s="216">
        <v>6.7250099999999993E-2</v>
      </c>
      <c r="E12" s="202">
        <v>0</v>
      </c>
      <c r="F12" s="120">
        <f>E12+D12</f>
        <v>6.7250099999999993E-2</v>
      </c>
    </row>
    <row r="13" spans="1:14" ht="34.5" x14ac:dyDescent="0.2">
      <c r="A13" s="211">
        <v>5</v>
      </c>
      <c r="B13" s="201" t="s">
        <v>889</v>
      </c>
      <c r="C13" s="360">
        <v>0.23521484375000001</v>
      </c>
      <c r="D13" s="216">
        <v>6.0410400000000003E-2</v>
      </c>
      <c r="E13" s="202">
        <v>0</v>
      </c>
      <c r="F13" s="120">
        <f>E13+D13</f>
        <v>6.0410400000000003E-2</v>
      </c>
    </row>
    <row r="14" spans="1:14" ht="34.5" x14ac:dyDescent="0.2">
      <c r="A14" s="265">
        <v>6</v>
      </c>
      <c r="B14" s="266" t="s">
        <v>1321</v>
      </c>
      <c r="C14" s="542">
        <v>0.22610991379310344</v>
      </c>
      <c r="D14" s="543">
        <v>5.3894699999999997E-2</v>
      </c>
      <c r="E14" s="268">
        <v>0</v>
      </c>
      <c r="F14" s="269">
        <f>E14+D14</f>
        <v>5.3894699999999997E-2</v>
      </c>
    </row>
    <row r="15" spans="1:14" ht="34.5" x14ac:dyDescent="0.2">
      <c r="A15" s="117">
        <v>7</v>
      </c>
      <c r="B15" s="201" t="s">
        <v>1320</v>
      </c>
      <c r="C15" s="360">
        <v>0.22778846153846199</v>
      </c>
      <c r="D15" s="216">
        <v>5.74152E-2</v>
      </c>
      <c r="E15" s="202">
        <v>0</v>
      </c>
      <c r="F15" s="202">
        <f>E15+D15</f>
        <v>5.74152E-2</v>
      </c>
    </row>
    <row r="16" spans="1:14" s="541" customFormat="1" ht="34.5" x14ac:dyDescent="0.2">
      <c r="A16" s="117">
        <v>8</v>
      </c>
      <c r="B16" s="201" t="s">
        <v>1322</v>
      </c>
      <c r="C16" s="360">
        <v>0.24096153846153848</v>
      </c>
      <c r="D16" s="216">
        <v>6.2715999999999994E-2</v>
      </c>
      <c r="E16" s="202">
        <v>0</v>
      </c>
      <c r="F16" s="202">
        <f>E16+D16</f>
        <v>6.2715999999999994E-2</v>
      </c>
    </row>
    <row r="17" spans="1:6" ht="34.5" x14ac:dyDescent="0.2">
      <c r="A17" s="117">
        <v>9</v>
      </c>
      <c r="B17" s="313" t="s">
        <v>1353</v>
      </c>
      <c r="C17" s="360">
        <v>0.25824795081967211</v>
      </c>
      <c r="D17" s="202">
        <v>6.3677600000000001E-2</v>
      </c>
      <c r="E17" s="6">
        <v>1</v>
      </c>
      <c r="F17" s="120">
        <f t="shared" ref="F17" si="0">E17+D17</f>
        <v>1.0636776000000001</v>
      </c>
    </row>
    <row r="19" spans="1:6" ht="15.75" customHeight="1" x14ac:dyDescent="0.2">
      <c r="A19" s="405" t="s">
        <v>791</v>
      </c>
      <c r="B19" s="405"/>
      <c r="C19" s="405"/>
      <c r="D19" s="318"/>
      <c r="E19" s="318"/>
      <c r="F19" s="318"/>
    </row>
    <row r="20" spans="1:6" x14ac:dyDescent="0.2">
      <c r="C20" s="361"/>
    </row>
    <row r="21" spans="1:6" x14ac:dyDescent="0.2">
      <c r="B21" s="362"/>
    </row>
    <row r="22" spans="1:6" x14ac:dyDescent="0.2">
      <c r="B22" s="363"/>
    </row>
    <row r="23" spans="1:6" x14ac:dyDescent="0.2">
      <c r="B23" s="363"/>
    </row>
    <row r="24" spans="1:6" x14ac:dyDescent="0.2">
      <c r="B24" s="363"/>
    </row>
    <row r="25" spans="1:6" x14ac:dyDescent="0.2">
      <c r="B25" s="363"/>
    </row>
    <row r="26" spans="1:6" x14ac:dyDescent="0.2">
      <c r="B26" s="363"/>
    </row>
    <row r="27" spans="1:6" x14ac:dyDescent="0.2">
      <c r="B27" s="206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4" zoomScaleNormal="100" workbookViewId="0">
      <selection activeCell="I22" sqref="I22"/>
    </sheetView>
  </sheetViews>
  <sheetFormatPr baseColWidth="10" defaultColWidth="9.140625" defaultRowHeight="17.25" x14ac:dyDescent="0.2"/>
  <cols>
    <col min="1" max="1" width="15.7109375" style="38" bestFit="1" customWidth="1"/>
    <col min="2" max="2" width="19.140625" style="38" bestFit="1" customWidth="1"/>
    <col min="3" max="3" width="15.28515625" style="332" bestFit="1" customWidth="1"/>
    <col min="4" max="4" width="13" style="38" bestFit="1" customWidth="1"/>
    <col min="5" max="5" width="21.7109375" style="38" bestFit="1" customWidth="1"/>
    <col min="6" max="6" width="22.85546875" style="38" bestFit="1" customWidth="1"/>
    <col min="7" max="7" width="20.140625" style="38" customWidth="1"/>
    <col min="8" max="8" width="19.7109375" style="38" customWidth="1"/>
    <col min="9" max="9" width="33" style="38" customWidth="1"/>
    <col min="10" max="10" width="9.140625" style="38" customWidth="1"/>
    <col min="11" max="11" width="13.85546875" style="38" customWidth="1"/>
    <col min="12" max="12" width="13.5703125" style="38" customWidth="1"/>
    <col min="13" max="13" width="13.140625" style="38" customWidth="1"/>
    <col min="14" max="16" width="9.140625" style="38" customWidth="1"/>
    <col min="17" max="17" width="12.140625" style="38" customWidth="1"/>
    <col min="18" max="18" width="14.28515625" style="38" customWidth="1"/>
    <col min="19" max="19" width="14.7109375" style="38" customWidth="1"/>
    <col min="20" max="16384" width="9.140625" style="38"/>
  </cols>
  <sheetData>
    <row r="1" spans="1:14" x14ac:dyDescent="0.2">
      <c r="A1" s="329" t="s">
        <v>507</v>
      </c>
      <c r="B1" s="965" t="s">
        <v>769</v>
      </c>
      <c r="C1" s="965"/>
      <c r="D1" s="965"/>
      <c r="E1" s="965"/>
      <c r="F1" s="965"/>
      <c r="G1" s="55"/>
      <c r="H1" s="55"/>
      <c r="I1" s="55"/>
      <c r="J1" s="55"/>
      <c r="K1" s="55"/>
      <c r="L1" s="55"/>
      <c r="M1" s="55"/>
      <c r="N1" s="55"/>
    </row>
    <row r="2" spans="1:14" x14ac:dyDescent="0.2">
      <c r="A2" s="321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customHeight="1" x14ac:dyDescent="0.2">
      <c r="A3" s="404" t="s">
        <v>751</v>
      </c>
      <c r="B3" s="404"/>
      <c r="C3" s="404"/>
      <c r="D3" s="404"/>
      <c r="E3" s="404"/>
    </row>
    <row r="4" spans="1:14" x14ac:dyDescent="0.2">
      <c r="A4" s="404"/>
      <c r="B4" s="404"/>
      <c r="C4" s="404"/>
      <c r="D4" s="404"/>
      <c r="E4" s="404"/>
    </row>
    <row r="5" spans="1:14" ht="15.75" customHeight="1" x14ac:dyDescent="0.2">
      <c r="A5" s="1061" t="s">
        <v>92</v>
      </c>
      <c r="B5" s="1061"/>
      <c r="C5" s="1061"/>
      <c r="D5" s="1061"/>
      <c r="E5" s="1061"/>
      <c r="F5" s="1061"/>
    </row>
    <row r="6" spans="1:14" ht="18" thickBot="1" x14ac:dyDescent="0.25"/>
    <row r="7" spans="1:14" s="206" customFormat="1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209"/>
    </row>
    <row r="8" spans="1:14" s="206" customFormat="1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  <c r="G8" s="209"/>
      <c r="H8" s="209"/>
      <c r="I8" s="280"/>
    </row>
    <row r="9" spans="1:14" x14ac:dyDescent="0.2">
      <c r="A9" s="194">
        <v>1</v>
      </c>
      <c r="B9" s="71" t="s">
        <v>108</v>
      </c>
      <c r="C9" s="210">
        <v>0.09</v>
      </c>
      <c r="D9" s="73">
        <v>4.4999999999999998E-2</v>
      </c>
      <c r="E9" s="196">
        <v>0</v>
      </c>
      <c r="F9" s="115">
        <f>D9+E9</f>
        <v>4.4999999999999998E-2</v>
      </c>
    </row>
    <row r="10" spans="1:14" x14ac:dyDescent="0.2">
      <c r="A10" s="211">
        <v>2</v>
      </c>
      <c r="B10" s="201" t="s">
        <v>109</v>
      </c>
      <c r="C10" s="212">
        <v>0.09</v>
      </c>
      <c r="D10" s="213">
        <v>4.4999999999999998E-2</v>
      </c>
      <c r="E10" s="202">
        <v>0</v>
      </c>
      <c r="F10" s="120">
        <f>E10+D10</f>
        <v>4.4999999999999998E-2</v>
      </c>
      <c r="G10" s="206"/>
    </row>
    <row r="11" spans="1:14" x14ac:dyDescent="0.2">
      <c r="A11" s="211">
        <v>3</v>
      </c>
      <c r="B11" s="201" t="s">
        <v>110</v>
      </c>
      <c r="C11" s="212">
        <v>0.09</v>
      </c>
      <c r="D11" s="213">
        <v>4.4999999999999998E-2</v>
      </c>
      <c r="E11" s="202">
        <v>0</v>
      </c>
      <c r="F11" s="120">
        <f>E11+D11</f>
        <v>4.4999999999999998E-2</v>
      </c>
      <c r="G11" s="206"/>
    </row>
    <row r="12" spans="1:14" x14ac:dyDescent="0.2">
      <c r="A12" s="211">
        <v>4</v>
      </c>
      <c r="B12" s="201" t="s">
        <v>130</v>
      </c>
      <c r="C12" s="212">
        <v>0.09</v>
      </c>
      <c r="D12" s="213">
        <v>4.4999999999999998E-2</v>
      </c>
      <c r="E12" s="202">
        <v>0</v>
      </c>
      <c r="F12" s="120">
        <v>4.4999999999999998E-2</v>
      </c>
      <c r="G12" s="206"/>
    </row>
    <row r="13" spans="1:14" x14ac:dyDescent="0.2">
      <c r="A13" s="211">
        <v>5</v>
      </c>
      <c r="B13" s="201" t="s">
        <v>129</v>
      </c>
      <c r="C13" s="212">
        <v>0.09</v>
      </c>
      <c r="D13" s="213">
        <v>4.4999999999999998E-2</v>
      </c>
      <c r="E13" s="202">
        <v>0</v>
      </c>
      <c r="F13" s="120">
        <v>4.4999999999999998E-2</v>
      </c>
      <c r="G13" s="206"/>
    </row>
    <row r="14" spans="1:14" ht="34.5" x14ac:dyDescent="0.2">
      <c r="A14" s="211">
        <v>6</v>
      </c>
      <c r="B14" s="201" t="s">
        <v>144</v>
      </c>
      <c r="C14" s="212">
        <v>0.09</v>
      </c>
      <c r="D14" s="213">
        <v>4.4999999999999998E-2</v>
      </c>
      <c r="E14" s="202">
        <v>0</v>
      </c>
      <c r="F14" s="120">
        <v>4.4999999999999998E-2</v>
      </c>
      <c r="G14" s="206"/>
    </row>
    <row r="15" spans="1:14" ht="34.5" x14ac:dyDescent="0.2">
      <c r="A15" s="211">
        <v>7</v>
      </c>
      <c r="B15" s="201" t="s">
        <v>179</v>
      </c>
      <c r="C15" s="212">
        <v>0.09</v>
      </c>
      <c r="D15" s="213">
        <v>4.4999999999999998E-2</v>
      </c>
      <c r="E15" s="202">
        <v>0</v>
      </c>
      <c r="F15" s="120">
        <f>E15+D15</f>
        <v>4.4999999999999998E-2</v>
      </c>
      <c r="G15" s="206"/>
    </row>
    <row r="16" spans="1:14" ht="34.5" x14ac:dyDescent="0.2">
      <c r="A16" s="211">
        <v>8</v>
      </c>
      <c r="B16" s="201" t="s">
        <v>399</v>
      </c>
      <c r="C16" s="212">
        <v>0.09</v>
      </c>
      <c r="D16" s="213">
        <v>4.4999999999999998E-2</v>
      </c>
      <c r="E16" s="202">
        <v>0</v>
      </c>
      <c r="F16" s="120">
        <f>E16+D16</f>
        <v>4.4999999999999998E-2</v>
      </c>
    </row>
    <row r="17" spans="1:8" ht="34.5" x14ac:dyDescent="0.2">
      <c r="A17" s="211">
        <v>9</v>
      </c>
      <c r="B17" s="201" t="s">
        <v>456</v>
      </c>
      <c r="C17" s="212">
        <v>0.09</v>
      </c>
      <c r="D17" s="213">
        <v>4.4999999999999998E-2</v>
      </c>
      <c r="E17" s="202">
        <v>0</v>
      </c>
      <c r="F17" s="120">
        <f>E17+D17</f>
        <v>4.4999999999999998E-2</v>
      </c>
    </row>
    <row r="18" spans="1:8" ht="34.5" x14ac:dyDescent="0.2">
      <c r="A18" s="211">
        <v>10</v>
      </c>
      <c r="B18" s="201" t="s">
        <v>779</v>
      </c>
      <c r="C18" s="212">
        <v>0.09</v>
      </c>
      <c r="D18" s="213">
        <v>4.4999999999999998E-2</v>
      </c>
      <c r="E18" s="202">
        <v>0</v>
      </c>
      <c r="F18" s="120">
        <f>E18+D18</f>
        <v>4.4999999999999998E-2</v>
      </c>
    </row>
    <row r="19" spans="1:8" ht="34.5" x14ac:dyDescent="0.2">
      <c r="A19" s="211">
        <v>11</v>
      </c>
      <c r="B19" s="201" t="s">
        <v>1124</v>
      </c>
      <c r="C19" s="212">
        <v>0.09</v>
      </c>
      <c r="D19" s="213">
        <v>4.4999999999999998E-2</v>
      </c>
      <c r="E19" s="202">
        <v>0</v>
      </c>
      <c r="F19" s="120">
        <f>E19+D19</f>
        <v>4.4999999999999998E-2</v>
      </c>
    </row>
    <row r="20" spans="1:8" s="551" customFormat="1" ht="34.5" x14ac:dyDescent="0.2">
      <c r="A20" s="265">
        <v>12</v>
      </c>
      <c r="B20" s="266" t="s">
        <v>1173</v>
      </c>
      <c r="C20" s="274">
        <v>0.09</v>
      </c>
      <c r="D20" s="553">
        <v>4.4999999999999998E-2</v>
      </c>
      <c r="E20" s="268">
        <v>0</v>
      </c>
      <c r="F20" s="269">
        <v>4.4999999999999998E-2</v>
      </c>
    </row>
    <row r="21" spans="1:8" s="595" customFormat="1" ht="34.5" x14ac:dyDescent="0.2">
      <c r="A21" s="211">
        <v>13</v>
      </c>
      <c r="B21" s="201" t="s">
        <v>1360</v>
      </c>
      <c r="C21" s="212">
        <v>0.09</v>
      </c>
      <c r="D21" s="213">
        <v>4.4999999999999998E-2</v>
      </c>
      <c r="E21" s="202">
        <v>0</v>
      </c>
      <c r="F21" s="120">
        <v>4.4999999999999998E-2</v>
      </c>
      <c r="H21" s="595" t="s">
        <v>1407</v>
      </c>
    </row>
    <row r="22" spans="1:8" s="620" customFormat="1" ht="35.25" thickBot="1" x14ac:dyDescent="0.25">
      <c r="A22" s="121">
        <v>14</v>
      </c>
      <c r="B22" s="76" t="s">
        <v>1392</v>
      </c>
      <c r="C22" s="204">
        <v>0.09</v>
      </c>
      <c r="D22" s="107">
        <v>4.4999999999999998E-2</v>
      </c>
      <c r="E22" s="123">
        <v>1</v>
      </c>
      <c r="F22" s="108">
        <f t="shared" ref="F22" si="0">E22+D22</f>
        <v>1.0449999999999999</v>
      </c>
    </row>
    <row r="23" spans="1:8" s="735" customFormat="1" x14ac:dyDescent="0.2">
      <c r="A23" s="206"/>
      <c r="B23" s="207"/>
      <c r="C23" s="273"/>
      <c r="D23" s="208"/>
      <c r="E23" s="223"/>
      <c r="F23" s="208"/>
    </row>
    <row r="24" spans="1:8" s="735" customFormat="1" x14ac:dyDescent="0.2">
      <c r="A24" s="206"/>
      <c r="B24" s="207"/>
      <c r="C24" s="273"/>
      <c r="D24" s="208"/>
      <c r="E24" s="223"/>
      <c r="F24" s="208"/>
    </row>
    <row r="25" spans="1:8" s="735" customFormat="1" x14ac:dyDescent="0.2">
      <c r="A25" s="206"/>
      <c r="B25" s="207"/>
      <c r="C25" s="273"/>
      <c r="D25" s="208"/>
      <c r="E25" s="223"/>
      <c r="F25" s="208"/>
    </row>
    <row r="26" spans="1:8" x14ac:dyDescent="0.2">
      <c r="A26" s="405" t="s">
        <v>791</v>
      </c>
      <c r="B26" s="405"/>
      <c r="C26" s="405"/>
      <c r="D26" s="318"/>
      <c r="E26" s="318"/>
      <c r="F26" s="318"/>
    </row>
    <row r="29" spans="1:8" x14ac:dyDescent="0.2">
      <c r="H29" s="341"/>
    </row>
    <row r="30" spans="1:8" x14ac:dyDescent="0.2">
      <c r="C30" s="341"/>
      <c r="D30" s="341"/>
      <c r="E30" s="341"/>
      <c r="F30" s="341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90" orientation="landscape" r:id="rId1"/>
  <headerFooter alignWithMargins="0">
    <oddFooter>&amp;C&amp;"Book Antiqua,Normal"Página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C17" sqref="C17"/>
    </sheetView>
  </sheetViews>
  <sheetFormatPr baseColWidth="10" defaultRowHeight="14.25" x14ac:dyDescent="0.2"/>
  <cols>
    <col min="1" max="1" width="15.7109375" style="330" bestFit="1" customWidth="1"/>
    <col min="2" max="2" width="19.140625" style="330" bestFit="1" customWidth="1"/>
    <col min="3" max="3" width="15.28515625" style="330" bestFit="1" customWidth="1"/>
    <col min="4" max="4" width="11" style="330" bestFit="1" customWidth="1"/>
    <col min="5" max="5" width="21.7109375" style="330" bestFit="1" customWidth="1"/>
    <col min="6" max="6" width="22.85546875" style="330" bestFit="1" customWidth="1"/>
    <col min="7" max="16384" width="11.42578125" style="330"/>
  </cols>
  <sheetData>
    <row r="1" spans="1:8" ht="17.25" x14ac:dyDescent="0.2">
      <c r="A1" s="329" t="s">
        <v>507</v>
      </c>
      <c r="B1" s="965" t="s">
        <v>769</v>
      </c>
      <c r="C1" s="965"/>
      <c r="D1" s="965"/>
      <c r="E1" s="965"/>
      <c r="F1" s="965"/>
    </row>
    <row r="2" spans="1:8" ht="17.25" x14ac:dyDescent="0.2">
      <c r="A2" s="321"/>
      <c r="B2" s="55"/>
      <c r="C2" s="55"/>
      <c r="D2" s="55"/>
      <c r="E2" s="55"/>
      <c r="F2" s="55"/>
    </row>
    <row r="3" spans="1:8" ht="15.75" customHeight="1" x14ac:dyDescent="0.2">
      <c r="A3" s="404" t="s">
        <v>751</v>
      </c>
      <c r="B3" s="404"/>
      <c r="C3" s="404"/>
      <c r="D3" s="404"/>
      <c r="E3" s="404"/>
      <c r="F3" s="38"/>
    </row>
    <row r="4" spans="1:8" ht="17.25" x14ac:dyDescent="0.2">
      <c r="A4" s="404"/>
      <c r="B4" s="404"/>
      <c r="C4" s="404"/>
      <c r="D4" s="404"/>
      <c r="E4" s="404"/>
      <c r="F4" s="38"/>
    </row>
    <row r="5" spans="1:8" ht="17.25" x14ac:dyDescent="0.2">
      <c r="A5" s="1061" t="s">
        <v>273</v>
      </c>
      <c r="B5" s="1061"/>
      <c r="C5" s="1061"/>
      <c r="D5" s="1061"/>
      <c r="E5" s="1061"/>
      <c r="F5" s="1061"/>
    </row>
    <row r="6" spans="1:8" ht="18" thickBot="1" x14ac:dyDescent="0.25">
      <c r="A6" s="38"/>
      <c r="B6" s="38"/>
      <c r="C6" s="332"/>
      <c r="D6" s="38"/>
      <c r="E6" s="38"/>
      <c r="F6" s="38"/>
    </row>
    <row r="7" spans="1:8" ht="18" thickBot="1" x14ac:dyDescent="0.25">
      <c r="A7" s="966" t="s">
        <v>793</v>
      </c>
      <c r="B7" s="966" t="s">
        <v>470</v>
      </c>
      <c r="C7" s="966" t="s">
        <v>471</v>
      </c>
      <c r="D7" s="968" t="s">
        <v>792</v>
      </c>
      <c r="E7" s="969"/>
      <c r="F7" s="970"/>
    </row>
    <row r="8" spans="1:8" ht="35.25" thickBot="1" x14ac:dyDescent="0.25">
      <c r="A8" s="1025"/>
      <c r="B8" s="1025"/>
      <c r="C8" s="1025"/>
      <c r="D8" s="26" t="s">
        <v>473</v>
      </c>
      <c r="E8" s="26" t="s">
        <v>474</v>
      </c>
      <c r="F8" s="26" t="s">
        <v>475</v>
      </c>
    </row>
    <row r="9" spans="1:8" ht="34.5" x14ac:dyDescent="0.2">
      <c r="A9" s="194">
        <v>1</v>
      </c>
      <c r="B9" s="71" t="s">
        <v>117</v>
      </c>
      <c r="C9" s="195">
        <v>8.7499999999999994E-2</v>
      </c>
      <c r="D9" s="196">
        <v>4.3749999999999997E-2</v>
      </c>
      <c r="E9" s="196">
        <v>0</v>
      </c>
      <c r="F9" s="115">
        <f>+E9+D9</f>
        <v>4.3749999999999997E-2</v>
      </c>
    </row>
    <row r="10" spans="1:8" ht="34.5" x14ac:dyDescent="0.2">
      <c r="A10" s="211">
        <v>2</v>
      </c>
      <c r="B10" s="201" t="s">
        <v>142</v>
      </c>
      <c r="C10" s="261">
        <v>8.7499999999999994E-2</v>
      </c>
      <c r="D10" s="202">
        <v>4.3749999999999997E-2</v>
      </c>
      <c r="E10" s="202">
        <v>0</v>
      </c>
      <c r="F10" s="120">
        <f t="shared" ref="F10:F15" si="0">E10+D10</f>
        <v>4.3749999999999997E-2</v>
      </c>
    </row>
    <row r="11" spans="1:8" ht="34.5" x14ac:dyDescent="0.2">
      <c r="A11" s="211">
        <v>3</v>
      </c>
      <c r="B11" s="201" t="s">
        <v>368</v>
      </c>
      <c r="C11" s="261">
        <v>8.7499999999999994E-2</v>
      </c>
      <c r="D11" s="202">
        <v>4.3749999999999997E-2</v>
      </c>
      <c r="E11" s="202">
        <v>0</v>
      </c>
      <c r="F11" s="120">
        <f t="shared" si="0"/>
        <v>4.3749999999999997E-2</v>
      </c>
    </row>
    <row r="12" spans="1:8" ht="34.5" x14ac:dyDescent="0.2">
      <c r="A12" s="211">
        <v>4</v>
      </c>
      <c r="B12" s="201" t="s">
        <v>418</v>
      </c>
      <c r="C12" s="261">
        <v>8.7499999999999994E-2</v>
      </c>
      <c r="D12" s="202">
        <v>4.3749999999999997E-2</v>
      </c>
      <c r="E12" s="202">
        <v>0</v>
      </c>
      <c r="F12" s="120">
        <f t="shared" si="0"/>
        <v>4.3749999999999997E-2</v>
      </c>
    </row>
    <row r="13" spans="1:8" ht="34.5" x14ac:dyDescent="0.2">
      <c r="A13" s="211">
        <v>5</v>
      </c>
      <c r="B13" s="201" t="s">
        <v>449</v>
      </c>
      <c r="C13" s="261">
        <v>8.7499999999999994E-2</v>
      </c>
      <c r="D13" s="202">
        <v>4.3749999999999997E-2</v>
      </c>
      <c r="E13" s="202">
        <v>0</v>
      </c>
      <c r="F13" s="120">
        <f t="shared" si="0"/>
        <v>4.3749999999999997E-2</v>
      </c>
    </row>
    <row r="14" spans="1:8" ht="34.5" x14ac:dyDescent="0.2">
      <c r="A14" s="211">
        <v>6</v>
      </c>
      <c r="B14" s="201" t="s">
        <v>778</v>
      </c>
      <c r="C14" s="261">
        <v>8.7499999999999994E-2</v>
      </c>
      <c r="D14" s="202">
        <v>4.3749999999999997E-2</v>
      </c>
      <c r="E14" s="202">
        <v>0</v>
      </c>
      <c r="F14" s="120">
        <f t="shared" si="0"/>
        <v>4.3749999999999997E-2</v>
      </c>
    </row>
    <row r="15" spans="1:8" ht="34.5" x14ac:dyDescent="0.2">
      <c r="A15" s="211">
        <v>7</v>
      </c>
      <c r="B15" s="201" t="s">
        <v>1126</v>
      </c>
      <c r="C15" s="261">
        <v>8.7499999999999994E-2</v>
      </c>
      <c r="D15" s="202">
        <v>4.3749999999999997E-2</v>
      </c>
      <c r="E15" s="202">
        <v>0</v>
      </c>
      <c r="F15" s="120">
        <f t="shared" si="0"/>
        <v>4.3749999999999997E-2</v>
      </c>
    </row>
    <row r="16" spans="1:8" ht="34.5" x14ac:dyDescent="0.2">
      <c r="A16" s="211">
        <v>8</v>
      </c>
      <c r="B16" s="201" t="s">
        <v>1324</v>
      </c>
      <c r="C16" s="261">
        <v>8.7499999999999994E-2</v>
      </c>
      <c r="D16" s="202">
        <v>4.3749999999999997E-2</v>
      </c>
      <c r="E16" s="202">
        <v>0</v>
      </c>
      <c r="F16" s="120">
        <v>4.3749999999999997E-2</v>
      </c>
      <c r="H16" s="330" t="s">
        <v>1407</v>
      </c>
    </row>
    <row r="17" spans="1:7" s="38" customFormat="1" ht="15.75" customHeight="1" thickBot="1" x14ac:dyDescent="0.25">
      <c r="A17" s="464">
        <v>9</v>
      </c>
      <c r="B17" s="465" t="s">
        <v>1382</v>
      </c>
      <c r="C17" s="261">
        <v>8.7499999999999994E-2</v>
      </c>
      <c r="D17" s="466">
        <v>4.3749999999999997E-2</v>
      </c>
      <c r="E17" s="202">
        <v>0</v>
      </c>
      <c r="F17" s="467">
        <f t="shared" ref="F17" si="1">E17+D17</f>
        <v>4.3749999999999997E-2</v>
      </c>
      <c r="G17" s="405"/>
    </row>
    <row r="18" spans="1:7" s="735" customFormat="1" ht="15.75" customHeight="1" x14ac:dyDescent="0.2">
      <c r="A18" s="468"/>
      <c r="B18" s="469"/>
      <c r="C18" s="455"/>
      <c r="D18" s="456"/>
      <c r="E18" s="503"/>
      <c r="F18" s="456"/>
      <c r="G18" s="405"/>
    </row>
    <row r="19" spans="1:7" s="735" customFormat="1" ht="15.75" customHeight="1" x14ac:dyDescent="0.2">
      <c r="A19" s="468"/>
      <c r="B19" s="469"/>
      <c r="C19" s="455"/>
      <c r="D19" s="456"/>
      <c r="E19" s="503"/>
      <c r="F19" s="456"/>
      <c r="G19" s="405"/>
    </row>
    <row r="20" spans="1:7" ht="17.25" x14ac:dyDescent="0.2">
      <c r="A20" s="405" t="s">
        <v>791</v>
      </c>
      <c r="B20" s="405"/>
      <c r="C20" s="405"/>
      <c r="D20" s="405"/>
      <c r="E20" s="405"/>
      <c r="F20" s="405"/>
    </row>
  </sheetData>
  <mergeCells count="6">
    <mergeCell ref="B1:F1"/>
    <mergeCell ref="A7:A8"/>
    <mergeCell ref="B7:B8"/>
    <mergeCell ref="C7:C8"/>
    <mergeCell ref="D7:F7"/>
    <mergeCell ref="A5:F5"/>
  </mergeCells>
  <phoneticPr fontId="1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F9" sqref="F9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0.710937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6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6" ht="17.25" x14ac:dyDescent="0.2">
      <c r="A2" s="321"/>
      <c r="B2" s="48"/>
      <c r="C2" s="48"/>
      <c r="D2" s="48"/>
      <c r="E2" s="48"/>
      <c r="F2" s="48"/>
    </row>
    <row r="3" spans="1:6" ht="15.75" customHeight="1" x14ac:dyDescent="0.2">
      <c r="A3" s="391" t="s">
        <v>751</v>
      </c>
      <c r="B3" s="391"/>
      <c r="C3" s="391"/>
      <c r="D3" s="391"/>
      <c r="E3" s="391"/>
      <c r="F3" s="144"/>
    </row>
    <row r="4" spans="1:6" ht="15.75" x14ac:dyDescent="0.2">
      <c r="A4" s="391"/>
      <c r="B4" s="391"/>
      <c r="C4" s="391"/>
      <c r="D4" s="391"/>
      <c r="E4" s="391"/>
      <c r="F4" s="144"/>
    </row>
    <row r="5" spans="1:6" ht="15.75" x14ac:dyDescent="0.2">
      <c r="A5" s="1056" t="s">
        <v>264</v>
      </c>
      <c r="B5" s="1056"/>
      <c r="C5" s="1056"/>
      <c r="D5" s="1056"/>
      <c r="E5" s="1056"/>
      <c r="F5" s="1056"/>
    </row>
    <row r="6" spans="1:6" ht="16.5" thickBot="1" x14ac:dyDescent="0.25">
      <c r="A6" s="144"/>
      <c r="B6" s="144"/>
      <c r="C6" s="326"/>
      <c r="D6" s="144"/>
      <c r="E6" s="144"/>
      <c r="F6" s="144"/>
    </row>
    <row r="7" spans="1:6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6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6" ht="15.75" x14ac:dyDescent="0.2">
      <c r="A9" s="101">
        <v>1</v>
      </c>
      <c r="B9" s="61" t="s">
        <v>172</v>
      </c>
      <c r="C9" s="174">
        <v>0.21934375</v>
      </c>
      <c r="D9" s="103">
        <v>5.4685699999999997E-2</v>
      </c>
      <c r="E9" s="103">
        <v>0</v>
      </c>
      <c r="F9" s="104">
        <v>5.4685699999999997E-2</v>
      </c>
    </row>
    <row r="10" spans="1:6" ht="15.75" x14ac:dyDescent="0.2">
      <c r="A10" s="135">
        <v>2</v>
      </c>
      <c r="B10" s="88" t="s">
        <v>173</v>
      </c>
      <c r="C10" s="178">
        <v>0.224291666666667</v>
      </c>
      <c r="D10" s="149">
        <v>5.5919299999999998E-2</v>
      </c>
      <c r="E10" s="149">
        <v>0</v>
      </c>
      <c r="F10" s="168">
        <f>+E10+D10</f>
        <v>5.5919299999999998E-2</v>
      </c>
    </row>
    <row r="11" spans="1:6" ht="15.75" x14ac:dyDescent="0.2">
      <c r="A11" s="135">
        <v>3</v>
      </c>
      <c r="B11" s="88" t="s">
        <v>365</v>
      </c>
      <c r="C11" s="178">
        <v>0.22638104838709699</v>
      </c>
      <c r="D11" s="149">
        <v>5.6440200000000003E-2</v>
      </c>
      <c r="E11" s="149">
        <v>0</v>
      </c>
      <c r="F11" s="168">
        <f>+E11+D11</f>
        <v>5.6440200000000003E-2</v>
      </c>
    </row>
    <row r="12" spans="1:6" ht="15.75" x14ac:dyDescent="0.2">
      <c r="A12" s="135">
        <v>4</v>
      </c>
      <c r="B12" s="88" t="s">
        <v>364</v>
      </c>
      <c r="C12" s="178">
        <v>0.22822115384615382</v>
      </c>
      <c r="D12" s="149">
        <v>5.7524199999999998E-2</v>
      </c>
      <c r="E12" s="149">
        <v>0</v>
      </c>
      <c r="F12" s="168">
        <f>E12+D12</f>
        <v>5.7524199999999998E-2</v>
      </c>
    </row>
    <row r="13" spans="1:6" ht="15.75" x14ac:dyDescent="0.2">
      <c r="A13" s="135">
        <v>5</v>
      </c>
      <c r="B13" s="88" t="s">
        <v>388</v>
      </c>
      <c r="C13" s="178">
        <v>0.24482291666666664</v>
      </c>
      <c r="D13" s="149">
        <v>6.1038000000000002E-2</v>
      </c>
      <c r="E13" s="149">
        <v>0</v>
      </c>
      <c r="F13" s="168">
        <f>E13+D13</f>
        <v>6.1038000000000002E-2</v>
      </c>
    </row>
    <row r="14" spans="1:6" ht="15.75" x14ac:dyDescent="0.2">
      <c r="A14" s="135">
        <v>6</v>
      </c>
      <c r="B14" s="88" t="s">
        <v>427</v>
      </c>
      <c r="C14" s="178">
        <v>0.29255122950819673</v>
      </c>
      <c r="D14" s="149">
        <v>7.27381E-2</v>
      </c>
      <c r="E14" s="149">
        <v>0</v>
      </c>
      <c r="F14" s="168">
        <f>E14+D14</f>
        <v>7.27381E-2</v>
      </c>
    </row>
    <row r="15" spans="1:6" ht="15.75" x14ac:dyDescent="0.2">
      <c r="A15" s="135">
        <v>7</v>
      </c>
      <c r="B15" s="88" t="s">
        <v>122</v>
      </c>
      <c r="C15" s="178">
        <v>0.32568359375</v>
      </c>
      <c r="D15" s="149">
        <v>8.1865800000000002E-2</v>
      </c>
      <c r="E15" s="149">
        <v>0</v>
      </c>
      <c r="F15" s="168">
        <v>8.1865800000000002E-2</v>
      </c>
    </row>
    <row r="16" spans="1:6" ht="16.5" thickBot="1" x14ac:dyDescent="0.25">
      <c r="A16" s="105">
        <v>8</v>
      </c>
      <c r="B16" s="67" t="s">
        <v>640</v>
      </c>
      <c r="C16" s="181">
        <v>0.27570192307692298</v>
      </c>
      <c r="D16" s="158">
        <v>6.9302100000000005E-2</v>
      </c>
      <c r="E16" s="158">
        <v>1</v>
      </c>
      <c r="F16" s="169">
        <f>E16+D16</f>
        <v>1.0693021</v>
      </c>
    </row>
    <row r="18" spans="1:3" s="144" customFormat="1" ht="16.5" x14ac:dyDescent="0.2">
      <c r="A18" s="387" t="s">
        <v>791</v>
      </c>
      <c r="B18" s="388"/>
      <c r="C18" s="326"/>
    </row>
  </sheetData>
  <mergeCells count="6">
    <mergeCell ref="B1:F1"/>
    <mergeCell ref="A7:A8"/>
    <mergeCell ref="B7:B8"/>
    <mergeCell ref="C7:C8"/>
    <mergeCell ref="D7:F7"/>
    <mergeCell ref="A5:F5"/>
  </mergeCells>
  <phoneticPr fontId="1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A16" sqref="A16:XFD16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1.85546875" style="340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6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6" ht="17.25" x14ac:dyDescent="0.2">
      <c r="A2" s="321"/>
      <c r="B2" s="48"/>
      <c r="C2" s="48"/>
      <c r="D2" s="48"/>
      <c r="E2" s="48"/>
      <c r="F2" s="48"/>
    </row>
    <row r="3" spans="1:6" ht="15.75" customHeight="1" x14ac:dyDescent="0.2">
      <c r="A3" s="391" t="s">
        <v>751</v>
      </c>
      <c r="B3" s="390"/>
      <c r="C3" s="390"/>
      <c r="D3" s="390"/>
      <c r="E3" s="390"/>
      <c r="F3" s="144"/>
    </row>
    <row r="4" spans="1:6" ht="15.75" x14ac:dyDescent="0.2">
      <c r="A4" s="390"/>
      <c r="B4" s="390"/>
      <c r="C4" s="390"/>
      <c r="D4" s="390"/>
      <c r="E4" s="390"/>
      <c r="F4" s="144"/>
    </row>
    <row r="5" spans="1:6" ht="15.75" x14ac:dyDescent="0.2">
      <c r="A5" s="1056" t="s">
        <v>269</v>
      </c>
      <c r="B5" s="1056"/>
      <c r="C5" s="1056"/>
      <c r="D5" s="1056"/>
      <c r="E5" s="1056"/>
      <c r="F5" s="1056"/>
    </row>
    <row r="6" spans="1:6" ht="16.5" thickBot="1" x14ac:dyDescent="0.25">
      <c r="A6" s="144"/>
      <c r="B6" s="144"/>
      <c r="C6" s="326"/>
      <c r="D6" s="144"/>
      <c r="E6" s="144"/>
      <c r="F6" s="144"/>
    </row>
    <row r="7" spans="1:6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6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6" ht="15.75" x14ac:dyDescent="0.2">
      <c r="A9" s="101">
        <v>1</v>
      </c>
      <c r="B9" s="173" t="s">
        <v>393</v>
      </c>
      <c r="C9" s="174">
        <v>0.26588541666666698</v>
      </c>
      <c r="D9" s="103">
        <v>6.8474599999999997E-2</v>
      </c>
      <c r="E9" s="81">
        <v>0</v>
      </c>
      <c r="F9" s="104">
        <f t="shared" ref="F9:F16" si="0">E9+D9</f>
        <v>6.8474599999999997E-2</v>
      </c>
    </row>
    <row r="10" spans="1:6" ht="15.75" x14ac:dyDescent="0.2">
      <c r="A10" s="135">
        <v>2</v>
      </c>
      <c r="B10" s="177" t="s">
        <v>439</v>
      </c>
      <c r="C10" s="178">
        <v>0.30466733870967744</v>
      </c>
      <c r="D10" s="149">
        <v>7.5750600000000001E-2</v>
      </c>
      <c r="E10" s="148">
        <v>0</v>
      </c>
      <c r="F10" s="168">
        <f t="shared" si="0"/>
        <v>7.5750600000000001E-2</v>
      </c>
    </row>
    <row r="11" spans="1:6" ht="15.75" x14ac:dyDescent="0.2">
      <c r="A11" s="135">
        <v>3</v>
      </c>
      <c r="B11" s="177" t="s">
        <v>39</v>
      </c>
      <c r="C11" s="178">
        <v>0.33423387096774199</v>
      </c>
      <c r="D11" s="149">
        <v>8.3101900000000006E-2</v>
      </c>
      <c r="E11" s="148">
        <v>0</v>
      </c>
      <c r="F11" s="168">
        <f t="shared" si="0"/>
        <v>8.3101900000000006E-2</v>
      </c>
    </row>
    <row r="12" spans="1:6" ht="15.75" x14ac:dyDescent="0.2">
      <c r="A12" s="135">
        <v>4</v>
      </c>
      <c r="B12" s="177" t="s">
        <v>933</v>
      </c>
      <c r="C12" s="178">
        <v>0.27919230769230768</v>
      </c>
      <c r="D12" s="149">
        <v>7.0179500000000006E-2</v>
      </c>
      <c r="E12" s="148">
        <v>0</v>
      </c>
      <c r="F12" s="168">
        <f t="shared" si="0"/>
        <v>7.0179500000000006E-2</v>
      </c>
    </row>
    <row r="13" spans="1:6" ht="15.75" x14ac:dyDescent="0.2">
      <c r="A13" s="135">
        <v>5</v>
      </c>
      <c r="B13" s="177" t="s">
        <v>1316</v>
      </c>
      <c r="C13" s="178">
        <v>0.24255040322580601</v>
      </c>
      <c r="D13" s="149">
        <v>5.9643500000000002E-2</v>
      </c>
      <c r="E13" s="148">
        <v>0</v>
      </c>
      <c r="F13" s="168">
        <f t="shared" si="0"/>
        <v>5.9643500000000002E-2</v>
      </c>
    </row>
    <row r="14" spans="1:6" ht="15.75" x14ac:dyDescent="0.2">
      <c r="A14" s="135">
        <v>6</v>
      </c>
      <c r="B14" s="177" t="s">
        <v>622</v>
      </c>
      <c r="C14" s="178">
        <v>0.22807539682539699</v>
      </c>
      <c r="D14" s="149">
        <v>5.6862599999999999E-2</v>
      </c>
      <c r="E14" s="148">
        <v>0</v>
      </c>
      <c r="F14" s="168">
        <f t="shared" si="0"/>
        <v>5.6862599999999999E-2</v>
      </c>
    </row>
    <row r="15" spans="1:6" ht="17.25" x14ac:dyDescent="0.2">
      <c r="A15" s="211">
        <v>7</v>
      </c>
      <c r="B15" s="177" t="s">
        <v>188</v>
      </c>
      <c r="C15" s="314">
        <v>0.2250717213114754</v>
      </c>
      <c r="D15" s="202">
        <v>5.6113799999999998E-2</v>
      </c>
      <c r="E15" s="7">
        <v>0</v>
      </c>
      <c r="F15" s="120">
        <f t="shared" si="0"/>
        <v>5.6113799999999998E-2</v>
      </c>
    </row>
    <row r="16" spans="1:6" s="511" customFormat="1" ht="18" thickBot="1" x14ac:dyDescent="0.25">
      <c r="A16" s="464">
        <v>8</v>
      </c>
      <c r="B16" s="509" t="s">
        <v>1171</v>
      </c>
      <c r="C16" s="492">
        <v>0.23661538461538462</v>
      </c>
      <c r="D16" s="466">
        <v>5.8991799999999997E-2</v>
      </c>
      <c r="E16" s="510">
        <v>1</v>
      </c>
      <c r="F16" s="467">
        <f t="shared" si="0"/>
        <v>1.0589918</v>
      </c>
    </row>
    <row r="18" spans="1:1" ht="16.5" x14ac:dyDescent="0.2">
      <c r="A18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1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D11" sqref="D11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0.710937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6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6" ht="17.25" x14ac:dyDescent="0.2">
      <c r="A2" s="321"/>
      <c r="B2" s="48"/>
      <c r="C2" s="48"/>
      <c r="D2" s="48"/>
      <c r="E2" s="48"/>
      <c r="F2" s="48"/>
    </row>
    <row r="3" spans="1:6" ht="15.75" customHeight="1" x14ac:dyDescent="0.2">
      <c r="A3" s="391" t="s">
        <v>751</v>
      </c>
      <c r="B3" s="391"/>
      <c r="C3" s="391"/>
      <c r="D3" s="391"/>
      <c r="E3" s="391"/>
      <c r="F3" s="144"/>
    </row>
    <row r="4" spans="1:6" ht="15.75" x14ac:dyDescent="0.2">
      <c r="A4" s="391"/>
      <c r="B4" s="391"/>
      <c r="C4" s="391"/>
      <c r="D4" s="391"/>
      <c r="E4" s="391"/>
      <c r="F4" s="144"/>
    </row>
    <row r="5" spans="1:6" ht="15.75" x14ac:dyDescent="0.2">
      <c r="A5" s="1056" t="s">
        <v>270</v>
      </c>
      <c r="B5" s="1056"/>
      <c r="C5" s="1056"/>
      <c r="D5" s="1056"/>
      <c r="E5" s="1056"/>
      <c r="F5" s="1056"/>
    </row>
    <row r="6" spans="1:6" ht="16.5" thickBot="1" x14ac:dyDescent="0.25">
      <c r="A6" s="144"/>
      <c r="B6" s="144"/>
      <c r="C6" s="326"/>
      <c r="D6" s="144"/>
      <c r="E6" s="144"/>
      <c r="F6" s="144"/>
    </row>
    <row r="7" spans="1:6" ht="17.25" thickBot="1" x14ac:dyDescent="0.25">
      <c r="A7" s="1049" t="s">
        <v>793</v>
      </c>
      <c r="B7" s="1021" t="s">
        <v>470</v>
      </c>
      <c r="C7" s="1049" t="s">
        <v>471</v>
      </c>
      <c r="D7" s="1051" t="s">
        <v>792</v>
      </c>
      <c r="E7" s="1052"/>
      <c r="F7" s="1053"/>
    </row>
    <row r="8" spans="1:6" ht="33.75" thickBot="1" x14ac:dyDescent="0.25">
      <c r="A8" s="1060"/>
      <c r="B8" s="1062"/>
      <c r="C8" s="1060"/>
      <c r="D8" s="100" t="s">
        <v>473</v>
      </c>
      <c r="E8" s="100" t="s">
        <v>474</v>
      </c>
      <c r="F8" s="100" t="s">
        <v>475</v>
      </c>
    </row>
    <row r="9" spans="1:6" ht="15.75" x14ac:dyDescent="0.2">
      <c r="A9" s="184">
        <v>1</v>
      </c>
      <c r="B9" s="185" t="s">
        <v>1129</v>
      </c>
      <c r="C9" s="186">
        <v>0.27325819672131102</v>
      </c>
      <c r="D9" s="187">
        <v>7.03733E-2</v>
      </c>
      <c r="E9" s="188">
        <v>0</v>
      </c>
      <c r="F9" s="189">
        <f t="shared" ref="F9:F14" si="0">E9+D9</f>
        <v>7.03733E-2</v>
      </c>
    </row>
    <row r="10" spans="1:6" ht="15.75" x14ac:dyDescent="0.2">
      <c r="A10" s="190">
        <v>2</v>
      </c>
      <c r="B10" s="191" t="s">
        <v>1130</v>
      </c>
      <c r="C10" s="178">
        <v>0.23612304687499999</v>
      </c>
      <c r="D10" s="149">
        <v>5.8868999999999998E-2</v>
      </c>
      <c r="E10" s="148">
        <v>0</v>
      </c>
      <c r="F10" s="168">
        <f t="shared" si="0"/>
        <v>5.8868999999999998E-2</v>
      </c>
    </row>
    <row r="11" spans="1:6" ht="15.75" x14ac:dyDescent="0.2">
      <c r="A11" s="190">
        <v>3</v>
      </c>
      <c r="B11" s="191" t="s">
        <v>1131</v>
      </c>
      <c r="C11" s="178">
        <v>0.21934375</v>
      </c>
      <c r="D11" s="149">
        <v>5.4685699999999997E-2</v>
      </c>
      <c r="E11" s="148">
        <v>0</v>
      </c>
      <c r="F11" s="168">
        <f t="shared" si="0"/>
        <v>5.4685699999999997E-2</v>
      </c>
    </row>
    <row r="12" spans="1:6" ht="15.75" x14ac:dyDescent="0.2">
      <c r="A12" s="190">
        <v>4</v>
      </c>
      <c r="B12" s="191" t="s">
        <v>1132</v>
      </c>
      <c r="C12" s="178">
        <v>0.224291666666667</v>
      </c>
      <c r="D12" s="149">
        <v>0.55919300000000005</v>
      </c>
      <c r="E12" s="148">
        <v>0</v>
      </c>
      <c r="F12" s="168">
        <f t="shared" si="0"/>
        <v>0.55919300000000005</v>
      </c>
    </row>
    <row r="13" spans="1:6" ht="15.75" x14ac:dyDescent="0.2">
      <c r="A13" s="190">
        <v>5</v>
      </c>
      <c r="B13" s="191" t="s">
        <v>429</v>
      </c>
      <c r="C13" s="178">
        <v>0.22638104838709699</v>
      </c>
      <c r="D13" s="149">
        <v>0.56440199999999996</v>
      </c>
      <c r="E13" s="148">
        <v>0</v>
      </c>
      <c r="F13" s="168">
        <f t="shared" si="0"/>
        <v>0.56440199999999996</v>
      </c>
    </row>
    <row r="14" spans="1:6" ht="15.75" x14ac:dyDescent="0.2">
      <c r="A14" s="190">
        <v>6</v>
      </c>
      <c r="B14" s="191" t="s">
        <v>430</v>
      </c>
      <c r="C14" s="178">
        <v>0.22812499999999999</v>
      </c>
      <c r="D14" s="149">
        <v>5.6875000000000002E-2</v>
      </c>
      <c r="E14" s="148">
        <v>0</v>
      </c>
      <c r="F14" s="168">
        <f t="shared" si="0"/>
        <v>5.6875000000000002E-2</v>
      </c>
    </row>
    <row r="15" spans="1:6" ht="15.75" x14ac:dyDescent="0.2">
      <c r="A15" s="190">
        <v>7</v>
      </c>
      <c r="B15" s="191" t="s">
        <v>386</v>
      </c>
      <c r="C15" s="178">
        <v>0.24426041666666701</v>
      </c>
      <c r="D15" s="149">
        <v>6.0897800000000002E-2</v>
      </c>
      <c r="E15" s="148">
        <v>0</v>
      </c>
      <c r="F15" s="168">
        <f t="shared" ref="F15:F20" si="1">E15+D15</f>
        <v>6.0897800000000002E-2</v>
      </c>
    </row>
    <row r="16" spans="1:6" ht="15.75" x14ac:dyDescent="0.2">
      <c r="A16" s="190">
        <v>8</v>
      </c>
      <c r="B16" s="191" t="s">
        <v>431</v>
      </c>
      <c r="C16" s="178">
        <v>0.29197745901639299</v>
      </c>
      <c r="D16" s="149">
        <v>7.2595499999999993E-2</v>
      </c>
      <c r="E16" s="148">
        <v>0</v>
      </c>
      <c r="F16" s="168">
        <f t="shared" si="1"/>
        <v>7.2595499999999993E-2</v>
      </c>
    </row>
    <row r="17" spans="1:6" ht="15.75" x14ac:dyDescent="0.2">
      <c r="A17" s="190">
        <v>9</v>
      </c>
      <c r="B17" s="191" t="s">
        <v>337</v>
      </c>
      <c r="C17" s="178">
        <v>0.32587890624999999</v>
      </c>
      <c r="D17" s="149">
        <v>8.1914899999999999E-2</v>
      </c>
      <c r="E17" s="148">
        <v>0</v>
      </c>
      <c r="F17" s="168">
        <f t="shared" si="1"/>
        <v>8.1914899999999999E-2</v>
      </c>
    </row>
    <row r="18" spans="1:6" ht="15.75" x14ac:dyDescent="0.2">
      <c r="A18" s="190">
        <v>10</v>
      </c>
      <c r="B18" s="191" t="s">
        <v>929</v>
      </c>
      <c r="C18" s="178">
        <v>0.27669230769230801</v>
      </c>
      <c r="D18" s="149">
        <v>6.9551100000000005E-2</v>
      </c>
      <c r="E18" s="148">
        <v>0</v>
      </c>
      <c r="F18" s="168">
        <f t="shared" si="1"/>
        <v>6.9551100000000005E-2</v>
      </c>
    </row>
    <row r="19" spans="1:6" ht="15.75" x14ac:dyDescent="0.2">
      <c r="A19" s="190">
        <v>11</v>
      </c>
      <c r="B19" s="191" t="s">
        <v>334</v>
      </c>
      <c r="C19" s="178">
        <v>0.23649193548387101</v>
      </c>
      <c r="D19" s="149">
        <v>5.8799900000000002E-2</v>
      </c>
      <c r="E19" s="148">
        <v>0</v>
      </c>
      <c r="F19" s="168">
        <f t="shared" si="1"/>
        <v>5.8799900000000002E-2</v>
      </c>
    </row>
    <row r="20" spans="1:6" ht="16.5" thickBot="1" x14ac:dyDescent="0.25">
      <c r="A20" s="192">
        <v>12</v>
      </c>
      <c r="B20" s="193" t="s">
        <v>616</v>
      </c>
      <c r="C20" s="181">
        <v>0.218760080645161</v>
      </c>
      <c r="D20" s="158">
        <v>5.3940799999999997E-2</v>
      </c>
      <c r="E20" s="83">
        <v>0</v>
      </c>
      <c r="F20" s="169">
        <f t="shared" si="1"/>
        <v>5.3940799999999997E-2</v>
      </c>
    </row>
    <row r="22" spans="1:6" ht="16.5" x14ac:dyDescent="0.2">
      <c r="A22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0" type="noConversion"/>
  <hyperlinks>
    <hyperlink ref="A1" location="Indice!A1" display="Índice"/>
  </hyperlinks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C21" sqref="C21"/>
    </sheetView>
  </sheetViews>
  <sheetFormatPr baseColWidth="10" defaultRowHeight="12.75" x14ac:dyDescent="0.2"/>
  <cols>
    <col min="1" max="1" width="15.7109375" style="555" customWidth="1"/>
    <col min="2" max="2" width="22.5703125" style="555" bestFit="1" customWidth="1"/>
    <col min="3" max="3" width="16.5703125" style="555" bestFit="1" customWidth="1"/>
    <col min="4" max="4" width="13.5703125" style="555" bestFit="1" customWidth="1"/>
    <col min="5" max="5" width="23.140625" style="555" bestFit="1" customWidth="1"/>
    <col min="6" max="6" width="24.140625" style="555" bestFit="1" customWidth="1"/>
    <col min="7" max="16384" width="11.42578125" style="555"/>
  </cols>
  <sheetData>
    <row r="1" spans="1:8" ht="16.5" x14ac:dyDescent="0.2">
      <c r="A1" s="554" t="s">
        <v>507</v>
      </c>
      <c r="B1" s="1063" t="s">
        <v>769</v>
      </c>
      <c r="C1" s="1063"/>
      <c r="D1" s="1063"/>
      <c r="E1" s="1063"/>
      <c r="F1" s="1063"/>
    </row>
    <row r="2" spans="1:8" ht="17.25" x14ac:dyDescent="0.2">
      <c r="A2" s="556"/>
      <c r="B2" s="557"/>
      <c r="C2" s="557"/>
      <c r="D2" s="557"/>
      <c r="E2" s="557"/>
      <c r="F2" s="557"/>
    </row>
    <row r="3" spans="1:8" ht="15.75" customHeight="1" x14ac:dyDescent="0.2">
      <c r="A3" s="558" t="s">
        <v>751</v>
      </c>
      <c r="B3" s="558"/>
      <c r="C3" s="558"/>
      <c r="D3" s="558"/>
      <c r="E3" s="558"/>
      <c r="F3" s="559"/>
    </row>
    <row r="4" spans="1:8" ht="15.75" x14ac:dyDescent="0.2">
      <c r="A4" s="558"/>
      <c r="B4" s="558"/>
      <c r="C4" s="558"/>
      <c r="D4" s="558"/>
      <c r="E4" s="558"/>
      <c r="F4" s="559"/>
    </row>
    <row r="5" spans="1:8" ht="15.75" x14ac:dyDescent="0.2">
      <c r="A5" s="1069" t="s">
        <v>271</v>
      </c>
      <c r="B5" s="1069"/>
      <c r="C5" s="1069"/>
      <c r="D5" s="1069"/>
      <c r="E5" s="1069"/>
      <c r="F5" s="1069"/>
    </row>
    <row r="6" spans="1:8" ht="16.5" thickBot="1" x14ac:dyDescent="0.25">
      <c r="A6" s="559"/>
      <c r="B6" s="559"/>
      <c r="C6" s="560"/>
      <c r="D6" s="559"/>
      <c r="E6" s="559"/>
      <c r="F6" s="559"/>
    </row>
    <row r="7" spans="1:8" ht="17.25" thickBot="1" x14ac:dyDescent="0.25">
      <c r="A7" s="1064" t="s">
        <v>793</v>
      </c>
      <c r="B7" s="1064" t="s">
        <v>470</v>
      </c>
      <c r="C7" s="1064" t="s">
        <v>471</v>
      </c>
      <c r="D7" s="1066" t="s">
        <v>792</v>
      </c>
      <c r="E7" s="1067"/>
      <c r="F7" s="1068"/>
    </row>
    <row r="8" spans="1:8" ht="33.75" thickBot="1" x14ac:dyDescent="0.25">
      <c r="A8" s="1065"/>
      <c r="B8" s="1065"/>
      <c r="C8" s="1065"/>
      <c r="D8" s="561" t="s">
        <v>473</v>
      </c>
      <c r="E8" s="561" t="s">
        <v>474</v>
      </c>
      <c r="F8" s="561" t="s">
        <v>475</v>
      </c>
    </row>
    <row r="9" spans="1:8" ht="15.75" x14ac:dyDescent="0.2">
      <c r="A9" s="562">
        <v>1</v>
      </c>
      <c r="B9" s="563" t="s">
        <v>404</v>
      </c>
      <c r="C9" s="564">
        <v>0.08</v>
      </c>
      <c r="D9" s="565">
        <v>0.04</v>
      </c>
      <c r="E9" s="566">
        <v>0</v>
      </c>
      <c r="F9" s="567">
        <f>E9+D9</f>
        <v>0.04</v>
      </c>
      <c r="G9" s="568"/>
    </row>
    <row r="10" spans="1:8" ht="15.75" x14ac:dyDescent="0.2">
      <c r="A10" s="549">
        <v>2</v>
      </c>
      <c r="B10" s="569" t="s">
        <v>454</v>
      </c>
      <c r="C10" s="570">
        <v>0.08</v>
      </c>
      <c r="D10" s="548">
        <v>0.04</v>
      </c>
      <c r="E10" s="571">
        <v>0</v>
      </c>
      <c r="F10" s="550">
        <f>E10+D10</f>
        <v>0.04</v>
      </c>
      <c r="G10" s="568"/>
    </row>
    <row r="11" spans="1:8" ht="15.75" x14ac:dyDescent="0.2">
      <c r="A11" s="549">
        <v>3</v>
      </c>
      <c r="B11" s="569" t="s">
        <v>777</v>
      </c>
      <c r="C11" s="570">
        <v>0.08</v>
      </c>
      <c r="D11" s="548">
        <v>0.04</v>
      </c>
      <c r="E11" s="571">
        <v>0</v>
      </c>
      <c r="F11" s="550">
        <f>E11+D11</f>
        <v>0.04</v>
      </c>
    </row>
    <row r="12" spans="1:8" ht="15.75" x14ac:dyDescent="0.2">
      <c r="A12" s="549">
        <v>4</v>
      </c>
      <c r="B12" s="569" t="s">
        <v>1125</v>
      </c>
      <c r="C12" s="570">
        <v>0.08</v>
      </c>
      <c r="D12" s="548">
        <v>0.04</v>
      </c>
      <c r="E12" s="571">
        <v>0</v>
      </c>
      <c r="F12" s="550">
        <f>E12+D12</f>
        <v>0.04</v>
      </c>
    </row>
    <row r="13" spans="1:8" ht="15.75" x14ac:dyDescent="0.2">
      <c r="A13" s="549">
        <v>5</v>
      </c>
      <c r="B13" s="569" t="s">
        <v>710</v>
      </c>
      <c r="C13" s="570">
        <v>0.08</v>
      </c>
      <c r="D13" s="548">
        <v>0.04</v>
      </c>
      <c r="E13" s="571">
        <v>0</v>
      </c>
      <c r="F13" s="550">
        <v>0.04</v>
      </c>
      <c r="H13" s="632" t="s">
        <v>1407</v>
      </c>
    </row>
    <row r="14" spans="1:8" ht="18" thickBot="1" x14ac:dyDescent="0.25">
      <c r="A14" s="744">
        <v>6</v>
      </c>
      <c r="B14" s="589" t="s">
        <v>1408</v>
      </c>
      <c r="C14" s="745">
        <v>0.08</v>
      </c>
      <c r="D14" s="107">
        <v>0.04</v>
      </c>
      <c r="E14" s="626">
        <v>0</v>
      </c>
      <c r="F14" s="108">
        <f t="shared" ref="F14" si="0">E14+D14</f>
        <v>0.04</v>
      </c>
    </row>
    <row r="15" spans="1:8" ht="15.75" x14ac:dyDescent="0.2">
      <c r="A15" s="627"/>
      <c r="B15" s="628"/>
      <c r="C15" s="624"/>
      <c r="D15" s="568"/>
      <c r="E15" s="625"/>
      <c r="F15" s="568"/>
    </row>
    <row r="17" spans="1:1" ht="16.5" x14ac:dyDescent="0.2">
      <c r="A17" s="575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  <ignoredErrors>
    <ignoredError sqref="F9:F12" unlocked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A16" sqref="A16"/>
    </sheetView>
  </sheetViews>
  <sheetFormatPr baseColWidth="10" defaultRowHeight="12.75" x14ac:dyDescent="0.2"/>
  <cols>
    <col min="1" max="1" width="15.7109375" style="340" customWidth="1"/>
    <col min="2" max="2" width="23.140625" style="340" bestFit="1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6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6" ht="17.25" x14ac:dyDescent="0.2">
      <c r="A2" s="321"/>
      <c r="B2" s="48"/>
      <c r="C2" s="48"/>
      <c r="D2" s="48"/>
      <c r="E2" s="48"/>
      <c r="F2" s="48"/>
    </row>
    <row r="3" spans="1:6" ht="15.75" x14ac:dyDescent="0.2">
      <c r="A3" s="391" t="s">
        <v>751</v>
      </c>
      <c r="B3" s="391"/>
      <c r="C3" s="391"/>
      <c r="D3" s="391"/>
      <c r="E3" s="391"/>
      <c r="F3" s="144"/>
    </row>
    <row r="4" spans="1:6" ht="15.75" x14ac:dyDescent="0.2">
      <c r="A4" s="391"/>
      <c r="B4" s="391"/>
      <c r="C4" s="391"/>
      <c r="D4" s="391"/>
      <c r="E4" s="391"/>
      <c r="F4" s="144"/>
    </row>
    <row r="5" spans="1:6" ht="15.75" x14ac:dyDescent="0.2">
      <c r="A5" s="1056" t="s">
        <v>272</v>
      </c>
      <c r="B5" s="1056"/>
      <c r="C5" s="1056"/>
      <c r="D5" s="1056"/>
      <c r="E5" s="1056"/>
      <c r="F5" s="1056"/>
    </row>
    <row r="6" spans="1:6" ht="16.5" thickBot="1" x14ac:dyDescent="0.25">
      <c r="A6" s="144"/>
      <c r="B6" s="144"/>
      <c r="C6" s="326"/>
      <c r="D6" s="144"/>
      <c r="E6" s="144"/>
      <c r="F6" s="144"/>
    </row>
    <row r="7" spans="1:6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6" ht="33" x14ac:dyDescent="0.2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6" ht="15.75" x14ac:dyDescent="0.2">
      <c r="A9" s="135">
        <v>1</v>
      </c>
      <c r="B9" s="177" t="s">
        <v>459</v>
      </c>
      <c r="C9" s="147">
        <v>0.06</v>
      </c>
      <c r="D9" s="149">
        <v>2.5150700000000002E-2</v>
      </c>
      <c r="E9" s="148">
        <v>0.125</v>
      </c>
      <c r="F9" s="168">
        <f t="shared" ref="F9:F14" si="0">E9+D9</f>
        <v>0.1501507</v>
      </c>
    </row>
    <row r="10" spans="1:6" ht="15.75" x14ac:dyDescent="0.2">
      <c r="A10" s="135">
        <v>2</v>
      </c>
      <c r="B10" s="177" t="s">
        <v>1192</v>
      </c>
      <c r="C10" s="147">
        <v>0.06</v>
      </c>
      <c r="D10" s="149">
        <v>4.3150999999999997E-3</v>
      </c>
      <c r="E10" s="148">
        <v>0.125</v>
      </c>
      <c r="F10" s="168">
        <f t="shared" si="0"/>
        <v>0.12931509999999999</v>
      </c>
    </row>
    <row r="11" spans="1:6" ht="15.75" x14ac:dyDescent="0.2">
      <c r="A11" s="135">
        <v>3</v>
      </c>
      <c r="B11" s="177" t="s">
        <v>1191</v>
      </c>
      <c r="C11" s="147">
        <v>0.06</v>
      </c>
      <c r="D11" s="149">
        <v>3.6985999999999998E-3</v>
      </c>
      <c r="E11" s="148">
        <v>0.125</v>
      </c>
      <c r="F11" s="168">
        <f t="shared" si="0"/>
        <v>0.1286986</v>
      </c>
    </row>
    <row r="12" spans="1:6" ht="15.75" x14ac:dyDescent="0.2">
      <c r="A12" s="135">
        <v>4</v>
      </c>
      <c r="B12" s="177" t="s">
        <v>1049</v>
      </c>
      <c r="C12" s="147">
        <v>0.06</v>
      </c>
      <c r="D12" s="149">
        <v>3.1849000000000001E-3</v>
      </c>
      <c r="E12" s="148">
        <v>0.125</v>
      </c>
      <c r="F12" s="168">
        <f t="shared" si="0"/>
        <v>0.12818489999999999</v>
      </c>
    </row>
    <row r="13" spans="1:6" ht="15.75" x14ac:dyDescent="0.2">
      <c r="A13" s="135">
        <v>5</v>
      </c>
      <c r="B13" s="177" t="s">
        <v>928</v>
      </c>
      <c r="C13" s="147">
        <v>0.06</v>
      </c>
      <c r="D13" s="149">
        <v>2.5479000000000001E-3</v>
      </c>
      <c r="E13" s="148">
        <v>0.125</v>
      </c>
      <c r="F13" s="168">
        <f t="shared" si="0"/>
        <v>0.12754789999999999</v>
      </c>
    </row>
    <row r="14" spans="1:6" ht="16.5" thickBot="1" x14ac:dyDescent="0.25">
      <c r="A14" s="105">
        <v>6</v>
      </c>
      <c r="B14" s="67" t="s">
        <v>462</v>
      </c>
      <c r="C14" s="157">
        <v>0.06</v>
      </c>
      <c r="D14" s="158">
        <v>1.9726000000000001E-3</v>
      </c>
      <c r="E14" s="83">
        <v>0.125</v>
      </c>
      <c r="F14" s="169">
        <f t="shared" si="0"/>
        <v>0.12697259999999999</v>
      </c>
    </row>
    <row r="16" spans="1:6" ht="16.5" x14ac:dyDescent="0.2">
      <c r="A16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C16" sqref="C16"/>
    </sheetView>
  </sheetViews>
  <sheetFormatPr baseColWidth="10" defaultRowHeight="12.75" x14ac:dyDescent="0.2"/>
  <cols>
    <col min="1" max="1" width="15.7109375" style="340" customWidth="1"/>
    <col min="2" max="2" width="23.140625" style="340" bestFit="1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7" width="1.5703125" style="340" bestFit="1" customWidth="1"/>
    <col min="8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7" ht="17.25" x14ac:dyDescent="0.2">
      <c r="A2" s="321"/>
      <c r="B2" s="48"/>
      <c r="C2" s="48"/>
      <c r="D2" s="48"/>
      <c r="E2" s="48"/>
      <c r="F2" s="48"/>
    </row>
    <row r="3" spans="1:7" ht="15.75" customHeight="1" x14ac:dyDescent="0.2">
      <c r="A3" s="391" t="s">
        <v>751</v>
      </c>
      <c r="B3" s="391"/>
      <c r="C3" s="391"/>
      <c r="D3" s="391"/>
      <c r="E3" s="391"/>
      <c r="F3" s="144"/>
    </row>
    <row r="4" spans="1:7" ht="15.75" x14ac:dyDescent="0.2">
      <c r="A4" s="391"/>
      <c r="B4" s="391"/>
      <c r="C4" s="391"/>
      <c r="D4" s="391"/>
      <c r="E4" s="391"/>
      <c r="F4" s="144"/>
    </row>
    <row r="5" spans="1:7" ht="15.75" x14ac:dyDescent="0.2">
      <c r="A5" s="1056" t="s">
        <v>276</v>
      </c>
      <c r="B5" s="1056"/>
      <c r="C5" s="1056"/>
      <c r="D5" s="1056"/>
      <c r="E5" s="1056"/>
      <c r="F5" s="1056"/>
    </row>
    <row r="6" spans="1:7" ht="16.5" thickBot="1" x14ac:dyDescent="0.25">
      <c r="A6" s="144"/>
      <c r="B6" s="144"/>
      <c r="C6" s="326"/>
      <c r="D6" s="144"/>
      <c r="E6" s="144"/>
      <c r="F6" s="144"/>
    </row>
    <row r="7" spans="1:7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7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7" ht="15.75" x14ac:dyDescent="0.2">
      <c r="A9" s="101">
        <v>1</v>
      </c>
      <c r="B9" s="173" t="s">
        <v>406</v>
      </c>
      <c r="C9" s="145">
        <v>7.7499999999999999E-2</v>
      </c>
      <c r="D9" s="103">
        <v>3.875E-2</v>
      </c>
      <c r="E9" s="81">
        <v>0</v>
      </c>
      <c r="F9" s="104">
        <f>E9+D9</f>
        <v>3.875E-2</v>
      </c>
    </row>
    <row r="10" spans="1:7" ht="15.75" x14ac:dyDescent="0.2">
      <c r="A10" s="135">
        <v>2</v>
      </c>
      <c r="B10" s="177" t="s">
        <v>558</v>
      </c>
      <c r="C10" s="147">
        <v>7.7499999999999999E-2</v>
      </c>
      <c r="D10" s="149">
        <v>3.875E-2</v>
      </c>
      <c r="E10" s="148">
        <v>0</v>
      </c>
      <c r="F10" s="168">
        <f>E10+D10</f>
        <v>3.875E-2</v>
      </c>
      <c r="G10" s="340" t="s">
        <v>478</v>
      </c>
    </row>
    <row r="11" spans="1:7" ht="15.75" x14ac:dyDescent="0.2">
      <c r="A11" s="135">
        <v>3</v>
      </c>
      <c r="B11" s="177" t="s">
        <v>775</v>
      </c>
      <c r="C11" s="147">
        <v>7.7499999999999999E-2</v>
      </c>
      <c r="D11" s="149">
        <v>3.875E-2</v>
      </c>
      <c r="E11" s="148">
        <v>0</v>
      </c>
      <c r="F11" s="168">
        <f>E11+D11</f>
        <v>3.875E-2</v>
      </c>
    </row>
    <row r="12" spans="1:7" ht="15.75" x14ac:dyDescent="0.2">
      <c r="A12" s="151">
        <v>4</v>
      </c>
      <c r="B12" s="425" t="s">
        <v>1260</v>
      </c>
      <c r="C12" s="153">
        <v>7.7499999999999999E-2</v>
      </c>
      <c r="D12" s="155">
        <v>3.875E-2</v>
      </c>
      <c r="E12" s="154">
        <v>0</v>
      </c>
      <c r="F12" s="233">
        <v>3.875E-2</v>
      </c>
    </row>
    <row r="13" spans="1:7" ht="15.75" x14ac:dyDescent="0.2">
      <c r="A13" s="135">
        <v>5</v>
      </c>
      <c r="B13" s="177" t="s">
        <v>1342</v>
      </c>
      <c r="C13" s="147">
        <v>7.7499999999999999E-2</v>
      </c>
      <c r="D13" s="149">
        <v>3.875E-2</v>
      </c>
      <c r="E13" s="148">
        <v>0</v>
      </c>
      <c r="F13" s="168">
        <v>3.875E-2</v>
      </c>
    </row>
    <row r="14" spans="1:7" ht="18" thickBot="1" x14ac:dyDescent="0.25">
      <c r="A14" s="121">
        <v>6</v>
      </c>
      <c r="B14" s="635" t="s">
        <v>1429</v>
      </c>
      <c r="C14" s="204">
        <v>7.7499999999999999E-2</v>
      </c>
      <c r="D14" s="107">
        <v>3.875E-2</v>
      </c>
      <c r="E14" s="8">
        <v>0</v>
      </c>
      <c r="F14" s="108">
        <f t="shared" ref="F14" si="0">E14+D14</f>
        <v>3.875E-2</v>
      </c>
    </row>
    <row r="15" spans="1:7" ht="17.25" x14ac:dyDescent="0.2">
      <c r="A15" s="206"/>
      <c r="B15" s="338"/>
      <c r="C15" s="273"/>
      <c r="D15" s="208"/>
      <c r="E15" s="223"/>
      <c r="F15" s="208"/>
    </row>
    <row r="16" spans="1:7" ht="17.25" x14ac:dyDescent="0.2">
      <c r="A16" s="206"/>
      <c r="B16" s="338"/>
      <c r="C16" s="273"/>
      <c r="D16" s="208"/>
      <c r="E16" s="223"/>
      <c r="F16" s="208"/>
    </row>
    <row r="17" spans="1:1" ht="16.5" x14ac:dyDescent="0.2">
      <c r="A17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V18"/>
  <sheetViews>
    <sheetView showGridLines="0" zoomScaleNormal="100" workbookViewId="0">
      <selection activeCell="A21" sqref="A21"/>
    </sheetView>
  </sheetViews>
  <sheetFormatPr baseColWidth="10" defaultColWidth="9.140625" defaultRowHeight="15.75" x14ac:dyDescent="0.2"/>
  <cols>
    <col min="1" max="1" width="46.85546875" style="144" bestFit="1" customWidth="1"/>
    <col min="2" max="2" width="13.7109375" style="326" bestFit="1" customWidth="1"/>
    <col min="3" max="3" width="20.85546875" style="144" customWidth="1"/>
    <col min="4" max="4" width="25.140625" style="144" customWidth="1"/>
    <col min="5" max="5" width="28.7109375" style="144" customWidth="1"/>
    <col min="6" max="6" width="29.85546875" style="144" customWidth="1"/>
    <col min="7" max="7" width="29.28515625" style="144" customWidth="1"/>
    <col min="8" max="8" width="33" style="144" customWidth="1"/>
    <col min="9" max="9" width="9.140625" style="144" customWidth="1"/>
    <col min="10" max="10" width="13.85546875" style="144" customWidth="1"/>
    <col min="11" max="11" width="13.5703125" style="144" customWidth="1"/>
    <col min="12" max="12" width="13.140625" style="144" customWidth="1"/>
    <col min="13" max="15" width="9.140625" style="144" customWidth="1"/>
    <col min="16" max="16" width="12.140625" style="144" customWidth="1"/>
    <col min="17" max="17" width="14.28515625" style="144" customWidth="1"/>
    <col min="18" max="18" width="14.7109375" style="144" customWidth="1"/>
    <col min="19" max="16384" width="9.140625" style="144"/>
  </cols>
  <sheetData>
    <row r="1" spans="1:256" ht="16.5" x14ac:dyDescent="0.2">
      <c r="A1" s="324" t="s">
        <v>507</v>
      </c>
      <c r="B1" s="1019" t="s">
        <v>467</v>
      </c>
      <c r="C1" s="1019"/>
      <c r="D1" s="1019"/>
      <c r="E1" s="48"/>
      <c r="F1" s="48"/>
      <c r="G1" s="48"/>
      <c r="H1" s="48"/>
      <c r="I1" s="48"/>
      <c r="J1" s="48"/>
      <c r="K1" s="48"/>
      <c r="L1" s="48"/>
      <c r="M1" s="48"/>
    </row>
    <row r="2" spans="1:256" ht="17.25" x14ac:dyDescent="0.2">
      <c r="A2" s="347"/>
    </row>
    <row r="3" spans="1:256" ht="16.5" x14ac:dyDescent="0.2">
      <c r="A3" s="1024" t="s">
        <v>797</v>
      </c>
      <c r="B3" s="1024"/>
      <c r="C3" s="1024"/>
      <c r="D3" s="1024"/>
      <c r="E3" s="1024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48"/>
      <c r="BP3" s="348"/>
      <c r="BQ3" s="348"/>
      <c r="BR3" s="348"/>
      <c r="BS3" s="348"/>
      <c r="BT3" s="348"/>
      <c r="BU3" s="348"/>
      <c r="BV3" s="348"/>
      <c r="BW3" s="348"/>
      <c r="BX3" s="348"/>
      <c r="BY3" s="348"/>
      <c r="BZ3" s="348"/>
      <c r="CA3" s="348"/>
      <c r="CB3" s="348"/>
      <c r="CC3" s="348"/>
      <c r="CD3" s="348"/>
      <c r="CE3" s="348"/>
      <c r="CF3" s="348"/>
      <c r="CG3" s="348"/>
      <c r="CH3" s="348"/>
      <c r="CI3" s="348"/>
      <c r="CJ3" s="348"/>
      <c r="CK3" s="348"/>
      <c r="CL3" s="348"/>
      <c r="CM3" s="348"/>
      <c r="CN3" s="348"/>
      <c r="CO3" s="348"/>
      <c r="CP3" s="348"/>
      <c r="CQ3" s="348"/>
      <c r="CR3" s="348"/>
      <c r="CS3" s="348"/>
      <c r="CT3" s="348"/>
      <c r="CU3" s="348"/>
      <c r="CV3" s="348"/>
      <c r="CW3" s="348"/>
      <c r="CX3" s="348"/>
      <c r="CY3" s="348"/>
      <c r="CZ3" s="348"/>
      <c r="DA3" s="348"/>
      <c r="DB3" s="348"/>
      <c r="DC3" s="348"/>
      <c r="DD3" s="348"/>
      <c r="DE3" s="348"/>
      <c r="DF3" s="348"/>
      <c r="DG3" s="348"/>
      <c r="DH3" s="348"/>
      <c r="DI3" s="348"/>
      <c r="DJ3" s="348"/>
      <c r="DK3" s="348"/>
      <c r="DL3" s="348"/>
      <c r="DM3" s="348"/>
      <c r="DN3" s="348"/>
      <c r="DO3" s="348"/>
      <c r="DP3" s="348"/>
      <c r="DQ3" s="348"/>
      <c r="DR3" s="348"/>
      <c r="DS3" s="348"/>
      <c r="DT3" s="348"/>
      <c r="DU3" s="348"/>
      <c r="DV3" s="348"/>
      <c r="DW3" s="348"/>
      <c r="DX3" s="348"/>
      <c r="DY3" s="348"/>
      <c r="DZ3" s="348"/>
      <c r="EA3" s="348"/>
      <c r="EB3" s="348"/>
      <c r="EC3" s="348"/>
      <c r="ED3" s="348"/>
      <c r="EE3" s="348"/>
      <c r="EF3" s="348"/>
      <c r="EG3" s="348"/>
      <c r="EH3" s="348"/>
      <c r="EI3" s="348"/>
      <c r="EJ3" s="348"/>
      <c r="EK3" s="348"/>
      <c r="EL3" s="348"/>
      <c r="EM3" s="348"/>
      <c r="EN3" s="348"/>
      <c r="EO3" s="348"/>
      <c r="EP3" s="348"/>
      <c r="EQ3" s="348"/>
      <c r="ER3" s="348"/>
      <c r="ES3" s="348"/>
      <c r="ET3" s="348"/>
      <c r="EU3" s="348"/>
      <c r="EV3" s="348"/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8"/>
      <c r="FL3" s="348"/>
      <c r="FM3" s="348"/>
      <c r="FN3" s="348"/>
      <c r="FO3" s="348"/>
      <c r="FP3" s="348"/>
      <c r="FQ3" s="348"/>
      <c r="FR3" s="348"/>
      <c r="FS3" s="348"/>
      <c r="FT3" s="348"/>
      <c r="FU3" s="348"/>
      <c r="FV3" s="348"/>
      <c r="FW3" s="348"/>
      <c r="FX3" s="348"/>
      <c r="FY3" s="348"/>
      <c r="FZ3" s="348"/>
      <c r="GA3" s="348"/>
      <c r="GB3" s="348"/>
      <c r="GC3" s="348"/>
      <c r="GD3" s="348"/>
      <c r="GE3" s="348"/>
      <c r="GF3" s="348"/>
      <c r="GG3" s="348"/>
      <c r="GH3" s="348"/>
      <c r="GI3" s="348"/>
      <c r="GJ3" s="348"/>
      <c r="GK3" s="348"/>
      <c r="GL3" s="348"/>
      <c r="GM3" s="348"/>
      <c r="GN3" s="348"/>
      <c r="GO3" s="348"/>
      <c r="GP3" s="348"/>
      <c r="GQ3" s="348"/>
      <c r="GR3" s="348"/>
      <c r="GS3" s="348"/>
      <c r="GT3" s="348"/>
      <c r="GU3" s="348"/>
      <c r="GV3" s="348"/>
      <c r="GW3" s="348"/>
      <c r="GX3" s="348"/>
      <c r="GY3" s="348"/>
      <c r="GZ3" s="348"/>
      <c r="HA3" s="348"/>
      <c r="HB3" s="348"/>
      <c r="HC3" s="348"/>
      <c r="HD3" s="348"/>
      <c r="HE3" s="348"/>
      <c r="HF3" s="348"/>
      <c r="HG3" s="348"/>
      <c r="HH3" s="348"/>
      <c r="HI3" s="348"/>
      <c r="HJ3" s="348"/>
      <c r="HK3" s="348"/>
      <c r="HL3" s="348"/>
      <c r="HM3" s="348"/>
      <c r="HN3" s="348"/>
      <c r="HO3" s="348"/>
      <c r="HP3" s="348"/>
      <c r="HQ3" s="348"/>
      <c r="HR3" s="348"/>
      <c r="HS3" s="348"/>
      <c r="HT3" s="348"/>
      <c r="HU3" s="348"/>
      <c r="HV3" s="348"/>
      <c r="HW3" s="348"/>
      <c r="HX3" s="348"/>
      <c r="HY3" s="348"/>
      <c r="HZ3" s="348"/>
      <c r="IA3" s="348"/>
      <c r="IB3" s="348"/>
      <c r="IC3" s="348"/>
      <c r="ID3" s="348"/>
      <c r="IE3" s="348"/>
      <c r="IF3" s="348"/>
      <c r="IG3" s="348"/>
      <c r="IH3" s="348"/>
      <c r="II3" s="348"/>
      <c r="IJ3" s="348"/>
      <c r="IK3" s="348"/>
      <c r="IL3" s="348"/>
      <c r="IM3" s="348"/>
      <c r="IN3" s="348"/>
      <c r="IO3" s="348"/>
      <c r="IP3" s="348"/>
      <c r="IQ3" s="348"/>
      <c r="IR3" s="348"/>
      <c r="IS3" s="348"/>
      <c r="IT3" s="348"/>
      <c r="IU3" s="348"/>
      <c r="IV3" s="348"/>
    </row>
    <row r="4" spans="1:256" ht="16.5" thickBot="1" x14ac:dyDescent="0.25">
      <c r="A4" s="1024"/>
      <c r="B4" s="1024"/>
      <c r="C4" s="1024"/>
      <c r="D4" s="1024"/>
      <c r="E4" s="1024"/>
      <c r="F4" s="4"/>
      <c r="H4" s="2"/>
      <c r="I4" s="3"/>
      <c r="J4" s="4"/>
      <c r="K4" s="4"/>
      <c r="L4" s="4"/>
      <c r="N4" s="350"/>
      <c r="O4" s="351"/>
      <c r="P4" s="352"/>
      <c r="Q4" s="352"/>
    </row>
    <row r="5" spans="1:256" ht="17.25" thickBot="1" x14ac:dyDescent="0.25">
      <c r="A5" s="306" t="s">
        <v>464</v>
      </c>
      <c r="B5" s="307" t="s">
        <v>470</v>
      </c>
      <c r="C5" s="1020" t="s">
        <v>498</v>
      </c>
      <c r="D5" s="1021"/>
      <c r="E5" s="4"/>
      <c r="F5" s="4"/>
      <c r="G5" s="1"/>
      <c r="H5" s="2"/>
      <c r="I5" s="3"/>
      <c r="J5" s="4"/>
      <c r="K5" s="4"/>
      <c r="L5" s="4"/>
      <c r="N5" s="350"/>
      <c r="O5" s="351"/>
      <c r="P5" s="352"/>
      <c r="Q5" s="352"/>
    </row>
    <row r="6" spans="1:256" ht="16.5" x14ac:dyDescent="0.2">
      <c r="A6" s="356" t="s">
        <v>499</v>
      </c>
      <c r="B6" s="308">
        <v>42719</v>
      </c>
      <c r="C6" s="1022">
        <v>0</v>
      </c>
      <c r="D6" s="1023">
        <v>6.2656799999999999E-2</v>
      </c>
      <c r="E6" s="1"/>
      <c r="F6" s="2"/>
      <c r="G6" s="3"/>
      <c r="H6" s="4"/>
      <c r="I6" s="4"/>
      <c r="J6" s="4"/>
      <c r="L6" s="350"/>
      <c r="M6" s="351"/>
      <c r="N6" s="352"/>
      <c r="O6" s="352"/>
    </row>
    <row r="7" spans="1:256" ht="16.5" x14ac:dyDescent="0.2">
      <c r="A7" s="357" t="s">
        <v>500</v>
      </c>
      <c r="B7" s="309">
        <v>42719</v>
      </c>
      <c r="C7" s="1015">
        <v>0</v>
      </c>
      <c r="D7" s="1016">
        <v>6.2656799999999999E-2</v>
      </c>
      <c r="E7" s="1"/>
      <c r="F7" s="2"/>
      <c r="G7" s="3"/>
      <c r="H7" s="4"/>
      <c r="I7" s="4"/>
      <c r="J7" s="4"/>
      <c r="L7" s="350"/>
      <c r="M7" s="351"/>
      <c r="N7" s="352"/>
      <c r="O7" s="352"/>
    </row>
    <row r="8" spans="1:256" ht="16.5" x14ac:dyDescent="0.2">
      <c r="A8" s="357" t="s">
        <v>501</v>
      </c>
      <c r="B8" s="309">
        <v>42719</v>
      </c>
      <c r="C8" s="1015">
        <v>0</v>
      </c>
      <c r="D8" s="1016">
        <v>6.05529E-2</v>
      </c>
      <c r="E8" s="1"/>
      <c r="F8" s="2"/>
      <c r="G8" s="3"/>
      <c r="H8" s="4"/>
      <c r="I8" s="4"/>
      <c r="J8" s="4"/>
      <c r="L8" s="350"/>
      <c r="M8" s="351"/>
      <c r="N8" s="352"/>
      <c r="O8" s="352"/>
    </row>
    <row r="9" spans="1:256" ht="16.5" x14ac:dyDescent="0.2">
      <c r="A9" s="357" t="s">
        <v>502</v>
      </c>
      <c r="B9" s="309">
        <v>42719</v>
      </c>
      <c r="C9" s="1015">
        <v>0</v>
      </c>
      <c r="D9" s="1016">
        <v>9.2242000000000005E-2</v>
      </c>
      <c r="E9" s="1"/>
      <c r="F9" s="2"/>
      <c r="G9" s="3"/>
      <c r="H9" s="4"/>
      <c r="I9" s="4"/>
      <c r="J9" s="4"/>
      <c r="L9" s="350"/>
      <c r="M9" s="351"/>
      <c r="N9" s="352"/>
      <c r="O9" s="352"/>
    </row>
    <row r="10" spans="1:256" ht="17.25" thickBot="1" x14ac:dyDescent="0.25">
      <c r="A10" s="358" t="s">
        <v>503</v>
      </c>
      <c r="B10" s="310">
        <v>42719</v>
      </c>
      <c r="C10" s="1017">
        <v>0</v>
      </c>
      <c r="D10" s="1018">
        <v>4.5487600000000003E-2</v>
      </c>
      <c r="E10" s="1"/>
      <c r="F10" s="2"/>
      <c r="G10" s="3"/>
      <c r="H10" s="4"/>
      <c r="I10" s="4"/>
      <c r="J10" s="4"/>
      <c r="L10" s="350"/>
      <c r="M10" s="351"/>
      <c r="N10" s="352"/>
      <c r="O10" s="352"/>
    </row>
    <row r="12" spans="1:256" x14ac:dyDescent="0.2">
      <c r="B12" s="2"/>
    </row>
    <row r="13" spans="1:256" x14ac:dyDescent="0.2">
      <c r="B13" s="144"/>
    </row>
    <row r="14" spans="1:256" x14ac:dyDescent="0.2">
      <c r="B14" s="144"/>
    </row>
    <row r="15" spans="1:256" x14ac:dyDescent="0.2">
      <c r="B15" s="144"/>
    </row>
    <row r="16" spans="1:256" x14ac:dyDescent="0.2">
      <c r="B16" s="144"/>
    </row>
    <row r="17" spans="2:2" x14ac:dyDescent="0.2">
      <c r="B17" s="144"/>
    </row>
    <row r="18" spans="2:2" x14ac:dyDescent="0.2">
      <c r="B18" s="144"/>
    </row>
  </sheetData>
  <mergeCells count="8">
    <mergeCell ref="C9:D9"/>
    <mergeCell ref="C10:D10"/>
    <mergeCell ref="B1:D1"/>
    <mergeCell ref="C7:D7"/>
    <mergeCell ref="C8:D8"/>
    <mergeCell ref="C5:D5"/>
    <mergeCell ref="C6:D6"/>
    <mergeCell ref="A3:E4"/>
  </mergeCells>
  <phoneticPr fontId="2" type="noConversion"/>
  <hyperlinks>
    <hyperlink ref="A1" location="Indice!A1" display="Índice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A20" sqref="A20"/>
    </sheetView>
  </sheetViews>
  <sheetFormatPr baseColWidth="10" defaultRowHeight="12.75" x14ac:dyDescent="0.2"/>
  <cols>
    <col min="1" max="1" width="15.7109375" style="340" customWidth="1"/>
    <col min="2" max="2" width="23.140625" style="340" bestFit="1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8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8" ht="17.25" x14ac:dyDescent="0.2">
      <c r="A2" s="321"/>
      <c r="B2" s="48"/>
      <c r="C2" s="48"/>
      <c r="D2" s="48"/>
      <c r="E2" s="48"/>
      <c r="F2" s="48"/>
    </row>
    <row r="3" spans="1:8" ht="15.75" customHeight="1" x14ac:dyDescent="0.2">
      <c r="A3" s="391" t="s">
        <v>751</v>
      </c>
      <c r="B3" s="391"/>
      <c r="C3" s="391"/>
      <c r="D3" s="391"/>
      <c r="E3" s="391"/>
      <c r="F3" s="144"/>
    </row>
    <row r="4" spans="1:8" ht="15.75" x14ac:dyDescent="0.2">
      <c r="A4" s="391"/>
      <c r="B4" s="391"/>
      <c r="C4" s="391"/>
      <c r="D4" s="391"/>
      <c r="E4" s="391"/>
      <c r="F4" s="144"/>
    </row>
    <row r="5" spans="1:8" ht="15.75" x14ac:dyDescent="0.2">
      <c r="A5" s="1056" t="s">
        <v>275</v>
      </c>
      <c r="B5" s="1056"/>
      <c r="C5" s="1056"/>
      <c r="D5" s="1056"/>
      <c r="E5" s="1056"/>
      <c r="F5" s="1056"/>
    </row>
    <row r="6" spans="1:8" ht="16.5" thickBot="1" x14ac:dyDescent="0.25">
      <c r="A6" s="144"/>
      <c r="B6" s="144"/>
      <c r="C6" s="326"/>
      <c r="D6" s="144"/>
      <c r="E6" s="144"/>
      <c r="F6" s="144"/>
    </row>
    <row r="7" spans="1:8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8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8" ht="15.75" x14ac:dyDescent="0.2">
      <c r="A9" s="101">
        <v>1</v>
      </c>
      <c r="B9" s="173" t="s">
        <v>406</v>
      </c>
      <c r="C9" s="145">
        <v>7.8750000000000001E-2</v>
      </c>
      <c r="D9" s="103">
        <v>3.9375E-2</v>
      </c>
      <c r="E9" s="81">
        <v>0</v>
      </c>
      <c r="F9" s="104">
        <f>E9+D9</f>
        <v>3.9375E-2</v>
      </c>
    </row>
    <row r="10" spans="1:8" ht="15.75" x14ac:dyDescent="0.2">
      <c r="A10" s="135">
        <v>2</v>
      </c>
      <c r="B10" s="177" t="s">
        <v>558</v>
      </c>
      <c r="C10" s="147">
        <v>7.8750000000000001E-2</v>
      </c>
      <c r="D10" s="149">
        <v>3.9375E-2</v>
      </c>
      <c r="E10" s="148">
        <v>0</v>
      </c>
      <c r="F10" s="168">
        <f>E10+D10</f>
        <v>3.9375E-2</v>
      </c>
    </row>
    <row r="11" spans="1:8" ht="15.75" x14ac:dyDescent="0.2">
      <c r="A11" s="629">
        <v>3</v>
      </c>
      <c r="B11" s="177" t="s">
        <v>775</v>
      </c>
      <c r="C11" s="147">
        <v>7.8750000000000001E-2</v>
      </c>
      <c r="D11" s="149">
        <v>3.9375E-2</v>
      </c>
      <c r="E11" s="148">
        <v>0</v>
      </c>
      <c r="F11" s="149">
        <f>E11+D11</f>
        <v>3.9375E-2</v>
      </c>
    </row>
    <row r="12" spans="1:8" s="345" customFormat="1" ht="15.75" x14ac:dyDescent="0.2">
      <c r="A12" s="629">
        <v>4</v>
      </c>
      <c r="B12" s="177" t="s">
        <v>1260</v>
      </c>
      <c r="C12" s="147">
        <v>7.8750000000000001E-2</v>
      </c>
      <c r="D12" s="149">
        <v>3.9375E-2</v>
      </c>
      <c r="E12" s="148">
        <v>0</v>
      </c>
      <c r="F12" s="149">
        <v>3.9375E-2</v>
      </c>
      <c r="H12" s="634" t="s">
        <v>1407</v>
      </c>
    </row>
    <row r="13" spans="1:8" s="345" customFormat="1" ht="17.25" x14ac:dyDescent="0.2">
      <c r="A13" s="810">
        <v>5</v>
      </c>
      <c r="B13" s="425" t="s">
        <v>1342</v>
      </c>
      <c r="C13" s="274">
        <v>7.8750000000000001E-2</v>
      </c>
      <c r="D13" s="268">
        <v>3.9375E-2</v>
      </c>
      <c r="E13" s="811">
        <v>0</v>
      </c>
      <c r="F13" s="268">
        <f t="shared" ref="F13:F14" si="0">E13+D13</f>
        <v>3.9375E-2</v>
      </c>
    </row>
    <row r="14" spans="1:8" s="345" customFormat="1" ht="18" thickBot="1" x14ac:dyDescent="0.25">
      <c r="A14" s="121">
        <v>6</v>
      </c>
      <c r="B14" s="180" t="s">
        <v>1429</v>
      </c>
      <c r="C14" s="204">
        <v>7.8750000000000001E-2</v>
      </c>
      <c r="D14" s="107">
        <v>3.9375E-2</v>
      </c>
      <c r="E14" s="9">
        <v>0</v>
      </c>
      <c r="F14" s="107">
        <f t="shared" si="0"/>
        <v>3.9375E-2</v>
      </c>
    </row>
    <row r="15" spans="1:8" s="345" customFormat="1" ht="17.25" x14ac:dyDescent="0.2">
      <c r="A15" s="206"/>
      <c r="B15" s="182"/>
      <c r="C15" s="273"/>
      <c r="D15" s="208"/>
      <c r="E15" s="648"/>
      <c r="F15" s="208"/>
    </row>
    <row r="16" spans="1:8" s="345" customFormat="1" ht="17.25" x14ac:dyDescent="0.2">
      <c r="A16" s="206"/>
      <c r="B16" s="182"/>
      <c r="C16" s="273"/>
      <c r="D16" s="208"/>
      <c r="E16" s="648"/>
      <c r="F16" s="208"/>
    </row>
    <row r="17" spans="1:1" ht="16.5" x14ac:dyDescent="0.2">
      <c r="A17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A14" sqref="A14:F14"/>
    </sheetView>
  </sheetViews>
  <sheetFormatPr baseColWidth="10" defaultRowHeight="12.75" x14ac:dyDescent="0.2"/>
  <cols>
    <col min="1" max="1" width="15.7109375" style="340" customWidth="1"/>
    <col min="2" max="2" width="23.140625" style="340" bestFit="1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8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8" ht="17.25" x14ac:dyDescent="0.2">
      <c r="A2" s="321"/>
      <c r="B2" s="48"/>
      <c r="C2" s="48"/>
      <c r="D2" s="48"/>
      <c r="E2" s="48"/>
      <c r="F2" s="48"/>
    </row>
    <row r="3" spans="1:8" ht="15.75" customHeight="1" x14ac:dyDescent="0.2">
      <c r="A3" s="391" t="s">
        <v>751</v>
      </c>
      <c r="B3" s="390"/>
      <c r="C3" s="390"/>
      <c r="D3" s="390"/>
      <c r="E3" s="390"/>
      <c r="F3" s="144"/>
    </row>
    <row r="4" spans="1:8" ht="15.75" x14ac:dyDescent="0.2">
      <c r="A4" s="390"/>
      <c r="B4" s="390"/>
      <c r="C4" s="390"/>
      <c r="D4" s="390"/>
      <c r="E4" s="390"/>
      <c r="F4" s="144"/>
    </row>
    <row r="5" spans="1:8" ht="15.75" x14ac:dyDescent="0.2">
      <c r="A5" s="1070" t="s">
        <v>274</v>
      </c>
      <c r="B5" s="1070"/>
      <c r="C5" s="1070"/>
      <c r="D5" s="1070"/>
      <c r="E5" s="1070"/>
      <c r="F5" s="1070"/>
    </row>
    <row r="6" spans="1:8" ht="16.5" thickBot="1" x14ac:dyDescent="0.25">
      <c r="A6" s="144"/>
      <c r="B6" s="144"/>
      <c r="C6" s="326"/>
      <c r="D6" s="144"/>
      <c r="E6" s="144"/>
      <c r="F6" s="144"/>
    </row>
    <row r="7" spans="1:8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8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8" ht="15.75" x14ac:dyDescent="0.2">
      <c r="A9" s="101">
        <v>1</v>
      </c>
      <c r="B9" s="173" t="s">
        <v>406</v>
      </c>
      <c r="C9" s="145">
        <v>7.8750000000000001E-2</v>
      </c>
      <c r="D9" s="103">
        <v>3.9375E-2</v>
      </c>
      <c r="E9" s="81">
        <v>0</v>
      </c>
      <c r="F9" s="104">
        <f>E9+D9</f>
        <v>3.9375E-2</v>
      </c>
    </row>
    <row r="10" spans="1:8" ht="15.75" x14ac:dyDescent="0.2">
      <c r="A10" s="135">
        <v>2</v>
      </c>
      <c r="B10" s="177" t="s">
        <v>558</v>
      </c>
      <c r="C10" s="147">
        <v>7.8750000000000001E-2</v>
      </c>
      <c r="D10" s="149">
        <v>3.9375E-2</v>
      </c>
      <c r="E10" s="148">
        <v>0</v>
      </c>
      <c r="F10" s="168">
        <f>E10+D10</f>
        <v>3.9375E-2</v>
      </c>
    </row>
    <row r="11" spans="1:8" ht="15.75" x14ac:dyDescent="0.2">
      <c r="A11" s="151">
        <v>3</v>
      </c>
      <c r="B11" s="425" t="s">
        <v>775</v>
      </c>
      <c r="C11" s="153">
        <v>7.8750000000000001E-2</v>
      </c>
      <c r="D11" s="155">
        <v>3.9375E-2</v>
      </c>
      <c r="E11" s="154">
        <v>0</v>
      </c>
      <c r="F11" s="233">
        <f>E11+D11</f>
        <v>3.9375E-2</v>
      </c>
    </row>
    <row r="12" spans="1:8" ht="15.75" x14ac:dyDescent="0.2">
      <c r="A12" s="629">
        <v>4</v>
      </c>
      <c r="B12" s="177" t="s">
        <v>1260</v>
      </c>
      <c r="C12" s="147">
        <v>7.8750000000000001E-2</v>
      </c>
      <c r="D12" s="149">
        <v>3.9375E-2</v>
      </c>
      <c r="E12" s="148">
        <v>0</v>
      </c>
      <c r="F12" s="149">
        <v>3.9375E-2</v>
      </c>
      <c r="H12" s="418" t="s">
        <v>1407</v>
      </c>
    </row>
    <row r="13" spans="1:8" ht="17.25" x14ac:dyDescent="0.2">
      <c r="A13" s="810">
        <v>5</v>
      </c>
      <c r="B13" s="425" t="s">
        <v>1342</v>
      </c>
      <c r="C13" s="274">
        <v>7.8750000000000001E-2</v>
      </c>
      <c r="D13" s="268">
        <v>3.9375E-2</v>
      </c>
      <c r="E13" s="812">
        <v>0</v>
      </c>
      <c r="F13" s="268">
        <f t="shared" ref="F13:F14" si="0">E13+D13</f>
        <v>3.9375E-2</v>
      </c>
    </row>
    <row r="14" spans="1:8" ht="18" thickBot="1" x14ac:dyDescent="0.25">
      <c r="A14" s="121">
        <v>6</v>
      </c>
      <c r="B14" s="635" t="s">
        <v>1429</v>
      </c>
      <c r="C14" s="204">
        <v>7.8750000000000001E-2</v>
      </c>
      <c r="D14" s="107">
        <v>3.9375E-2</v>
      </c>
      <c r="E14" s="8">
        <v>0</v>
      </c>
      <c r="F14" s="108">
        <f t="shared" si="0"/>
        <v>3.9375E-2</v>
      </c>
    </row>
    <row r="15" spans="1:8" ht="17.25" x14ac:dyDescent="0.2">
      <c r="A15" s="206"/>
      <c r="B15" s="338"/>
      <c r="C15" s="273"/>
      <c r="D15" s="208"/>
      <c r="E15" s="223"/>
      <c r="F15" s="208"/>
    </row>
    <row r="16" spans="1:8" ht="17.25" x14ac:dyDescent="0.2">
      <c r="A16" s="206"/>
      <c r="B16" s="338"/>
      <c r="C16" s="273"/>
      <c r="D16" s="208"/>
      <c r="E16" s="223"/>
      <c r="F16" s="208"/>
    </row>
    <row r="17" spans="1:1" ht="16.5" x14ac:dyDescent="0.2">
      <c r="A17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zoomScaleNormal="100" workbookViewId="0">
      <selection activeCell="I17" sqref="I17"/>
    </sheetView>
  </sheetViews>
  <sheetFormatPr baseColWidth="10" defaultRowHeight="12.75" x14ac:dyDescent="0.2"/>
  <cols>
    <col min="1" max="1" width="15.7109375" style="340" customWidth="1"/>
    <col min="2" max="2" width="23.140625" style="340" bestFit="1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29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29" ht="17.25" x14ac:dyDescent="0.2">
      <c r="A2" s="321"/>
      <c r="B2" s="622"/>
      <c r="C2" s="622"/>
      <c r="D2" s="622"/>
      <c r="E2" s="622"/>
      <c r="F2" s="622"/>
    </row>
    <row r="3" spans="1:29" ht="15.75" customHeight="1" x14ac:dyDescent="0.2">
      <c r="A3" s="391" t="s">
        <v>751</v>
      </c>
      <c r="B3" s="390"/>
      <c r="C3" s="390"/>
      <c r="D3" s="390"/>
      <c r="E3" s="390"/>
      <c r="F3" s="623"/>
    </row>
    <row r="4" spans="1:29" ht="25.5" x14ac:dyDescent="0.2">
      <c r="A4" s="390"/>
      <c r="B4" s="390"/>
      <c r="C4" s="390"/>
      <c r="D4" s="390"/>
      <c r="E4" s="390"/>
      <c r="F4" s="623"/>
      <c r="I4" s="638" t="s">
        <v>1410</v>
      </c>
    </row>
    <row r="5" spans="1:29" ht="15.75" x14ac:dyDescent="0.2">
      <c r="A5" s="1070" t="s">
        <v>1411</v>
      </c>
      <c r="B5" s="1070"/>
      <c r="C5" s="1070"/>
      <c r="D5" s="1070"/>
      <c r="E5" s="1070"/>
      <c r="F5" s="1070"/>
    </row>
    <row r="6" spans="1:29" ht="16.5" thickBot="1" x14ac:dyDescent="0.25">
      <c r="A6" s="623"/>
      <c r="B6" s="623"/>
      <c r="C6" s="326"/>
      <c r="D6" s="623"/>
      <c r="E6" s="623"/>
      <c r="F6" s="623"/>
    </row>
    <row r="7" spans="1:29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29" ht="33.75" thickBot="1" x14ac:dyDescent="0.25">
      <c r="A8" s="1060"/>
      <c r="B8" s="1060"/>
      <c r="C8" s="1060"/>
      <c r="D8" s="100" t="s">
        <v>473</v>
      </c>
      <c r="E8" s="100" t="s">
        <v>474</v>
      </c>
      <c r="F8" s="100" t="s">
        <v>475</v>
      </c>
    </row>
    <row r="9" spans="1:29" ht="15.75" x14ac:dyDescent="0.2">
      <c r="A9" s="218">
        <v>1</v>
      </c>
      <c r="B9" s="748" t="s">
        <v>1412</v>
      </c>
      <c r="C9" s="749">
        <v>6.7276394391951197E-2</v>
      </c>
      <c r="D9" s="187">
        <v>5.6063661993290001E-3</v>
      </c>
      <c r="E9" s="187">
        <v>5.53600103303794E-3</v>
      </c>
      <c r="F9" s="189">
        <f>E9+D9</f>
        <v>1.114236723236694E-2</v>
      </c>
    </row>
    <row r="10" spans="1:29" ht="15.75" x14ac:dyDescent="0.2">
      <c r="A10" s="135">
        <v>2</v>
      </c>
      <c r="B10" s="177" t="s">
        <v>1413</v>
      </c>
      <c r="C10" s="147">
        <v>6.7276394391951197E-2</v>
      </c>
      <c r="D10" s="149">
        <v>5.449432131884E-3</v>
      </c>
      <c r="E10" s="149">
        <v>5.6929351004836896E-3</v>
      </c>
      <c r="F10" s="168">
        <f>+D10+E10</f>
        <v>1.114236723236769E-2</v>
      </c>
    </row>
    <row r="11" spans="1:29" ht="17.25" x14ac:dyDescent="0.2">
      <c r="A11" s="211">
        <v>3</v>
      </c>
      <c r="B11" s="177" t="s">
        <v>1416</v>
      </c>
      <c r="C11" s="212">
        <v>6.7276394391951197E-2</v>
      </c>
      <c r="D11" s="202">
        <v>5.5441184972460002E-3</v>
      </c>
      <c r="E11" s="202">
        <v>5.5982487351219998E-3</v>
      </c>
      <c r="F11" s="120">
        <f t="shared" ref="F11:F14" si="0">E11+D11</f>
        <v>1.1142367232368E-2</v>
      </c>
      <c r="G11" s="208"/>
    </row>
    <row r="12" spans="1:29" ht="17.25" x14ac:dyDescent="0.2">
      <c r="A12" s="211">
        <v>4</v>
      </c>
      <c r="B12" s="177" t="s">
        <v>1422</v>
      </c>
      <c r="C12" s="212">
        <v>6.7276394391951197E-2</v>
      </c>
      <c r="D12" s="202">
        <v>5.512732664762E-3</v>
      </c>
      <c r="E12" s="673">
        <v>5.6296345676060001E-3</v>
      </c>
      <c r="F12" s="120">
        <f>+D12+E12</f>
        <v>1.1142367232368E-2</v>
      </c>
      <c r="G12" s="208"/>
    </row>
    <row r="13" spans="1:29" s="345" customFormat="1" ht="17.25" x14ac:dyDescent="0.2">
      <c r="A13" s="211">
        <v>5</v>
      </c>
      <c r="B13" s="177" t="s">
        <v>1430</v>
      </c>
      <c r="C13" s="212">
        <v>6.7276394391951197E-2</v>
      </c>
      <c r="D13" s="202">
        <v>5.4811708718070003E-3</v>
      </c>
      <c r="E13" s="202">
        <v>5.6611963605600803E-3</v>
      </c>
      <c r="F13" s="120">
        <f t="shared" si="0"/>
        <v>1.1142367232367081E-2</v>
      </c>
      <c r="G13" s="208"/>
    </row>
    <row r="14" spans="1:29" ht="17.25" x14ac:dyDescent="0.2">
      <c r="A14" s="211">
        <v>6</v>
      </c>
      <c r="B14" s="177" t="s">
        <v>1431</v>
      </c>
      <c r="C14" s="212">
        <v>6.7276394391951197E-2</v>
      </c>
      <c r="D14" s="202">
        <v>5.449432131884E-3</v>
      </c>
      <c r="E14" s="202">
        <v>5.6929351004836896E-3</v>
      </c>
      <c r="F14" s="120">
        <f t="shared" si="0"/>
        <v>1.114236723236769E-2</v>
      </c>
      <c r="G14" s="208"/>
    </row>
    <row r="15" spans="1:29" ht="17.25" x14ac:dyDescent="0.2">
      <c r="A15" s="265">
        <v>7</v>
      </c>
      <c r="B15" s="425" t="s">
        <v>1432</v>
      </c>
      <c r="C15" s="274">
        <v>6.7276394391951197E-2</v>
      </c>
      <c r="D15" s="268">
        <v>5.0563477560970002E-3</v>
      </c>
      <c r="E15" s="268">
        <v>6.08601947627009E-3</v>
      </c>
      <c r="F15" s="269">
        <f>+D15+E15</f>
        <v>1.1142367232367091E-2</v>
      </c>
    </row>
    <row r="16" spans="1:29" s="850" customFormat="1" ht="17.25" x14ac:dyDescent="0.2">
      <c r="A16" s="211">
        <v>8</v>
      </c>
      <c r="B16" s="177" t="s">
        <v>1513</v>
      </c>
      <c r="C16" s="212">
        <v>6.7276394391951197E-2</v>
      </c>
      <c r="D16" s="202">
        <v>5.5628414990499999E-3</v>
      </c>
      <c r="E16" s="202">
        <v>5.57952573331687E-3</v>
      </c>
      <c r="F16" s="120">
        <f>+D16+E16</f>
        <v>1.1142367232366869E-2</v>
      </c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</row>
    <row r="17" spans="1:29" s="850" customFormat="1" ht="17.25" x14ac:dyDescent="0.2">
      <c r="A17" s="211">
        <v>9</v>
      </c>
      <c r="B17" s="177" t="s">
        <v>1542</v>
      </c>
      <c r="C17" s="212">
        <v>6.7276394391951197E-2</v>
      </c>
      <c r="D17" s="202">
        <v>5.3521141346010003E-3</v>
      </c>
      <c r="E17" s="202">
        <v>5.7902530977657898E-3</v>
      </c>
      <c r="F17" s="120">
        <f t="shared" ref="F17:F19" si="1">+D17+E17</f>
        <v>1.1142367232366789E-2</v>
      </c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</row>
    <row r="18" spans="1:29" s="850" customFormat="1" ht="17.25" x14ac:dyDescent="0.2">
      <c r="A18" s="211">
        <v>10</v>
      </c>
      <c r="B18" s="177" t="s">
        <v>1543</v>
      </c>
      <c r="C18" s="212">
        <v>6.7276394391951197E-2</v>
      </c>
      <c r="D18" s="202">
        <v>5.3196518553489999E-3</v>
      </c>
      <c r="E18" s="202">
        <v>5.8227153770186698E-3</v>
      </c>
      <c r="F18" s="120">
        <f t="shared" si="1"/>
        <v>1.114236723236767E-2</v>
      </c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</row>
    <row r="19" spans="1:29" ht="18" thickBot="1" x14ac:dyDescent="0.25">
      <c r="A19" s="203">
        <v>11</v>
      </c>
      <c r="B19" s="851" t="s">
        <v>1544</v>
      </c>
      <c r="C19" s="272">
        <v>6.7276394391951197E-2</v>
      </c>
      <c r="D19" s="205">
        <v>5.2870075806709998E-3</v>
      </c>
      <c r="E19" s="205">
        <v>5.8553596516967002E-3</v>
      </c>
      <c r="F19" s="108">
        <f t="shared" si="1"/>
        <v>1.11423672323677E-2</v>
      </c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</row>
    <row r="20" spans="1:29" x14ac:dyDescent="0.2">
      <c r="A20" s="345"/>
      <c r="B20" s="345"/>
      <c r="C20" s="345"/>
      <c r="D20" s="345"/>
      <c r="E20" s="345"/>
      <c r="F20" s="674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</row>
    <row r="21" spans="1:29" x14ac:dyDescent="0.2">
      <c r="A21" s="345"/>
      <c r="B21" s="345"/>
      <c r="C21" s="345"/>
      <c r="D21" s="345"/>
      <c r="E21" s="674"/>
      <c r="F21" s="345"/>
    </row>
    <row r="22" spans="1:29" x14ac:dyDescent="0.2">
      <c r="A22" s="345"/>
      <c r="B22" s="345"/>
      <c r="C22" s="345"/>
      <c r="D22" s="345"/>
      <c r="E22" s="345"/>
      <c r="F22" s="345"/>
    </row>
    <row r="23" spans="1:29" x14ac:dyDescent="0.2">
      <c r="A23" s="345"/>
      <c r="B23" s="345"/>
      <c r="C23" s="345"/>
      <c r="D23" s="345"/>
      <c r="E23" s="345"/>
      <c r="F23" s="345"/>
    </row>
    <row r="24" spans="1:29" x14ac:dyDescent="0.2">
      <c r="A24" s="345"/>
      <c r="B24" s="345"/>
      <c r="C24" s="345"/>
      <c r="D24" s="345"/>
      <c r="E24" s="345"/>
      <c r="F24" s="345"/>
    </row>
    <row r="25" spans="1:29" ht="16.5" x14ac:dyDescent="0.2">
      <c r="A25" s="387" t="s">
        <v>791</v>
      </c>
    </row>
  </sheetData>
  <mergeCells count="6">
    <mergeCell ref="B1:F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  <ignoredErrors>
    <ignoredError sqref="F10:F12" 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Normal="100" workbookViewId="0">
      <selection activeCell="A5" sqref="A5:F5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2.7109375" style="340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20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20" ht="17.25" x14ac:dyDescent="0.2">
      <c r="A2" s="321"/>
      <c r="B2" s="48"/>
      <c r="C2" s="48"/>
      <c r="D2" s="48"/>
      <c r="E2" s="48"/>
      <c r="F2" s="48"/>
    </row>
    <row r="3" spans="1:20" ht="15.75" customHeight="1" x14ac:dyDescent="0.2">
      <c r="A3" s="391" t="s">
        <v>751</v>
      </c>
      <c r="B3" s="391"/>
      <c r="C3" s="391"/>
      <c r="D3" s="391"/>
      <c r="E3" s="391"/>
      <c r="F3" s="144"/>
    </row>
    <row r="4" spans="1:20" ht="15.75" x14ac:dyDescent="0.2">
      <c r="A4" s="391"/>
      <c r="B4" s="391"/>
      <c r="C4" s="391"/>
      <c r="D4" s="391"/>
      <c r="E4" s="391"/>
      <c r="F4" s="144"/>
    </row>
    <row r="5" spans="1:20" ht="15.75" x14ac:dyDescent="0.2">
      <c r="A5" s="1070" t="s">
        <v>195</v>
      </c>
      <c r="B5" s="1070"/>
      <c r="C5" s="1070"/>
      <c r="D5" s="1070"/>
      <c r="E5" s="1070"/>
      <c r="F5" s="1070"/>
    </row>
    <row r="6" spans="1:20" ht="16.5" thickBot="1" x14ac:dyDescent="0.25">
      <c r="A6" s="144"/>
      <c r="B6" s="144"/>
      <c r="C6" s="326"/>
      <c r="D6" s="144"/>
      <c r="E6" s="144"/>
      <c r="F6" s="144"/>
    </row>
    <row r="7" spans="1:20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20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20" ht="15.75" x14ac:dyDescent="0.2">
      <c r="A9" s="101">
        <v>1</v>
      </c>
      <c r="B9" s="173" t="s">
        <v>445</v>
      </c>
      <c r="C9" s="174">
        <v>0.3246484375</v>
      </c>
      <c r="D9" s="103">
        <v>8.16056E-2</v>
      </c>
      <c r="E9" s="81">
        <v>0</v>
      </c>
      <c r="F9" s="104">
        <f t="shared" ref="F9:F16" si="0">E9+D9</f>
        <v>8.16056E-2</v>
      </c>
    </row>
    <row r="10" spans="1:20" ht="15.75" x14ac:dyDescent="0.2">
      <c r="A10" s="135">
        <v>2</v>
      </c>
      <c r="B10" s="177" t="s">
        <v>1052</v>
      </c>
      <c r="C10" s="178">
        <v>0.30326388888888001</v>
      </c>
      <c r="D10" s="149">
        <v>7.6230300000000001E-2</v>
      </c>
      <c r="E10" s="148">
        <v>0</v>
      </c>
      <c r="F10" s="168">
        <f t="shared" si="0"/>
        <v>7.6230300000000001E-2</v>
      </c>
    </row>
    <row r="11" spans="1:20" ht="15.75" x14ac:dyDescent="0.2">
      <c r="A11" s="135">
        <v>3</v>
      </c>
      <c r="B11" s="177" t="s">
        <v>425</v>
      </c>
      <c r="C11" s="178">
        <v>0.25408203125000001</v>
      </c>
      <c r="D11" s="149">
        <v>6.3173400000000005E-2</v>
      </c>
      <c r="E11" s="148">
        <v>0</v>
      </c>
      <c r="F11" s="168">
        <f t="shared" si="0"/>
        <v>6.3173400000000005E-2</v>
      </c>
    </row>
    <row r="12" spans="1:20" ht="15.75" x14ac:dyDescent="0.2">
      <c r="A12" s="135">
        <v>4</v>
      </c>
      <c r="B12" s="177" t="s">
        <v>608</v>
      </c>
      <c r="C12" s="178">
        <v>0.22806352459016394</v>
      </c>
      <c r="D12" s="149">
        <v>5.6234800000000001E-2</v>
      </c>
      <c r="E12" s="148">
        <v>0</v>
      </c>
      <c r="F12" s="168">
        <f t="shared" si="0"/>
        <v>5.6234800000000001E-2</v>
      </c>
    </row>
    <row r="13" spans="1:20" ht="15.75" x14ac:dyDescent="0.2">
      <c r="A13" s="151">
        <v>5</v>
      </c>
      <c r="B13" s="425" t="s">
        <v>631</v>
      </c>
      <c r="C13" s="406">
        <v>0.2228125</v>
      </c>
      <c r="D13" s="155">
        <v>5.6161000000000003E-2</v>
      </c>
      <c r="E13" s="154">
        <v>0</v>
      </c>
      <c r="F13" s="168">
        <f t="shared" si="0"/>
        <v>5.6161000000000003E-2</v>
      </c>
    </row>
    <row r="14" spans="1:20" ht="15.75" x14ac:dyDescent="0.2">
      <c r="A14" s="135">
        <v>6</v>
      </c>
      <c r="B14" s="177" t="s">
        <v>246</v>
      </c>
      <c r="C14" s="178">
        <v>0.22838461538461538</v>
      </c>
      <c r="D14" s="149">
        <v>5.7565400000000003E-2</v>
      </c>
      <c r="E14" s="148">
        <v>0</v>
      </c>
      <c r="F14" s="168">
        <f t="shared" si="0"/>
        <v>5.7565400000000003E-2</v>
      </c>
    </row>
    <row r="15" spans="1:20" s="511" customFormat="1" ht="18" thickBot="1" x14ac:dyDescent="0.25">
      <c r="A15" s="464">
        <v>7</v>
      </c>
      <c r="B15" s="512" t="s">
        <v>1328</v>
      </c>
      <c r="C15" s="492">
        <v>0.24308531746031747</v>
      </c>
      <c r="D15" s="466">
        <v>6.06048E-2</v>
      </c>
      <c r="E15" s="148">
        <v>0</v>
      </c>
      <c r="F15" s="467">
        <f t="shared" si="0"/>
        <v>6.06048E-2</v>
      </c>
    </row>
    <row r="16" spans="1:20" s="170" customFormat="1" ht="18" thickBot="1" x14ac:dyDescent="0.25">
      <c r="A16" s="464">
        <v>8</v>
      </c>
      <c r="B16" s="465" t="s">
        <v>1362</v>
      </c>
      <c r="C16" s="492">
        <v>0.25751041666666669</v>
      </c>
      <c r="D16" s="466">
        <v>6.3495700000000002E-2</v>
      </c>
      <c r="E16" s="83">
        <v>0</v>
      </c>
      <c r="F16" s="467">
        <f t="shared" si="0"/>
        <v>6.3495700000000002E-2</v>
      </c>
      <c r="G16" s="179"/>
      <c r="H16" s="35"/>
      <c r="I16" s="35"/>
      <c r="J16" s="2"/>
      <c r="K16" s="175"/>
      <c r="L16" s="35"/>
      <c r="M16" s="35"/>
      <c r="N16" s="35"/>
      <c r="P16" s="2"/>
      <c r="Q16" s="175"/>
      <c r="R16" s="35"/>
      <c r="S16" s="35"/>
      <c r="T16" s="35"/>
    </row>
    <row r="18" spans="1:6" ht="16.5" x14ac:dyDescent="0.2">
      <c r="A18" s="387" t="s">
        <v>791</v>
      </c>
    </row>
    <row r="19" spans="1:6" ht="16.5" x14ac:dyDescent="0.2">
      <c r="A19" s="84"/>
      <c r="B19" s="170"/>
      <c r="C19" s="170"/>
      <c r="D19" s="182"/>
      <c r="E19" s="183"/>
      <c r="F19" s="35"/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opLeftCell="A10" zoomScaleNormal="100" workbookViewId="0">
      <selection activeCell="H13" sqref="H13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1.5703125" style="340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9" width="11.42578125" style="340"/>
    <col min="10" max="10" width="13.7109375" style="340" customWidth="1"/>
    <col min="11" max="16384" width="11.42578125" style="340"/>
  </cols>
  <sheetData>
    <row r="1" spans="1:20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20" ht="17.25" x14ac:dyDescent="0.2">
      <c r="A2" s="321"/>
      <c r="B2" s="48"/>
      <c r="C2" s="48"/>
      <c r="D2" s="48"/>
      <c r="E2" s="48"/>
      <c r="F2" s="48"/>
    </row>
    <row r="3" spans="1:20" ht="15.75" customHeight="1" x14ac:dyDescent="0.2">
      <c r="A3" s="391" t="s">
        <v>751</v>
      </c>
      <c r="B3" s="391"/>
      <c r="C3" s="391"/>
      <c r="D3" s="391"/>
      <c r="E3" s="391"/>
      <c r="F3" s="144"/>
    </row>
    <row r="4" spans="1:20" ht="15.75" x14ac:dyDescent="0.2">
      <c r="A4" s="391"/>
      <c r="B4" s="391"/>
      <c r="C4" s="391"/>
      <c r="D4" s="391"/>
      <c r="E4" s="391"/>
      <c r="F4" s="144"/>
    </row>
    <row r="5" spans="1:20" ht="15.75" x14ac:dyDescent="0.2">
      <c r="A5" s="1070" t="s">
        <v>196</v>
      </c>
      <c r="B5" s="1070"/>
      <c r="C5" s="1070"/>
      <c r="D5" s="1070"/>
      <c r="E5" s="1070"/>
      <c r="F5" s="1070"/>
    </row>
    <row r="6" spans="1:20" ht="16.5" thickBot="1" x14ac:dyDescent="0.25">
      <c r="A6" s="144"/>
      <c r="B6" s="144"/>
      <c r="C6" s="326"/>
      <c r="D6" s="144"/>
      <c r="E6" s="144"/>
      <c r="F6" s="144"/>
    </row>
    <row r="7" spans="1:20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20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I8" s="345"/>
    </row>
    <row r="9" spans="1:20" s="170" customFormat="1" ht="15.75" x14ac:dyDescent="0.2">
      <c r="A9" s="172">
        <v>1</v>
      </c>
      <c r="B9" s="173" t="s">
        <v>445</v>
      </c>
      <c r="C9" s="174">
        <v>0.3296484375</v>
      </c>
      <c r="D9" s="103">
        <v>8.2862400000000003E-2</v>
      </c>
      <c r="E9" s="81">
        <v>0</v>
      </c>
      <c r="F9" s="104">
        <f>E9+D9</f>
        <v>8.2862400000000003E-2</v>
      </c>
      <c r="G9" s="2"/>
      <c r="I9" s="35"/>
      <c r="K9" s="175"/>
      <c r="L9" s="35"/>
      <c r="M9" s="35"/>
      <c r="N9" s="35"/>
      <c r="P9" s="2"/>
      <c r="Q9" s="175"/>
      <c r="R9" s="35"/>
      <c r="S9" s="35"/>
      <c r="T9" s="35"/>
    </row>
    <row r="10" spans="1:20" ht="15.75" x14ac:dyDescent="0.2">
      <c r="A10" s="176">
        <v>2</v>
      </c>
      <c r="B10" s="177" t="s">
        <v>1050</v>
      </c>
      <c r="C10" s="178">
        <v>0.303263888888889</v>
      </c>
      <c r="D10" s="149">
        <v>7.6230300000000001E-2</v>
      </c>
      <c r="E10" s="148">
        <v>0</v>
      </c>
      <c r="F10" s="168">
        <f t="shared" ref="F10:F16" si="0">E10+D10</f>
        <v>7.6230300000000001E-2</v>
      </c>
      <c r="H10" s="170"/>
      <c r="I10" s="35"/>
    </row>
    <row r="11" spans="1:20" ht="15.75" x14ac:dyDescent="0.2">
      <c r="A11" s="176">
        <v>3</v>
      </c>
      <c r="B11" s="177" t="s">
        <v>425</v>
      </c>
      <c r="C11" s="178">
        <v>0.25908203125000001</v>
      </c>
      <c r="D11" s="149">
        <v>6.4416600000000004E-2</v>
      </c>
      <c r="E11" s="148">
        <v>0</v>
      </c>
      <c r="F11" s="168">
        <f t="shared" si="0"/>
        <v>6.4416600000000004E-2</v>
      </c>
    </row>
    <row r="12" spans="1:20" ht="15.75" x14ac:dyDescent="0.2">
      <c r="A12" s="176">
        <v>4</v>
      </c>
      <c r="B12" s="177" t="s">
        <v>608</v>
      </c>
      <c r="C12" s="178">
        <v>0.23306352459016394</v>
      </c>
      <c r="D12" s="149">
        <v>5.7467699999999997E-2</v>
      </c>
      <c r="E12" s="148">
        <v>0</v>
      </c>
      <c r="F12" s="168">
        <f t="shared" si="0"/>
        <v>5.7467699999999997E-2</v>
      </c>
      <c r="G12" s="345"/>
      <c r="H12" s="345"/>
      <c r="I12" s="35"/>
      <c r="K12" s="345"/>
    </row>
    <row r="13" spans="1:20" ht="15.75" x14ac:dyDescent="0.2">
      <c r="A13" s="176">
        <v>5</v>
      </c>
      <c r="B13" s="177" t="s">
        <v>631</v>
      </c>
      <c r="C13" s="178">
        <v>0.2278125</v>
      </c>
      <c r="D13" s="149">
        <v>5.7421199999999999E-2</v>
      </c>
      <c r="E13" s="148">
        <v>0</v>
      </c>
      <c r="F13" s="168">
        <f t="shared" si="0"/>
        <v>5.7421199999999999E-2</v>
      </c>
      <c r="G13" s="345"/>
      <c r="H13" s="345"/>
      <c r="I13" s="35"/>
      <c r="K13" s="345"/>
    </row>
    <row r="14" spans="1:20" ht="15.75" x14ac:dyDescent="0.2">
      <c r="A14" s="176">
        <v>6</v>
      </c>
      <c r="B14" s="177" t="s">
        <v>246</v>
      </c>
      <c r="C14" s="178">
        <v>0.23338461538461538</v>
      </c>
      <c r="D14" s="149">
        <v>5.8825700000000002E-2</v>
      </c>
      <c r="E14" s="148">
        <v>0</v>
      </c>
      <c r="F14" s="168">
        <f t="shared" si="0"/>
        <v>5.8825700000000002E-2</v>
      </c>
    </row>
    <row r="15" spans="1:20" s="511" customFormat="1" ht="17.25" x14ac:dyDescent="0.2">
      <c r="A15" s="176">
        <v>7</v>
      </c>
      <c r="B15" s="512" t="s">
        <v>1328</v>
      </c>
      <c r="C15" s="463">
        <v>0.24808531746031748</v>
      </c>
      <c r="D15" s="459">
        <v>6.1851400000000001E-2</v>
      </c>
      <c r="E15" s="580">
        <v>0</v>
      </c>
      <c r="F15" s="460">
        <f t="shared" si="0"/>
        <v>6.1851400000000001E-2</v>
      </c>
    </row>
    <row r="16" spans="1:20" s="511" customFormat="1" ht="15" customHeight="1" x14ac:dyDescent="0.2">
      <c r="A16" s="176">
        <v>8</v>
      </c>
      <c r="B16" s="512" t="s">
        <v>1363</v>
      </c>
      <c r="C16" s="463">
        <v>0.26251041666666663</v>
      </c>
      <c r="D16" s="459">
        <v>6.4728599999999997E-2</v>
      </c>
      <c r="E16" s="580">
        <v>0</v>
      </c>
      <c r="F16" s="460">
        <f t="shared" si="0"/>
        <v>6.4728599999999997E-2</v>
      </c>
    </row>
    <row r="17" spans="1:8" s="511" customFormat="1" ht="15" customHeight="1" x14ac:dyDescent="0.2">
      <c r="A17" s="176">
        <v>9</v>
      </c>
      <c r="B17" s="512" t="s">
        <v>1383</v>
      </c>
      <c r="C17" s="463">
        <v>0.27040983606557378</v>
      </c>
      <c r="D17" s="459">
        <v>6.8158099999999999E-2</v>
      </c>
      <c r="E17" s="580">
        <v>0</v>
      </c>
      <c r="F17" s="460">
        <f>+D17+E17</f>
        <v>6.8158099999999999E-2</v>
      </c>
    </row>
    <row r="18" spans="1:8" s="511" customFormat="1" ht="15" customHeight="1" x14ac:dyDescent="0.2">
      <c r="A18" s="176">
        <v>10</v>
      </c>
      <c r="B18" s="512" t="s">
        <v>1394</v>
      </c>
      <c r="C18" s="463">
        <v>0.35764648437500002</v>
      </c>
      <c r="D18" s="459">
        <v>9.2106199999999999E-2</v>
      </c>
      <c r="E18" s="479">
        <v>0</v>
      </c>
      <c r="F18" s="460">
        <f t="shared" ref="F18:F20" si="1">E18+D18</f>
        <v>9.2106199999999999E-2</v>
      </c>
      <c r="H18" s="637" t="s">
        <v>1407</v>
      </c>
    </row>
    <row r="19" spans="1:8" s="511" customFormat="1" ht="15" customHeight="1" x14ac:dyDescent="0.2">
      <c r="A19" s="675">
        <v>11</v>
      </c>
      <c r="B19" s="815" t="s">
        <v>1414</v>
      </c>
      <c r="C19" s="645">
        <v>0.45547379032258062</v>
      </c>
      <c r="D19" s="530">
        <v>0.1216592</v>
      </c>
      <c r="E19" s="812">
        <v>0</v>
      </c>
      <c r="F19" s="531">
        <f t="shared" si="1"/>
        <v>0.1216592</v>
      </c>
    </row>
    <row r="20" spans="1:8" s="511" customFormat="1" ht="15" customHeight="1" thickBot="1" x14ac:dyDescent="0.25">
      <c r="A20" s="816">
        <v>12</v>
      </c>
      <c r="B20" s="509" t="s">
        <v>1435</v>
      </c>
      <c r="C20" s="492">
        <v>0.49437500000000001</v>
      </c>
      <c r="D20" s="466">
        <v>0.1191918</v>
      </c>
      <c r="E20" s="510">
        <v>0</v>
      </c>
      <c r="F20" s="467">
        <f t="shared" si="1"/>
        <v>0.1191918</v>
      </c>
    </row>
    <row r="25" spans="1:8" ht="16.5" x14ac:dyDescent="0.2">
      <c r="A25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  <ignoredErrors>
    <ignoredError sqref="F17" 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/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9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6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6" ht="17.25" x14ac:dyDescent="0.2">
      <c r="A2" s="321"/>
      <c r="B2" s="48"/>
      <c r="C2" s="48"/>
      <c r="D2" s="48"/>
      <c r="E2" s="48"/>
      <c r="F2" s="48"/>
    </row>
    <row r="3" spans="1:6" ht="15.75" customHeight="1" x14ac:dyDescent="0.2">
      <c r="A3" s="391" t="s">
        <v>751</v>
      </c>
      <c r="B3" s="391"/>
      <c r="C3" s="391"/>
      <c r="D3" s="391"/>
      <c r="E3" s="391"/>
      <c r="F3" s="144"/>
    </row>
    <row r="4" spans="1:6" ht="15.75" x14ac:dyDescent="0.2">
      <c r="A4" s="391"/>
      <c r="B4" s="391"/>
      <c r="C4" s="391"/>
      <c r="D4" s="391"/>
      <c r="E4" s="391"/>
      <c r="F4" s="144"/>
    </row>
    <row r="5" spans="1:6" ht="15.75" x14ac:dyDescent="0.2">
      <c r="A5" s="1056" t="s">
        <v>277</v>
      </c>
      <c r="B5" s="1056"/>
      <c r="C5" s="1056"/>
      <c r="D5" s="1056"/>
      <c r="E5" s="1056"/>
      <c r="F5" s="1056"/>
    </row>
    <row r="6" spans="1:6" ht="16.5" thickBot="1" x14ac:dyDescent="0.25">
      <c r="A6" s="144"/>
      <c r="B6" s="144"/>
      <c r="C6" s="326"/>
      <c r="D6" s="144"/>
      <c r="E6" s="144"/>
      <c r="F6" s="144"/>
    </row>
    <row r="7" spans="1:6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6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6" ht="17.25" x14ac:dyDescent="0.2">
      <c r="A9" s="101">
        <v>1</v>
      </c>
      <c r="B9" s="173" t="s">
        <v>887</v>
      </c>
      <c r="C9" s="210">
        <v>0.01</v>
      </c>
      <c r="D9" s="103">
        <v>5.0000000000000001E-3</v>
      </c>
      <c r="E9" s="103">
        <v>0</v>
      </c>
      <c r="F9" s="104">
        <f>+E9+D9</f>
        <v>5.0000000000000001E-3</v>
      </c>
    </row>
    <row r="10" spans="1:6" ht="17.25" x14ac:dyDescent="0.2">
      <c r="A10" s="135">
        <v>2</v>
      </c>
      <c r="B10" s="177" t="s">
        <v>1133</v>
      </c>
      <c r="C10" s="212">
        <v>0.01</v>
      </c>
      <c r="D10" s="149">
        <v>5.0000000000000001E-3</v>
      </c>
      <c r="E10" s="149">
        <v>0</v>
      </c>
      <c r="F10" s="168">
        <f>+E10+D10</f>
        <v>5.0000000000000001E-3</v>
      </c>
    </row>
    <row r="11" spans="1:6" ht="15" customHeight="1" x14ac:dyDescent="0.2">
      <c r="A11" s="135">
        <v>3</v>
      </c>
      <c r="B11" s="177" t="s">
        <v>291</v>
      </c>
      <c r="C11" s="212">
        <v>0.01</v>
      </c>
      <c r="D11" s="149">
        <v>5.0000000000000001E-3</v>
      </c>
      <c r="E11" s="149">
        <v>0</v>
      </c>
      <c r="F11" s="168">
        <f>+E11+D11</f>
        <v>5.0000000000000001E-3</v>
      </c>
    </row>
    <row r="12" spans="1:6" ht="15" customHeight="1" x14ac:dyDescent="0.2">
      <c r="A12" s="135">
        <v>4</v>
      </c>
      <c r="B12" s="177" t="s">
        <v>1368</v>
      </c>
      <c r="C12" s="212">
        <v>0.01</v>
      </c>
      <c r="D12" s="149">
        <v>5.0000000000000001E-3</v>
      </c>
      <c r="E12" s="149">
        <v>0</v>
      </c>
      <c r="F12" s="168">
        <f>+E12+D12</f>
        <v>5.0000000000000001E-3</v>
      </c>
    </row>
    <row r="13" spans="1:6" ht="15.75" customHeight="1" thickBot="1" x14ac:dyDescent="0.25">
      <c r="A13" s="105">
        <v>5</v>
      </c>
      <c r="B13" s="180" t="s">
        <v>1390</v>
      </c>
      <c r="C13" s="204">
        <v>0.01</v>
      </c>
      <c r="D13" s="158">
        <v>5.0000000000000001E-3</v>
      </c>
      <c r="E13" s="158">
        <v>0</v>
      </c>
      <c r="F13" s="169">
        <v>5.0000000000000001E-3</v>
      </c>
    </row>
    <row r="14" spans="1:6" ht="16.5" x14ac:dyDescent="0.2">
      <c r="A14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workbookViewId="0">
      <selection activeCell="B18" sqref="B18"/>
    </sheetView>
  </sheetViews>
  <sheetFormatPr baseColWidth="10" defaultRowHeight="12.75" x14ac:dyDescent="0.2"/>
  <cols>
    <col min="1" max="1" width="15.7109375" style="555" customWidth="1"/>
    <col min="2" max="2" width="22.5703125" style="555" bestFit="1" customWidth="1"/>
    <col min="3" max="3" width="23.85546875" style="555" customWidth="1"/>
    <col min="4" max="4" width="13.5703125" style="555" bestFit="1" customWidth="1"/>
    <col min="5" max="5" width="23.140625" style="555" bestFit="1" customWidth="1"/>
    <col min="6" max="6" width="24.140625" style="555" bestFit="1" customWidth="1"/>
    <col min="7" max="16384" width="11.42578125" style="555"/>
  </cols>
  <sheetData>
    <row r="1" spans="1:6" ht="16.5" x14ac:dyDescent="0.2">
      <c r="A1" s="554" t="s">
        <v>507</v>
      </c>
      <c r="B1" s="1063" t="s">
        <v>769</v>
      </c>
      <c r="C1" s="1063"/>
      <c r="D1" s="1063"/>
      <c r="E1" s="1063"/>
      <c r="F1" s="1063"/>
    </row>
    <row r="2" spans="1:6" ht="17.25" x14ac:dyDescent="0.2">
      <c r="A2" s="556"/>
      <c r="B2" s="578"/>
      <c r="C2" s="578"/>
      <c r="D2" s="578"/>
      <c r="E2" s="578"/>
      <c r="F2" s="578"/>
    </row>
    <row r="3" spans="1:6" ht="15.75" customHeight="1" x14ac:dyDescent="0.2">
      <c r="A3" s="558" t="s">
        <v>751</v>
      </c>
      <c r="B3" s="558"/>
      <c r="C3" s="558"/>
      <c r="D3" s="558"/>
      <c r="E3" s="558"/>
      <c r="F3" s="559"/>
    </row>
    <row r="4" spans="1:6" ht="15.75" x14ac:dyDescent="0.2">
      <c r="A4" s="558"/>
      <c r="B4" s="558"/>
      <c r="C4" s="558"/>
      <c r="D4" s="558"/>
      <c r="E4" s="558"/>
      <c r="F4" s="559"/>
    </row>
    <row r="5" spans="1:6" ht="15.75" x14ac:dyDescent="0.2">
      <c r="A5" s="1069" t="s">
        <v>974</v>
      </c>
      <c r="B5" s="1069"/>
      <c r="C5" s="1069"/>
      <c r="D5" s="1069"/>
      <c r="E5" s="1069"/>
      <c r="F5" s="1069"/>
    </row>
    <row r="6" spans="1:6" ht="16.5" thickBot="1" x14ac:dyDescent="0.25">
      <c r="A6" s="559"/>
      <c r="B6" s="559"/>
      <c r="C6" s="560"/>
      <c r="D6" s="559"/>
      <c r="E6" s="559"/>
      <c r="F6" s="559"/>
    </row>
    <row r="7" spans="1:6" ht="17.25" thickBot="1" x14ac:dyDescent="0.25">
      <c r="A7" s="1064" t="s">
        <v>793</v>
      </c>
      <c r="B7" s="1064" t="s">
        <v>470</v>
      </c>
      <c r="C7" s="1064" t="s">
        <v>471</v>
      </c>
      <c r="D7" s="1066" t="s">
        <v>792</v>
      </c>
      <c r="E7" s="1067"/>
      <c r="F7" s="1068"/>
    </row>
    <row r="8" spans="1:6" ht="33.75" thickBot="1" x14ac:dyDescent="0.25">
      <c r="A8" s="1065"/>
      <c r="B8" s="1065"/>
      <c r="C8" s="1065"/>
      <c r="D8" s="579" t="s">
        <v>473</v>
      </c>
      <c r="E8" s="579" t="s">
        <v>474</v>
      </c>
      <c r="F8" s="579" t="s">
        <v>475</v>
      </c>
    </row>
    <row r="9" spans="1:6" ht="15.75" x14ac:dyDescent="0.2">
      <c r="A9" s="562">
        <v>1</v>
      </c>
      <c r="B9" s="563" t="s">
        <v>226</v>
      </c>
      <c r="C9" s="581">
        <v>0.21472336065573769</v>
      </c>
      <c r="D9" s="565">
        <v>5.3533799999999999E-2</v>
      </c>
      <c r="E9" s="565">
        <v>0</v>
      </c>
      <c r="F9" s="587">
        <f>+E9+D9</f>
        <v>5.3533799999999999E-2</v>
      </c>
    </row>
    <row r="10" spans="1:6" ht="17.25" x14ac:dyDescent="0.2">
      <c r="A10" s="582">
        <v>2</v>
      </c>
      <c r="B10" s="569" t="s">
        <v>975</v>
      </c>
      <c r="C10" s="583">
        <v>0.22548295454545453</v>
      </c>
      <c r="D10" s="584">
        <v>5.6834099999999999E-2</v>
      </c>
      <c r="E10" s="548">
        <v>0</v>
      </c>
      <c r="F10" s="588">
        <f t="shared" ref="F10:F11" si="0">E10+D10</f>
        <v>5.6834099999999999E-2</v>
      </c>
    </row>
    <row r="11" spans="1:6" ht="17.25" x14ac:dyDescent="0.2">
      <c r="A11" s="582">
        <v>3</v>
      </c>
      <c r="B11" s="569" t="s">
        <v>1365</v>
      </c>
      <c r="C11" s="583">
        <f>+C10+0.02</f>
        <v>0.24548295454545452</v>
      </c>
      <c r="D11" s="584">
        <v>6.1061299999999999E-2</v>
      </c>
      <c r="E11" s="548">
        <v>0</v>
      </c>
      <c r="F11" s="588">
        <f t="shared" si="0"/>
        <v>6.1061299999999999E-2</v>
      </c>
    </row>
    <row r="12" spans="1:6" ht="17.25" x14ac:dyDescent="0.2">
      <c r="A12" s="582">
        <v>4</v>
      </c>
      <c r="B12" s="569" t="s">
        <v>1366</v>
      </c>
      <c r="C12" s="583">
        <v>0.24937499999999999</v>
      </c>
      <c r="D12" s="584">
        <v>6.1489700000000001E-2</v>
      </c>
      <c r="E12" s="548">
        <v>0</v>
      </c>
      <c r="F12" s="588">
        <v>6.1489700000000001E-2</v>
      </c>
    </row>
    <row r="13" spans="1:6" s="585" customFormat="1" ht="17.25" x14ac:dyDescent="0.2">
      <c r="A13" s="582">
        <v>5</v>
      </c>
      <c r="B13" s="569" t="s">
        <v>1386</v>
      </c>
      <c r="C13" s="583">
        <v>0.27946572580645201</v>
      </c>
      <c r="D13" s="584">
        <v>6.9675000000000001E-2</v>
      </c>
      <c r="E13" s="548">
        <v>0</v>
      </c>
      <c r="F13" s="588">
        <v>6.9675000000000001E-2</v>
      </c>
    </row>
    <row r="14" spans="1:6" ht="17.25" x14ac:dyDescent="0.2">
      <c r="A14" s="211">
        <v>6</v>
      </c>
      <c r="B14" s="569" t="s">
        <v>1415</v>
      </c>
      <c r="C14" s="463">
        <v>0.37717307692307694</v>
      </c>
      <c r="D14" s="459">
        <v>9.5068299999999994E-2</v>
      </c>
      <c r="E14" s="673">
        <v>0</v>
      </c>
      <c r="F14" s="460">
        <f t="shared" ref="F14:F16" si="1">E14+D14</f>
        <v>9.5068299999999994E-2</v>
      </c>
    </row>
    <row r="15" spans="1:6" ht="17.25" x14ac:dyDescent="0.2">
      <c r="A15" s="265">
        <v>7</v>
      </c>
      <c r="B15" s="572" t="s">
        <v>1438</v>
      </c>
      <c r="C15" s="817">
        <v>0.51542372881355902</v>
      </c>
      <c r="D15" s="268">
        <v>0.129915</v>
      </c>
      <c r="E15" s="818">
        <v>0</v>
      </c>
      <c r="F15" s="269">
        <f t="shared" si="1"/>
        <v>0.129915</v>
      </c>
    </row>
    <row r="16" spans="1:6" ht="18" thickBot="1" x14ac:dyDescent="0.25">
      <c r="A16" s="214">
        <v>8</v>
      </c>
      <c r="B16" s="589" t="s">
        <v>1511</v>
      </c>
      <c r="C16" s="746">
        <v>0.44503024193548385</v>
      </c>
      <c r="D16" s="107">
        <v>0.1097335</v>
      </c>
      <c r="E16" s="123">
        <v>0</v>
      </c>
      <c r="F16" s="108">
        <f t="shared" si="1"/>
        <v>0.1097335</v>
      </c>
    </row>
    <row r="17" spans="1:6" ht="17.25" x14ac:dyDescent="0.2">
      <c r="A17" s="206"/>
      <c r="B17" s="469"/>
      <c r="C17" s="636"/>
      <c r="D17" s="456"/>
      <c r="E17" s="503"/>
      <c r="F17" s="456"/>
    </row>
    <row r="18" spans="1:6" ht="17.25" x14ac:dyDescent="0.2">
      <c r="A18" s="206"/>
      <c r="B18" s="469"/>
      <c r="C18" s="636"/>
      <c r="D18" s="456"/>
      <c r="E18" s="503"/>
      <c r="F18" s="456"/>
    </row>
    <row r="19" spans="1:6" ht="16.5" x14ac:dyDescent="0.2">
      <c r="A19" s="575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  <ignoredErrors>
    <ignoredError sqref="F11 C11" unlockedFormula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workbookViewId="0">
      <selection activeCell="A9" sqref="A9:F9"/>
    </sheetView>
  </sheetViews>
  <sheetFormatPr baseColWidth="10" defaultRowHeight="12.75" x14ac:dyDescent="0.2"/>
  <cols>
    <col min="1" max="1" width="15.7109375" style="555" customWidth="1"/>
    <col min="2" max="2" width="22.5703125" style="555" bestFit="1" customWidth="1"/>
    <col min="3" max="3" width="23.85546875" style="555" customWidth="1"/>
    <col min="4" max="4" width="13.5703125" style="555" bestFit="1" customWidth="1"/>
    <col min="5" max="5" width="23.140625" style="555" bestFit="1" customWidth="1"/>
    <col min="6" max="6" width="24.140625" style="555" bestFit="1" customWidth="1"/>
    <col min="7" max="16384" width="11.42578125" style="555"/>
  </cols>
  <sheetData>
    <row r="1" spans="1:6" ht="16.5" x14ac:dyDescent="0.2">
      <c r="A1" s="554" t="s">
        <v>507</v>
      </c>
      <c r="B1" s="1063" t="s">
        <v>769</v>
      </c>
      <c r="C1" s="1063"/>
      <c r="D1" s="1063"/>
      <c r="E1" s="1063"/>
      <c r="F1" s="1063"/>
    </row>
    <row r="2" spans="1:6" ht="17.25" x14ac:dyDescent="0.2">
      <c r="A2" s="556"/>
      <c r="B2" s="840"/>
      <c r="C2" s="840"/>
      <c r="D2" s="840"/>
      <c r="E2" s="840"/>
      <c r="F2" s="840"/>
    </row>
    <row r="3" spans="1:6" ht="15.75" customHeight="1" x14ac:dyDescent="0.2">
      <c r="A3" s="558" t="s">
        <v>751</v>
      </c>
      <c r="B3" s="558"/>
      <c r="C3" s="558"/>
      <c r="D3" s="558"/>
      <c r="E3" s="558"/>
      <c r="F3" s="559"/>
    </row>
    <row r="4" spans="1:6" ht="15.75" x14ac:dyDescent="0.2">
      <c r="A4" s="558"/>
      <c r="B4" s="558"/>
      <c r="C4" s="558"/>
      <c r="D4" s="558"/>
      <c r="E4" s="558"/>
      <c r="F4" s="559"/>
    </row>
    <row r="5" spans="1:6" ht="15.75" x14ac:dyDescent="0.2">
      <c r="A5" s="1069" t="s">
        <v>1551</v>
      </c>
      <c r="B5" s="1069"/>
      <c r="C5" s="1069"/>
      <c r="D5" s="1069"/>
      <c r="E5" s="1069"/>
      <c r="F5" s="1069"/>
    </row>
    <row r="6" spans="1:6" ht="16.5" thickBot="1" x14ac:dyDescent="0.25">
      <c r="A6" s="559"/>
      <c r="B6" s="559"/>
      <c r="C6" s="560"/>
      <c r="D6" s="559"/>
      <c r="E6" s="559"/>
      <c r="F6" s="559"/>
    </row>
    <row r="7" spans="1:6" ht="17.25" thickBot="1" x14ac:dyDescent="0.25">
      <c r="A7" s="1064" t="s">
        <v>793</v>
      </c>
      <c r="B7" s="1064" t="s">
        <v>470</v>
      </c>
      <c r="C7" s="1064" t="s">
        <v>471</v>
      </c>
      <c r="D7" s="1066" t="s">
        <v>792</v>
      </c>
      <c r="E7" s="1067"/>
      <c r="F7" s="1068"/>
    </row>
    <row r="8" spans="1:6" ht="33.75" thickBot="1" x14ac:dyDescent="0.25">
      <c r="A8" s="1065"/>
      <c r="B8" s="1065"/>
      <c r="C8" s="1065"/>
      <c r="D8" s="841" t="s">
        <v>473</v>
      </c>
      <c r="E8" s="841" t="s">
        <v>474</v>
      </c>
      <c r="F8" s="841" t="s">
        <v>475</v>
      </c>
    </row>
    <row r="9" spans="1:6" ht="16.5" thickBot="1" x14ac:dyDescent="0.25">
      <c r="A9" s="854">
        <v>1</v>
      </c>
      <c r="B9" s="855" t="s">
        <v>1502</v>
      </c>
      <c r="C9" s="856">
        <v>0.44081896551724103</v>
      </c>
      <c r="D9" s="857">
        <v>0.1074874</v>
      </c>
      <c r="E9" s="857">
        <v>0</v>
      </c>
      <c r="F9" s="858">
        <f>+E9+D9</f>
        <v>0.1074874</v>
      </c>
    </row>
    <row r="10" spans="1:6" ht="17.25" x14ac:dyDescent="0.2">
      <c r="A10" s="206"/>
      <c r="B10" s="469"/>
      <c r="C10" s="636"/>
      <c r="D10" s="456"/>
      <c r="E10" s="503"/>
      <c r="F10" s="456"/>
    </row>
    <row r="11" spans="1:6" ht="17.25" x14ac:dyDescent="0.2">
      <c r="A11" s="206"/>
      <c r="B11" s="469"/>
      <c r="C11" s="636"/>
      <c r="D11" s="456"/>
      <c r="E11" s="503"/>
      <c r="F11" s="456"/>
    </row>
    <row r="12" spans="1:6" ht="16.5" x14ac:dyDescent="0.2">
      <c r="A12" s="575" t="s">
        <v>791</v>
      </c>
    </row>
  </sheetData>
  <mergeCells count="6">
    <mergeCell ref="B1:F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C19" sqref="C19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8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8" ht="17.25" x14ac:dyDescent="0.2">
      <c r="A2" s="321"/>
      <c r="B2" s="48"/>
      <c r="C2" s="48"/>
      <c r="D2" s="48"/>
      <c r="E2" s="48"/>
      <c r="F2" s="48"/>
    </row>
    <row r="3" spans="1:8" ht="15.75" customHeight="1" x14ac:dyDescent="0.2">
      <c r="A3" s="391" t="s">
        <v>751</v>
      </c>
      <c r="B3" s="391"/>
      <c r="C3" s="391"/>
      <c r="D3" s="391"/>
      <c r="E3" s="391"/>
      <c r="F3" s="144"/>
    </row>
    <row r="4" spans="1:8" ht="15.75" x14ac:dyDescent="0.2">
      <c r="A4" s="391"/>
      <c r="B4" s="391"/>
      <c r="C4" s="391"/>
      <c r="D4" s="391"/>
      <c r="E4" s="391"/>
      <c r="F4" s="144"/>
    </row>
    <row r="5" spans="1:8" ht="15.75" x14ac:dyDescent="0.2">
      <c r="A5" s="1056" t="s">
        <v>198</v>
      </c>
      <c r="B5" s="1056"/>
      <c r="C5" s="1056"/>
      <c r="D5" s="1056"/>
      <c r="E5" s="1056"/>
      <c r="F5" s="1056"/>
    </row>
    <row r="6" spans="1:8" ht="16.5" thickBot="1" x14ac:dyDescent="0.25">
      <c r="A6" s="144"/>
      <c r="B6" s="144"/>
      <c r="C6" s="326"/>
      <c r="D6" s="144"/>
      <c r="E6" s="144"/>
      <c r="F6" s="144"/>
    </row>
    <row r="7" spans="1:8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8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</row>
    <row r="9" spans="1:8" ht="17.25" x14ac:dyDescent="0.2">
      <c r="A9" s="194">
        <v>1</v>
      </c>
      <c r="B9" s="576" t="s">
        <v>785</v>
      </c>
      <c r="C9" s="210">
        <v>5.7500000000000002E-2</v>
      </c>
      <c r="D9" s="196">
        <v>2.8750000000000001E-2</v>
      </c>
      <c r="E9" s="577">
        <v>0</v>
      </c>
      <c r="F9" s="115">
        <f>E9+D9</f>
        <v>2.8750000000000001E-2</v>
      </c>
      <c r="G9" s="35"/>
    </row>
    <row r="10" spans="1:8" ht="17.25" x14ac:dyDescent="0.2">
      <c r="A10" s="211">
        <v>2</v>
      </c>
      <c r="B10" s="313" t="s">
        <v>199</v>
      </c>
      <c r="C10" s="212">
        <v>5.7500000000000002E-2</v>
      </c>
      <c r="D10" s="202">
        <v>2.8750000000000001E-2</v>
      </c>
      <c r="E10" s="6">
        <v>0</v>
      </c>
      <c r="F10" s="120">
        <v>2.8750000000000001E-2</v>
      </c>
      <c r="G10" s="35"/>
      <c r="H10" s="418" t="s">
        <v>1407</v>
      </c>
    </row>
    <row r="11" spans="1:8" s="511" customFormat="1" ht="18" thickBot="1" x14ac:dyDescent="0.25">
      <c r="A11" s="121">
        <v>3</v>
      </c>
      <c r="B11" s="635" t="s">
        <v>1361</v>
      </c>
      <c r="C11" s="204">
        <v>5.7500000000000002E-2</v>
      </c>
      <c r="D11" s="107">
        <v>2.8750000000000001E-2</v>
      </c>
      <c r="E11" s="8">
        <v>0</v>
      </c>
      <c r="F11" s="108">
        <f t="shared" ref="F11" si="0">E11+D11</f>
        <v>2.8750000000000001E-2</v>
      </c>
    </row>
    <row r="13" spans="1:8" ht="16.5" x14ac:dyDescent="0.2">
      <c r="A13" s="387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selection activeCell="D21" sqref="D21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3.5703125" style="340" bestFit="1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7" ht="17.25" x14ac:dyDescent="0.2">
      <c r="A2" s="321"/>
      <c r="B2" s="48"/>
      <c r="C2" s="48"/>
      <c r="D2" s="48"/>
      <c r="E2" s="48"/>
      <c r="F2" s="48"/>
    </row>
    <row r="3" spans="1:7" ht="15.75" customHeight="1" x14ac:dyDescent="0.2">
      <c r="A3" s="391" t="s">
        <v>751</v>
      </c>
      <c r="B3" s="391"/>
      <c r="C3" s="391"/>
      <c r="D3" s="391"/>
      <c r="E3" s="391"/>
      <c r="F3" s="144"/>
    </row>
    <row r="4" spans="1:7" ht="15.75" x14ac:dyDescent="0.2">
      <c r="A4" s="391"/>
      <c r="B4" s="391"/>
      <c r="C4" s="391"/>
      <c r="D4" s="391"/>
      <c r="E4" s="391"/>
      <c r="F4" s="144"/>
    </row>
    <row r="5" spans="1:7" ht="15.75" x14ac:dyDescent="0.2">
      <c r="A5" s="1056" t="s">
        <v>1317</v>
      </c>
      <c r="B5" s="1056"/>
      <c r="C5" s="1056"/>
      <c r="D5" s="1056"/>
      <c r="E5" s="1056"/>
      <c r="F5" s="1056"/>
    </row>
    <row r="6" spans="1:7" ht="16.5" thickBot="1" x14ac:dyDescent="0.25">
      <c r="A6" s="144"/>
      <c r="B6" s="144"/>
      <c r="C6" s="326"/>
      <c r="D6" s="144"/>
      <c r="E6" s="144"/>
      <c r="F6" s="144"/>
    </row>
    <row r="7" spans="1:7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7" ht="33.75" thickBot="1" x14ac:dyDescent="0.25">
      <c r="A8" s="1050"/>
      <c r="B8" s="1050"/>
      <c r="C8" s="1050"/>
      <c r="D8" s="100" t="s">
        <v>473</v>
      </c>
      <c r="E8" s="100" t="s">
        <v>474</v>
      </c>
      <c r="F8" s="100" t="s">
        <v>475</v>
      </c>
    </row>
    <row r="9" spans="1:7" ht="18" thickBot="1" x14ac:dyDescent="0.25">
      <c r="A9" s="194">
        <v>1</v>
      </c>
      <c r="B9" s="576" t="s">
        <v>785</v>
      </c>
      <c r="C9" s="210">
        <v>7.6249999999999998E-2</v>
      </c>
      <c r="D9" s="205">
        <v>3.8124999999999999E-2</v>
      </c>
      <c r="E9" s="205">
        <v>0</v>
      </c>
      <c r="F9" s="205">
        <f>E9+D9</f>
        <v>3.8124999999999999E-2</v>
      </c>
      <c r="G9" s="35"/>
    </row>
    <row r="10" spans="1:7" ht="18" thickBot="1" x14ac:dyDescent="0.25">
      <c r="A10" s="211">
        <v>2</v>
      </c>
      <c r="B10" s="313" t="s">
        <v>199</v>
      </c>
      <c r="C10" s="212">
        <v>7.6249999999999998E-2</v>
      </c>
      <c r="D10" s="107">
        <v>3.8124999999999999E-2</v>
      </c>
      <c r="E10" s="107">
        <v>0</v>
      </c>
      <c r="F10" s="107">
        <v>3.8124999999999999E-2</v>
      </c>
      <c r="G10" s="35"/>
    </row>
    <row r="11" spans="1:7" ht="18" thickBot="1" x14ac:dyDescent="0.25">
      <c r="A11" s="121">
        <v>3</v>
      </c>
      <c r="B11" s="635" t="s">
        <v>1361</v>
      </c>
      <c r="C11" s="204">
        <v>7.6249999999999998E-2</v>
      </c>
      <c r="D11" s="107">
        <v>3.8124999999999999E-2</v>
      </c>
      <c r="E11" s="107">
        <v>0</v>
      </c>
      <c r="F11" s="107">
        <f>E11+D11</f>
        <v>3.8124999999999999E-2</v>
      </c>
      <c r="G11" s="35"/>
    </row>
    <row r="12" spans="1:7" ht="17.25" x14ac:dyDescent="0.2">
      <c r="A12" s="206"/>
      <c r="B12" s="338"/>
      <c r="C12" s="273"/>
      <c r="D12" s="345"/>
      <c r="E12" s="223"/>
      <c r="F12" s="208"/>
      <c r="G12" s="35"/>
    </row>
    <row r="13" spans="1:7" s="511" customFormat="1" x14ac:dyDescent="0.2">
      <c r="A13" s="340"/>
      <c r="B13" s="340"/>
      <c r="C13" s="340"/>
      <c r="D13" s="340"/>
      <c r="E13" s="340"/>
      <c r="F13" s="340"/>
    </row>
    <row r="14" spans="1:7" ht="16.5" x14ac:dyDescent="0.2">
      <c r="A14" s="387" t="s">
        <v>791</v>
      </c>
    </row>
    <row r="19" spans="1:2" ht="15.75" x14ac:dyDescent="0.25">
      <c r="A19" s="418"/>
      <c r="B19" s="417"/>
    </row>
  </sheetData>
  <mergeCells count="6">
    <mergeCell ref="B1:F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7"/>
  <sheetViews>
    <sheetView showGridLines="0" zoomScaleNormal="100" workbookViewId="0">
      <selection activeCell="A7" sqref="A7:XFD11"/>
    </sheetView>
  </sheetViews>
  <sheetFormatPr baseColWidth="10" defaultRowHeight="17.25" x14ac:dyDescent="0.2"/>
  <cols>
    <col min="1" max="1" width="22" style="38" bestFit="1" customWidth="1"/>
    <col min="2" max="2" width="18.140625" style="38" bestFit="1" customWidth="1"/>
    <col min="3" max="3" width="19.85546875" style="38" bestFit="1" customWidth="1"/>
    <col min="4" max="4" width="20.28515625" style="38" bestFit="1" customWidth="1"/>
    <col min="5" max="5" width="24.28515625" style="38" bestFit="1" customWidth="1"/>
    <col min="6" max="6" width="22.28515625" style="38" bestFit="1" customWidth="1"/>
    <col min="7" max="7" width="22.42578125" style="38" bestFit="1" customWidth="1"/>
    <col min="8" max="8" width="14.7109375" style="38" bestFit="1" customWidth="1"/>
    <col min="9" max="16384" width="11.42578125" style="38"/>
  </cols>
  <sheetData>
    <row r="1" spans="1:9" x14ac:dyDescent="0.2">
      <c r="A1" s="329" t="s">
        <v>507</v>
      </c>
      <c r="B1" s="329"/>
      <c r="C1" s="965" t="s">
        <v>467</v>
      </c>
      <c r="D1" s="965"/>
      <c r="E1" s="965"/>
    </row>
    <row r="2" spans="1:9" x14ac:dyDescent="0.2">
      <c r="A2" s="347"/>
      <c r="C2" s="332"/>
    </row>
    <row r="3" spans="1:9" x14ac:dyDescent="0.2">
      <c r="A3" s="971" t="s">
        <v>59</v>
      </c>
      <c r="B3" s="971"/>
      <c r="C3" s="971"/>
      <c r="D3" s="971"/>
      <c r="E3" s="971"/>
    </row>
    <row r="4" spans="1:9" ht="18" thickBot="1" x14ac:dyDescent="0.25">
      <c r="A4" s="972"/>
      <c r="B4" s="972"/>
      <c r="C4" s="972"/>
      <c r="D4" s="972"/>
      <c r="E4" s="972"/>
    </row>
    <row r="5" spans="1:9" ht="18" thickBot="1" x14ac:dyDescent="0.25">
      <c r="A5" s="966" t="s">
        <v>1122</v>
      </c>
      <c r="B5" s="966" t="s">
        <v>1134</v>
      </c>
      <c r="C5" s="966" t="s">
        <v>1080</v>
      </c>
      <c r="D5" s="966" t="s">
        <v>470</v>
      </c>
      <c r="E5" s="1026" t="s">
        <v>471</v>
      </c>
      <c r="F5" s="968" t="s">
        <v>1081</v>
      </c>
      <c r="G5" s="969"/>
      <c r="H5" s="970"/>
    </row>
    <row r="6" spans="1:9" ht="35.25" thickBot="1" x14ac:dyDescent="0.25">
      <c r="A6" s="1025"/>
      <c r="B6" s="1025"/>
      <c r="C6" s="1025"/>
      <c r="D6" s="1025"/>
      <c r="E6" s="1027"/>
      <c r="F6" s="26" t="s">
        <v>473</v>
      </c>
      <c r="G6" s="26" t="s">
        <v>474</v>
      </c>
      <c r="H6" s="26" t="s">
        <v>475</v>
      </c>
    </row>
    <row r="7" spans="1:9" s="839" customFormat="1" x14ac:dyDescent="0.2">
      <c r="A7" s="806" t="s">
        <v>621</v>
      </c>
      <c r="B7" s="807">
        <v>5318</v>
      </c>
      <c r="C7" s="807">
        <v>5</v>
      </c>
      <c r="D7" s="71" t="s">
        <v>1505</v>
      </c>
      <c r="E7" s="286">
        <v>0.182</v>
      </c>
      <c r="F7" s="287">
        <v>9.0999999999999998E-2</v>
      </c>
      <c r="G7" s="294">
        <v>0</v>
      </c>
      <c r="H7" s="295">
        <f>+F7+G7</f>
        <v>9.0999999999999998E-2</v>
      </c>
    </row>
    <row r="8" spans="1:9" s="839" customFormat="1" x14ac:dyDescent="0.2">
      <c r="A8" s="803" t="s">
        <v>625</v>
      </c>
      <c r="B8" s="288">
        <v>5319</v>
      </c>
      <c r="C8" s="288">
        <v>5</v>
      </c>
      <c r="D8" s="201" t="s">
        <v>1526</v>
      </c>
      <c r="E8" s="281">
        <v>0.16</v>
      </c>
      <c r="F8" s="284">
        <v>0.08</v>
      </c>
      <c r="G8" s="298">
        <v>0</v>
      </c>
      <c r="H8" s="303">
        <f>+F8+G8</f>
        <v>0.08</v>
      </c>
      <c r="I8" s="206"/>
    </row>
    <row r="9" spans="1:9" s="839" customFormat="1" x14ac:dyDescent="0.2">
      <c r="A9" s="803" t="s">
        <v>624</v>
      </c>
      <c r="B9" s="288">
        <v>5320</v>
      </c>
      <c r="C9" s="288">
        <v>5</v>
      </c>
      <c r="D9" s="201" t="s">
        <v>1526</v>
      </c>
      <c r="E9" s="281">
        <v>0.155</v>
      </c>
      <c r="F9" s="284">
        <v>7.7499999999999999E-2</v>
      </c>
      <c r="G9" s="298">
        <v>0</v>
      </c>
      <c r="H9" s="303">
        <f>+F9+G9</f>
        <v>7.7499999999999999E-2</v>
      </c>
      <c r="I9" s="206"/>
    </row>
    <row r="10" spans="1:9" s="839" customFormat="1" ht="18" thickBot="1" x14ac:dyDescent="0.25">
      <c r="A10" s="842" t="s">
        <v>208</v>
      </c>
      <c r="B10" s="121">
        <v>5327</v>
      </c>
      <c r="C10" s="121">
        <v>8</v>
      </c>
      <c r="D10" s="76" t="s">
        <v>1540</v>
      </c>
      <c r="E10" s="801">
        <v>0.68465593406593384</v>
      </c>
      <c r="F10" s="107">
        <v>0.68465593406593384</v>
      </c>
      <c r="G10" s="77">
        <v>0</v>
      </c>
      <c r="H10" s="108">
        <f>G10+F10</f>
        <v>0.68465593406593384</v>
      </c>
    </row>
    <row r="11" spans="1:9" s="206" customFormat="1" x14ac:dyDescent="0.2">
      <c r="A11" s="209"/>
      <c r="D11" s="207"/>
      <c r="E11" s="781"/>
      <c r="F11" s="208"/>
      <c r="G11" s="838"/>
      <c r="H11" s="208"/>
    </row>
    <row r="12" spans="1:9" s="206" customFormat="1" x14ac:dyDescent="0.2">
      <c r="A12" s="209"/>
      <c r="D12" s="207"/>
      <c r="E12" s="781"/>
      <c r="F12" s="208"/>
      <c r="G12" s="304"/>
      <c r="H12" s="208"/>
    </row>
    <row r="13" spans="1:9" s="206" customFormat="1" ht="18" thickBot="1" x14ac:dyDescent="0.25">
      <c r="A13" s="209"/>
      <c r="D13" s="207"/>
      <c r="E13" s="781"/>
      <c r="F13" s="208"/>
      <c r="G13" s="304"/>
      <c r="H13" s="208"/>
    </row>
    <row r="14" spans="1:9" s="206" customFormat="1" x14ac:dyDescent="0.2">
      <c r="A14" s="966" t="s">
        <v>1122</v>
      </c>
      <c r="B14" s="966" t="s">
        <v>1134</v>
      </c>
      <c r="C14" s="966" t="s">
        <v>470</v>
      </c>
      <c r="D14" s="966" t="s">
        <v>471</v>
      </c>
      <c r="E14" s="966" t="s">
        <v>1522</v>
      </c>
      <c r="F14" s="966" t="s">
        <v>1523</v>
      </c>
      <c r="G14" s="1028"/>
      <c r="H14" s="208"/>
    </row>
    <row r="15" spans="1:9" s="750" customFormat="1" x14ac:dyDescent="0.2">
      <c r="A15" s="1025"/>
      <c r="B15" s="1025"/>
      <c r="C15" s="1025"/>
      <c r="D15" s="1025"/>
      <c r="E15" s="1025"/>
      <c r="F15" s="1025"/>
      <c r="G15" s="1028"/>
      <c r="H15" s="208"/>
    </row>
    <row r="16" spans="1:9" s="783" customFormat="1" ht="18" thickBot="1" x14ac:dyDescent="0.25">
      <c r="A16" s="784" t="s">
        <v>621</v>
      </c>
      <c r="B16" s="121">
        <v>5325</v>
      </c>
      <c r="C16" s="121" t="s">
        <v>1525</v>
      </c>
      <c r="D16" s="264">
        <v>0.17249999999999999</v>
      </c>
      <c r="E16" s="802">
        <v>1.78447</v>
      </c>
      <c r="F16" s="108" t="s">
        <v>1524</v>
      </c>
      <c r="G16" s="782"/>
      <c r="H16" s="208"/>
    </row>
    <row r="17" spans="4:6" x14ac:dyDescent="0.2">
      <c r="D17" s="383"/>
      <c r="E17" s="206"/>
    </row>
    <row r="18" spans="4:6" x14ac:dyDescent="0.2">
      <c r="D18" s="382"/>
      <c r="E18" s="206"/>
    </row>
    <row r="19" spans="4:6" x14ac:dyDescent="0.2">
      <c r="D19" s="206"/>
      <c r="E19" s="206"/>
      <c r="F19" s="384"/>
    </row>
    <row r="20" spans="4:6" x14ac:dyDescent="0.2">
      <c r="D20" s="280"/>
      <c r="E20" s="206"/>
    </row>
    <row r="21" spans="4:6" x14ac:dyDescent="0.2">
      <c r="D21" s="280"/>
      <c r="E21" s="206"/>
    </row>
    <row r="22" spans="4:6" x14ac:dyDescent="0.2">
      <c r="D22" s="280"/>
      <c r="E22" s="206"/>
    </row>
    <row r="23" spans="4:6" x14ac:dyDescent="0.2">
      <c r="D23" s="280"/>
      <c r="E23" s="206"/>
    </row>
    <row r="24" spans="4:6" x14ac:dyDescent="0.2">
      <c r="D24" s="280"/>
      <c r="E24" s="206"/>
    </row>
    <row r="25" spans="4:6" x14ac:dyDescent="0.2">
      <c r="D25" s="280"/>
      <c r="E25" s="206"/>
    </row>
    <row r="26" spans="4:6" x14ac:dyDescent="0.2">
      <c r="D26" s="280"/>
      <c r="E26" s="206"/>
    </row>
    <row r="27" spans="4:6" x14ac:dyDescent="0.2">
      <c r="D27" s="280"/>
      <c r="E27" s="206"/>
    </row>
    <row r="28" spans="4:6" x14ac:dyDescent="0.2">
      <c r="D28" s="280"/>
      <c r="E28" s="206"/>
    </row>
    <row r="29" spans="4:6" x14ac:dyDescent="0.2">
      <c r="D29" s="280"/>
      <c r="E29" s="206"/>
    </row>
    <row r="30" spans="4:6" x14ac:dyDescent="0.2">
      <c r="D30" s="280"/>
      <c r="E30" s="206"/>
    </row>
    <row r="31" spans="4:6" x14ac:dyDescent="0.2">
      <c r="D31" s="280"/>
      <c r="E31" s="206"/>
    </row>
    <row r="32" spans="4:6" x14ac:dyDescent="0.2">
      <c r="D32" s="280"/>
      <c r="E32" s="206"/>
    </row>
    <row r="33" spans="4:5" x14ac:dyDescent="0.2">
      <c r="D33" s="206"/>
      <c r="E33" s="206"/>
    </row>
    <row r="34" spans="4:5" x14ac:dyDescent="0.2">
      <c r="D34" s="206"/>
      <c r="E34" s="206"/>
    </row>
    <row r="35" spans="4:5" x14ac:dyDescent="0.2">
      <c r="D35" s="206"/>
      <c r="E35" s="206"/>
    </row>
    <row r="36" spans="4:5" x14ac:dyDescent="0.2">
      <c r="D36" s="206"/>
      <c r="E36" s="206"/>
    </row>
    <row r="37" spans="4:5" x14ac:dyDescent="0.2">
      <c r="D37" s="206"/>
      <c r="E37" s="206"/>
    </row>
  </sheetData>
  <mergeCells count="15">
    <mergeCell ref="F14:F15"/>
    <mergeCell ref="G14:G15"/>
    <mergeCell ref="A14:A15"/>
    <mergeCell ref="B14:B15"/>
    <mergeCell ref="C14:C15"/>
    <mergeCell ref="D14:D15"/>
    <mergeCell ref="E14:E15"/>
    <mergeCell ref="F5:H5"/>
    <mergeCell ref="C1:E1"/>
    <mergeCell ref="A5:A6"/>
    <mergeCell ref="B5:B6"/>
    <mergeCell ref="C5:C6"/>
    <mergeCell ref="D5:D6"/>
    <mergeCell ref="E5:E6"/>
    <mergeCell ref="A3:E4"/>
  </mergeCells>
  <phoneticPr fontId="12" type="noConversion"/>
  <hyperlinks>
    <hyperlink ref="A1" location="Indice!A1" display="Índice"/>
  </hyperlinks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Normal="100" workbookViewId="0">
      <selection activeCell="J10" sqref="J10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7.42578125" style="340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7" ht="17.25" x14ac:dyDescent="0.2">
      <c r="A2" s="321"/>
      <c r="B2" s="689"/>
      <c r="C2" s="689"/>
      <c r="D2" s="689"/>
      <c r="E2" s="689"/>
      <c r="F2" s="689"/>
    </row>
    <row r="3" spans="1:7" ht="15.75" customHeight="1" x14ac:dyDescent="0.2">
      <c r="A3" s="391" t="s">
        <v>751</v>
      </c>
      <c r="B3" s="391"/>
      <c r="C3" s="391"/>
      <c r="D3" s="391"/>
      <c r="E3" s="391"/>
      <c r="F3" s="690"/>
    </row>
    <row r="4" spans="1:7" ht="15.75" x14ac:dyDescent="0.2">
      <c r="A4" s="391"/>
      <c r="B4" s="391"/>
      <c r="C4" s="391"/>
      <c r="D4" s="391"/>
      <c r="E4" s="391"/>
      <c r="F4" s="690"/>
    </row>
    <row r="5" spans="1:7" ht="15.75" x14ac:dyDescent="0.2">
      <c r="A5" s="1056" t="s">
        <v>1479</v>
      </c>
      <c r="B5" s="1056"/>
      <c r="C5" s="1056"/>
      <c r="D5" s="1056"/>
      <c r="E5" s="1056"/>
      <c r="F5" s="1056"/>
    </row>
    <row r="6" spans="1:7" ht="16.5" thickBot="1" x14ac:dyDescent="0.25">
      <c r="A6" s="690"/>
      <c r="B6" s="690"/>
      <c r="C6" s="326"/>
      <c r="D6" s="690"/>
      <c r="E6" s="690"/>
      <c r="F6" s="690"/>
    </row>
    <row r="7" spans="1:7" ht="15" thickBot="1" x14ac:dyDescent="0.25">
      <c r="A7" s="1071" t="s">
        <v>793</v>
      </c>
      <c r="B7" s="1071" t="s">
        <v>470</v>
      </c>
      <c r="C7" s="1071" t="s">
        <v>471</v>
      </c>
      <c r="D7" s="1073" t="s">
        <v>792</v>
      </c>
      <c r="E7" s="1074"/>
      <c r="F7" s="1075"/>
    </row>
    <row r="8" spans="1:7" ht="29.25" thickBot="1" x14ac:dyDescent="0.25">
      <c r="A8" s="1072"/>
      <c r="B8" s="1072"/>
      <c r="C8" s="1072"/>
      <c r="D8" s="723" t="s">
        <v>475</v>
      </c>
      <c r="E8" s="723" t="s">
        <v>474</v>
      </c>
      <c r="F8" s="723" t="s">
        <v>475</v>
      </c>
    </row>
    <row r="9" spans="1:7" ht="17.25" x14ac:dyDescent="0.2">
      <c r="A9" s="194">
        <v>1</v>
      </c>
      <c r="B9" s="576" t="s">
        <v>1471</v>
      </c>
      <c r="C9" s="210">
        <v>4.4999999999999998E-2</v>
      </c>
      <c r="D9" s="196">
        <v>3.7499999999999999E-3</v>
      </c>
      <c r="E9" s="577">
        <v>0</v>
      </c>
      <c r="F9" s="115">
        <f t="shared" ref="F9:F18" si="0">+D9+E9</f>
        <v>3.7499999999999999E-3</v>
      </c>
      <c r="G9" s="35"/>
    </row>
    <row r="10" spans="1:7" ht="17.25" x14ac:dyDescent="0.2">
      <c r="A10" s="211">
        <f>1+1</f>
        <v>2</v>
      </c>
      <c r="B10" s="313" t="s">
        <v>1472</v>
      </c>
      <c r="C10" s="212">
        <v>4.4999999999999998E-2</v>
      </c>
      <c r="D10" s="202">
        <v>3.7499999999999999E-3</v>
      </c>
      <c r="E10" s="6">
        <v>0</v>
      </c>
      <c r="F10" s="120">
        <f t="shared" si="0"/>
        <v>3.7499999999999999E-3</v>
      </c>
      <c r="G10" s="35"/>
    </row>
    <row r="11" spans="1:7" ht="17.25" x14ac:dyDescent="0.2">
      <c r="A11" s="211">
        <v>3</v>
      </c>
      <c r="B11" s="313" t="s">
        <v>1473</v>
      </c>
      <c r="C11" s="212">
        <v>4.4999999999999998E-2</v>
      </c>
      <c r="D11" s="202">
        <v>3.7499999999999999E-3</v>
      </c>
      <c r="E11" s="6">
        <v>0</v>
      </c>
      <c r="F11" s="120">
        <f t="shared" si="0"/>
        <v>3.7499999999999999E-3</v>
      </c>
      <c r="G11" s="35"/>
    </row>
    <row r="12" spans="1:7" ht="17.25" x14ac:dyDescent="0.2">
      <c r="A12" s="211">
        <v>4</v>
      </c>
      <c r="B12" s="313" t="s">
        <v>1474</v>
      </c>
      <c r="C12" s="212">
        <v>4.4999999999999998E-2</v>
      </c>
      <c r="D12" s="202">
        <v>3.7499999999999999E-3</v>
      </c>
      <c r="E12" s="6">
        <v>0</v>
      </c>
      <c r="F12" s="120">
        <f t="shared" si="0"/>
        <v>3.7499999999999999E-3</v>
      </c>
      <c r="G12" s="35"/>
    </row>
    <row r="13" spans="1:7" ht="17.25" x14ac:dyDescent="0.2">
      <c r="A13" s="211">
        <v>5</v>
      </c>
      <c r="B13" s="313" t="s">
        <v>1475</v>
      </c>
      <c r="C13" s="212">
        <v>4.4999999999999998E-2</v>
      </c>
      <c r="D13" s="202">
        <v>3.7499999999999999E-3</v>
      </c>
      <c r="E13" s="6">
        <v>0</v>
      </c>
      <c r="F13" s="120">
        <f t="shared" si="0"/>
        <v>3.7499999999999999E-3</v>
      </c>
      <c r="G13" s="35"/>
    </row>
    <row r="14" spans="1:7" ht="17.25" x14ac:dyDescent="0.2">
      <c r="A14" s="211">
        <v>6</v>
      </c>
      <c r="B14" s="313" t="s">
        <v>1476</v>
      </c>
      <c r="C14" s="212">
        <v>4.4999999999999998E-2</v>
      </c>
      <c r="D14" s="202">
        <v>3.7499999999999999E-3</v>
      </c>
      <c r="E14" s="6">
        <v>0</v>
      </c>
      <c r="F14" s="120">
        <f t="shared" si="0"/>
        <v>3.7499999999999999E-3</v>
      </c>
      <c r="G14" s="35"/>
    </row>
    <row r="15" spans="1:7" ht="17.25" x14ac:dyDescent="0.2">
      <c r="A15" s="211">
        <v>7</v>
      </c>
      <c r="B15" s="313" t="s">
        <v>1477</v>
      </c>
      <c r="C15" s="212">
        <v>4.4999999999999998E-2</v>
      </c>
      <c r="D15" s="202">
        <v>3.7499999999999999E-3</v>
      </c>
      <c r="E15" s="6">
        <v>0</v>
      </c>
      <c r="F15" s="120">
        <f t="shared" si="0"/>
        <v>3.7499999999999999E-3</v>
      </c>
      <c r="G15" s="35"/>
    </row>
    <row r="16" spans="1:7" ht="17.25" x14ac:dyDescent="0.2">
      <c r="A16" s="211">
        <v>8</v>
      </c>
      <c r="B16" s="313" t="s">
        <v>1478</v>
      </c>
      <c r="C16" s="212">
        <v>4.4999999999999998E-2</v>
      </c>
      <c r="D16" s="202">
        <v>3.7499999999999999E-3</v>
      </c>
      <c r="E16" s="6">
        <v>0</v>
      </c>
      <c r="F16" s="120">
        <f t="shared" si="0"/>
        <v>3.7499999999999999E-3</v>
      </c>
      <c r="G16" s="35"/>
    </row>
    <row r="17" spans="1:7" ht="17.25" x14ac:dyDescent="0.2">
      <c r="A17" s="211">
        <v>9</v>
      </c>
      <c r="B17" s="313" t="s">
        <v>1469</v>
      </c>
      <c r="C17" s="212">
        <v>4.4999999999999998E-2</v>
      </c>
      <c r="D17" s="202">
        <v>3.7499999999999999E-3</v>
      </c>
      <c r="E17" s="6">
        <v>0</v>
      </c>
      <c r="F17" s="120">
        <f t="shared" si="0"/>
        <v>3.7499999999999999E-3</v>
      </c>
      <c r="G17" s="35"/>
    </row>
    <row r="18" spans="1:7" ht="17.25" x14ac:dyDescent="0.2">
      <c r="A18" s="211">
        <v>10</v>
      </c>
      <c r="B18" s="313" t="s">
        <v>1514</v>
      </c>
      <c r="C18" s="212">
        <v>4.4999999999999998E-2</v>
      </c>
      <c r="D18" s="202">
        <v>3.7499999999999999E-3</v>
      </c>
      <c r="E18" s="6">
        <v>0</v>
      </c>
      <c r="F18" s="120">
        <f t="shared" si="0"/>
        <v>3.7499999999999999E-3</v>
      </c>
      <c r="G18" s="35"/>
    </row>
    <row r="19" spans="1:7" ht="18" thickBot="1" x14ac:dyDescent="0.25">
      <c r="A19" s="214">
        <v>11</v>
      </c>
      <c r="B19" s="635" t="s">
        <v>1547</v>
      </c>
      <c r="C19" s="204">
        <v>4.4999999999999998E-2</v>
      </c>
      <c r="D19" s="107">
        <v>3.7499999999999999E-3</v>
      </c>
      <c r="E19" s="8">
        <v>0</v>
      </c>
      <c r="F19" s="108">
        <f>+D19+E19</f>
        <v>3.7499999999999999E-3</v>
      </c>
      <c r="G19" s="35"/>
    </row>
    <row r="20" spans="1:7" ht="17.25" x14ac:dyDescent="0.2">
      <c r="A20" s="206"/>
      <c r="B20" s="338"/>
      <c r="C20" s="273"/>
      <c r="D20" s="345"/>
      <c r="E20" s="223"/>
      <c r="F20" s="208"/>
      <c r="G20" s="35"/>
    </row>
    <row r="21" spans="1:7" ht="16.5" x14ac:dyDescent="0.2">
      <c r="A21" s="387" t="s">
        <v>791</v>
      </c>
    </row>
    <row r="26" spans="1:7" ht="15.75" x14ac:dyDescent="0.25">
      <c r="A26" s="418"/>
      <c r="B26" s="417"/>
    </row>
  </sheetData>
  <mergeCells count="6">
    <mergeCell ref="B1:F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selection activeCell="I15" sqref="I15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7.42578125" style="340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7" ht="17.25" x14ac:dyDescent="0.2">
      <c r="A2" s="321"/>
      <c r="B2" s="689"/>
      <c r="C2" s="689"/>
      <c r="D2" s="689"/>
      <c r="E2" s="689"/>
      <c r="F2" s="689"/>
    </row>
    <row r="3" spans="1:7" ht="15.75" customHeight="1" x14ac:dyDescent="0.2">
      <c r="A3" s="391" t="s">
        <v>751</v>
      </c>
      <c r="B3" s="391"/>
      <c r="C3" s="391"/>
      <c r="D3" s="391"/>
      <c r="E3" s="391"/>
      <c r="F3" s="690"/>
    </row>
    <row r="4" spans="1:7" ht="15.75" x14ac:dyDescent="0.2">
      <c r="A4" s="391"/>
      <c r="B4" s="391"/>
      <c r="C4" s="391"/>
      <c r="D4" s="391"/>
      <c r="E4" s="391"/>
      <c r="F4" s="690"/>
    </row>
    <row r="5" spans="1:7" ht="15.75" x14ac:dyDescent="0.2">
      <c r="A5" s="1056" t="s">
        <v>1480</v>
      </c>
      <c r="B5" s="1056"/>
      <c r="C5" s="1056"/>
      <c r="D5" s="1056"/>
      <c r="E5" s="1056"/>
      <c r="F5" s="1056"/>
    </row>
    <row r="6" spans="1:7" ht="16.5" thickBot="1" x14ac:dyDescent="0.25">
      <c r="A6" s="690"/>
      <c r="B6" s="690"/>
      <c r="C6" s="326"/>
      <c r="D6" s="690"/>
      <c r="E6" s="690"/>
      <c r="F6" s="690"/>
    </row>
    <row r="7" spans="1:7" ht="14.25" x14ac:dyDescent="0.2">
      <c r="A7" s="1076" t="s">
        <v>793</v>
      </c>
      <c r="B7" s="1078" t="s">
        <v>470</v>
      </c>
      <c r="C7" s="1078" t="s">
        <v>471</v>
      </c>
      <c r="D7" s="1078" t="s">
        <v>792</v>
      </c>
      <c r="E7" s="1078"/>
      <c r="F7" s="1080"/>
    </row>
    <row r="8" spans="1:7" ht="28.5" x14ac:dyDescent="0.2">
      <c r="A8" s="1077"/>
      <c r="B8" s="1079"/>
      <c r="C8" s="1079"/>
      <c r="D8" s="852" t="s">
        <v>475</v>
      </c>
      <c r="E8" s="852" t="s">
        <v>474</v>
      </c>
      <c r="F8" s="853" t="s">
        <v>475</v>
      </c>
    </row>
    <row r="9" spans="1:7" ht="17.25" x14ac:dyDescent="0.2">
      <c r="A9" s="211">
        <v>1</v>
      </c>
      <c r="B9" s="313" t="s">
        <v>1485</v>
      </c>
      <c r="C9" s="212">
        <v>4.4999999999999998E-2</v>
      </c>
      <c r="D9" s="202">
        <f t="shared" ref="D9:D16" si="0">+C9*0.0833333333333333</f>
        <v>3.7499999999999999E-3</v>
      </c>
      <c r="E9" s="6">
        <v>0</v>
      </c>
      <c r="F9" s="120">
        <v>3.7499999999999999E-3</v>
      </c>
      <c r="G9" s="35"/>
    </row>
    <row r="10" spans="1:7" ht="17.25" x14ac:dyDescent="0.2">
      <c r="A10" s="211">
        <f>1+1</f>
        <v>2</v>
      </c>
      <c r="B10" s="313" t="s">
        <v>1481</v>
      </c>
      <c r="C10" s="212">
        <v>4.4999999999999998E-2</v>
      </c>
      <c r="D10" s="202">
        <f t="shared" si="0"/>
        <v>3.7499999999999999E-3</v>
      </c>
      <c r="E10" s="6">
        <v>0</v>
      </c>
      <c r="F10" s="120">
        <v>3.7499999999999999E-3</v>
      </c>
      <c r="G10" s="35"/>
    </row>
    <row r="11" spans="1:7" ht="17.25" x14ac:dyDescent="0.2">
      <c r="A11" s="211">
        <v>3</v>
      </c>
      <c r="B11" s="313" t="s">
        <v>1482</v>
      </c>
      <c r="C11" s="212">
        <v>4.4999999999999998E-2</v>
      </c>
      <c r="D11" s="202">
        <f t="shared" si="0"/>
        <v>3.7499999999999999E-3</v>
      </c>
      <c r="E11" s="6">
        <v>0</v>
      </c>
      <c r="F11" s="120">
        <v>3.7499999999999999E-3</v>
      </c>
      <c r="G11" s="35"/>
    </row>
    <row r="12" spans="1:7" ht="17.25" x14ac:dyDescent="0.2">
      <c r="A12" s="211">
        <v>4</v>
      </c>
      <c r="B12" s="313" t="s">
        <v>1483</v>
      </c>
      <c r="C12" s="212">
        <v>4.4999999999999998E-2</v>
      </c>
      <c r="D12" s="202">
        <f t="shared" si="0"/>
        <v>3.7499999999999999E-3</v>
      </c>
      <c r="E12" s="6">
        <v>0</v>
      </c>
      <c r="F12" s="120">
        <v>3.7499999999999999E-3</v>
      </c>
      <c r="G12" s="35"/>
    </row>
    <row r="13" spans="1:7" ht="17.25" x14ac:dyDescent="0.2">
      <c r="A13" s="211">
        <v>5</v>
      </c>
      <c r="B13" s="313" t="s">
        <v>1484</v>
      </c>
      <c r="C13" s="212">
        <v>4.4999999999999998E-2</v>
      </c>
      <c r="D13" s="202">
        <f t="shared" si="0"/>
        <v>3.7499999999999999E-3</v>
      </c>
      <c r="E13" s="6">
        <v>0</v>
      </c>
      <c r="F13" s="120">
        <v>3.7499999999999999E-3</v>
      </c>
      <c r="G13" s="35"/>
    </row>
    <row r="14" spans="1:7" ht="17.25" x14ac:dyDescent="0.2">
      <c r="A14" s="211">
        <v>6</v>
      </c>
      <c r="B14" s="313" t="s">
        <v>1486</v>
      </c>
      <c r="C14" s="212">
        <v>4.4999999999999998E-2</v>
      </c>
      <c r="D14" s="202">
        <f t="shared" si="0"/>
        <v>3.7499999999999999E-3</v>
      </c>
      <c r="E14" s="6">
        <v>0</v>
      </c>
      <c r="F14" s="120">
        <v>3.7499999999999999E-3</v>
      </c>
      <c r="G14" s="35"/>
    </row>
    <row r="15" spans="1:7" ht="17.25" x14ac:dyDescent="0.2">
      <c r="A15" s="211">
        <v>7</v>
      </c>
      <c r="B15" s="313" t="s">
        <v>1487</v>
      </c>
      <c r="C15" s="212">
        <v>4.4999999999999998E-2</v>
      </c>
      <c r="D15" s="202">
        <f t="shared" si="0"/>
        <v>3.7499999999999999E-3</v>
      </c>
      <c r="E15" s="6">
        <v>0</v>
      </c>
      <c r="F15" s="120">
        <v>3.7499999999999999E-3</v>
      </c>
      <c r="G15" s="35"/>
    </row>
    <row r="16" spans="1:7" ht="17.25" x14ac:dyDescent="0.2">
      <c r="A16" s="211">
        <v>8</v>
      </c>
      <c r="B16" s="313" t="s">
        <v>1470</v>
      </c>
      <c r="C16" s="212">
        <v>4.4999999999999998E-2</v>
      </c>
      <c r="D16" s="202">
        <f t="shared" si="0"/>
        <v>3.7499999999999999E-3</v>
      </c>
      <c r="E16" s="6">
        <v>0</v>
      </c>
      <c r="F16" s="120">
        <v>3.7499999999999999E-3</v>
      </c>
      <c r="G16" s="35"/>
    </row>
    <row r="17" spans="1:7" ht="17.25" x14ac:dyDescent="0.2">
      <c r="A17" s="211">
        <v>9</v>
      </c>
      <c r="B17" s="313" t="s">
        <v>1515</v>
      </c>
      <c r="C17" s="212">
        <v>4.4999999999999998E-2</v>
      </c>
      <c r="D17" s="202">
        <f>+C17*0.0833333333333333</f>
        <v>3.7499999999999999E-3</v>
      </c>
      <c r="E17" s="6">
        <v>0</v>
      </c>
      <c r="F17" s="120">
        <v>3.7499999999999999E-3</v>
      </c>
      <c r="G17" s="35"/>
    </row>
    <row r="18" spans="1:7" ht="17.25" x14ac:dyDescent="0.2">
      <c r="A18" s="211">
        <v>10</v>
      </c>
      <c r="B18" s="313" t="s">
        <v>1516</v>
      </c>
      <c r="C18" s="212">
        <v>4.4999999999999998E-2</v>
      </c>
      <c r="D18" s="202">
        <f t="shared" ref="D18:D20" si="1">+C18*0.0833333333333333</f>
        <v>3.7499999999999986E-3</v>
      </c>
      <c r="E18" s="6">
        <v>0</v>
      </c>
      <c r="F18" s="120">
        <v>3.7499999999999999E-3</v>
      </c>
      <c r="G18" s="35"/>
    </row>
    <row r="19" spans="1:7" ht="17.25" x14ac:dyDescent="0.2">
      <c r="A19" s="211">
        <v>11</v>
      </c>
      <c r="B19" s="313" t="s">
        <v>1548</v>
      </c>
      <c r="C19" s="212">
        <v>4.4999999999999998E-2</v>
      </c>
      <c r="D19" s="202">
        <f t="shared" si="1"/>
        <v>3.7499999999999986E-3</v>
      </c>
      <c r="E19" s="6">
        <v>0</v>
      </c>
      <c r="F19" s="120">
        <v>3.7499999999999999E-3</v>
      </c>
      <c r="G19" s="35"/>
    </row>
    <row r="20" spans="1:7" ht="18" thickBot="1" x14ac:dyDescent="0.25">
      <c r="A20" s="214">
        <v>12</v>
      </c>
      <c r="B20" s="635" t="s">
        <v>1549</v>
      </c>
      <c r="C20" s="204">
        <v>4.4999999999999998E-2</v>
      </c>
      <c r="D20" s="107">
        <f t="shared" si="1"/>
        <v>3.7499999999999986E-3</v>
      </c>
      <c r="E20" s="8">
        <v>0</v>
      </c>
      <c r="F20" s="108">
        <v>3.7499999999999999E-3</v>
      </c>
      <c r="G20" s="35"/>
    </row>
    <row r="21" spans="1:7" ht="17.25" x14ac:dyDescent="0.2">
      <c r="A21" s="206"/>
      <c r="B21" s="338"/>
      <c r="C21" s="273"/>
      <c r="D21" s="345"/>
      <c r="E21" s="223"/>
      <c r="F21" s="208"/>
      <c r="G21" s="35"/>
    </row>
    <row r="22" spans="1:7" ht="16.5" x14ac:dyDescent="0.2">
      <c r="A22" s="387" t="s">
        <v>791</v>
      </c>
    </row>
    <row r="27" spans="1:7" ht="15.75" x14ac:dyDescent="0.25">
      <c r="A27" s="418"/>
      <c r="B27" s="417"/>
    </row>
  </sheetData>
  <mergeCells count="6">
    <mergeCell ref="B1:F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7" zoomScaleNormal="100" workbookViewId="0">
      <selection activeCell="I14" sqref="I14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7.42578125" style="340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7" ht="17.25" x14ac:dyDescent="0.2">
      <c r="A2" s="321"/>
      <c r="B2" s="689"/>
      <c r="C2" s="689"/>
      <c r="D2" s="689"/>
      <c r="E2" s="689"/>
      <c r="F2" s="689"/>
    </row>
    <row r="3" spans="1:7" ht="15.75" customHeight="1" x14ac:dyDescent="0.2">
      <c r="A3" s="391" t="s">
        <v>751</v>
      </c>
      <c r="B3" s="391"/>
      <c r="C3" s="391"/>
      <c r="D3" s="391"/>
      <c r="E3" s="391"/>
      <c r="F3" s="690"/>
    </row>
    <row r="4" spans="1:7" ht="15.75" x14ac:dyDescent="0.2">
      <c r="A4" s="391"/>
      <c r="B4" s="391"/>
      <c r="C4" s="391"/>
      <c r="D4" s="391"/>
      <c r="E4" s="391"/>
      <c r="F4" s="690"/>
    </row>
    <row r="5" spans="1:7" ht="15.75" x14ac:dyDescent="0.2">
      <c r="A5" s="1056" t="s">
        <v>1488</v>
      </c>
      <c r="B5" s="1056"/>
      <c r="C5" s="1056"/>
      <c r="D5" s="1056"/>
      <c r="E5" s="1056"/>
      <c r="F5" s="1056"/>
    </row>
    <row r="6" spans="1:7" ht="16.5" thickBot="1" x14ac:dyDescent="0.25">
      <c r="A6" s="690"/>
      <c r="B6" s="690"/>
      <c r="C6" s="326"/>
      <c r="D6" s="690"/>
      <c r="E6" s="690"/>
      <c r="F6" s="690"/>
    </row>
    <row r="7" spans="1:7" ht="15" thickBot="1" x14ac:dyDescent="0.25">
      <c r="A7" s="1071" t="s">
        <v>793</v>
      </c>
      <c r="B7" s="1071" t="s">
        <v>470</v>
      </c>
      <c r="C7" s="1071" t="s">
        <v>1500</v>
      </c>
      <c r="D7" s="1073" t="s">
        <v>792</v>
      </c>
      <c r="E7" s="1074"/>
      <c r="F7" s="1075"/>
    </row>
    <row r="8" spans="1:7" ht="29.25" thickBot="1" x14ac:dyDescent="0.25">
      <c r="A8" s="1072"/>
      <c r="B8" s="1072"/>
      <c r="C8" s="1072"/>
      <c r="D8" s="723" t="s">
        <v>475</v>
      </c>
      <c r="E8" s="723" t="s">
        <v>474</v>
      </c>
      <c r="F8" s="723" t="s">
        <v>475</v>
      </c>
    </row>
    <row r="9" spans="1:7" ht="18" thickBot="1" x14ac:dyDescent="0.25">
      <c r="A9" s="194">
        <v>1</v>
      </c>
      <c r="B9" s="576" t="s">
        <v>1489</v>
      </c>
      <c r="C9" s="210">
        <v>1.6011999999999998E-2</v>
      </c>
      <c r="D9" s="115">
        <v>1.6011999999999998E-2</v>
      </c>
      <c r="E9" s="577">
        <v>0</v>
      </c>
      <c r="F9" s="115">
        <f>E9+D9</f>
        <v>1.6011999999999998E-2</v>
      </c>
      <c r="G9" s="35"/>
    </row>
    <row r="10" spans="1:7" ht="18" thickBot="1" x14ac:dyDescent="0.25">
      <c r="A10" s="214">
        <f>1+1</f>
        <v>2</v>
      </c>
      <c r="B10" s="576" t="s">
        <v>1490</v>
      </c>
      <c r="C10" s="210">
        <v>1.6011999999999998E-2</v>
      </c>
      <c r="D10" s="115">
        <v>1.6011999999999998E-2</v>
      </c>
      <c r="E10" s="8">
        <v>0</v>
      </c>
      <c r="F10" s="115">
        <f t="shared" ref="F10:F19" si="0">E10+D10</f>
        <v>1.6011999999999998E-2</v>
      </c>
      <c r="G10" s="35"/>
    </row>
    <row r="11" spans="1:7" ht="18" thickBot="1" x14ac:dyDescent="0.25">
      <c r="A11" s="214">
        <v>3</v>
      </c>
      <c r="B11" s="576" t="s">
        <v>1491</v>
      </c>
      <c r="C11" s="210">
        <v>1.6011999999999998E-2</v>
      </c>
      <c r="D11" s="115">
        <v>1.6011999999999998E-2</v>
      </c>
      <c r="E11" s="8">
        <v>0</v>
      </c>
      <c r="F11" s="115">
        <f t="shared" si="0"/>
        <v>1.6011999999999998E-2</v>
      </c>
      <c r="G11" s="35"/>
    </row>
    <row r="12" spans="1:7" ht="18" thickBot="1" x14ac:dyDescent="0.25">
      <c r="A12" s="214">
        <v>4</v>
      </c>
      <c r="B12" s="576" t="s">
        <v>1492</v>
      </c>
      <c r="C12" s="210">
        <v>1.6011999999999998E-2</v>
      </c>
      <c r="D12" s="115">
        <v>1.6011999999999998E-2</v>
      </c>
      <c r="E12" s="8">
        <v>0</v>
      </c>
      <c r="F12" s="115">
        <f t="shared" si="0"/>
        <v>1.6011999999999998E-2</v>
      </c>
      <c r="G12" s="35"/>
    </row>
    <row r="13" spans="1:7" ht="18" thickBot="1" x14ac:dyDescent="0.25">
      <c r="A13" s="214">
        <v>5</v>
      </c>
      <c r="B13" s="576" t="s">
        <v>1493</v>
      </c>
      <c r="C13" s="210">
        <v>1.6011999999999998E-2</v>
      </c>
      <c r="D13" s="115">
        <v>1.6011999999999998E-2</v>
      </c>
      <c r="E13" s="8">
        <v>0</v>
      </c>
      <c r="F13" s="115">
        <f t="shared" si="0"/>
        <v>1.6011999999999998E-2</v>
      </c>
      <c r="G13" s="35"/>
    </row>
    <row r="14" spans="1:7" ht="18" thickBot="1" x14ac:dyDescent="0.25">
      <c r="A14" s="214">
        <v>6</v>
      </c>
      <c r="B14" s="576" t="s">
        <v>1494</v>
      </c>
      <c r="C14" s="210">
        <v>1.6011999999999998E-2</v>
      </c>
      <c r="D14" s="115">
        <v>1.6011999999999998E-2</v>
      </c>
      <c r="E14" s="8">
        <v>0</v>
      </c>
      <c r="F14" s="115">
        <f t="shared" si="0"/>
        <v>1.6011999999999998E-2</v>
      </c>
      <c r="G14" s="35"/>
    </row>
    <row r="15" spans="1:7" ht="18" thickBot="1" x14ac:dyDescent="0.25">
      <c r="A15" s="724">
        <v>7</v>
      </c>
      <c r="B15" s="576" t="s">
        <v>1495</v>
      </c>
      <c r="C15" s="210">
        <v>1.6011999999999998E-2</v>
      </c>
      <c r="D15" s="115">
        <v>1.6011999999999998E-2</v>
      </c>
      <c r="E15" s="692">
        <v>0</v>
      </c>
      <c r="F15" s="115">
        <f t="shared" si="0"/>
        <v>1.6011999999999998E-2</v>
      </c>
      <c r="G15" s="35"/>
    </row>
    <row r="16" spans="1:7" ht="18" thickBot="1" x14ac:dyDescent="0.25">
      <c r="A16" s="724">
        <v>8</v>
      </c>
      <c r="B16" s="576" t="s">
        <v>1496</v>
      </c>
      <c r="C16" s="210">
        <v>1.6011999999999998E-2</v>
      </c>
      <c r="D16" s="115">
        <v>1.6011999999999998E-2</v>
      </c>
      <c r="E16" s="692">
        <v>0</v>
      </c>
      <c r="F16" s="115">
        <f t="shared" si="0"/>
        <v>1.6011999999999998E-2</v>
      </c>
      <c r="G16" s="35"/>
    </row>
    <row r="17" spans="1:7" ht="18" thickBot="1" x14ac:dyDescent="0.25">
      <c r="A17" s="724">
        <v>9</v>
      </c>
      <c r="B17" s="576" t="s">
        <v>1497</v>
      </c>
      <c r="C17" s="210">
        <v>1.6011999999999998E-2</v>
      </c>
      <c r="D17" s="115">
        <v>1.6011999999999998E-2</v>
      </c>
      <c r="E17" s="692">
        <v>0</v>
      </c>
      <c r="F17" s="115">
        <f t="shared" si="0"/>
        <v>1.6011999999999998E-2</v>
      </c>
      <c r="G17" s="35"/>
    </row>
    <row r="18" spans="1:7" ht="18" thickBot="1" x14ac:dyDescent="0.25">
      <c r="A18" s="724">
        <v>10</v>
      </c>
      <c r="B18" s="576" t="s">
        <v>1498</v>
      </c>
      <c r="C18" s="210">
        <v>1.6011999999999998E-2</v>
      </c>
      <c r="D18" s="115">
        <v>1.6011999999999998E-2</v>
      </c>
      <c r="E18" s="692">
        <v>0</v>
      </c>
      <c r="F18" s="115">
        <f t="shared" si="0"/>
        <v>1.6011999999999998E-2</v>
      </c>
      <c r="G18" s="35"/>
    </row>
    <row r="19" spans="1:7" ht="18" thickBot="1" x14ac:dyDescent="0.25">
      <c r="A19" s="724">
        <v>11</v>
      </c>
      <c r="B19" s="725" t="s">
        <v>1499</v>
      </c>
      <c r="C19" s="726">
        <v>1.6011999999999998E-2</v>
      </c>
      <c r="D19" s="727">
        <v>1.6011999999999998E-2</v>
      </c>
      <c r="E19" s="692">
        <v>0</v>
      </c>
      <c r="F19" s="727">
        <f t="shared" si="0"/>
        <v>1.6011999999999998E-2</v>
      </c>
      <c r="G19" s="35"/>
    </row>
    <row r="20" spans="1:7" ht="17.25" x14ac:dyDescent="0.2">
      <c r="A20" s="206"/>
      <c r="B20" s="338"/>
      <c r="C20" s="273"/>
      <c r="D20" s="345"/>
      <c r="E20" s="223"/>
      <c r="F20" s="208"/>
      <c r="G20" s="35"/>
    </row>
    <row r="21" spans="1:7" ht="16.5" x14ac:dyDescent="0.2">
      <c r="A21" s="387" t="s">
        <v>791</v>
      </c>
    </row>
    <row r="26" spans="1:7" ht="15.75" x14ac:dyDescent="0.25">
      <c r="A26" s="418"/>
      <c r="B26" s="417"/>
    </row>
  </sheetData>
  <mergeCells count="6">
    <mergeCell ref="B1:F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/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7.42578125" style="340" customWidth="1"/>
    <col min="5" max="5" width="23.14062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</row>
    <row r="2" spans="1:7" ht="17.25" x14ac:dyDescent="0.2">
      <c r="A2" s="321"/>
      <c r="B2" s="689"/>
      <c r="C2" s="689"/>
      <c r="D2" s="689"/>
      <c r="E2" s="689"/>
      <c r="F2" s="689"/>
    </row>
    <row r="3" spans="1:7" ht="15.75" customHeight="1" x14ac:dyDescent="0.2">
      <c r="A3" s="391" t="s">
        <v>751</v>
      </c>
      <c r="B3" s="391"/>
      <c r="C3" s="391"/>
      <c r="D3" s="391"/>
      <c r="E3" s="391"/>
      <c r="F3" s="690"/>
    </row>
    <row r="4" spans="1:7" ht="15.75" x14ac:dyDescent="0.2">
      <c r="A4" s="391"/>
      <c r="B4" s="391"/>
      <c r="C4" s="391"/>
      <c r="D4" s="391"/>
      <c r="E4" s="391"/>
      <c r="F4" s="690"/>
    </row>
    <row r="5" spans="1:7" ht="15.75" x14ac:dyDescent="0.2">
      <c r="A5" s="1056" t="s">
        <v>1501</v>
      </c>
      <c r="B5" s="1056"/>
      <c r="C5" s="1056"/>
      <c r="D5" s="1056"/>
      <c r="E5" s="1056"/>
      <c r="F5" s="1056"/>
    </row>
    <row r="6" spans="1:7" ht="16.5" thickBot="1" x14ac:dyDescent="0.25">
      <c r="A6" s="690"/>
      <c r="B6" s="690"/>
      <c r="C6" s="326"/>
      <c r="D6" s="690"/>
      <c r="E6" s="690"/>
      <c r="F6" s="690"/>
    </row>
    <row r="7" spans="1:7" ht="15" thickBot="1" x14ac:dyDescent="0.25">
      <c r="A7" s="1071" t="s">
        <v>793</v>
      </c>
      <c r="B7" s="1071" t="s">
        <v>470</v>
      </c>
      <c r="C7" s="1071" t="s">
        <v>1500</v>
      </c>
      <c r="D7" s="1073" t="s">
        <v>792</v>
      </c>
      <c r="E7" s="1074"/>
      <c r="F7" s="1075"/>
    </row>
    <row r="8" spans="1:7" ht="29.25" thickBot="1" x14ac:dyDescent="0.25">
      <c r="A8" s="1072"/>
      <c r="B8" s="1072"/>
      <c r="C8" s="1072"/>
      <c r="D8" s="723" t="s">
        <v>475</v>
      </c>
      <c r="E8" s="723" t="s">
        <v>474</v>
      </c>
      <c r="F8" s="723" t="s">
        <v>475</v>
      </c>
    </row>
    <row r="9" spans="1:7" ht="17.25" x14ac:dyDescent="0.2">
      <c r="A9" s="194"/>
      <c r="B9" s="576"/>
      <c r="C9" s="210"/>
      <c r="D9" s="115"/>
      <c r="E9" s="577"/>
      <c r="F9" s="115"/>
      <c r="G9" s="35"/>
    </row>
    <row r="10" spans="1:7" ht="17.25" x14ac:dyDescent="0.2">
      <c r="A10" s="206"/>
      <c r="B10" s="338"/>
      <c r="C10" s="273"/>
      <c r="D10" s="345"/>
      <c r="E10" s="223"/>
      <c r="F10" s="208"/>
      <c r="G10" s="35"/>
    </row>
    <row r="11" spans="1:7" ht="16.5" x14ac:dyDescent="0.2">
      <c r="A11" s="387" t="s">
        <v>791</v>
      </c>
    </row>
    <row r="16" spans="1:7" ht="15.75" x14ac:dyDescent="0.25">
      <c r="A16" s="418"/>
      <c r="B16" s="417"/>
    </row>
  </sheetData>
  <mergeCells count="6">
    <mergeCell ref="B1:F1"/>
    <mergeCell ref="A5:F5"/>
    <mergeCell ref="A7:A8"/>
    <mergeCell ref="B7:B8"/>
    <mergeCell ref="C7:C8"/>
    <mergeCell ref="D7:F7"/>
  </mergeCells>
  <hyperlinks>
    <hyperlink ref="A1" location="Indice!A1" display="Índice"/>
  </hyperlinks>
  <pageMargins left="0.75" right="0.75" top="1" bottom="1" header="0" footer="0"/>
  <pageSetup paperSize="9" scale="90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CD41"/>
  <sheetViews>
    <sheetView showGridLines="0" zoomScaleNormal="100" workbookViewId="0"/>
  </sheetViews>
  <sheetFormatPr baseColWidth="10" defaultColWidth="9.140625" defaultRowHeight="15.75" x14ac:dyDescent="0.2"/>
  <cols>
    <col min="1" max="1" width="15.7109375" style="144" bestFit="1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796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54" t="s">
        <v>95</v>
      </c>
      <c r="B5" s="1054"/>
      <c r="C5" s="1054"/>
      <c r="D5" s="1054"/>
      <c r="E5" s="1054"/>
      <c r="F5" s="1054"/>
    </row>
    <row r="6" spans="1:14" x14ac:dyDescent="0.2">
      <c r="A6" s="1054"/>
      <c r="B6" s="1054"/>
      <c r="C6" s="1054"/>
      <c r="D6" s="1054"/>
      <c r="E6" s="1054"/>
      <c r="F6" s="1054"/>
    </row>
    <row r="7" spans="1:14" ht="16.5" thickBot="1" x14ac:dyDescent="0.25"/>
    <row r="8" spans="1:14" s="170" customFormat="1" ht="17.25" thickBot="1" x14ac:dyDescent="0.25">
      <c r="A8" s="1049" t="s">
        <v>793</v>
      </c>
      <c r="B8" s="1049" t="s">
        <v>470</v>
      </c>
      <c r="C8" s="1049" t="s">
        <v>471</v>
      </c>
      <c r="D8" s="1051" t="s">
        <v>792</v>
      </c>
      <c r="E8" s="1052"/>
      <c r="F8" s="1053"/>
      <c r="G8" s="84"/>
    </row>
    <row r="9" spans="1:14" s="170" customFormat="1" ht="33.75" thickBot="1" x14ac:dyDescent="0.25">
      <c r="A9" s="1050"/>
      <c r="B9" s="1050"/>
      <c r="C9" s="1050"/>
      <c r="D9" s="33" t="s">
        <v>473</v>
      </c>
      <c r="E9" s="33" t="s">
        <v>474</v>
      </c>
      <c r="F9" s="33" t="s">
        <v>475</v>
      </c>
      <c r="G9" s="84"/>
      <c r="H9" s="84"/>
      <c r="I9" s="342"/>
    </row>
    <row r="10" spans="1:14" x14ac:dyDescent="0.2">
      <c r="A10" s="101">
        <v>1</v>
      </c>
      <c r="B10" s="61" t="s">
        <v>757</v>
      </c>
      <c r="C10" s="145">
        <v>1.3299999999999999E-2</v>
      </c>
      <c r="D10" s="103">
        <v>9.9749999999999995E-3</v>
      </c>
      <c r="E10" s="103">
        <v>0</v>
      </c>
      <c r="F10" s="104">
        <f t="shared" ref="F10:F18" si="0">D10+E10</f>
        <v>9.9749999999999995E-3</v>
      </c>
    </row>
    <row r="11" spans="1:14" x14ac:dyDescent="0.2">
      <c r="A11" s="135">
        <v>2</v>
      </c>
      <c r="B11" s="88" t="s">
        <v>653</v>
      </c>
      <c r="C11" s="147">
        <v>1.3299999999999999E-2</v>
      </c>
      <c r="D11" s="149">
        <v>6.6499999999999997E-3</v>
      </c>
      <c r="E11" s="149">
        <v>0</v>
      </c>
      <c r="F11" s="168">
        <f t="shared" si="0"/>
        <v>6.6499999999999997E-3</v>
      </c>
    </row>
    <row r="12" spans="1:14" x14ac:dyDescent="0.2">
      <c r="A12" s="135">
        <v>3</v>
      </c>
      <c r="B12" s="88" t="s">
        <v>654</v>
      </c>
      <c r="C12" s="147">
        <v>1.3299999999999999E-2</v>
      </c>
      <c r="D12" s="149">
        <v>6.6499999999999997E-3</v>
      </c>
      <c r="E12" s="149">
        <v>0</v>
      </c>
      <c r="F12" s="168">
        <f t="shared" si="0"/>
        <v>6.6499999999999997E-3</v>
      </c>
    </row>
    <row r="13" spans="1:14" x14ac:dyDescent="0.2">
      <c r="A13" s="135">
        <v>4</v>
      </c>
      <c r="B13" s="88" t="s">
        <v>655</v>
      </c>
      <c r="C13" s="147">
        <v>1.3299999999999999E-2</v>
      </c>
      <c r="D13" s="149">
        <v>6.6499999999999997E-3</v>
      </c>
      <c r="E13" s="149">
        <v>0</v>
      </c>
      <c r="F13" s="168">
        <f t="shared" si="0"/>
        <v>6.6499999999999997E-3</v>
      </c>
    </row>
    <row r="14" spans="1:14" s="170" customFormat="1" x14ac:dyDescent="0.2">
      <c r="A14" s="135">
        <v>5</v>
      </c>
      <c r="B14" s="88" t="s">
        <v>656</v>
      </c>
      <c r="C14" s="147">
        <v>1.3299999999999999E-2</v>
      </c>
      <c r="D14" s="149">
        <v>6.6499999999999997E-3</v>
      </c>
      <c r="E14" s="149">
        <v>0</v>
      </c>
      <c r="F14" s="168">
        <f t="shared" si="0"/>
        <v>6.6499999999999997E-3</v>
      </c>
    </row>
    <row r="15" spans="1:14" x14ac:dyDescent="0.2">
      <c r="A15" s="135">
        <v>6</v>
      </c>
      <c r="B15" s="88" t="s">
        <v>657</v>
      </c>
      <c r="C15" s="147">
        <v>1.3299999999999999E-2</v>
      </c>
      <c r="D15" s="149">
        <v>6.6499999999999997E-3</v>
      </c>
      <c r="E15" s="149">
        <v>0</v>
      </c>
      <c r="F15" s="168">
        <f t="shared" si="0"/>
        <v>6.6499999999999997E-3</v>
      </c>
    </row>
    <row r="16" spans="1:14" s="170" customFormat="1" x14ac:dyDescent="0.2">
      <c r="A16" s="135">
        <v>7</v>
      </c>
      <c r="B16" s="88" t="s">
        <v>479</v>
      </c>
      <c r="C16" s="147">
        <v>1.3299999999999999E-2</v>
      </c>
      <c r="D16" s="149">
        <v>6.6499999999999997E-3</v>
      </c>
      <c r="E16" s="149">
        <v>0</v>
      </c>
      <c r="F16" s="168">
        <f t="shared" si="0"/>
        <v>6.6499999999999997E-3</v>
      </c>
    </row>
    <row r="17" spans="1:82" s="170" customFormat="1" x14ac:dyDescent="0.2">
      <c r="A17" s="135">
        <v>8</v>
      </c>
      <c r="B17" s="88" t="s">
        <v>486</v>
      </c>
      <c r="C17" s="147">
        <v>1.3299999999999999E-2</v>
      </c>
      <c r="D17" s="149">
        <v>6.6499999999999997E-3</v>
      </c>
      <c r="E17" s="149">
        <v>0</v>
      </c>
      <c r="F17" s="168">
        <f t="shared" si="0"/>
        <v>6.6499999999999997E-3</v>
      </c>
    </row>
    <row r="18" spans="1:82" s="170" customFormat="1" x14ac:dyDescent="0.2">
      <c r="A18" s="135">
        <v>9</v>
      </c>
      <c r="B18" s="88" t="s">
        <v>859</v>
      </c>
      <c r="C18" s="147">
        <v>1.3299999999999999E-2</v>
      </c>
      <c r="D18" s="149">
        <v>6.6499999999999997E-3</v>
      </c>
      <c r="E18" s="149">
        <v>0</v>
      </c>
      <c r="F18" s="168">
        <f t="shared" si="0"/>
        <v>6.6499999999999997E-3</v>
      </c>
    </row>
    <row r="19" spans="1:82" s="170" customFormat="1" x14ac:dyDescent="0.2">
      <c r="A19" s="135">
        <v>10</v>
      </c>
      <c r="B19" s="88" t="s">
        <v>876</v>
      </c>
      <c r="C19" s="147">
        <v>1.3299999999999999E-2</v>
      </c>
      <c r="D19" s="149">
        <v>6.6499999999999997E-3</v>
      </c>
      <c r="E19" s="149">
        <v>0</v>
      </c>
      <c r="F19" s="168">
        <f>E19+D19</f>
        <v>6.6499999999999997E-3</v>
      </c>
    </row>
    <row r="20" spans="1:82" s="170" customFormat="1" x14ac:dyDescent="0.2">
      <c r="A20" s="135">
        <v>11</v>
      </c>
      <c r="B20" s="88" t="s">
        <v>898</v>
      </c>
      <c r="C20" s="147">
        <v>2.5000000000000001E-2</v>
      </c>
      <c r="D20" s="149">
        <v>1.2500000000000001E-2</v>
      </c>
      <c r="E20" s="149">
        <v>0</v>
      </c>
      <c r="F20" s="168">
        <f>+E20+D20</f>
        <v>1.2500000000000001E-2</v>
      </c>
    </row>
    <row r="21" spans="1:82" s="170" customFormat="1" x14ac:dyDescent="0.2">
      <c r="A21" s="135">
        <v>12</v>
      </c>
      <c r="B21" s="88" t="s">
        <v>958</v>
      </c>
      <c r="C21" s="147">
        <v>2.5000000000000001E-2</v>
      </c>
      <c r="D21" s="149">
        <v>1.2500000000000001E-2</v>
      </c>
      <c r="E21" s="149">
        <v>0</v>
      </c>
      <c r="F21" s="168">
        <f>E21+D21</f>
        <v>1.2500000000000001E-2</v>
      </c>
    </row>
    <row r="22" spans="1:82" s="170" customFormat="1" x14ac:dyDescent="0.2">
      <c r="A22" s="135">
        <v>13</v>
      </c>
      <c r="B22" s="88" t="s">
        <v>1012</v>
      </c>
      <c r="C22" s="147">
        <v>2.5000000000000001E-2</v>
      </c>
      <c r="D22" s="149">
        <v>1.2500000000000001E-2</v>
      </c>
      <c r="E22" s="149">
        <v>0</v>
      </c>
      <c r="F22" s="168">
        <v>1.2500000000000001E-2</v>
      </c>
    </row>
    <row r="23" spans="1:82" s="170" customFormat="1" x14ac:dyDescent="0.2">
      <c r="A23" s="135">
        <v>14</v>
      </c>
      <c r="B23" s="88" t="s">
        <v>1067</v>
      </c>
      <c r="C23" s="147">
        <v>2.5000000000000001E-2</v>
      </c>
      <c r="D23" s="149">
        <v>1.2500000000000001E-2</v>
      </c>
      <c r="E23" s="149">
        <v>0</v>
      </c>
      <c r="F23" s="168">
        <f>E23+D23</f>
        <v>1.2500000000000001E-2</v>
      </c>
      <c r="H23" s="144"/>
      <c r="I23" s="144"/>
      <c r="J23" s="144"/>
      <c r="K23" s="326"/>
      <c r="L23" s="144"/>
      <c r="M23" s="144"/>
      <c r="N23" s="144"/>
      <c r="O23" s="326"/>
      <c r="P23" s="144"/>
      <c r="Q23" s="144"/>
      <c r="R23" s="144"/>
      <c r="S23" s="326"/>
      <c r="T23" s="144"/>
      <c r="U23" s="144"/>
      <c r="V23" s="144"/>
      <c r="W23" s="326"/>
      <c r="X23" s="144"/>
      <c r="Y23" s="144"/>
      <c r="Z23" s="144"/>
      <c r="AA23" s="326"/>
      <c r="AB23" s="144"/>
      <c r="AC23" s="144"/>
      <c r="AD23" s="144"/>
      <c r="AE23" s="326"/>
      <c r="AF23" s="144"/>
      <c r="AG23" s="144"/>
      <c r="AH23" s="144"/>
      <c r="AI23" s="326"/>
      <c r="AJ23" s="144"/>
      <c r="AK23" s="144"/>
      <c r="AL23" s="144"/>
      <c r="AM23" s="326"/>
      <c r="AN23" s="144"/>
      <c r="AO23" s="144"/>
      <c r="AP23" s="144"/>
      <c r="AQ23" s="326"/>
      <c r="AR23" s="144"/>
      <c r="AS23" s="144"/>
      <c r="AT23" s="144"/>
      <c r="AU23" s="326"/>
      <c r="AV23" s="144"/>
      <c r="AW23" s="144"/>
      <c r="AX23" s="144"/>
      <c r="AY23" s="326"/>
      <c r="AZ23" s="144"/>
      <c r="BA23" s="144"/>
      <c r="BB23" s="144"/>
      <c r="BC23" s="326"/>
      <c r="BD23" s="144"/>
      <c r="BE23" s="144"/>
      <c r="BF23" s="144"/>
      <c r="BG23" s="326"/>
      <c r="BH23" s="144"/>
      <c r="BI23" s="144"/>
      <c r="BJ23" s="144"/>
      <c r="BK23" s="326"/>
      <c r="BL23" s="144"/>
      <c r="BM23" s="144"/>
      <c r="BN23" s="144"/>
      <c r="BO23" s="326"/>
      <c r="BP23" s="144"/>
      <c r="BQ23" s="144"/>
      <c r="BR23" s="144"/>
      <c r="BS23" s="326"/>
      <c r="BT23" s="144"/>
      <c r="BU23" s="144"/>
      <c r="BV23" s="144"/>
      <c r="BW23" s="326"/>
      <c r="BX23" s="144"/>
      <c r="BY23" s="144"/>
      <c r="BZ23" s="144"/>
      <c r="CA23" s="326"/>
      <c r="CB23" s="144"/>
      <c r="CC23" s="144"/>
      <c r="CD23" s="144"/>
    </row>
    <row r="24" spans="1:82" s="170" customFormat="1" x14ac:dyDescent="0.2">
      <c r="A24" s="135">
        <v>15</v>
      </c>
      <c r="B24" s="88" t="s">
        <v>1121</v>
      </c>
      <c r="C24" s="129">
        <v>2.5000000000000001E-2</v>
      </c>
      <c r="D24" s="90">
        <v>1.2500000000000001E-2</v>
      </c>
      <c r="E24" s="90">
        <v>0</v>
      </c>
      <c r="F24" s="92">
        <v>1.2500000000000001E-2</v>
      </c>
      <c r="H24" s="144"/>
      <c r="I24" s="144"/>
      <c r="J24" s="144"/>
      <c r="K24" s="326"/>
      <c r="L24" s="144"/>
      <c r="M24" s="144"/>
      <c r="N24" s="144"/>
      <c r="O24" s="326"/>
      <c r="P24" s="144"/>
      <c r="Q24" s="144"/>
      <c r="R24" s="144"/>
      <c r="S24" s="326"/>
      <c r="T24" s="144"/>
      <c r="U24" s="144"/>
      <c r="V24" s="144"/>
      <c r="W24" s="326"/>
      <c r="X24" s="144"/>
      <c r="Y24" s="144"/>
      <c r="Z24" s="144"/>
      <c r="AA24" s="326"/>
      <c r="AB24" s="144"/>
      <c r="AC24" s="144"/>
      <c r="AD24" s="144"/>
      <c r="AE24" s="326"/>
      <c r="AF24" s="144"/>
      <c r="AG24" s="144"/>
      <c r="AH24" s="144"/>
      <c r="AI24" s="326"/>
      <c r="AJ24" s="144"/>
      <c r="AK24" s="144"/>
      <c r="AL24" s="144"/>
      <c r="AM24" s="326"/>
      <c r="AN24" s="144"/>
      <c r="AO24" s="144"/>
      <c r="AP24" s="144"/>
      <c r="AQ24" s="326"/>
      <c r="AR24" s="144"/>
      <c r="AS24" s="144"/>
      <c r="AT24" s="144"/>
      <c r="AU24" s="326"/>
      <c r="AV24" s="144"/>
      <c r="AW24" s="144"/>
      <c r="AX24" s="144"/>
      <c r="AY24" s="326"/>
      <c r="AZ24" s="144"/>
      <c r="BA24" s="144"/>
      <c r="BB24" s="144"/>
      <c r="BC24" s="326"/>
      <c r="BD24" s="144"/>
      <c r="BE24" s="144"/>
      <c r="BF24" s="144"/>
      <c r="BG24" s="326"/>
      <c r="BH24" s="144"/>
      <c r="BI24" s="144"/>
      <c r="BJ24" s="144"/>
      <c r="BK24" s="326"/>
      <c r="BL24" s="144"/>
      <c r="BM24" s="144"/>
      <c r="BN24" s="144"/>
      <c r="BO24" s="326"/>
      <c r="BP24" s="144"/>
      <c r="BQ24" s="144"/>
      <c r="BR24" s="144"/>
      <c r="BS24" s="326"/>
      <c r="BT24" s="144"/>
      <c r="BU24" s="144"/>
      <c r="BV24" s="144"/>
      <c r="BW24" s="326"/>
      <c r="BX24" s="144"/>
      <c r="BY24" s="144"/>
      <c r="BZ24" s="144"/>
      <c r="CA24" s="326"/>
      <c r="CB24" s="144"/>
      <c r="CC24" s="144"/>
      <c r="CD24" s="144"/>
    </row>
    <row r="25" spans="1:82" s="170" customFormat="1" x14ac:dyDescent="0.2">
      <c r="A25" s="135">
        <v>16</v>
      </c>
      <c r="B25" s="88" t="s">
        <v>1181</v>
      </c>
      <c r="C25" s="129">
        <v>2.5000000000000001E-2</v>
      </c>
      <c r="D25" s="90">
        <v>1.2500000000000001E-2</v>
      </c>
      <c r="E25" s="90">
        <v>0</v>
      </c>
      <c r="F25" s="92">
        <f>E25+D25</f>
        <v>1.2500000000000001E-2</v>
      </c>
      <c r="G25" s="326"/>
      <c r="H25" s="144"/>
      <c r="I25" s="144"/>
      <c r="J25" s="144"/>
      <c r="K25" s="326"/>
      <c r="L25" s="144"/>
      <c r="M25" s="144"/>
      <c r="N25" s="144"/>
      <c r="O25" s="326"/>
      <c r="P25" s="144"/>
      <c r="Q25" s="144"/>
      <c r="R25" s="144"/>
      <c r="S25" s="326"/>
      <c r="T25" s="144"/>
      <c r="U25" s="144"/>
      <c r="V25" s="144"/>
      <c r="W25" s="326"/>
      <c r="X25" s="144"/>
      <c r="Y25" s="144"/>
      <c r="Z25" s="144"/>
      <c r="AA25" s="326"/>
      <c r="AB25" s="144"/>
      <c r="AC25" s="144"/>
      <c r="AD25" s="144"/>
      <c r="AE25" s="326"/>
      <c r="AF25" s="144"/>
      <c r="AG25" s="144"/>
      <c r="AH25" s="144"/>
      <c r="AI25" s="326"/>
      <c r="AJ25" s="144"/>
      <c r="AK25" s="144"/>
      <c r="AL25" s="144"/>
      <c r="AM25" s="326"/>
      <c r="AN25" s="144"/>
      <c r="AO25" s="144"/>
      <c r="AP25" s="144"/>
      <c r="AQ25" s="326"/>
      <c r="AR25" s="144"/>
      <c r="AS25" s="144"/>
      <c r="AT25" s="144"/>
      <c r="AU25" s="326"/>
      <c r="AV25" s="144"/>
      <c r="AW25" s="144"/>
      <c r="AX25" s="144"/>
      <c r="AY25" s="326"/>
      <c r="AZ25" s="144"/>
      <c r="BA25" s="144"/>
      <c r="BB25" s="144"/>
      <c r="BC25" s="326"/>
      <c r="BD25" s="144"/>
      <c r="BE25" s="144"/>
      <c r="BF25" s="144"/>
      <c r="BG25" s="326"/>
      <c r="BH25" s="144"/>
      <c r="BI25" s="144"/>
      <c r="BJ25" s="144"/>
      <c r="BK25" s="326"/>
      <c r="BL25" s="144"/>
      <c r="BM25" s="144"/>
      <c r="BN25" s="144"/>
      <c r="BO25" s="326"/>
      <c r="BP25" s="144"/>
      <c r="BQ25" s="144"/>
      <c r="BR25" s="144"/>
      <c r="BS25" s="326"/>
      <c r="BT25" s="144"/>
      <c r="BU25" s="144"/>
      <c r="BV25" s="144"/>
      <c r="BW25" s="326"/>
      <c r="BX25" s="144"/>
      <c r="BY25" s="144"/>
      <c r="BZ25" s="144"/>
      <c r="CA25" s="326"/>
      <c r="CB25" s="144"/>
      <c r="CC25" s="144"/>
      <c r="CD25" s="144"/>
    </row>
    <row r="26" spans="1:82" s="170" customFormat="1" x14ac:dyDescent="0.2">
      <c r="A26" s="135">
        <v>17</v>
      </c>
      <c r="B26" s="88" t="s">
        <v>1223</v>
      </c>
      <c r="C26" s="129">
        <v>2.5000000000000001E-2</v>
      </c>
      <c r="D26" s="90">
        <v>1.2500000000000001E-2</v>
      </c>
      <c r="E26" s="90">
        <v>0</v>
      </c>
      <c r="F26" s="92">
        <v>1.2500000000000001E-2</v>
      </c>
      <c r="G26" s="326"/>
      <c r="H26" s="144"/>
      <c r="I26" s="144"/>
      <c r="J26" s="144"/>
      <c r="K26" s="326"/>
      <c r="L26" s="144"/>
      <c r="M26" s="144"/>
      <c r="N26" s="144"/>
      <c r="O26" s="326"/>
      <c r="P26" s="144"/>
      <c r="Q26" s="144"/>
      <c r="R26" s="144"/>
      <c r="S26" s="326"/>
      <c r="T26" s="144"/>
      <c r="U26" s="144"/>
      <c r="V26" s="144"/>
      <c r="W26" s="326"/>
      <c r="X26" s="144"/>
      <c r="Y26" s="144"/>
      <c r="Z26" s="144"/>
      <c r="AA26" s="326"/>
      <c r="AB26" s="144"/>
      <c r="AC26" s="144"/>
      <c r="AD26" s="144"/>
      <c r="AE26" s="326"/>
      <c r="AF26" s="144"/>
      <c r="AG26" s="144"/>
      <c r="AH26" s="144"/>
      <c r="AI26" s="326"/>
      <c r="AJ26" s="144"/>
      <c r="AK26" s="144"/>
      <c r="AL26" s="144"/>
      <c r="AM26" s="326"/>
      <c r="AN26" s="144"/>
      <c r="AO26" s="144"/>
      <c r="AP26" s="144"/>
      <c r="AQ26" s="326"/>
      <c r="AR26" s="144"/>
      <c r="AS26" s="144"/>
      <c r="AT26" s="144"/>
      <c r="AU26" s="326"/>
      <c r="AV26" s="144"/>
      <c r="AW26" s="144"/>
      <c r="AX26" s="144"/>
      <c r="AY26" s="326"/>
      <c r="AZ26" s="144"/>
      <c r="BA26" s="144"/>
      <c r="BB26" s="144"/>
      <c r="BC26" s="326"/>
      <c r="BD26" s="144"/>
      <c r="BE26" s="144"/>
      <c r="BF26" s="144"/>
      <c r="BG26" s="326"/>
      <c r="BH26" s="144"/>
      <c r="BI26" s="144"/>
      <c r="BJ26" s="144"/>
      <c r="BK26" s="326"/>
      <c r="BL26" s="144"/>
      <c r="BM26" s="144"/>
      <c r="BN26" s="144"/>
      <c r="BO26" s="326"/>
      <c r="BP26" s="144"/>
      <c r="BQ26" s="144"/>
      <c r="BR26" s="144"/>
      <c r="BS26" s="326"/>
      <c r="BT26" s="144"/>
      <c r="BU26" s="144"/>
      <c r="BV26" s="144"/>
      <c r="BW26" s="326"/>
      <c r="BX26" s="144"/>
      <c r="BY26" s="144"/>
      <c r="BZ26" s="144"/>
      <c r="CA26" s="326"/>
      <c r="CB26" s="144"/>
      <c r="CC26" s="144"/>
      <c r="CD26" s="144"/>
    </row>
    <row r="27" spans="1:82" s="170" customFormat="1" x14ac:dyDescent="0.2">
      <c r="A27" s="135">
        <v>18</v>
      </c>
      <c r="B27" s="88" t="s">
        <v>1264</v>
      </c>
      <c r="C27" s="129">
        <v>2.5000000000000001E-2</v>
      </c>
      <c r="D27" s="90">
        <v>1.2500000000000001E-2</v>
      </c>
      <c r="E27" s="90">
        <v>0</v>
      </c>
      <c r="F27" s="92">
        <v>1.2500000000000001E-2</v>
      </c>
      <c r="G27" s="326"/>
      <c r="H27" s="144"/>
      <c r="I27" s="144"/>
      <c r="J27" s="144"/>
      <c r="K27" s="326"/>
      <c r="L27" s="144"/>
      <c r="M27" s="144"/>
      <c r="N27" s="144"/>
      <c r="O27" s="326"/>
      <c r="P27" s="144"/>
      <c r="Q27" s="144"/>
      <c r="R27" s="144"/>
      <c r="S27" s="326"/>
      <c r="T27" s="144"/>
      <c r="U27" s="144"/>
      <c r="V27" s="144"/>
      <c r="W27" s="326"/>
      <c r="X27" s="144"/>
      <c r="Y27" s="144"/>
      <c r="Z27" s="144"/>
      <c r="AA27" s="326"/>
      <c r="AB27" s="144"/>
      <c r="AC27" s="144"/>
      <c r="AD27" s="144"/>
      <c r="AE27" s="326"/>
      <c r="AF27" s="144"/>
      <c r="AG27" s="144"/>
      <c r="AH27" s="144"/>
      <c r="AI27" s="326"/>
      <c r="AJ27" s="144"/>
      <c r="AK27" s="144"/>
      <c r="AL27" s="144"/>
      <c r="AM27" s="326"/>
      <c r="AN27" s="144"/>
      <c r="AO27" s="144"/>
      <c r="AP27" s="144"/>
      <c r="AQ27" s="326"/>
      <c r="AR27" s="144"/>
      <c r="AS27" s="144"/>
      <c r="AT27" s="144"/>
      <c r="AU27" s="326"/>
      <c r="AV27" s="144"/>
      <c r="AW27" s="144"/>
      <c r="AX27" s="144"/>
      <c r="AY27" s="326"/>
      <c r="AZ27" s="144"/>
      <c r="BA27" s="144"/>
      <c r="BB27" s="144"/>
      <c r="BC27" s="326"/>
      <c r="BD27" s="144"/>
      <c r="BE27" s="144"/>
      <c r="BF27" s="144"/>
      <c r="BG27" s="326"/>
      <c r="BH27" s="144"/>
      <c r="BI27" s="144"/>
      <c r="BJ27" s="144"/>
      <c r="BK27" s="326"/>
      <c r="BL27" s="144"/>
      <c r="BM27" s="144"/>
      <c r="BN27" s="144"/>
      <c r="BO27" s="326"/>
      <c r="BP27" s="144"/>
      <c r="BQ27" s="144"/>
      <c r="BR27" s="144"/>
      <c r="BS27" s="326"/>
      <c r="BT27" s="144"/>
      <c r="BU27" s="144"/>
      <c r="BV27" s="144"/>
      <c r="BW27" s="326"/>
      <c r="BX27" s="144"/>
      <c r="BY27" s="144"/>
      <c r="BZ27" s="144"/>
      <c r="CA27" s="326"/>
      <c r="CB27" s="144"/>
      <c r="CC27" s="144"/>
      <c r="CD27" s="144"/>
    </row>
    <row r="28" spans="1:82" s="170" customFormat="1" x14ac:dyDescent="0.2">
      <c r="A28" s="135">
        <v>19</v>
      </c>
      <c r="B28" s="88" t="s">
        <v>1302</v>
      </c>
      <c r="C28" s="129">
        <v>2.5000000000000001E-2</v>
      </c>
      <c r="D28" s="90">
        <v>1.2500000000000001E-2</v>
      </c>
      <c r="E28" s="90">
        <v>0</v>
      </c>
      <c r="F28" s="92">
        <v>1.2500000000000001E-2</v>
      </c>
      <c r="G28" s="326"/>
      <c r="H28" s="144"/>
      <c r="I28" s="144"/>
      <c r="J28" s="144"/>
      <c r="K28" s="326"/>
      <c r="L28" s="144"/>
      <c r="M28" s="144"/>
      <c r="N28" s="144"/>
      <c r="O28" s="326"/>
      <c r="P28" s="144"/>
      <c r="Q28" s="144"/>
      <c r="R28" s="144"/>
      <c r="S28" s="326"/>
      <c r="T28" s="144"/>
      <c r="U28" s="144"/>
      <c r="V28" s="144"/>
      <c r="W28" s="326"/>
      <c r="X28" s="144"/>
      <c r="Y28" s="144"/>
      <c r="Z28" s="144"/>
      <c r="AA28" s="326"/>
      <c r="AB28" s="144"/>
      <c r="AC28" s="144"/>
      <c r="AD28" s="144"/>
      <c r="AE28" s="326"/>
      <c r="AF28" s="144"/>
      <c r="AG28" s="144"/>
      <c r="AH28" s="144"/>
      <c r="AI28" s="326"/>
      <c r="AJ28" s="144"/>
      <c r="AK28" s="144"/>
      <c r="AL28" s="144"/>
      <c r="AM28" s="326"/>
      <c r="AN28" s="144"/>
      <c r="AO28" s="144"/>
      <c r="AP28" s="144"/>
      <c r="AQ28" s="326"/>
      <c r="AR28" s="144"/>
      <c r="AS28" s="144"/>
      <c r="AT28" s="144"/>
      <c r="AU28" s="326"/>
      <c r="AV28" s="144"/>
      <c r="AW28" s="144"/>
      <c r="AX28" s="144"/>
      <c r="AY28" s="326"/>
      <c r="AZ28" s="144"/>
      <c r="BA28" s="144"/>
      <c r="BB28" s="144"/>
      <c r="BC28" s="326"/>
      <c r="BD28" s="144"/>
      <c r="BE28" s="144"/>
      <c r="BF28" s="144"/>
      <c r="BG28" s="326"/>
      <c r="BH28" s="144"/>
      <c r="BI28" s="144"/>
      <c r="BJ28" s="144"/>
      <c r="BK28" s="326"/>
      <c r="BL28" s="144"/>
      <c r="BM28" s="144"/>
      <c r="BN28" s="144"/>
      <c r="BO28" s="326"/>
      <c r="BP28" s="144"/>
      <c r="BQ28" s="144"/>
      <c r="BR28" s="144"/>
      <c r="BS28" s="326"/>
      <c r="BT28" s="144"/>
      <c r="BU28" s="144"/>
      <c r="BV28" s="144"/>
      <c r="BW28" s="326"/>
      <c r="BX28" s="144"/>
      <c r="BY28" s="144"/>
      <c r="BZ28" s="144"/>
      <c r="CA28" s="326"/>
      <c r="CB28" s="144"/>
      <c r="CC28" s="144"/>
      <c r="CD28" s="144"/>
    </row>
    <row r="29" spans="1:82" s="170" customFormat="1" x14ac:dyDescent="0.2">
      <c r="A29" s="135">
        <v>20</v>
      </c>
      <c r="B29" s="88" t="s">
        <v>27</v>
      </c>
      <c r="C29" s="129">
        <v>2.5000000000000001E-2</v>
      </c>
      <c r="D29" s="90">
        <v>1.2500000000000001E-2</v>
      </c>
      <c r="E29" s="90">
        <v>0</v>
      </c>
      <c r="F29" s="92">
        <v>1.2500000000000001E-2</v>
      </c>
      <c r="G29" s="326"/>
      <c r="H29" s="144"/>
      <c r="I29" s="144"/>
      <c r="J29" s="144"/>
      <c r="K29" s="326"/>
      <c r="L29" s="144"/>
      <c r="M29" s="144"/>
      <c r="N29" s="144"/>
      <c r="O29" s="326"/>
      <c r="P29" s="144"/>
      <c r="Q29" s="144"/>
      <c r="R29" s="144"/>
      <c r="S29" s="326"/>
      <c r="T29" s="144"/>
      <c r="U29" s="144"/>
      <c r="V29" s="144"/>
      <c r="W29" s="326"/>
      <c r="X29" s="144"/>
      <c r="Y29" s="144"/>
      <c r="Z29" s="144"/>
      <c r="AA29" s="326"/>
      <c r="AB29" s="144"/>
      <c r="AC29" s="144"/>
      <c r="AD29" s="144"/>
      <c r="AE29" s="326"/>
      <c r="AF29" s="144"/>
      <c r="AG29" s="144"/>
      <c r="AH29" s="144"/>
      <c r="AI29" s="326"/>
      <c r="AJ29" s="144"/>
      <c r="AK29" s="144"/>
      <c r="AL29" s="144"/>
      <c r="AM29" s="326"/>
      <c r="AN29" s="144"/>
      <c r="AO29" s="144"/>
      <c r="AP29" s="144"/>
      <c r="AQ29" s="326"/>
      <c r="AR29" s="144"/>
      <c r="AS29" s="144"/>
      <c r="AT29" s="144"/>
      <c r="AU29" s="326"/>
      <c r="AV29" s="144"/>
      <c r="AW29" s="144"/>
      <c r="AX29" s="144"/>
      <c r="AY29" s="326"/>
      <c r="AZ29" s="144"/>
      <c r="BA29" s="144"/>
      <c r="BB29" s="144"/>
      <c r="BC29" s="326"/>
      <c r="BD29" s="144"/>
      <c r="BE29" s="144"/>
      <c r="BF29" s="144"/>
      <c r="BG29" s="326"/>
      <c r="BH29" s="144"/>
      <c r="BI29" s="144"/>
      <c r="BJ29" s="144"/>
      <c r="BK29" s="326"/>
      <c r="BL29" s="144"/>
      <c r="BM29" s="144"/>
      <c r="BN29" s="144"/>
      <c r="BO29" s="326"/>
      <c r="BP29" s="144"/>
      <c r="BQ29" s="144"/>
      <c r="BR29" s="144"/>
      <c r="BS29" s="326"/>
      <c r="BT29" s="144"/>
      <c r="BU29" s="144"/>
      <c r="BV29" s="144"/>
      <c r="BW29" s="326"/>
      <c r="BX29" s="144"/>
      <c r="BY29" s="144"/>
      <c r="BZ29" s="144"/>
      <c r="CA29" s="326"/>
      <c r="CB29" s="144"/>
      <c r="CC29" s="144"/>
      <c r="CD29" s="144"/>
    </row>
    <row r="30" spans="1:82" s="170" customFormat="1" x14ac:dyDescent="0.2">
      <c r="A30" s="135">
        <v>21</v>
      </c>
      <c r="B30" s="88" t="s">
        <v>79</v>
      </c>
      <c r="C30" s="129">
        <v>2.5000000000000001E-2</v>
      </c>
      <c r="D30" s="90">
        <v>1.2500000000000001E-2</v>
      </c>
      <c r="E30" s="90">
        <v>0</v>
      </c>
      <c r="F30" s="92">
        <v>1.2500000000000001E-2</v>
      </c>
      <c r="G30" s="326"/>
      <c r="H30" s="144"/>
      <c r="I30" s="144"/>
      <c r="J30" s="144"/>
      <c r="K30" s="326"/>
      <c r="L30" s="144"/>
      <c r="M30" s="144"/>
      <c r="N30" s="144"/>
      <c r="O30" s="326"/>
      <c r="P30" s="144"/>
      <c r="Q30" s="144"/>
      <c r="R30" s="144"/>
      <c r="S30" s="326"/>
      <c r="T30" s="144"/>
      <c r="U30" s="144"/>
      <c r="V30" s="144"/>
      <c r="W30" s="326"/>
      <c r="X30" s="144"/>
      <c r="Y30" s="144"/>
      <c r="Z30" s="144"/>
      <c r="AA30" s="326"/>
      <c r="AB30" s="144"/>
      <c r="AC30" s="144"/>
      <c r="AD30" s="144"/>
      <c r="AE30" s="326"/>
      <c r="AF30" s="144"/>
      <c r="AG30" s="144"/>
      <c r="AH30" s="144"/>
      <c r="AI30" s="326"/>
      <c r="AJ30" s="144"/>
      <c r="AK30" s="144"/>
      <c r="AL30" s="144"/>
      <c r="AM30" s="326"/>
      <c r="AN30" s="144"/>
      <c r="AO30" s="144"/>
      <c r="AP30" s="144"/>
      <c r="AQ30" s="326"/>
      <c r="AR30" s="144"/>
      <c r="AS30" s="144"/>
      <c r="AT30" s="144"/>
      <c r="AU30" s="326"/>
      <c r="AV30" s="144"/>
      <c r="AW30" s="144"/>
      <c r="AX30" s="144"/>
      <c r="AY30" s="326"/>
      <c r="AZ30" s="144"/>
      <c r="BA30" s="144"/>
      <c r="BB30" s="144"/>
      <c r="BC30" s="326"/>
      <c r="BD30" s="144"/>
      <c r="BE30" s="144"/>
      <c r="BF30" s="144"/>
      <c r="BG30" s="326"/>
      <c r="BH30" s="144"/>
      <c r="BI30" s="144"/>
      <c r="BJ30" s="144"/>
      <c r="BK30" s="326"/>
      <c r="BL30" s="144"/>
      <c r="BM30" s="144"/>
      <c r="BN30" s="144"/>
      <c r="BO30" s="326"/>
      <c r="BP30" s="144"/>
      <c r="BQ30" s="144"/>
      <c r="BR30" s="144"/>
      <c r="BS30" s="326"/>
      <c r="BT30" s="144"/>
      <c r="BU30" s="144"/>
      <c r="BV30" s="144"/>
      <c r="BW30" s="326"/>
      <c r="BX30" s="144"/>
      <c r="BY30" s="144"/>
      <c r="BZ30" s="144"/>
      <c r="CA30" s="326"/>
      <c r="CB30" s="144"/>
      <c r="CC30" s="144"/>
      <c r="CD30" s="144"/>
    </row>
    <row r="31" spans="1:82" s="170" customFormat="1" x14ac:dyDescent="0.2">
      <c r="A31" s="135">
        <v>22</v>
      </c>
      <c r="B31" s="88" t="s">
        <v>171</v>
      </c>
      <c r="C31" s="129">
        <v>2.5000000000000001E-2</v>
      </c>
      <c r="D31" s="90">
        <v>1.2500000000000001E-2</v>
      </c>
      <c r="E31" s="90">
        <v>0</v>
      </c>
      <c r="F31" s="92">
        <f t="shared" ref="F31:F36" si="1">+D31+E31</f>
        <v>1.2500000000000001E-2</v>
      </c>
      <c r="G31" s="326"/>
      <c r="H31" s="144"/>
      <c r="I31" s="144"/>
      <c r="J31" s="144"/>
      <c r="K31" s="326"/>
      <c r="L31" s="144"/>
      <c r="M31" s="144"/>
      <c r="N31" s="144"/>
      <c r="O31" s="326"/>
      <c r="P31" s="144"/>
      <c r="Q31" s="144"/>
      <c r="R31" s="144"/>
      <c r="S31" s="326"/>
      <c r="T31" s="144"/>
      <c r="U31" s="144"/>
      <c r="V31" s="144"/>
      <c r="W31" s="326"/>
      <c r="X31" s="144"/>
      <c r="Y31" s="144"/>
      <c r="Z31" s="144"/>
      <c r="AA31" s="326"/>
      <c r="AB31" s="144"/>
      <c r="AC31" s="144"/>
      <c r="AD31" s="144"/>
      <c r="AE31" s="326"/>
      <c r="AF31" s="144"/>
      <c r="AG31" s="144"/>
      <c r="AH31" s="144"/>
      <c r="AI31" s="326"/>
      <c r="AJ31" s="144"/>
      <c r="AK31" s="144"/>
      <c r="AL31" s="144"/>
      <c r="AM31" s="326"/>
      <c r="AN31" s="144"/>
      <c r="AO31" s="144"/>
      <c r="AP31" s="144"/>
      <c r="AQ31" s="326"/>
      <c r="AR31" s="144"/>
      <c r="AS31" s="144"/>
      <c r="AT31" s="144"/>
      <c r="AU31" s="326"/>
      <c r="AV31" s="144"/>
      <c r="AW31" s="144"/>
      <c r="AX31" s="144"/>
      <c r="AY31" s="326"/>
      <c r="AZ31" s="144"/>
      <c r="BA31" s="144"/>
      <c r="BB31" s="144"/>
      <c r="BC31" s="326"/>
      <c r="BD31" s="144"/>
      <c r="BE31" s="144"/>
      <c r="BF31" s="144"/>
      <c r="BG31" s="326"/>
      <c r="BH31" s="144"/>
      <c r="BI31" s="144"/>
      <c r="BJ31" s="144"/>
      <c r="BK31" s="326"/>
      <c r="BL31" s="144"/>
      <c r="BM31" s="144"/>
      <c r="BN31" s="144"/>
      <c r="BO31" s="326"/>
      <c r="BP31" s="144"/>
      <c r="BQ31" s="144"/>
      <c r="BR31" s="144"/>
      <c r="BS31" s="326"/>
      <c r="BT31" s="144"/>
      <c r="BU31" s="144"/>
      <c r="BV31" s="144"/>
      <c r="BW31" s="326"/>
      <c r="BX31" s="144"/>
      <c r="BY31" s="144"/>
      <c r="BZ31" s="144"/>
      <c r="CA31" s="326"/>
      <c r="CB31" s="144"/>
      <c r="CC31" s="144"/>
      <c r="CD31" s="144"/>
    </row>
    <row r="32" spans="1:82" x14ac:dyDescent="0.2">
      <c r="A32" s="135">
        <v>23</v>
      </c>
      <c r="B32" s="88" t="s">
        <v>353</v>
      </c>
      <c r="C32" s="129">
        <v>2.5000000000000001E-2</v>
      </c>
      <c r="D32" s="90">
        <v>1.2500000000000001E-2</v>
      </c>
      <c r="E32" s="90">
        <v>0</v>
      </c>
      <c r="F32" s="92">
        <f t="shared" si="1"/>
        <v>1.2500000000000001E-2</v>
      </c>
      <c r="G32" s="326"/>
    </row>
    <row r="33" spans="1:7" x14ac:dyDescent="0.2">
      <c r="A33" s="135">
        <v>24</v>
      </c>
      <c r="B33" s="88" t="s">
        <v>414</v>
      </c>
      <c r="C33" s="129">
        <v>2.5000000000000001E-2</v>
      </c>
      <c r="D33" s="90">
        <v>1.2500000000000001E-2</v>
      </c>
      <c r="E33" s="90">
        <v>0</v>
      </c>
      <c r="F33" s="92">
        <f t="shared" si="1"/>
        <v>1.2500000000000001E-2</v>
      </c>
      <c r="G33" s="326"/>
    </row>
    <row r="34" spans="1:7" x14ac:dyDescent="0.2">
      <c r="A34" s="135">
        <v>25</v>
      </c>
      <c r="B34" s="88" t="s">
        <v>1054</v>
      </c>
      <c r="C34" s="129">
        <v>2.5000000000000001E-2</v>
      </c>
      <c r="D34" s="90">
        <v>1.2500000000000001E-2</v>
      </c>
      <c r="E34" s="90">
        <v>0</v>
      </c>
      <c r="F34" s="92">
        <f t="shared" si="1"/>
        <v>1.2500000000000001E-2</v>
      </c>
      <c r="G34" s="326"/>
    </row>
    <row r="35" spans="1:7" x14ac:dyDescent="0.2">
      <c r="A35" s="135">
        <v>26</v>
      </c>
      <c r="B35" s="88" t="s">
        <v>612</v>
      </c>
      <c r="C35" s="129">
        <v>2.5000000000000001E-2</v>
      </c>
      <c r="D35" s="90">
        <v>1.2500000000000001E-2</v>
      </c>
      <c r="E35" s="90">
        <v>0</v>
      </c>
      <c r="F35" s="92">
        <f t="shared" si="1"/>
        <v>1.2500000000000001E-2</v>
      </c>
      <c r="G35" s="326"/>
    </row>
    <row r="36" spans="1:7" ht="31.5" x14ac:dyDescent="0.2">
      <c r="A36" s="151">
        <v>27</v>
      </c>
      <c r="B36" s="152" t="s">
        <v>143</v>
      </c>
      <c r="C36" s="643">
        <v>2.5000000000000001E-2</v>
      </c>
      <c r="D36" s="644">
        <v>1.2500000000000001E-2</v>
      </c>
      <c r="E36" s="644">
        <v>0</v>
      </c>
      <c r="F36" s="536">
        <f t="shared" si="1"/>
        <v>1.2500000000000001E-2</v>
      </c>
      <c r="G36" s="326"/>
    </row>
    <row r="37" spans="1:7" s="641" customFormat="1" ht="32.25" thickBot="1" x14ac:dyDescent="0.25">
      <c r="A37" s="633">
        <v>28</v>
      </c>
      <c r="B37" s="67" t="s">
        <v>712</v>
      </c>
      <c r="C37" s="133">
        <v>2.5000000000000001E-2</v>
      </c>
      <c r="D37" s="93">
        <v>1.2500000000000001E-2</v>
      </c>
      <c r="E37" s="93">
        <v>0</v>
      </c>
      <c r="F37" s="93">
        <f t="shared" ref="F37" si="2">+D37+E37</f>
        <v>1.2500000000000001E-2</v>
      </c>
      <c r="G37" s="326"/>
    </row>
    <row r="38" spans="1:7" s="663" customFormat="1" ht="32.25" thickBot="1" x14ac:dyDescent="0.25">
      <c r="A38" s="633">
        <v>29</v>
      </c>
      <c r="B38" s="67" t="s">
        <v>1397</v>
      </c>
      <c r="C38" s="133">
        <v>2.5000000000000001E-2</v>
      </c>
      <c r="D38" s="93">
        <v>1.2500000000000001E-2</v>
      </c>
      <c r="E38" s="93">
        <v>0</v>
      </c>
      <c r="F38" s="93">
        <f t="shared" ref="F38" si="3">+D38+E38</f>
        <v>1.2500000000000001E-2</v>
      </c>
      <c r="G38" s="326"/>
    </row>
    <row r="39" spans="1:7" x14ac:dyDescent="0.2">
      <c r="A39" s="170"/>
      <c r="B39" s="2"/>
      <c r="C39" s="3"/>
      <c r="D39" s="4"/>
      <c r="E39" s="4"/>
      <c r="F39" s="4"/>
      <c r="G39" s="326"/>
    </row>
    <row r="40" spans="1:7" ht="16.5" customHeight="1" x14ac:dyDescent="0.2">
      <c r="A40" s="402" t="s">
        <v>791</v>
      </c>
      <c r="B40" s="402"/>
      <c r="C40" s="402"/>
      <c r="D40" s="402"/>
      <c r="E40" s="402"/>
      <c r="F40" s="402"/>
      <c r="G40" s="171"/>
    </row>
    <row r="41" spans="1:7" x14ac:dyDescent="0.2">
      <c r="B41" s="326"/>
      <c r="C41" s="144"/>
    </row>
  </sheetData>
  <mergeCells count="6">
    <mergeCell ref="B1:F1"/>
    <mergeCell ref="A8:A9"/>
    <mergeCell ref="B8:B9"/>
    <mergeCell ref="C8:C9"/>
    <mergeCell ref="D8:F8"/>
    <mergeCell ref="A5:F6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81" fitToWidth="0" orientation="landscape" r:id="rId1"/>
  <headerFooter alignWithMargins="0">
    <oddFooter>&amp;C&amp;"Book Antiqua,Normal"Página &amp;P</oddFooter>
  </headerFooter>
  <ignoredErrors>
    <ignoredError sqref="F20" 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N38"/>
  <sheetViews>
    <sheetView showGridLines="0" zoomScaleNormal="100" workbookViewId="0">
      <selection activeCell="H15" sqref="H15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796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81" t="s">
        <v>282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757</v>
      </c>
      <c r="C9" s="145">
        <v>6.3E-3</v>
      </c>
      <c r="D9" s="103">
        <v>4.9278000000000004E-3</v>
      </c>
      <c r="E9" s="103">
        <v>0</v>
      </c>
      <c r="F9" s="104">
        <f>+E9+D9</f>
        <v>4.9278000000000004E-3</v>
      </c>
      <c r="I9" s="352"/>
    </row>
    <row r="10" spans="1:14" x14ac:dyDescent="0.2">
      <c r="A10" s="135">
        <v>2</v>
      </c>
      <c r="B10" s="88" t="s">
        <v>758</v>
      </c>
      <c r="C10" s="147">
        <v>6.3E-3</v>
      </c>
      <c r="D10" s="149">
        <v>3.4131000000000001E-3</v>
      </c>
      <c r="E10" s="149">
        <v>0</v>
      </c>
      <c r="F10" s="168">
        <f t="shared" ref="F10:F36" si="0">+E10+D10</f>
        <v>3.4131000000000001E-3</v>
      </c>
      <c r="I10" s="352"/>
    </row>
    <row r="11" spans="1:14" x14ac:dyDescent="0.2">
      <c r="A11" s="135">
        <v>3</v>
      </c>
      <c r="B11" s="88" t="s">
        <v>654</v>
      </c>
      <c r="C11" s="147">
        <v>6.3E-3</v>
      </c>
      <c r="D11" s="149">
        <v>3.6007000000000001E-3</v>
      </c>
      <c r="E11" s="149">
        <v>0</v>
      </c>
      <c r="F11" s="168">
        <f t="shared" si="0"/>
        <v>3.6007000000000001E-3</v>
      </c>
      <c r="I11" s="352"/>
    </row>
    <row r="12" spans="1:14" x14ac:dyDescent="0.2">
      <c r="A12" s="135">
        <v>4</v>
      </c>
      <c r="B12" s="88" t="s">
        <v>655</v>
      </c>
      <c r="C12" s="147">
        <v>6.3E-3</v>
      </c>
      <c r="D12" s="149">
        <v>3.8203999999999998E-3</v>
      </c>
      <c r="E12" s="149">
        <v>0</v>
      </c>
      <c r="F12" s="168">
        <f t="shared" si="0"/>
        <v>3.8203999999999998E-3</v>
      </c>
      <c r="I12" s="352"/>
    </row>
    <row r="13" spans="1:14" x14ac:dyDescent="0.2">
      <c r="A13" s="135">
        <v>5</v>
      </c>
      <c r="B13" s="88" t="s">
        <v>656</v>
      </c>
      <c r="C13" s="147">
        <v>6.3E-3</v>
      </c>
      <c r="D13" s="149">
        <v>3.9852999999999998E-3</v>
      </c>
      <c r="E13" s="149">
        <v>0</v>
      </c>
      <c r="F13" s="168">
        <f t="shared" si="0"/>
        <v>3.9852999999999998E-3</v>
      </c>
      <c r="I13" s="352"/>
    </row>
    <row r="14" spans="1:14" x14ac:dyDescent="0.2">
      <c r="A14" s="135">
        <v>6</v>
      </c>
      <c r="B14" s="88" t="s">
        <v>657</v>
      </c>
      <c r="C14" s="147">
        <v>6.3E-3</v>
      </c>
      <c r="D14" s="149">
        <v>4.1907999999999997E-3</v>
      </c>
      <c r="E14" s="149">
        <v>0</v>
      </c>
      <c r="F14" s="168">
        <f t="shared" si="0"/>
        <v>4.1907999999999997E-3</v>
      </c>
      <c r="I14" s="352"/>
    </row>
    <row r="15" spans="1:14" x14ac:dyDescent="0.2">
      <c r="A15" s="135">
        <v>7</v>
      </c>
      <c r="B15" s="88" t="s">
        <v>479</v>
      </c>
      <c r="C15" s="147">
        <v>6.3E-3</v>
      </c>
      <c r="D15" s="149">
        <v>4.3290999999999998E-3</v>
      </c>
      <c r="E15" s="149">
        <v>0</v>
      </c>
      <c r="F15" s="168">
        <f t="shared" si="0"/>
        <v>4.3290999999999998E-3</v>
      </c>
      <c r="I15" s="352"/>
    </row>
    <row r="16" spans="1:14" x14ac:dyDescent="0.2">
      <c r="A16" s="87">
        <v>8</v>
      </c>
      <c r="B16" s="88" t="s">
        <v>486</v>
      </c>
      <c r="C16" s="129">
        <v>6.3E-3</v>
      </c>
      <c r="D16" s="90">
        <v>4.5342999999999998E-3</v>
      </c>
      <c r="E16" s="90">
        <v>0</v>
      </c>
      <c r="F16" s="92">
        <f t="shared" si="0"/>
        <v>4.5342999999999998E-3</v>
      </c>
      <c r="G16" s="1"/>
      <c r="I16" s="352"/>
    </row>
    <row r="17" spans="1:9" x14ac:dyDescent="0.2">
      <c r="A17" s="87">
        <v>9</v>
      </c>
      <c r="B17" s="88" t="s">
        <v>859</v>
      </c>
      <c r="C17" s="129">
        <v>6.3E-3</v>
      </c>
      <c r="D17" s="90">
        <v>4.7213999999999997E-3</v>
      </c>
      <c r="E17" s="90">
        <v>0</v>
      </c>
      <c r="F17" s="92">
        <f t="shared" si="0"/>
        <v>4.7213999999999997E-3</v>
      </c>
      <c r="I17" s="352"/>
    </row>
    <row r="18" spans="1:9" x14ac:dyDescent="0.2">
      <c r="A18" s="87">
        <v>10</v>
      </c>
      <c r="B18" s="88" t="s">
        <v>876</v>
      </c>
      <c r="C18" s="129">
        <v>6.3E-3</v>
      </c>
      <c r="D18" s="90">
        <v>4.8452E-3</v>
      </c>
      <c r="E18" s="90">
        <v>0</v>
      </c>
      <c r="F18" s="92">
        <f t="shared" si="0"/>
        <v>4.8452E-3</v>
      </c>
      <c r="I18" s="352"/>
    </row>
    <row r="19" spans="1:9" x14ac:dyDescent="0.2">
      <c r="A19" s="87">
        <v>11</v>
      </c>
      <c r="B19" s="88" t="s">
        <v>898</v>
      </c>
      <c r="C19" s="129">
        <v>1.18E-2</v>
      </c>
      <c r="D19" s="90">
        <v>9.3431999999999994E-3</v>
      </c>
      <c r="E19" s="90">
        <v>0</v>
      </c>
      <c r="F19" s="92">
        <f t="shared" si="0"/>
        <v>9.3431999999999994E-3</v>
      </c>
      <c r="I19" s="352"/>
    </row>
    <row r="20" spans="1:9" x14ac:dyDescent="0.2">
      <c r="A20" s="87">
        <v>12</v>
      </c>
      <c r="B20" s="88" t="s">
        <v>958</v>
      </c>
      <c r="C20" s="129">
        <v>1.18E-2</v>
      </c>
      <c r="D20" s="90">
        <v>9.8480000000000009E-3</v>
      </c>
      <c r="E20" s="90">
        <v>0</v>
      </c>
      <c r="F20" s="92">
        <f t="shared" si="0"/>
        <v>9.8480000000000009E-3</v>
      </c>
      <c r="I20" s="352"/>
    </row>
    <row r="21" spans="1:9" x14ac:dyDescent="0.2">
      <c r="A21" s="87">
        <v>13</v>
      </c>
      <c r="B21" s="88" t="s">
        <v>1012</v>
      </c>
      <c r="C21" s="129">
        <v>1.18E-2</v>
      </c>
      <c r="D21" s="90">
        <v>1.0386899999999999E-2</v>
      </c>
      <c r="E21" s="90">
        <v>0</v>
      </c>
      <c r="F21" s="92">
        <f t="shared" si="0"/>
        <v>1.0386899999999999E-2</v>
      </c>
      <c r="G21" s="328"/>
      <c r="I21" s="352"/>
    </row>
    <row r="22" spans="1:9" x14ac:dyDescent="0.2">
      <c r="A22" s="87">
        <v>14</v>
      </c>
      <c r="B22" s="88" t="s">
        <v>1067</v>
      </c>
      <c r="C22" s="129">
        <v>1.18E-2</v>
      </c>
      <c r="D22" s="90">
        <v>1.08702E-2</v>
      </c>
      <c r="E22" s="90">
        <v>0</v>
      </c>
      <c r="F22" s="92">
        <f t="shared" si="0"/>
        <v>1.08702E-2</v>
      </c>
      <c r="G22" s="328"/>
      <c r="I22" s="352"/>
    </row>
    <row r="23" spans="1:9" x14ac:dyDescent="0.2">
      <c r="A23" s="87">
        <v>15</v>
      </c>
      <c r="B23" s="88" t="s">
        <v>1121</v>
      </c>
      <c r="C23" s="129">
        <v>1.18E-2</v>
      </c>
      <c r="D23" s="90">
        <v>1.13945E-2</v>
      </c>
      <c r="E23" s="90">
        <v>0</v>
      </c>
      <c r="F23" s="92">
        <f t="shared" si="0"/>
        <v>1.13945E-2</v>
      </c>
      <c r="G23" s="328"/>
      <c r="I23" s="352"/>
    </row>
    <row r="24" spans="1:9" x14ac:dyDescent="0.2">
      <c r="A24" s="87">
        <v>16</v>
      </c>
      <c r="B24" s="88" t="s">
        <v>1181</v>
      </c>
      <c r="C24" s="129">
        <v>1.18E-2</v>
      </c>
      <c r="D24" s="90">
        <v>1.1937E-2</v>
      </c>
      <c r="E24" s="90">
        <v>0</v>
      </c>
      <c r="F24" s="92">
        <f t="shared" si="0"/>
        <v>1.1937E-2</v>
      </c>
      <c r="G24" s="328"/>
      <c r="I24" s="352"/>
    </row>
    <row r="25" spans="1:9" x14ac:dyDescent="0.2">
      <c r="A25" s="87">
        <v>17</v>
      </c>
      <c r="B25" s="88" t="s">
        <v>1223</v>
      </c>
      <c r="C25" s="129">
        <v>1.18E-2</v>
      </c>
      <c r="D25" s="90">
        <v>1.2517199999999999E-2</v>
      </c>
      <c r="E25" s="90">
        <v>0</v>
      </c>
      <c r="F25" s="92">
        <f t="shared" si="0"/>
        <v>1.2517199999999999E-2</v>
      </c>
      <c r="G25" s="328"/>
      <c r="I25" s="352"/>
    </row>
    <row r="26" spans="1:9" x14ac:dyDescent="0.2">
      <c r="A26" s="87">
        <v>18</v>
      </c>
      <c r="B26" s="88" t="s">
        <v>1264</v>
      </c>
      <c r="C26" s="129">
        <v>1.18E-2</v>
      </c>
      <c r="D26" s="90">
        <v>1.32386E-2</v>
      </c>
      <c r="E26" s="90">
        <v>0</v>
      </c>
      <c r="F26" s="92">
        <f t="shared" si="0"/>
        <v>1.32386E-2</v>
      </c>
      <c r="G26" s="328"/>
      <c r="I26" s="352"/>
    </row>
    <row r="27" spans="1:9" x14ac:dyDescent="0.2">
      <c r="A27" s="87">
        <v>19</v>
      </c>
      <c r="B27" s="88" t="s">
        <v>1302</v>
      </c>
      <c r="C27" s="129">
        <v>1.18E-2</v>
      </c>
      <c r="D27" s="90">
        <v>1.3850400000000001E-2</v>
      </c>
      <c r="E27" s="90">
        <v>0</v>
      </c>
      <c r="F27" s="92">
        <f t="shared" si="0"/>
        <v>1.3850400000000001E-2</v>
      </c>
      <c r="G27" s="328"/>
      <c r="I27" s="352"/>
    </row>
    <row r="28" spans="1:9" x14ac:dyDescent="0.2">
      <c r="A28" s="87">
        <v>20</v>
      </c>
      <c r="B28" s="88" t="s">
        <v>27</v>
      </c>
      <c r="C28" s="129">
        <v>1.18E-2</v>
      </c>
      <c r="D28" s="90">
        <v>1.51544E-2</v>
      </c>
      <c r="E28" s="90">
        <v>0</v>
      </c>
      <c r="F28" s="92">
        <f t="shared" si="0"/>
        <v>1.51544E-2</v>
      </c>
      <c r="G28" s="328"/>
      <c r="I28" s="352"/>
    </row>
    <row r="29" spans="1:9" x14ac:dyDescent="0.2">
      <c r="A29" s="87">
        <v>21</v>
      </c>
      <c r="B29" s="88" t="s">
        <v>79</v>
      </c>
      <c r="C29" s="129">
        <v>1.18E-2</v>
      </c>
      <c r="D29" s="90">
        <v>1.6987100000000002E-2</v>
      </c>
      <c r="E29" s="90">
        <v>0</v>
      </c>
      <c r="F29" s="92">
        <f t="shared" si="0"/>
        <v>1.6987100000000002E-2</v>
      </c>
      <c r="G29" s="328"/>
      <c r="I29" s="352"/>
    </row>
    <row r="30" spans="1:9" x14ac:dyDescent="0.2">
      <c r="A30" s="87">
        <v>22</v>
      </c>
      <c r="B30" s="88" t="s">
        <v>171</v>
      </c>
      <c r="C30" s="129">
        <v>1.18E-2</v>
      </c>
      <c r="D30" s="90">
        <v>1.8203199999999999E-2</v>
      </c>
      <c r="E30" s="90">
        <v>0</v>
      </c>
      <c r="F30" s="92">
        <f t="shared" si="0"/>
        <v>1.8203199999999999E-2</v>
      </c>
      <c r="G30" s="328"/>
      <c r="I30" s="352"/>
    </row>
    <row r="31" spans="1:9" x14ac:dyDescent="0.2">
      <c r="A31" s="87">
        <v>23</v>
      </c>
      <c r="B31" s="88" t="s">
        <v>353</v>
      </c>
      <c r="C31" s="129">
        <v>1.18E-2</v>
      </c>
      <c r="D31" s="90">
        <v>1.94989E-2</v>
      </c>
      <c r="E31" s="90">
        <v>0</v>
      </c>
      <c r="F31" s="92">
        <f t="shared" si="0"/>
        <v>1.94989E-2</v>
      </c>
      <c r="G31" s="328"/>
      <c r="I31" s="352"/>
    </row>
    <row r="32" spans="1:9" x14ac:dyDescent="0.2">
      <c r="A32" s="87">
        <v>24</v>
      </c>
      <c r="B32" s="88" t="s">
        <v>414</v>
      </c>
      <c r="C32" s="129">
        <v>1.18E-2</v>
      </c>
      <c r="D32" s="90">
        <v>2.2130899999999998E-2</v>
      </c>
      <c r="E32" s="90">
        <v>0</v>
      </c>
      <c r="F32" s="92">
        <f t="shared" si="0"/>
        <v>2.2130899999999998E-2</v>
      </c>
      <c r="G32" s="328"/>
      <c r="I32" s="352"/>
    </row>
    <row r="33" spans="1:9" x14ac:dyDescent="0.2">
      <c r="A33" s="87">
        <v>25</v>
      </c>
      <c r="B33" s="88" t="s">
        <v>930</v>
      </c>
      <c r="C33" s="129">
        <v>1.18E-2</v>
      </c>
      <c r="D33" s="90">
        <v>2.65098E-2</v>
      </c>
      <c r="E33" s="90">
        <v>0</v>
      </c>
      <c r="F33" s="92">
        <f t="shared" si="0"/>
        <v>2.65098E-2</v>
      </c>
      <c r="G33" s="328"/>
      <c r="I33" s="352"/>
    </row>
    <row r="34" spans="1:9" s="496" customFormat="1" ht="17.25" customHeight="1" x14ac:dyDescent="0.2">
      <c r="A34" s="593">
        <v>26</v>
      </c>
      <c r="B34" s="447" t="s">
        <v>612</v>
      </c>
      <c r="C34" s="591">
        <v>1.18E-2</v>
      </c>
      <c r="D34" s="592">
        <v>2.8661599999999999E-2</v>
      </c>
      <c r="E34" s="592">
        <v>0</v>
      </c>
      <c r="F34" s="594">
        <f t="shared" si="0"/>
        <v>2.8661599999999999E-2</v>
      </c>
      <c r="I34" s="352"/>
    </row>
    <row r="35" spans="1:9" s="496" customFormat="1" ht="17.25" customHeight="1" x14ac:dyDescent="0.2">
      <c r="A35" s="87">
        <v>27</v>
      </c>
      <c r="B35" s="88" t="s">
        <v>143</v>
      </c>
      <c r="C35" s="129">
        <v>1.18E-2</v>
      </c>
      <c r="D35" s="90">
        <v>3.2194500000000001E-2</v>
      </c>
      <c r="E35" s="90">
        <v>0</v>
      </c>
      <c r="F35" s="92">
        <f t="shared" si="0"/>
        <v>3.2194500000000001E-2</v>
      </c>
      <c r="I35" s="352"/>
    </row>
    <row r="36" spans="1:9" s="496" customFormat="1" ht="17.25" customHeight="1" thickBot="1" x14ac:dyDescent="0.25">
      <c r="A36" s="513">
        <v>28</v>
      </c>
      <c r="B36" s="494" t="s">
        <v>712</v>
      </c>
      <c r="C36" s="514">
        <v>1.18E-2</v>
      </c>
      <c r="D36" s="515">
        <v>3.5937999999999998E-2</v>
      </c>
      <c r="E36" s="515">
        <v>0</v>
      </c>
      <c r="F36" s="516">
        <f t="shared" si="0"/>
        <v>3.5937999999999998E-2</v>
      </c>
      <c r="I36" s="352"/>
    </row>
    <row r="37" spans="1:9" s="170" customFormat="1" ht="32.25" thickBot="1" x14ac:dyDescent="0.25">
      <c r="A37" s="513">
        <v>29</v>
      </c>
      <c r="B37" s="494" t="s">
        <v>1397</v>
      </c>
      <c r="C37" s="514">
        <v>1.18E-2</v>
      </c>
      <c r="D37" s="515">
        <v>4.23124E-2</v>
      </c>
      <c r="E37" s="515">
        <v>0</v>
      </c>
      <c r="F37" s="516">
        <f>+D37+E37</f>
        <v>4.23124E-2</v>
      </c>
      <c r="G37" s="774" t="s">
        <v>478</v>
      </c>
    </row>
    <row r="38" spans="1:9" s="170" customFormat="1" ht="17.25" x14ac:dyDescent="0.2">
      <c r="A38" s="774"/>
      <c r="B38" s="775"/>
      <c r="C38" s="776"/>
      <c r="D38" s="777"/>
      <c r="E38" s="778"/>
      <c r="F38" s="777"/>
      <c r="G38" s="774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N40"/>
  <sheetViews>
    <sheetView showGridLines="0" zoomScaleNormal="100" workbookViewId="0"/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1.7109375" style="144" bestFit="1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1024" t="s">
        <v>796</v>
      </c>
      <c r="B3" s="1024"/>
      <c r="C3" s="1024"/>
      <c r="D3" s="1024"/>
      <c r="E3" s="1024"/>
    </row>
    <row r="4" spans="1:14" x14ac:dyDescent="0.2">
      <c r="A4" s="1024"/>
      <c r="B4" s="1024"/>
      <c r="C4" s="1024"/>
      <c r="D4" s="1024"/>
      <c r="E4" s="1024"/>
    </row>
    <row r="5" spans="1:14" ht="36" customHeight="1" x14ac:dyDescent="0.2">
      <c r="A5" s="1054" t="s">
        <v>283</v>
      </c>
      <c r="B5" s="1054"/>
      <c r="C5" s="1054"/>
      <c r="D5" s="1054"/>
      <c r="E5" s="1054"/>
      <c r="F5" s="1054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757</v>
      </c>
      <c r="C9" s="145">
        <v>1.2E-2</v>
      </c>
      <c r="D9" s="103">
        <v>8.9999999999999993E-3</v>
      </c>
      <c r="E9" s="103">
        <v>0</v>
      </c>
      <c r="F9" s="104">
        <f t="shared" ref="F9:F17" si="0">D9+E9</f>
        <v>8.9999999999999993E-3</v>
      </c>
    </row>
    <row r="10" spans="1:14" x14ac:dyDescent="0.2">
      <c r="A10" s="135">
        <v>2</v>
      </c>
      <c r="B10" s="88" t="s">
        <v>653</v>
      </c>
      <c r="C10" s="147">
        <v>1.2E-2</v>
      </c>
      <c r="D10" s="149">
        <v>6.0000000000000001E-3</v>
      </c>
      <c r="E10" s="149">
        <v>0</v>
      </c>
      <c r="F10" s="168">
        <f t="shared" si="0"/>
        <v>6.0000000000000001E-3</v>
      </c>
    </row>
    <row r="11" spans="1:14" x14ac:dyDescent="0.2">
      <c r="A11" s="135">
        <v>3</v>
      </c>
      <c r="B11" s="88" t="s">
        <v>654</v>
      </c>
      <c r="C11" s="147">
        <v>1.2E-2</v>
      </c>
      <c r="D11" s="149">
        <v>6.0000000000000001E-3</v>
      </c>
      <c r="E11" s="149">
        <v>0</v>
      </c>
      <c r="F11" s="168">
        <f t="shared" si="0"/>
        <v>6.0000000000000001E-3</v>
      </c>
    </row>
    <row r="12" spans="1:14" x14ac:dyDescent="0.2">
      <c r="A12" s="135">
        <v>4</v>
      </c>
      <c r="B12" s="88" t="s">
        <v>655</v>
      </c>
      <c r="C12" s="147">
        <v>1.2E-2</v>
      </c>
      <c r="D12" s="149">
        <v>6.0000000000000001E-3</v>
      </c>
      <c r="E12" s="149">
        <v>0</v>
      </c>
      <c r="F12" s="168">
        <f t="shared" si="0"/>
        <v>6.0000000000000001E-3</v>
      </c>
    </row>
    <row r="13" spans="1:14" x14ac:dyDescent="0.2">
      <c r="A13" s="135">
        <v>5</v>
      </c>
      <c r="B13" s="88" t="s">
        <v>759</v>
      </c>
      <c r="C13" s="147">
        <v>1.2E-2</v>
      </c>
      <c r="D13" s="149">
        <v>6.0000000000000001E-3</v>
      </c>
      <c r="E13" s="149">
        <v>0</v>
      </c>
      <c r="F13" s="168">
        <f t="shared" si="0"/>
        <v>6.0000000000000001E-3</v>
      </c>
    </row>
    <row r="14" spans="1:14" x14ac:dyDescent="0.2">
      <c r="A14" s="135">
        <v>6</v>
      </c>
      <c r="B14" s="88" t="s">
        <v>657</v>
      </c>
      <c r="C14" s="147">
        <v>1.2E-2</v>
      </c>
      <c r="D14" s="149">
        <v>6.0000000000000001E-3</v>
      </c>
      <c r="E14" s="149">
        <v>0</v>
      </c>
      <c r="F14" s="168">
        <f t="shared" si="0"/>
        <v>6.0000000000000001E-3</v>
      </c>
    </row>
    <row r="15" spans="1:14" x14ac:dyDescent="0.2">
      <c r="A15" s="135">
        <v>7</v>
      </c>
      <c r="B15" s="88" t="s">
        <v>479</v>
      </c>
      <c r="C15" s="147">
        <v>1.2E-2</v>
      </c>
      <c r="D15" s="149">
        <v>6.0000000000000001E-3</v>
      </c>
      <c r="E15" s="149">
        <v>0</v>
      </c>
      <c r="F15" s="168">
        <f t="shared" si="0"/>
        <v>6.0000000000000001E-3</v>
      </c>
    </row>
    <row r="16" spans="1:14" x14ac:dyDescent="0.2">
      <c r="A16" s="135">
        <v>8</v>
      </c>
      <c r="B16" s="88" t="s">
        <v>486</v>
      </c>
      <c r="C16" s="147">
        <v>1.2E-2</v>
      </c>
      <c r="D16" s="149">
        <v>6.0000000000000001E-3</v>
      </c>
      <c r="E16" s="149">
        <v>0</v>
      </c>
      <c r="F16" s="168">
        <f t="shared" si="0"/>
        <v>6.0000000000000001E-3</v>
      </c>
    </row>
    <row r="17" spans="1:7" x14ac:dyDescent="0.2">
      <c r="A17" s="135">
        <v>9</v>
      </c>
      <c r="B17" s="88" t="s">
        <v>859</v>
      </c>
      <c r="C17" s="147">
        <v>1.2E-2</v>
      </c>
      <c r="D17" s="149">
        <v>6.0000000000000001E-3</v>
      </c>
      <c r="E17" s="149">
        <v>0</v>
      </c>
      <c r="F17" s="168">
        <f t="shared" si="0"/>
        <v>6.0000000000000001E-3</v>
      </c>
    </row>
    <row r="18" spans="1:7" x14ac:dyDescent="0.2">
      <c r="A18" s="135">
        <v>10</v>
      </c>
      <c r="B18" s="88" t="s">
        <v>876</v>
      </c>
      <c r="C18" s="129">
        <v>1.2E-2</v>
      </c>
      <c r="D18" s="90">
        <v>6.0000000000000001E-3</v>
      </c>
      <c r="E18" s="90">
        <v>0</v>
      </c>
      <c r="F18" s="92">
        <f>E18+D18</f>
        <v>6.0000000000000001E-3</v>
      </c>
    </row>
    <row r="19" spans="1:7" x14ac:dyDescent="0.2">
      <c r="A19" s="135">
        <v>11</v>
      </c>
      <c r="B19" s="88" t="s">
        <v>898</v>
      </c>
      <c r="C19" s="147">
        <v>2.2599999999999999E-2</v>
      </c>
      <c r="D19" s="149">
        <v>1.1299999999999999E-2</v>
      </c>
      <c r="E19" s="149">
        <v>0</v>
      </c>
      <c r="F19" s="168">
        <f>E19+D19</f>
        <v>1.1299999999999999E-2</v>
      </c>
    </row>
    <row r="20" spans="1:7" x14ac:dyDescent="0.2">
      <c r="A20" s="135">
        <v>12</v>
      </c>
      <c r="B20" s="88" t="s">
        <v>958</v>
      </c>
      <c r="C20" s="147">
        <v>2.2599999999999999E-2</v>
      </c>
      <c r="D20" s="149">
        <v>1.1299999999999999E-2</v>
      </c>
      <c r="E20" s="149">
        <v>0</v>
      </c>
      <c r="F20" s="168">
        <f>E20+D20</f>
        <v>1.1299999999999999E-2</v>
      </c>
    </row>
    <row r="21" spans="1:7" x14ac:dyDescent="0.2">
      <c r="A21" s="135">
        <v>13</v>
      </c>
      <c r="B21" s="88" t="s">
        <v>1012</v>
      </c>
      <c r="C21" s="147">
        <v>2.2599999999999999E-2</v>
      </c>
      <c r="D21" s="149">
        <v>1.1299999999999999E-2</v>
      </c>
      <c r="E21" s="149">
        <v>0</v>
      </c>
      <c r="F21" s="168">
        <v>1.1299999999999999E-2</v>
      </c>
    </row>
    <row r="22" spans="1:7" x14ac:dyDescent="0.2">
      <c r="A22" s="135">
        <v>14</v>
      </c>
      <c r="B22" s="88" t="s">
        <v>1067</v>
      </c>
      <c r="C22" s="147">
        <v>2.2599999999999999E-2</v>
      </c>
      <c r="D22" s="149">
        <v>1.1299999999999999E-2</v>
      </c>
      <c r="E22" s="149">
        <v>0</v>
      </c>
      <c r="F22" s="168">
        <f>E22+D22</f>
        <v>1.1299999999999999E-2</v>
      </c>
      <c r="G22" s="1"/>
    </row>
    <row r="23" spans="1:7" x14ac:dyDescent="0.2">
      <c r="A23" s="135">
        <v>15</v>
      </c>
      <c r="B23" s="88" t="s">
        <v>1121</v>
      </c>
      <c r="C23" s="129">
        <v>2.2599999999999999E-2</v>
      </c>
      <c r="D23" s="90">
        <v>1.1299999999999999E-2</v>
      </c>
      <c r="E23" s="90">
        <v>0</v>
      </c>
      <c r="F23" s="92">
        <v>1.1299999999999999E-2</v>
      </c>
      <c r="G23" s="1"/>
    </row>
    <row r="24" spans="1:7" x14ac:dyDescent="0.2">
      <c r="A24" s="135">
        <v>16</v>
      </c>
      <c r="B24" s="88" t="s">
        <v>1181</v>
      </c>
      <c r="C24" s="129">
        <v>2.2599999999999999E-2</v>
      </c>
      <c r="D24" s="90">
        <v>1.1299999999999999E-2</v>
      </c>
      <c r="E24" s="90">
        <v>0</v>
      </c>
      <c r="F24" s="92">
        <f>E24+D24</f>
        <v>1.1299999999999999E-2</v>
      </c>
      <c r="G24" s="1"/>
    </row>
    <row r="25" spans="1:7" x14ac:dyDescent="0.2">
      <c r="A25" s="135">
        <v>17</v>
      </c>
      <c r="B25" s="88" t="s">
        <v>1223</v>
      </c>
      <c r="C25" s="129">
        <v>2.2599999999999999E-2</v>
      </c>
      <c r="D25" s="90">
        <v>1.1299999999999999E-2</v>
      </c>
      <c r="E25" s="90">
        <v>0</v>
      </c>
      <c r="F25" s="92">
        <v>1.1299999999999999E-2</v>
      </c>
      <c r="G25" s="1"/>
    </row>
    <row r="26" spans="1:7" x14ac:dyDescent="0.2">
      <c r="A26" s="135">
        <v>18</v>
      </c>
      <c r="B26" s="88" t="s">
        <v>1264</v>
      </c>
      <c r="C26" s="129">
        <v>2.2599999999999999E-2</v>
      </c>
      <c r="D26" s="90">
        <v>1.1299999999999999E-2</v>
      </c>
      <c r="E26" s="90">
        <v>0</v>
      </c>
      <c r="F26" s="92">
        <v>1.1299999999999999E-2</v>
      </c>
    </row>
    <row r="27" spans="1:7" x14ac:dyDescent="0.2">
      <c r="A27" s="135">
        <v>19</v>
      </c>
      <c r="B27" s="88" t="s">
        <v>1302</v>
      </c>
      <c r="C27" s="129">
        <v>2.2599999999999999E-2</v>
      </c>
      <c r="D27" s="90">
        <v>1.1299999999999999E-2</v>
      </c>
      <c r="E27" s="90">
        <v>0</v>
      </c>
      <c r="F27" s="92">
        <v>1.1299999999999999E-2</v>
      </c>
    </row>
    <row r="28" spans="1:7" x14ac:dyDescent="0.2">
      <c r="A28" s="135">
        <v>20</v>
      </c>
      <c r="B28" s="88" t="s">
        <v>27</v>
      </c>
      <c r="C28" s="129">
        <v>2.2599999999999999E-2</v>
      </c>
      <c r="D28" s="90">
        <v>1.1299999999999999E-2</v>
      </c>
      <c r="E28" s="90">
        <v>0</v>
      </c>
      <c r="F28" s="92">
        <v>1.1299999999999999E-2</v>
      </c>
    </row>
    <row r="29" spans="1:7" x14ac:dyDescent="0.2">
      <c r="A29" s="135">
        <v>21</v>
      </c>
      <c r="B29" s="88" t="s">
        <v>79</v>
      </c>
      <c r="C29" s="129">
        <v>2.2599999999999999E-2</v>
      </c>
      <c r="D29" s="90">
        <v>1.1299999999999999E-2</v>
      </c>
      <c r="E29" s="90">
        <v>0</v>
      </c>
      <c r="F29" s="92">
        <v>1.1299999999999999E-2</v>
      </c>
    </row>
    <row r="30" spans="1:7" x14ac:dyDescent="0.2">
      <c r="A30" s="135">
        <v>22</v>
      </c>
      <c r="B30" s="88" t="s">
        <v>171</v>
      </c>
      <c r="C30" s="129">
        <v>2.2599999999999999E-2</v>
      </c>
      <c r="D30" s="90">
        <v>1.1299999999999999E-2</v>
      </c>
      <c r="E30" s="90">
        <v>0</v>
      </c>
      <c r="F30" s="92">
        <f t="shared" ref="F30:F35" si="1">+D30+E30</f>
        <v>1.1299999999999999E-2</v>
      </c>
      <c r="G30" s="170"/>
    </row>
    <row r="31" spans="1:7" x14ac:dyDescent="0.2">
      <c r="A31" s="135">
        <v>23</v>
      </c>
      <c r="B31" s="88" t="s">
        <v>353</v>
      </c>
      <c r="C31" s="129">
        <v>2.2599999999999999E-2</v>
      </c>
      <c r="D31" s="90">
        <v>1.1299999999999999E-2</v>
      </c>
      <c r="E31" s="90">
        <v>0</v>
      </c>
      <c r="F31" s="92">
        <f t="shared" si="1"/>
        <v>1.1299999999999999E-2</v>
      </c>
      <c r="G31" s="1"/>
    </row>
    <row r="32" spans="1:7" x14ac:dyDescent="0.2">
      <c r="A32" s="135">
        <v>24</v>
      </c>
      <c r="B32" s="88" t="s">
        <v>414</v>
      </c>
      <c r="C32" s="129">
        <v>2.2599999999999999E-2</v>
      </c>
      <c r="D32" s="90">
        <v>1.1299999999999999E-2</v>
      </c>
      <c r="E32" s="90">
        <v>0</v>
      </c>
      <c r="F32" s="92">
        <f t="shared" si="1"/>
        <v>1.1299999999999999E-2</v>
      </c>
      <c r="G32" s="1"/>
    </row>
    <row r="33" spans="1:7" x14ac:dyDescent="0.2">
      <c r="A33" s="135">
        <v>25</v>
      </c>
      <c r="B33" s="88" t="s">
        <v>1054</v>
      </c>
      <c r="C33" s="129">
        <v>2.2599999999999999E-2</v>
      </c>
      <c r="D33" s="90">
        <v>1.1299999999999999E-2</v>
      </c>
      <c r="E33" s="90">
        <v>0</v>
      </c>
      <c r="F33" s="92">
        <f t="shared" si="1"/>
        <v>1.1299999999999999E-2</v>
      </c>
      <c r="G33" s="1"/>
    </row>
    <row r="34" spans="1:7" x14ac:dyDescent="0.2">
      <c r="A34" s="135">
        <v>26</v>
      </c>
      <c r="B34" s="88" t="s">
        <v>612</v>
      </c>
      <c r="C34" s="129">
        <v>2.2599999999999999E-2</v>
      </c>
      <c r="D34" s="90">
        <v>1.1299999999999999E-2</v>
      </c>
      <c r="E34" s="90">
        <v>0</v>
      </c>
      <c r="F34" s="92">
        <f t="shared" si="1"/>
        <v>1.1299999999999999E-2</v>
      </c>
    </row>
    <row r="35" spans="1:7" ht="31.5" x14ac:dyDescent="0.2">
      <c r="A35" s="151">
        <v>27</v>
      </c>
      <c r="B35" s="152" t="s">
        <v>143</v>
      </c>
      <c r="C35" s="643">
        <v>2.2599999999999999E-2</v>
      </c>
      <c r="D35" s="644">
        <v>1.1299999999999999E-2</v>
      </c>
      <c r="E35" s="644">
        <v>0</v>
      </c>
      <c r="F35" s="536">
        <f t="shared" si="1"/>
        <v>1.1299999999999999E-2</v>
      </c>
    </row>
    <row r="36" spans="1:7" s="641" customFormat="1" ht="32.25" thickBot="1" x14ac:dyDescent="0.25">
      <c r="A36" s="633">
        <v>28</v>
      </c>
      <c r="B36" s="67" t="s">
        <v>712</v>
      </c>
      <c r="C36" s="133">
        <v>2.2599999999999999E-2</v>
      </c>
      <c r="D36" s="93">
        <v>1.1299999999999999E-2</v>
      </c>
      <c r="E36" s="93">
        <v>0</v>
      </c>
      <c r="F36" s="94">
        <f t="shared" ref="F36" si="2">+D36+E36</f>
        <v>1.1299999999999999E-2</v>
      </c>
    </row>
    <row r="37" spans="1:7" s="663" customFormat="1" ht="32.25" thickBot="1" x14ac:dyDescent="0.25">
      <c r="A37" s="633">
        <v>29</v>
      </c>
      <c r="B37" s="67" t="s">
        <v>1397</v>
      </c>
      <c r="C37" s="133">
        <v>2.2599999999999999E-2</v>
      </c>
      <c r="D37" s="93">
        <v>1.1299999999999999E-2</v>
      </c>
      <c r="E37" s="93">
        <v>0</v>
      </c>
      <c r="F37" s="94">
        <f t="shared" ref="F37" si="3">+D37+E37</f>
        <v>1.1299999999999999E-2</v>
      </c>
    </row>
    <row r="38" spans="1:7" s="641" customFormat="1" x14ac:dyDescent="0.2">
      <c r="A38" s="170"/>
      <c r="B38" s="2"/>
      <c r="C38" s="3"/>
      <c r="D38" s="4"/>
      <c r="E38" s="4"/>
      <c r="F38" s="4"/>
    </row>
    <row r="40" spans="1:7" ht="16.5" x14ac:dyDescent="0.2">
      <c r="A40" s="387" t="s">
        <v>791</v>
      </c>
    </row>
  </sheetData>
  <mergeCells count="7">
    <mergeCell ref="B1:F1"/>
    <mergeCell ref="A7:A8"/>
    <mergeCell ref="B7:B8"/>
    <mergeCell ref="C7:C8"/>
    <mergeCell ref="D7:F7"/>
    <mergeCell ref="A3:E4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IV42"/>
  <sheetViews>
    <sheetView showGridLines="0" zoomScaleNormal="100" workbookViewId="0"/>
  </sheetViews>
  <sheetFormatPr baseColWidth="10" defaultColWidth="9.140625" defaultRowHeight="15.75" x14ac:dyDescent="0.2"/>
  <cols>
    <col min="1" max="1" width="15.7109375" style="144" customWidth="1"/>
    <col min="2" max="2" width="22.7109375" style="144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256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256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56" ht="15.75" customHeight="1" x14ac:dyDescent="0.2">
      <c r="A3" s="391" t="s">
        <v>796</v>
      </c>
      <c r="B3" s="391"/>
      <c r="C3" s="391"/>
      <c r="D3" s="391"/>
      <c r="E3" s="391"/>
    </row>
    <row r="4" spans="1:256" x14ac:dyDescent="0.2">
      <c r="A4" s="391"/>
      <c r="B4" s="391"/>
      <c r="C4" s="391"/>
      <c r="D4" s="391"/>
      <c r="E4" s="391"/>
    </row>
    <row r="5" spans="1:256" x14ac:dyDescent="0.2">
      <c r="A5" s="389" t="s">
        <v>284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  <c r="CW5" s="328"/>
      <c r="CX5" s="328"/>
      <c r="CY5" s="328"/>
      <c r="CZ5" s="328"/>
      <c r="DA5" s="328"/>
      <c r="DB5" s="328"/>
      <c r="DC5" s="328"/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M5" s="328"/>
      <c r="EN5" s="328"/>
      <c r="EO5" s="328"/>
      <c r="EP5" s="328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8"/>
      <c r="FL5" s="328"/>
      <c r="FM5" s="328"/>
      <c r="FN5" s="328"/>
      <c r="FO5" s="328"/>
      <c r="FP5" s="328"/>
      <c r="FQ5" s="328"/>
      <c r="FR5" s="328"/>
      <c r="FS5" s="328"/>
      <c r="FT5" s="328"/>
      <c r="FU5" s="328"/>
      <c r="FV5" s="328"/>
      <c r="FW5" s="328"/>
      <c r="FX5" s="328"/>
      <c r="FY5" s="328"/>
      <c r="FZ5" s="328"/>
      <c r="GA5" s="328"/>
      <c r="GB5" s="328"/>
      <c r="GC5" s="328"/>
      <c r="GD5" s="328"/>
      <c r="GE5" s="328"/>
      <c r="GF5" s="328"/>
      <c r="GG5" s="328"/>
      <c r="GH5" s="328"/>
      <c r="GI5" s="328"/>
      <c r="GJ5" s="328"/>
      <c r="GK5" s="328"/>
      <c r="GL5" s="328"/>
      <c r="GM5" s="328"/>
      <c r="GN5" s="328"/>
      <c r="GO5" s="328"/>
      <c r="GP5" s="328"/>
      <c r="GQ5" s="328"/>
      <c r="GR5" s="328"/>
      <c r="GS5" s="328"/>
      <c r="GT5" s="328"/>
      <c r="GU5" s="328"/>
      <c r="GV5" s="328"/>
      <c r="GW5" s="328"/>
      <c r="GX5" s="328"/>
      <c r="GY5" s="328"/>
      <c r="GZ5" s="328"/>
      <c r="HA5" s="328"/>
      <c r="HB5" s="328"/>
      <c r="HC5" s="328"/>
      <c r="HD5" s="328"/>
      <c r="HE5" s="328"/>
      <c r="HF5" s="328"/>
      <c r="HG5" s="328"/>
      <c r="HH5" s="328"/>
      <c r="HI5" s="328"/>
      <c r="HJ5" s="328"/>
      <c r="HK5" s="328"/>
      <c r="HL5" s="328"/>
      <c r="HM5" s="328"/>
      <c r="HN5" s="328"/>
      <c r="HO5" s="328"/>
      <c r="HP5" s="328"/>
      <c r="HQ5" s="328"/>
      <c r="HR5" s="328"/>
      <c r="HS5" s="328"/>
      <c r="HT5" s="328"/>
      <c r="HU5" s="328"/>
      <c r="HV5" s="328"/>
      <c r="HW5" s="328"/>
      <c r="HX5" s="328"/>
      <c r="HY5" s="328"/>
      <c r="HZ5" s="328"/>
      <c r="IA5" s="328"/>
      <c r="IB5" s="328"/>
      <c r="IC5" s="328"/>
      <c r="ID5" s="328"/>
      <c r="IE5" s="328"/>
      <c r="IF5" s="328"/>
      <c r="IG5" s="328"/>
      <c r="IH5" s="328"/>
      <c r="II5" s="328"/>
      <c r="IJ5" s="328"/>
      <c r="IK5" s="328"/>
      <c r="IL5" s="328"/>
      <c r="IM5" s="328"/>
      <c r="IN5" s="328"/>
      <c r="IO5" s="328"/>
      <c r="IP5" s="328"/>
      <c r="IQ5" s="328"/>
      <c r="IR5" s="328"/>
      <c r="IS5" s="328"/>
      <c r="IT5" s="328"/>
      <c r="IU5" s="328"/>
      <c r="IV5" s="328"/>
    </row>
    <row r="6" spans="1:256" ht="16.5" thickBot="1" x14ac:dyDescent="0.25"/>
    <row r="7" spans="1:256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256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256" x14ac:dyDescent="0.2">
      <c r="A9" s="101">
        <v>1</v>
      </c>
      <c r="B9" s="61" t="s">
        <v>757</v>
      </c>
      <c r="C9" s="145">
        <v>2.3999999999999998E-3</v>
      </c>
      <c r="D9" s="103">
        <v>1.8</v>
      </c>
      <c r="E9" s="103">
        <v>0</v>
      </c>
      <c r="F9" s="104">
        <f>D9+E9</f>
        <v>1.8</v>
      </c>
    </row>
    <row r="10" spans="1:256" x14ac:dyDescent="0.2">
      <c r="A10" s="135">
        <v>2</v>
      </c>
      <c r="B10" s="88" t="s">
        <v>653</v>
      </c>
      <c r="C10" s="147">
        <v>2.3999999999999998E-3</v>
      </c>
      <c r="D10" s="149">
        <v>1.2</v>
      </c>
      <c r="E10" s="149">
        <v>0</v>
      </c>
      <c r="F10" s="168">
        <f>D10+E10</f>
        <v>1.2</v>
      </c>
    </row>
    <row r="11" spans="1:256" x14ac:dyDescent="0.2">
      <c r="A11" s="135">
        <v>3</v>
      </c>
      <c r="B11" s="88" t="s">
        <v>760</v>
      </c>
      <c r="C11" s="147">
        <v>2.3999999999999998E-3</v>
      </c>
      <c r="D11" s="149">
        <v>1.2</v>
      </c>
      <c r="E11" s="149">
        <v>0</v>
      </c>
      <c r="F11" s="168">
        <f>D11+E11</f>
        <v>1.2</v>
      </c>
    </row>
    <row r="12" spans="1:256" x14ac:dyDescent="0.2">
      <c r="A12" s="135">
        <v>4</v>
      </c>
      <c r="B12" s="88" t="s">
        <v>655</v>
      </c>
      <c r="C12" s="147">
        <v>2.3999999999999998E-3</v>
      </c>
      <c r="D12" s="149">
        <v>1.2</v>
      </c>
      <c r="E12" s="149">
        <v>0</v>
      </c>
      <c r="F12" s="168">
        <f t="shared" ref="F12:F17" si="0">D12+E12</f>
        <v>1.2</v>
      </c>
    </row>
    <row r="13" spans="1:256" x14ac:dyDescent="0.2">
      <c r="A13" s="135">
        <v>5</v>
      </c>
      <c r="B13" s="88" t="s">
        <v>656</v>
      </c>
      <c r="C13" s="147">
        <v>2.3999999999999998E-3</v>
      </c>
      <c r="D13" s="149">
        <v>1.2</v>
      </c>
      <c r="E13" s="149">
        <v>0</v>
      </c>
      <c r="F13" s="168">
        <f t="shared" si="0"/>
        <v>1.2</v>
      </c>
    </row>
    <row r="14" spans="1:256" x14ac:dyDescent="0.2">
      <c r="A14" s="135">
        <v>6</v>
      </c>
      <c r="B14" s="88" t="s">
        <v>657</v>
      </c>
      <c r="C14" s="147">
        <v>2.3999999999999998E-3</v>
      </c>
      <c r="D14" s="149">
        <v>1.2</v>
      </c>
      <c r="E14" s="149">
        <v>0</v>
      </c>
      <c r="F14" s="168">
        <f t="shared" si="0"/>
        <v>1.2</v>
      </c>
    </row>
    <row r="15" spans="1:256" x14ac:dyDescent="0.2">
      <c r="A15" s="135">
        <v>7</v>
      </c>
      <c r="B15" s="88" t="s">
        <v>479</v>
      </c>
      <c r="C15" s="147">
        <v>2.3999999999999998E-3</v>
      </c>
      <c r="D15" s="149">
        <v>1.2</v>
      </c>
      <c r="E15" s="149">
        <v>0</v>
      </c>
      <c r="F15" s="168">
        <f t="shared" si="0"/>
        <v>1.2</v>
      </c>
    </row>
    <row r="16" spans="1:256" x14ac:dyDescent="0.2">
      <c r="A16" s="135">
        <v>8</v>
      </c>
      <c r="B16" s="88" t="s">
        <v>486</v>
      </c>
      <c r="C16" s="129">
        <v>2.3999999999999998E-3</v>
      </c>
      <c r="D16" s="90">
        <v>1.2</v>
      </c>
      <c r="E16" s="90">
        <v>0</v>
      </c>
      <c r="F16" s="168">
        <f t="shared" si="0"/>
        <v>1.2</v>
      </c>
      <c r="G16" s="1"/>
    </row>
    <row r="17" spans="1:7" x14ac:dyDescent="0.2">
      <c r="A17" s="135">
        <v>9</v>
      </c>
      <c r="B17" s="88" t="s">
        <v>859</v>
      </c>
      <c r="C17" s="129">
        <v>2.3999999999999998E-3</v>
      </c>
      <c r="D17" s="90">
        <v>1.2</v>
      </c>
      <c r="E17" s="90">
        <v>0</v>
      </c>
      <c r="F17" s="168">
        <f t="shared" si="0"/>
        <v>1.2</v>
      </c>
    </row>
    <row r="18" spans="1:7" x14ac:dyDescent="0.2">
      <c r="A18" s="135">
        <v>10</v>
      </c>
      <c r="B18" s="88" t="s">
        <v>876</v>
      </c>
      <c r="C18" s="129">
        <v>2.3999999999999998E-3</v>
      </c>
      <c r="D18" s="90">
        <v>1.2</v>
      </c>
      <c r="E18" s="90">
        <v>0</v>
      </c>
      <c r="F18" s="92">
        <f>E18+D18</f>
        <v>1.2</v>
      </c>
    </row>
    <row r="19" spans="1:7" x14ac:dyDescent="0.2">
      <c r="A19" s="135">
        <v>11</v>
      </c>
      <c r="B19" s="88" t="s">
        <v>898</v>
      </c>
      <c r="C19" s="129">
        <v>4.4999999999999997E-3</v>
      </c>
      <c r="D19" s="90">
        <v>2.25</v>
      </c>
      <c r="E19" s="90">
        <v>0</v>
      </c>
      <c r="F19" s="168">
        <f>E19+D19</f>
        <v>2.25</v>
      </c>
    </row>
    <row r="20" spans="1:7" x14ac:dyDescent="0.2">
      <c r="A20" s="135">
        <v>12</v>
      </c>
      <c r="B20" s="88" t="s">
        <v>958</v>
      </c>
      <c r="C20" s="129">
        <v>4.4999999999999997E-3</v>
      </c>
      <c r="D20" s="90">
        <v>2.25</v>
      </c>
      <c r="E20" s="90">
        <v>0</v>
      </c>
      <c r="F20" s="168">
        <f>E20+D20</f>
        <v>2.25</v>
      </c>
    </row>
    <row r="21" spans="1:7" x14ac:dyDescent="0.2">
      <c r="A21" s="135">
        <v>13</v>
      </c>
      <c r="B21" s="88" t="s">
        <v>1012</v>
      </c>
      <c r="C21" s="129">
        <v>4.4999999999999997E-3</v>
      </c>
      <c r="D21" s="90">
        <v>2.25</v>
      </c>
      <c r="E21" s="90">
        <v>0</v>
      </c>
      <c r="F21" s="168">
        <v>2.25</v>
      </c>
    </row>
    <row r="22" spans="1:7" x14ac:dyDescent="0.2">
      <c r="A22" s="135">
        <v>14</v>
      </c>
      <c r="B22" s="88" t="s">
        <v>1067</v>
      </c>
      <c r="C22" s="129">
        <v>4.4999999999999997E-3</v>
      </c>
      <c r="D22" s="90">
        <f>0.00225*1000</f>
        <v>2.25</v>
      </c>
      <c r="E22" s="90">
        <v>0</v>
      </c>
      <c r="F22" s="168">
        <f>E22+D22</f>
        <v>2.25</v>
      </c>
      <c r="G22" s="1"/>
    </row>
    <row r="23" spans="1:7" x14ac:dyDescent="0.2">
      <c r="A23" s="135">
        <v>15</v>
      </c>
      <c r="B23" s="88" t="s">
        <v>1121</v>
      </c>
      <c r="C23" s="129">
        <v>4.4999999999999997E-3</v>
      </c>
      <c r="D23" s="90">
        <v>2.25</v>
      </c>
      <c r="E23" s="90">
        <v>0</v>
      </c>
      <c r="F23" s="92">
        <v>2.25</v>
      </c>
      <c r="G23" s="1"/>
    </row>
    <row r="24" spans="1:7" x14ac:dyDescent="0.2">
      <c r="A24" s="135">
        <v>16</v>
      </c>
      <c r="B24" s="88" t="s">
        <v>1181</v>
      </c>
      <c r="C24" s="129">
        <v>4.4999999999999997E-3</v>
      </c>
      <c r="D24" s="90">
        <f>0.00225*1000</f>
        <v>2.25</v>
      </c>
      <c r="E24" s="90">
        <v>0</v>
      </c>
      <c r="F24" s="92">
        <f>E24+D24</f>
        <v>2.25</v>
      </c>
      <c r="G24" s="1"/>
    </row>
    <row r="25" spans="1:7" x14ac:dyDescent="0.2">
      <c r="A25" s="135">
        <v>17</v>
      </c>
      <c r="B25" s="88" t="s">
        <v>1223</v>
      </c>
      <c r="C25" s="129">
        <v>4.4999999999999997E-3</v>
      </c>
      <c r="D25" s="90">
        <v>2.25</v>
      </c>
      <c r="E25" s="90">
        <v>0</v>
      </c>
      <c r="F25" s="92">
        <v>2.25</v>
      </c>
      <c r="G25" s="1"/>
    </row>
    <row r="26" spans="1:7" x14ac:dyDescent="0.2">
      <c r="A26" s="135">
        <v>18</v>
      </c>
      <c r="B26" s="88" t="s">
        <v>1264</v>
      </c>
      <c r="C26" s="129">
        <v>4.4999999999999997E-3</v>
      </c>
      <c r="D26" s="90">
        <v>2.25</v>
      </c>
      <c r="E26" s="90">
        <v>0</v>
      </c>
      <c r="F26" s="92">
        <v>2.25</v>
      </c>
      <c r="G26" s="1"/>
    </row>
    <row r="27" spans="1:7" x14ac:dyDescent="0.2">
      <c r="A27" s="135">
        <v>19</v>
      </c>
      <c r="B27" s="88" t="s">
        <v>1302</v>
      </c>
      <c r="C27" s="129">
        <v>4.4999999999999997E-3</v>
      </c>
      <c r="D27" s="90">
        <v>2.25</v>
      </c>
      <c r="E27" s="90">
        <v>0</v>
      </c>
      <c r="F27" s="92">
        <v>2.25</v>
      </c>
      <c r="G27" s="1"/>
    </row>
    <row r="28" spans="1:7" ht="16.5" x14ac:dyDescent="0.2">
      <c r="A28" s="135">
        <v>20</v>
      </c>
      <c r="B28" s="88" t="s">
        <v>27</v>
      </c>
      <c r="C28" s="129">
        <v>4.4999999999999997E-3</v>
      </c>
      <c r="D28" s="90">
        <v>2.25</v>
      </c>
      <c r="E28" s="90">
        <v>0</v>
      </c>
      <c r="F28" s="92">
        <v>2.25</v>
      </c>
      <c r="G28" s="171"/>
    </row>
    <row r="29" spans="1:7" x14ac:dyDescent="0.2">
      <c r="A29" s="135">
        <v>21</v>
      </c>
      <c r="B29" s="88" t="s">
        <v>79</v>
      </c>
      <c r="C29" s="129">
        <v>4.4999999999999997E-3</v>
      </c>
      <c r="D29" s="90">
        <v>2.25</v>
      </c>
      <c r="E29" s="90">
        <v>0</v>
      </c>
      <c r="F29" s="92">
        <v>2.25</v>
      </c>
    </row>
    <row r="30" spans="1:7" x14ac:dyDescent="0.2">
      <c r="A30" s="135">
        <v>22</v>
      </c>
      <c r="B30" s="88" t="s">
        <v>171</v>
      </c>
      <c r="C30" s="129">
        <v>4.4999999999999997E-3</v>
      </c>
      <c r="D30" s="90">
        <v>2.25</v>
      </c>
      <c r="E30" s="90">
        <v>0</v>
      </c>
      <c r="F30" s="168">
        <f t="shared" ref="F30:F35" si="1">+D30+E30</f>
        <v>2.25</v>
      </c>
    </row>
    <row r="31" spans="1:7" x14ac:dyDescent="0.2">
      <c r="A31" s="135">
        <v>23</v>
      </c>
      <c r="B31" s="88" t="s">
        <v>353</v>
      </c>
      <c r="C31" s="129">
        <v>4.4999999999999997E-3</v>
      </c>
      <c r="D31" s="90">
        <v>2.25</v>
      </c>
      <c r="E31" s="90">
        <v>0</v>
      </c>
      <c r="F31" s="168">
        <f t="shared" si="1"/>
        <v>2.25</v>
      </c>
    </row>
    <row r="32" spans="1:7" x14ac:dyDescent="0.2">
      <c r="A32" s="135">
        <v>24</v>
      </c>
      <c r="B32" s="88" t="s">
        <v>414</v>
      </c>
      <c r="C32" s="129">
        <v>4.4999999999999997E-3</v>
      </c>
      <c r="D32" s="90">
        <v>2.25</v>
      </c>
      <c r="E32" s="90">
        <v>0</v>
      </c>
      <c r="F32" s="168">
        <f t="shared" si="1"/>
        <v>2.25</v>
      </c>
    </row>
    <row r="33" spans="1:50" x14ac:dyDescent="0.2">
      <c r="A33" s="135">
        <v>25</v>
      </c>
      <c r="B33" s="88" t="s">
        <v>1054</v>
      </c>
      <c r="C33" s="129">
        <v>4.4999999999999997E-3</v>
      </c>
      <c r="D33" s="90">
        <v>2.25</v>
      </c>
      <c r="E33" s="90">
        <v>0</v>
      </c>
      <c r="F33" s="168">
        <f t="shared" si="1"/>
        <v>2.25</v>
      </c>
    </row>
    <row r="34" spans="1:50" x14ac:dyDescent="0.2">
      <c r="A34" s="135">
        <v>26</v>
      </c>
      <c r="B34" s="88" t="s">
        <v>612</v>
      </c>
      <c r="C34" s="129">
        <v>4.4999999999999997E-3</v>
      </c>
      <c r="D34" s="90">
        <v>2.25</v>
      </c>
      <c r="E34" s="90">
        <v>0</v>
      </c>
      <c r="F34" s="168">
        <f t="shared" si="1"/>
        <v>2.25</v>
      </c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</row>
    <row r="35" spans="1:50" x14ac:dyDescent="0.2">
      <c r="A35" s="151">
        <v>27</v>
      </c>
      <c r="B35" s="152" t="s">
        <v>713</v>
      </c>
      <c r="C35" s="643">
        <v>4.4999999999999997E-3</v>
      </c>
      <c r="D35" s="644">
        <v>2.25</v>
      </c>
      <c r="E35" s="644">
        <v>0</v>
      </c>
      <c r="F35" s="233">
        <f t="shared" si="1"/>
        <v>2.25</v>
      </c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</row>
    <row r="36" spans="1:50" s="641" customFormat="1" x14ac:dyDescent="0.2">
      <c r="A36" s="629">
        <v>28</v>
      </c>
      <c r="B36" s="88" t="s">
        <v>1417</v>
      </c>
      <c r="C36" s="129">
        <v>4.4999999999999997E-3</v>
      </c>
      <c r="D36" s="90">
        <v>2.25</v>
      </c>
      <c r="E36" s="90">
        <v>0</v>
      </c>
      <c r="F36" s="149">
        <f t="shared" ref="F36" si="2">+D36+E36</f>
        <v>2.25</v>
      </c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</row>
    <row r="37" spans="1:50" s="663" customFormat="1" ht="16.5" thickBot="1" x14ac:dyDescent="0.25">
      <c r="A37" s="679">
        <v>29</v>
      </c>
      <c r="B37" s="680" t="s">
        <v>1441</v>
      </c>
      <c r="C37" s="681">
        <v>4.4999999999999997E-3</v>
      </c>
      <c r="D37" s="682">
        <v>2.25</v>
      </c>
      <c r="E37" s="682">
        <v>0</v>
      </c>
      <c r="F37" s="683">
        <f t="shared" ref="F37" si="3">+D37+E37</f>
        <v>2.25</v>
      </c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</row>
    <row r="38" spans="1:50" x14ac:dyDescent="0.2">
      <c r="A38" s="326"/>
      <c r="B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</row>
    <row r="39" spans="1:50" s="663" customFormat="1" x14ac:dyDescent="0.2">
      <c r="A39" s="326"/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</row>
    <row r="40" spans="1:50" s="663" customFormat="1" x14ac:dyDescent="0.2">
      <c r="A40" s="326"/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</row>
    <row r="41" spans="1:50" s="663" customFormat="1" x14ac:dyDescent="0.2">
      <c r="A41" s="326"/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</row>
    <row r="42" spans="1:50" ht="16.5" x14ac:dyDescent="0.2">
      <c r="A42" s="387" t="s">
        <v>791</v>
      </c>
      <c r="B42" s="171"/>
      <c r="C42" s="171"/>
      <c r="D42" s="171"/>
      <c r="E42" s="171"/>
      <c r="F42" s="171"/>
    </row>
  </sheetData>
  <mergeCells count="5">
    <mergeCell ref="B1:F1"/>
    <mergeCell ref="A7:A8"/>
    <mergeCell ref="B7:B8"/>
    <mergeCell ref="C7:C8"/>
    <mergeCell ref="D7:F7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42"/>
  <sheetViews>
    <sheetView showGridLines="0" topLeftCell="A28" zoomScaleNormal="100" workbookViewId="0">
      <selection activeCell="B41" sqref="B41"/>
    </sheetView>
  </sheetViews>
  <sheetFormatPr baseColWidth="10" defaultColWidth="9.140625" defaultRowHeight="15.75" x14ac:dyDescent="0.2"/>
  <cols>
    <col min="1" max="1" width="15.7109375" style="144" customWidth="1"/>
    <col min="2" max="2" width="22.7109375" style="144" customWidth="1"/>
    <col min="3" max="3" width="15.7109375" style="326" customWidth="1"/>
    <col min="4" max="4" width="15.7109375" style="144" customWidth="1"/>
    <col min="5" max="5" width="20.7109375" style="144" customWidth="1"/>
    <col min="6" max="6" width="15.7109375" style="144" customWidth="1"/>
    <col min="7" max="7" width="19.7109375" style="144" customWidth="1"/>
    <col min="8" max="8" width="33" style="144" customWidth="1"/>
    <col min="9" max="9" width="9.140625" style="144" customWidth="1"/>
    <col min="10" max="10" width="13.85546875" style="144" customWidth="1"/>
    <col min="11" max="11" width="13.5703125" style="144" customWidth="1"/>
    <col min="12" max="12" width="13.140625" style="144" customWidth="1"/>
    <col min="13" max="15" width="9.140625" style="144" customWidth="1"/>
    <col min="16" max="16" width="12.140625" style="144" customWidth="1"/>
    <col min="17" max="17" width="14.28515625" style="144" customWidth="1"/>
    <col min="18" max="18" width="14.7109375" style="144" customWidth="1"/>
    <col min="19" max="16384" width="9.140625" style="144"/>
  </cols>
  <sheetData>
    <row r="1" spans="1:13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</row>
    <row r="2" spans="1:13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5.75" customHeight="1" x14ac:dyDescent="0.2">
      <c r="A3" s="391" t="s">
        <v>796</v>
      </c>
      <c r="B3" s="391"/>
      <c r="C3" s="391"/>
      <c r="D3" s="391"/>
      <c r="E3" s="391"/>
    </row>
    <row r="4" spans="1:13" x14ac:dyDescent="0.2">
      <c r="A4" s="391"/>
      <c r="B4" s="391"/>
      <c r="C4" s="391"/>
      <c r="D4" s="391"/>
      <c r="E4" s="391"/>
    </row>
    <row r="5" spans="1:13" x14ac:dyDescent="0.2">
      <c r="A5" s="1054" t="s">
        <v>97</v>
      </c>
      <c r="B5" s="1054"/>
      <c r="C5" s="1054"/>
      <c r="D5" s="1054"/>
      <c r="E5" s="1054"/>
      <c r="F5" s="1054"/>
    </row>
    <row r="6" spans="1:13" x14ac:dyDescent="0.2">
      <c r="A6" s="1054"/>
      <c r="B6" s="1054"/>
      <c r="C6" s="1054"/>
      <c r="D6" s="1054"/>
      <c r="E6" s="1054"/>
      <c r="F6" s="1054"/>
    </row>
    <row r="7" spans="1:13" ht="16.5" thickBot="1" x14ac:dyDescent="0.25"/>
    <row r="8" spans="1:13" s="170" customFormat="1" ht="17.25" thickBot="1" x14ac:dyDescent="0.25">
      <c r="A8" s="1049" t="s">
        <v>793</v>
      </c>
      <c r="B8" s="1049" t="s">
        <v>470</v>
      </c>
      <c r="C8" s="1049" t="s">
        <v>471</v>
      </c>
      <c r="D8" s="1051" t="s">
        <v>792</v>
      </c>
      <c r="E8" s="1052"/>
      <c r="F8" s="1053"/>
    </row>
    <row r="9" spans="1:13" s="170" customFormat="1" ht="33.75" thickBot="1" x14ac:dyDescent="0.25">
      <c r="A9" s="1050"/>
      <c r="B9" s="1050"/>
      <c r="C9" s="1050"/>
      <c r="D9" s="33" t="s">
        <v>473</v>
      </c>
      <c r="E9" s="33" t="s">
        <v>474</v>
      </c>
      <c r="F9" s="33" t="s">
        <v>475</v>
      </c>
      <c r="G9" s="84"/>
      <c r="H9" s="342"/>
    </row>
    <row r="10" spans="1:13" x14ac:dyDescent="0.2">
      <c r="A10" s="101">
        <v>1</v>
      </c>
      <c r="B10" s="61" t="s">
        <v>761</v>
      </c>
      <c r="C10" s="145">
        <v>3.9699999999999999E-2</v>
      </c>
      <c r="D10" s="103">
        <v>1.98499E-2</v>
      </c>
      <c r="E10" s="103">
        <v>0</v>
      </c>
      <c r="F10" s="104">
        <f t="shared" ref="F10:F16" si="0">D10+E10</f>
        <v>1.98499E-2</v>
      </c>
    </row>
    <row r="11" spans="1:13" x14ac:dyDescent="0.2">
      <c r="A11" s="135">
        <v>2</v>
      </c>
      <c r="B11" s="88" t="s">
        <v>763</v>
      </c>
      <c r="C11" s="147">
        <v>3.9699999999999999E-2</v>
      </c>
      <c r="D11" s="149">
        <v>2.0277699999999999E-2</v>
      </c>
      <c r="E11" s="149">
        <v>0</v>
      </c>
      <c r="F11" s="168">
        <f t="shared" si="0"/>
        <v>2.0277699999999999E-2</v>
      </c>
    </row>
    <row r="12" spans="1:13" x14ac:dyDescent="0.2">
      <c r="A12" s="135">
        <v>3</v>
      </c>
      <c r="B12" s="88" t="s">
        <v>764</v>
      </c>
      <c r="C12" s="147">
        <v>3.9699999999999999E-2</v>
      </c>
      <c r="D12" s="149">
        <v>2.0714699999999999E-2</v>
      </c>
      <c r="E12" s="149">
        <v>0</v>
      </c>
      <c r="F12" s="168">
        <f t="shared" si="0"/>
        <v>2.0714699999999999E-2</v>
      </c>
    </row>
    <row r="13" spans="1:13" x14ac:dyDescent="0.2">
      <c r="A13" s="135">
        <v>4</v>
      </c>
      <c r="B13" s="88" t="s">
        <v>765</v>
      </c>
      <c r="C13" s="147">
        <v>3.9699999999999999E-2</v>
      </c>
      <c r="D13" s="149">
        <v>2.1161099999999999E-2</v>
      </c>
      <c r="E13" s="149">
        <v>0</v>
      </c>
      <c r="F13" s="168">
        <f t="shared" si="0"/>
        <v>2.1161099999999999E-2</v>
      </c>
    </row>
    <row r="14" spans="1:13" x14ac:dyDescent="0.2">
      <c r="A14" s="135">
        <v>5</v>
      </c>
      <c r="B14" s="88" t="s">
        <v>766</v>
      </c>
      <c r="C14" s="147">
        <v>3.9699999999999999E-2</v>
      </c>
      <c r="D14" s="149">
        <v>2.16171E-2</v>
      </c>
      <c r="E14" s="149">
        <v>0</v>
      </c>
      <c r="F14" s="168">
        <f t="shared" si="0"/>
        <v>2.16171E-2</v>
      </c>
    </row>
    <row r="15" spans="1:13" x14ac:dyDescent="0.2">
      <c r="A15" s="135">
        <v>6</v>
      </c>
      <c r="B15" s="88" t="s">
        <v>767</v>
      </c>
      <c r="C15" s="147">
        <v>3.9699999999999999E-2</v>
      </c>
      <c r="D15" s="149">
        <v>2.2082899999999999E-2</v>
      </c>
      <c r="E15" s="149">
        <v>0</v>
      </c>
      <c r="F15" s="168">
        <f t="shared" si="0"/>
        <v>2.2082899999999999E-2</v>
      </c>
    </row>
    <row r="16" spans="1:13" x14ac:dyDescent="0.2">
      <c r="A16" s="135">
        <v>7</v>
      </c>
      <c r="B16" s="88" t="s">
        <v>768</v>
      </c>
      <c r="C16" s="147">
        <v>3.9699999999999999E-2</v>
      </c>
      <c r="D16" s="149">
        <v>2.25588E-2</v>
      </c>
      <c r="E16" s="149">
        <v>0</v>
      </c>
      <c r="F16" s="168">
        <f t="shared" si="0"/>
        <v>2.25588E-2</v>
      </c>
    </row>
    <row r="17" spans="1:11" x14ac:dyDescent="0.2">
      <c r="A17" s="135">
        <v>8</v>
      </c>
      <c r="B17" s="88" t="s">
        <v>490</v>
      </c>
      <c r="C17" s="147">
        <v>3.9699999999999999E-2</v>
      </c>
      <c r="D17" s="149">
        <v>2.3045E-2</v>
      </c>
      <c r="E17" s="149">
        <v>0</v>
      </c>
      <c r="F17" s="168">
        <f t="shared" ref="F17:F22" si="1">E17+D17</f>
        <v>2.3045E-2</v>
      </c>
    </row>
    <row r="18" spans="1:11" x14ac:dyDescent="0.2">
      <c r="A18" s="135">
        <v>9</v>
      </c>
      <c r="B18" s="88" t="s">
        <v>492</v>
      </c>
      <c r="C18" s="147">
        <v>3.9699999999999999E-2</v>
      </c>
      <c r="D18" s="149">
        <v>2.3541599999999999E-2</v>
      </c>
      <c r="E18" s="149">
        <v>0</v>
      </c>
      <c r="F18" s="168">
        <f t="shared" si="1"/>
        <v>2.3541599999999999E-2</v>
      </c>
    </row>
    <row r="19" spans="1:11" x14ac:dyDescent="0.2">
      <c r="A19" s="135">
        <v>10</v>
      </c>
      <c r="B19" s="88" t="s">
        <v>834</v>
      </c>
      <c r="C19" s="147">
        <v>3.9699999999999999E-2</v>
      </c>
      <c r="D19" s="149">
        <v>2.4048900000000002E-2</v>
      </c>
      <c r="E19" s="149">
        <v>0</v>
      </c>
      <c r="F19" s="168">
        <f t="shared" si="1"/>
        <v>2.4048900000000002E-2</v>
      </c>
    </row>
    <row r="20" spans="1:11" x14ac:dyDescent="0.2">
      <c r="A20" s="135">
        <v>11</v>
      </c>
      <c r="B20" s="88" t="s">
        <v>883</v>
      </c>
      <c r="C20" s="129">
        <v>5.7700000000000001E-2</v>
      </c>
      <c r="D20" s="90">
        <v>3.5705899999999999E-2</v>
      </c>
      <c r="E20" s="90">
        <v>0</v>
      </c>
      <c r="F20" s="92">
        <f t="shared" si="1"/>
        <v>3.5705899999999999E-2</v>
      </c>
    </row>
    <row r="21" spans="1:11" x14ac:dyDescent="0.2">
      <c r="A21" s="135">
        <v>12</v>
      </c>
      <c r="B21" s="88" t="s">
        <v>941</v>
      </c>
      <c r="C21" s="129">
        <v>5.7700000000000001E-2</v>
      </c>
      <c r="D21" s="90">
        <v>3.6153999999999999E-2</v>
      </c>
      <c r="E21" s="90">
        <v>0</v>
      </c>
      <c r="F21" s="92">
        <f t="shared" si="1"/>
        <v>3.6153999999999999E-2</v>
      </c>
    </row>
    <row r="22" spans="1:11" s="171" customFormat="1" ht="16.5" x14ac:dyDescent="0.2">
      <c r="A22" s="135">
        <v>13</v>
      </c>
      <c r="B22" s="88" t="s">
        <v>1015</v>
      </c>
      <c r="C22" s="129">
        <v>5.7700000000000001E-2</v>
      </c>
      <c r="D22" s="90">
        <v>3.6607800000000003E-2</v>
      </c>
      <c r="E22" s="90">
        <v>0</v>
      </c>
      <c r="F22" s="92">
        <f t="shared" si="1"/>
        <v>3.6607800000000003E-2</v>
      </c>
    </row>
    <row r="23" spans="1:11" s="171" customFormat="1" ht="16.5" x14ac:dyDescent="0.2">
      <c r="A23" s="135">
        <v>14</v>
      </c>
      <c r="B23" s="88" t="s">
        <v>1041</v>
      </c>
      <c r="C23" s="147">
        <v>5.7700000000000001E-2</v>
      </c>
      <c r="D23" s="149">
        <v>3.7067200000000002E-2</v>
      </c>
      <c r="E23" s="149">
        <v>0</v>
      </c>
      <c r="F23" s="168">
        <v>3.7067200000000002E-2</v>
      </c>
    </row>
    <row r="24" spans="1:11" s="171" customFormat="1" ht="16.5" x14ac:dyDescent="0.2">
      <c r="A24" s="135">
        <v>15</v>
      </c>
      <c r="B24" s="88" t="s">
        <v>1090</v>
      </c>
      <c r="C24" s="147">
        <v>5.7700000000000001E-2</v>
      </c>
      <c r="D24" s="149">
        <v>3.75324E-2</v>
      </c>
      <c r="E24" s="149">
        <v>0</v>
      </c>
      <c r="F24" s="168">
        <f>E24+D24</f>
        <v>3.75324E-2</v>
      </c>
    </row>
    <row r="25" spans="1:11" s="171" customFormat="1" ht="16.5" x14ac:dyDescent="0.2">
      <c r="A25" s="135">
        <v>16</v>
      </c>
      <c r="B25" s="88" t="s">
        <v>1160</v>
      </c>
      <c r="C25" s="147">
        <v>5.7700000000000001E-2</v>
      </c>
      <c r="D25" s="149">
        <v>3.80034E-2</v>
      </c>
      <c r="E25" s="149">
        <v>0</v>
      </c>
      <c r="F25" s="168">
        <f>E25+D25</f>
        <v>3.80034E-2</v>
      </c>
    </row>
    <row r="26" spans="1:11" s="171" customFormat="1" ht="16.5" x14ac:dyDescent="0.2">
      <c r="A26" s="135">
        <v>17</v>
      </c>
      <c r="B26" s="88" t="s">
        <v>1205</v>
      </c>
      <c r="C26" s="147">
        <v>5.7700000000000001E-2</v>
      </c>
      <c r="D26" s="149">
        <v>3.8480399999999998E-2</v>
      </c>
      <c r="E26" s="149">
        <v>0</v>
      </c>
      <c r="F26" s="168">
        <f>+D26+E26</f>
        <v>3.8480399999999998E-2</v>
      </c>
    </row>
    <row r="27" spans="1:11" s="171" customFormat="1" ht="16.5" x14ac:dyDescent="0.2">
      <c r="A27" s="135">
        <v>18</v>
      </c>
      <c r="B27" s="88" t="s">
        <v>1269</v>
      </c>
      <c r="C27" s="147">
        <v>5.7700000000000001E-2</v>
      </c>
      <c r="D27" s="149">
        <v>3.8963299999999999E-2</v>
      </c>
      <c r="E27" s="149">
        <v>0</v>
      </c>
      <c r="F27" s="168">
        <v>3.8963299999999999E-2</v>
      </c>
      <c r="G27" s="144"/>
      <c r="H27" s="144"/>
      <c r="I27" s="144"/>
      <c r="J27" s="144"/>
      <c r="K27" s="144"/>
    </row>
    <row r="28" spans="1:11" s="171" customFormat="1" ht="16.5" x14ac:dyDescent="0.2">
      <c r="A28" s="135">
        <v>19</v>
      </c>
      <c r="B28" s="88" t="s">
        <v>1303</v>
      </c>
      <c r="C28" s="147">
        <v>5.7700000000000001E-2</v>
      </c>
      <c r="D28" s="149">
        <v>3.9452300000000003E-2</v>
      </c>
      <c r="E28" s="149">
        <v>0</v>
      </c>
      <c r="F28" s="168">
        <v>3.9452300000000003E-2</v>
      </c>
      <c r="G28" s="144"/>
      <c r="H28" s="144"/>
      <c r="I28" s="144"/>
      <c r="J28" s="144"/>
      <c r="K28" s="144"/>
    </row>
    <row r="29" spans="1:11" s="171" customFormat="1" ht="16.5" x14ac:dyDescent="0.2">
      <c r="A29" s="135">
        <v>20</v>
      </c>
      <c r="B29" s="88" t="s">
        <v>22</v>
      </c>
      <c r="C29" s="147">
        <v>5.7700000000000001E-2</v>
      </c>
      <c r="D29" s="149">
        <v>3.9947400000000001E-2</v>
      </c>
      <c r="E29" s="149">
        <v>0</v>
      </c>
      <c r="F29" s="168">
        <v>3.9947400000000001E-2</v>
      </c>
      <c r="G29" s="144"/>
      <c r="H29" s="144"/>
      <c r="I29" s="144"/>
      <c r="J29" s="144"/>
      <c r="K29" s="144"/>
    </row>
    <row r="30" spans="1:11" x14ac:dyDescent="0.2">
      <c r="A30" s="135">
        <v>21</v>
      </c>
      <c r="B30" s="88" t="s">
        <v>46</v>
      </c>
      <c r="C30" s="147">
        <v>8.2799999999999999E-2</v>
      </c>
      <c r="D30" s="149">
        <v>5.80443E-2</v>
      </c>
      <c r="E30" s="149">
        <v>0</v>
      </c>
      <c r="F30" s="168">
        <v>5.80443E-2</v>
      </c>
    </row>
    <row r="31" spans="1:11" s="171" customFormat="1" ht="16.5" x14ac:dyDescent="0.2">
      <c r="A31" s="135">
        <v>22</v>
      </c>
      <c r="B31" s="88" t="s">
        <v>107</v>
      </c>
      <c r="C31" s="129">
        <v>8.2799999999999999E-2</v>
      </c>
      <c r="D31" s="90">
        <v>5.80443E-2</v>
      </c>
      <c r="E31" s="90">
        <v>0</v>
      </c>
      <c r="F31" s="92">
        <f t="shared" ref="F31:F37" si="2">+D31+E31</f>
        <v>5.80443E-2</v>
      </c>
      <c r="G31" s="144"/>
      <c r="H31" s="144"/>
      <c r="I31" s="144"/>
      <c r="J31" s="144"/>
      <c r="K31" s="144"/>
    </row>
    <row r="32" spans="1:11" s="171" customFormat="1" ht="16.5" x14ac:dyDescent="0.2">
      <c r="A32" s="135">
        <v>23</v>
      </c>
      <c r="B32" s="88" t="s">
        <v>328</v>
      </c>
      <c r="C32" s="129">
        <v>8.2799999999999999E-2</v>
      </c>
      <c r="D32" s="90">
        <v>5.80443E-2</v>
      </c>
      <c r="E32" s="90">
        <v>0</v>
      </c>
      <c r="F32" s="92">
        <f t="shared" si="2"/>
        <v>5.80443E-2</v>
      </c>
      <c r="G32" s="144"/>
      <c r="H32" s="144"/>
      <c r="I32" s="144"/>
      <c r="J32" s="144"/>
      <c r="K32" s="144"/>
    </row>
    <row r="33" spans="1:6" x14ac:dyDescent="0.2">
      <c r="A33" s="135">
        <v>24</v>
      </c>
      <c r="B33" s="88" t="s">
        <v>391</v>
      </c>
      <c r="C33" s="129">
        <v>8.2799999999999999E-2</v>
      </c>
      <c r="D33" s="90">
        <v>5.80443E-2</v>
      </c>
      <c r="E33" s="90">
        <v>0</v>
      </c>
      <c r="F33" s="92">
        <f t="shared" si="2"/>
        <v>5.80443E-2</v>
      </c>
    </row>
    <row r="34" spans="1:6" x14ac:dyDescent="0.2">
      <c r="A34" s="135">
        <v>25</v>
      </c>
      <c r="B34" s="88" t="s">
        <v>415</v>
      </c>
      <c r="C34" s="129">
        <v>8.2799999999999999E-2</v>
      </c>
      <c r="D34" s="90">
        <v>5.80443E-2</v>
      </c>
      <c r="E34" s="90">
        <v>0</v>
      </c>
      <c r="F34" s="92">
        <f t="shared" si="2"/>
        <v>5.80443E-2</v>
      </c>
    </row>
    <row r="35" spans="1:6" x14ac:dyDescent="0.2">
      <c r="A35" s="135">
        <v>26</v>
      </c>
      <c r="B35" s="88" t="s">
        <v>635</v>
      </c>
      <c r="C35" s="129">
        <v>8.2799999999999999E-2</v>
      </c>
      <c r="D35" s="90">
        <v>5.80443E-2</v>
      </c>
      <c r="E35" s="90">
        <v>0</v>
      </c>
      <c r="F35" s="92">
        <f t="shared" si="2"/>
        <v>5.80443E-2</v>
      </c>
    </row>
    <row r="36" spans="1:6" s="445" customFormat="1" x14ac:dyDescent="0.2">
      <c r="A36" s="135">
        <v>27</v>
      </c>
      <c r="B36" s="88" t="s">
        <v>925</v>
      </c>
      <c r="C36" s="129">
        <v>8.2799999999999999E-2</v>
      </c>
      <c r="D36" s="90">
        <v>5.80443E-2</v>
      </c>
      <c r="E36" s="90">
        <v>0</v>
      </c>
      <c r="F36" s="92">
        <f t="shared" ref="F36" si="3">+D36+E36</f>
        <v>5.80443E-2</v>
      </c>
    </row>
    <row r="37" spans="1:6" s="496" customFormat="1" x14ac:dyDescent="0.2">
      <c r="A37" s="498">
        <v>28</v>
      </c>
      <c r="B37" s="447" t="s">
        <v>1023</v>
      </c>
      <c r="C37" s="591">
        <v>8.2799999999999999E-2</v>
      </c>
      <c r="D37" s="592">
        <v>5.80443E-2</v>
      </c>
      <c r="E37" s="592">
        <v>0</v>
      </c>
      <c r="F37" s="592">
        <f t="shared" si="2"/>
        <v>5.80443E-2</v>
      </c>
    </row>
    <row r="38" spans="1:6" s="496" customFormat="1" x14ac:dyDescent="0.2">
      <c r="A38" s="498">
        <v>29</v>
      </c>
      <c r="B38" s="447" t="s">
        <v>1369</v>
      </c>
      <c r="C38" s="591">
        <v>8.2799999999999999E-2</v>
      </c>
      <c r="D38" s="592">
        <v>5.80443E-2</v>
      </c>
      <c r="E38" s="592">
        <v>0</v>
      </c>
      <c r="F38" s="592">
        <f t="shared" ref="F38" si="4">+D38+E38</f>
        <v>5.80443E-2</v>
      </c>
    </row>
    <row r="39" spans="1:6" s="496" customFormat="1" ht="16.5" thickBot="1" x14ac:dyDescent="0.25">
      <c r="A39" s="819">
        <v>30</v>
      </c>
      <c r="B39" s="751" t="s">
        <v>1442</v>
      </c>
      <c r="C39" s="820">
        <v>8.2799999999999999E-2</v>
      </c>
      <c r="D39" s="821">
        <v>5.80443E-2</v>
      </c>
      <c r="E39" s="821">
        <v>0</v>
      </c>
      <c r="F39" s="822">
        <f t="shared" ref="F39" si="5">+D39+E39</f>
        <v>5.80443E-2</v>
      </c>
    </row>
    <row r="40" spans="1:6" s="663" customFormat="1" x14ac:dyDescent="0.2">
      <c r="C40" s="326"/>
    </row>
    <row r="41" spans="1:6" s="663" customFormat="1" x14ac:dyDescent="0.2">
      <c r="C41" s="326"/>
    </row>
    <row r="42" spans="1:6" ht="16.5" x14ac:dyDescent="0.2">
      <c r="A42" s="387" t="s">
        <v>791</v>
      </c>
      <c r="B42" s="171"/>
      <c r="C42" s="171"/>
      <c r="D42" s="171"/>
      <c r="E42" s="171"/>
      <c r="F42" s="171"/>
    </row>
  </sheetData>
  <mergeCells count="6">
    <mergeCell ref="B1:F1"/>
    <mergeCell ref="A8:A9"/>
    <mergeCell ref="B8:B9"/>
    <mergeCell ref="C8:C9"/>
    <mergeCell ref="D8:F8"/>
    <mergeCell ref="A5:F6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82" orientation="landscape" r:id="rId1"/>
  <headerFooter alignWithMargins="0">
    <oddFooter>&amp;C&amp;"Book Antiqua,Normal"Página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XFD46"/>
  <sheetViews>
    <sheetView showGridLines="0" topLeftCell="A25" zoomScaleNormal="100" workbookViewId="0">
      <selection activeCell="E47" sqref="E47"/>
    </sheetView>
  </sheetViews>
  <sheetFormatPr baseColWidth="10" defaultColWidth="9.140625" defaultRowHeight="15.75" x14ac:dyDescent="0.2"/>
  <cols>
    <col min="1" max="1" width="15.7109375" style="144" customWidth="1"/>
    <col min="2" max="2" width="23.140625" style="144" bestFit="1" customWidth="1"/>
    <col min="3" max="3" width="17.85546875" style="326" bestFit="1" customWidth="1"/>
    <col min="4" max="4" width="14.28515625" style="144" bestFit="1" customWidth="1"/>
    <col min="5" max="5" width="24.140625" style="144" bestFit="1" customWidth="1"/>
    <col min="6" max="6" width="25.8554687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796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ht="15.75" customHeight="1" x14ac:dyDescent="0.2">
      <c r="A5" s="1056" t="s">
        <v>278</v>
      </c>
      <c r="B5" s="1056"/>
      <c r="C5" s="1056"/>
      <c r="D5" s="1056"/>
      <c r="E5" s="1056"/>
      <c r="F5" s="1056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761</v>
      </c>
      <c r="C9" s="145">
        <v>2.7900000000000001E-2</v>
      </c>
      <c r="D9" s="103">
        <v>1.4311300000000001E-2</v>
      </c>
      <c r="E9" s="103">
        <v>0</v>
      </c>
      <c r="F9" s="104">
        <f t="shared" ref="F9:F17" si="0">D9+E9</f>
        <v>1.4311300000000001E-2</v>
      </c>
    </row>
    <row r="10" spans="1:14" x14ac:dyDescent="0.2">
      <c r="A10" s="135">
        <v>2</v>
      </c>
      <c r="B10" s="88" t="s">
        <v>763</v>
      </c>
      <c r="C10" s="147">
        <v>2.7900000000000001E-2</v>
      </c>
      <c r="D10" s="149">
        <v>1.49561E-2</v>
      </c>
      <c r="E10" s="149">
        <v>0</v>
      </c>
      <c r="F10" s="168">
        <f t="shared" si="0"/>
        <v>1.49561E-2</v>
      </c>
    </row>
    <row r="11" spans="1:14" x14ac:dyDescent="0.2">
      <c r="A11" s="135">
        <v>3</v>
      </c>
      <c r="B11" s="88" t="s">
        <v>764</v>
      </c>
      <c r="C11" s="147">
        <v>2.7900000000000001E-2</v>
      </c>
      <c r="D11" s="149">
        <v>1.6032299999999999E-2</v>
      </c>
      <c r="E11" s="149">
        <v>0</v>
      </c>
      <c r="F11" s="168">
        <f t="shared" si="0"/>
        <v>1.6032299999999999E-2</v>
      </c>
    </row>
    <row r="12" spans="1:14" x14ac:dyDescent="0.2">
      <c r="A12" s="135">
        <v>4</v>
      </c>
      <c r="B12" s="88" t="s">
        <v>765</v>
      </c>
      <c r="C12" s="147">
        <v>2.7900000000000001E-2</v>
      </c>
      <c r="D12" s="149">
        <v>1.71456E-2</v>
      </c>
      <c r="E12" s="149">
        <v>0</v>
      </c>
      <c r="F12" s="168">
        <f t="shared" si="0"/>
        <v>1.71456E-2</v>
      </c>
    </row>
    <row r="13" spans="1:14" x14ac:dyDescent="0.2">
      <c r="A13" s="135">
        <v>5</v>
      </c>
      <c r="B13" s="88" t="s">
        <v>766</v>
      </c>
      <c r="C13" s="147">
        <v>2.7900000000000001E-2</v>
      </c>
      <c r="D13" s="149">
        <v>1.8439799999999999E-2</v>
      </c>
      <c r="E13" s="149">
        <v>0</v>
      </c>
      <c r="F13" s="168">
        <f t="shared" si="0"/>
        <v>1.8439799999999999E-2</v>
      </c>
    </row>
    <row r="14" spans="1:14" x14ac:dyDescent="0.2">
      <c r="A14" s="135">
        <v>6</v>
      </c>
      <c r="B14" s="88" t="s">
        <v>767</v>
      </c>
      <c r="C14" s="147">
        <v>2.7900000000000001E-2</v>
      </c>
      <c r="D14" s="149">
        <v>1.9472699999999999E-2</v>
      </c>
      <c r="E14" s="149">
        <v>0</v>
      </c>
      <c r="F14" s="168">
        <f t="shared" si="0"/>
        <v>1.9472699999999999E-2</v>
      </c>
    </row>
    <row r="15" spans="1:14" x14ac:dyDescent="0.2">
      <c r="A15" s="135">
        <v>7</v>
      </c>
      <c r="B15" s="88" t="s">
        <v>768</v>
      </c>
      <c r="C15" s="147">
        <v>2.7900000000000001E-2</v>
      </c>
      <c r="D15" s="149">
        <v>2.06871E-2</v>
      </c>
      <c r="E15" s="149">
        <v>0</v>
      </c>
      <c r="F15" s="168">
        <f t="shared" si="0"/>
        <v>2.06871E-2</v>
      </c>
    </row>
    <row r="16" spans="1:14" x14ac:dyDescent="0.2">
      <c r="A16" s="135">
        <v>8</v>
      </c>
      <c r="B16" s="88" t="s">
        <v>490</v>
      </c>
      <c r="C16" s="147">
        <v>2.7900000000000001E-2</v>
      </c>
      <c r="D16" s="149">
        <v>2.1751599999999999E-2</v>
      </c>
      <c r="E16" s="149">
        <v>0</v>
      </c>
      <c r="F16" s="168">
        <f t="shared" si="0"/>
        <v>2.1751599999999999E-2</v>
      </c>
    </row>
    <row r="17" spans="1:7" x14ac:dyDescent="0.2">
      <c r="A17" s="135">
        <v>9</v>
      </c>
      <c r="B17" s="88" t="s">
        <v>492</v>
      </c>
      <c r="C17" s="147">
        <v>2.7900000000000001E-2</v>
      </c>
      <c r="D17" s="149">
        <v>2.32201E-2</v>
      </c>
      <c r="E17" s="149">
        <v>0</v>
      </c>
      <c r="F17" s="168">
        <f t="shared" si="0"/>
        <v>2.32201E-2</v>
      </c>
    </row>
    <row r="18" spans="1:7" x14ac:dyDescent="0.2">
      <c r="A18" s="135">
        <v>10</v>
      </c>
      <c r="B18" s="88" t="s">
        <v>834</v>
      </c>
      <c r="C18" s="147">
        <v>2.7900000000000001E-2</v>
      </c>
      <c r="D18" s="149">
        <v>2.4277E-2</v>
      </c>
      <c r="E18" s="149">
        <v>0</v>
      </c>
      <c r="F18" s="168">
        <f>D18+E18</f>
        <v>2.4277E-2</v>
      </c>
    </row>
    <row r="19" spans="1:7" x14ac:dyDescent="0.2">
      <c r="A19" s="135">
        <v>11</v>
      </c>
      <c r="B19" s="88" t="s">
        <v>883</v>
      </c>
      <c r="C19" s="147">
        <v>4.0599999999999997E-2</v>
      </c>
      <c r="D19" s="149">
        <v>3.6810500000000003E-2</v>
      </c>
      <c r="E19" s="149">
        <v>0</v>
      </c>
      <c r="F19" s="168">
        <f>E19+D19</f>
        <v>3.6810500000000003E-2</v>
      </c>
      <c r="G19" s="170"/>
    </row>
    <row r="20" spans="1:7" x14ac:dyDescent="0.2">
      <c r="A20" s="135">
        <v>12</v>
      </c>
      <c r="B20" s="88" t="s">
        <v>941</v>
      </c>
      <c r="C20" s="129">
        <v>4.0599999999999997E-2</v>
      </c>
      <c r="D20" s="90">
        <v>3.8607599999999999E-2</v>
      </c>
      <c r="E20" s="90">
        <v>0</v>
      </c>
      <c r="F20" s="92">
        <f>E20+D20</f>
        <v>3.8607599999999999E-2</v>
      </c>
      <c r="G20" s="4"/>
    </row>
    <row r="21" spans="1:7" x14ac:dyDescent="0.2">
      <c r="A21" s="135">
        <v>13</v>
      </c>
      <c r="B21" s="88" t="s">
        <v>1015</v>
      </c>
      <c r="C21" s="129">
        <v>4.0599999999999997E-2</v>
      </c>
      <c r="D21" s="90">
        <v>4.13351E-2</v>
      </c>
      <c r="E21" s="90">
        <v>0</v>
      </c>
      <c r="F21" s="92">
        <v>4.13351E-2</v>
      </c>
      <c r="G21" s="4"/>
    </row>
    <row r="22" spans="1:7" x14ac:dyDescent="0.2">
      <c r="A22" s="135">
        <v>14</v>
      </c>
      <c r="B22" s="88" t="s">
        <v>1041</v>
      </c>
      <c r="C22" s="129">
        <v>4.0599999999999997E-2</v>
      </c>
      <c r="D22" s="90">
        <v>4.3654800000000001E-2</v>
      </c>
      <c r="E22" s="90">
        <v>0</v>
      </c>
      <c r="F22" s="92">
        <v>4.3654800000000001E-2</v>
      </c>
      <c r="G22" s="4"/>
    </row>
    <row r="23" spans="1:7" x14ac:dyDescent="0.2">
      <c r="A23" s="135">
        <v>15</v>
      </c>
      <c r="B23" s="88" t="s">
        <v>1090</v>
      </c>
      <c r="C23" s="129">
        <v>4.0599999999999997E-2</v>
      </c>
      <c r="D23" s="90">
        <v>4.61535E-2</v>
      </c>
      <c r="E23" s="90">
        <v>0</v>
      </c>
      <c r="F23" s="92">
        <v>4.61535E-2</v>
      </c>
      <c r="G23" s="4"/>
    </row>
    <row r="24" spans="1:7" x14ac:dyDescent="0.2">
      <c r="A24" s="135">
        <v>16</v>
      </c>
      <c r="B24" s="88" t="s">
        <v>1160</v>
      </c>
      <c r="C24" s="129">
        <v>4.0599999999999997E-2</v>
      </c>
      <c r="D24" s="90">
        <v>4.8701500000000002E-2</v>
      </c>
      <c r="E24" s="90">
        <v>0</v>
      </c>
      <c r="F24" s="92">
        <v>4.8701500000000002E-2</v>
      </c>
      <c r="G24" s="4"/>
    </row>
    <row r="25" spans="1:7" x14ac:dyDescent="0.2">
      <c r="A25" s="135">
        <v>17</v>
      </c>
      <c r="B25" s="88" t="s">
        <v>1276</v>
      </c>
      <c r="C25" s="129">
        <v>4.0599999999999997E-2</v>
      </c>
      <c r="D25" s="90">
        <v>5.1593600000000003E-2</v>
      </c>
      <c r="E25" s="90">
        <v>0</v>
      </c>
      <c r="F25" s="92">
        <v>5.1593600000000003E-2</v>
      </c>
      <c r="G25" s="4"/>
    </row>
    <row r="26" spans="1:7" x14ac:dyDescent="0.2">
      <c r="A26" s="135">
        <v>18</v>
      </c>
      <c r="B26" s="88" t="s">
        <v>1269</v>
      </c>
      <c r="C26" s="129">
        <v>4.0599999999999997E-2</v>
      </c>
      <c r="D26" s="90">
        <v>5.4653899999999998E-2</v>
      </c>
      <c r="E26" s="90">
        <v>0</v>
      </c>
      <c r="F26" s="92">
        <v>5.4653899999999998E-2</v>
      </c>
      <c r="G26" s="4"/>
    </row>
    <row r="27" spans="1:7" x14ac:dyDescent="0.2">
      <c r="A27" s="135">
        <v>19</v>
      </c>
      <c r="B27" s="88" t="s">
        <v>1303</v>
      </c>
      <c r="C27" s="147">
        <v>4.0599999999999997E-2</v>
      </c>
      <c r="D27" s="149">
        <v>5.7959400000000001E-2</v>
      </c>
      <c r="E27" s="149">
        <v>0</v>
      </c>
      <c r="F27" s="168">
        <v>5.7959400000000001E-2</v>
      </c>
      <c r="G27" s="4"/>
    </row>
    <row r="28" spans="1:7" x14ac:dyDescent="0.2">
      <c r="A28" s="135">
        <v>20</v>
      </c>
      <c r="B28" s="88" t="s">
        <v>22</v>
      </c>
      <c r="C28" s="147">
        <v>4.0599999999999997E-2</v>
      </c>
      <c r="D28" s="149">
        <v>6.1489299999999997E-2</v>
      </c>
      <c r="E28" s="149">
        <v>0</v>
      </c>
      <c r="F28" s="168">
        <f>+D28+E28</f>
        <v>6.1489299999999997E-2</v>
      </c>
      <c r="G28" s="4"/>
    </row>
    <row r="29" spans="1:7" x14ac:dyDescent="0.2">
      <c r="A29" s="135">
        <v>21</v>
      </c>
      <c r="B29" s="88" t="s">
        <v>46</v>
      </c>
      <c r="C29" s="147">
        <v>5.8299999999999998E-2</v>
      </c>
      <c r="D29" s="149">
        <v>0.10215929999999999</v>
      </c>
      <c r="E29" s="149">
        <v>0</v>
      </c>
      <c r="F29" s="168">
        <v>0.10215929999999999</v>
      </c>
      <c r="G29" s="1"/>
    </row>
    <row r="30" spans="1:7" x14ac:dyDescent="0.2">
      <c r="A30" s="135">
        <v>22</v>
      </c>
      <c r="B30" s="88" t="s">
        <v>107</v>
      </c>
      <c r="C30" s="147">
        <v>5.8299999999999998E-2</v>
      </c>
      <c r="D30" s="149">
        <v>0.1105894</v>
      </c>
      <c r="E30" s="149">
        <v>0</v>
      </c>
      <c r="F30" s="168">
        <v>0.1105894</v>
      </c>
      <c r="G30" s="1"/>
    </row>
    <row r="31" spans="1:7" s="170" customFormat="1" x14ac:dyDescent="0.2">
      <c r="A31" s="135">
        <v>23</v>
      </c>
      <c r="B31" s="88" t="s">
        <v>328</v>
      </c>
      <c r="C31" s="147">
        <v>5.8299999999999998E-2</v>
      </c>
      <c r="D31" s="149">
        <v>0.1183004</v>
      </c>
      <c r="E31" s="149">
        <v>0</v>
      </c>
      <c r="F31" s="168">
        <v>0.1183004</v>
      </c>
      <c r="G31" s="1"/>
    </row>
    <row r="32" spans="1:7" s="170" customFormat="1" x14ac:dyDescent="0.2">
      <c r="A32" s="135">
        <v>24</v>
      </c>
      <c r="B32" s="88" t="s">
        <v>391</v>
      </c>
      <c r="C32" s="147">
        <v>5.8299999999999998E-2</v>
      </c>
      <c r="D32" s="149">
        <v>0.1261224</v>
      </c>
      <c r="E32" s="149">
        <v>0</v>
      </c>
      <c r="F32" s="168">
        <v>0.1261224</v>
      </c>
      <c r="G32" s="1"/>
    </row>
    <row r="33" spans="1:16384" s="170" customFormat="1" x14ac:dyDescent="0.2">
      <c r="A33" s="135">
        <v>25</v>
      </c>
      <c r="B33" s="88" t="s">
        <v>415</v>
      </c>
      <c r="C33" s="147">
        <v>5.8299999999999998E-2</v>
      </c>
      <c r="D33" s="149">
        <v>0.1521798</v>
      </c>
      <c r="E33" s="149">
        <v>0</v>
      </c>
      <c r="F33" s="168">
        <v>0.1521798</v>
      </c>
      <c r="G33" s="1"/>
    </row>
    <row r="34" spans="1:16384" x14ac:dyDescent="0.2">
      <c r="A34" s="135">
        <v>26</v>
      </c>
      <c r="B34" s="88" t="s">
        <v>332</v>
      </c>
      <c r="C34" s="147">
        <v>5.8299999999999998E-2</v>
      </c>
      <c r="D34" s="149">
        <v>0.1729028</v>
      </c>
      <c r="E34" s="149">
        <v>0</v>
      </c>
      <c r="F34" s="168">
        <f>+D34+E34</f>
        <v>0.1729028</v>
      </c>
    </row>
    <row r="35" spans="1:16384" s="170" customFormat="1" x14ac:dyDescent="0.2">
      <c r="A35" s="151">
        <v>27</v>
      </c>
      <c r="B35" s="152" t="s">
        <v>924</v>
      </c>
      <c r="C35" s="153">
        <v>5.8299999999999998E-2</v>
      </c>
      <c r="D35" s="155">
        <v>0.19351109999999999</v>
      </c>
      <c r="E35" s="155">
        <v>0</v>
      </c>
      <c r="F35" s="233">
        <v>0.19351109999999999</v>
      </c>
    </row>
    <row r="36" spans="1:16384" s="538" customFormat="1" ht="18" thickBot="1" x14ac:dyDescent="0.25">
      <c r="A36" s="684">
        <v>28</v>
      </c>
      <c r="B36" s="152" t="s">
        <v>1023</v>
      </c>
      <c r="C36" s="685">
        <v>5.8299999999999998E-2</v>
      </c>
      <c r="D36" s="529">
        <v>0.21173910000000001</v>
      </c>
      <c r="E36" s="155">
        <v>0</v>
      </c>
      <c r="F36" s="686">
        <f>+D36+E36</f>
        <v>0.21173910000000001</v>
      </c>
      <c r="G36" s="1082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539"/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39"/>
      <c r="AQ36" s="539"/>
      <c r="AR36" s="539"/>
      <c r="AS36" s="539"/>
      <c r="AT36" s="539"/>
      <c r="AU36" s="539"/>
      <c r="AV36" s="539"/>
      <c r="AW36" s="539"/>
      <c r="AX36" s="539"/>
      <c r="AY36" s="539"/>
      <c r="AZ36" s="539"/>
      <c r="BA36" s="539"/>
      <c r="BB36" s="539"/>
      <c r="BC36" s="539"/>
      <c r="BD36" s="539"/>
      <c r="BE36" s="539"/>
      <c r="BF36" s="539"/>
      <c r="BG36" s="539"/>
      <c r="BH36" s="539"/>
      <c r="BI36" s="539"/>
      <c r="BJ36" s="539"/>
      <c r="BK36" s="539"/>
      <c r="BL36" s="539"/>
      <c r="BM36" s="539"/>
      <c r="BN36" s="539"/>
      <c r="BO36" s="539"/>
      <c r="BP36" s="539"/>
      <c r="BQ36" s="539"/>
      <c r="BR36" s="539"/>
      <c r="BS36" s="539"/>
      <c r="BT36" s="539"/>
      <c r="BU36" s="539"/>
      <c r="BV36" s="539"/>
      <c r="BW36" s="539"/>
      <c r="BX36" s="539"/>
      <c r="BY36" s="539"/>
      <c r="BZ36" s="539"/>
      <c r="CA36" s="539"/>
      <c r="CB36" s="539"/>
      <c r="CC36" s="539"/>
      <c r="CD36" s="539"/>
      <c r="CE36" s="539"/>
      <c r="CF36" s="539"/>
      <c r="CG36" s="539"/>
      <c r="CH36" s="539"/>
      <c r="CI36" s="539"/>
      <c r="CJ36" s="539"/>
      <c r="CK36" s="539"/>
      <c r="CL36" s="539"/>
      <c r="CM36" s="539"/>
      <c r="CN36" s="539"/>
      <c r="CO36" s="539"/>
      <c r="CP36" s="539"/>
      <c r="CQ36" s="539"/>
      <c r="CR36" s="539"/>
      <c r="CS36" s="539"/>
      <c r="CT36" s="539"/>
      <c r="CU36" s="539"/>
      <c r="CV36" s="539"/>
      <c r="CW36" s="539"/>
      <c r="CX36" s="539"/>
      <c r="CY36" s="539"/>
      <c r="CZ36" s="539"/>
      <c r="DA36" s="539"/>
      <c r="DB36" s="539"/>
      <c r="DC36" s="539"/>
      <c r="DD36" s="539"/>
      <c r="DE36" s="539"/>
      <c r="DF36" s="539"/>
      <c r="DG36" s="539"/>
      <c r="DH36" s="539"/>
      <c r="DI36" s="539"/>
      <c r="DJ36" s="539"/>
      <c r="DK36" s="539"/>
      <c r="DL36" s="539"/>
      <c r="DM36" s="539"/>
      <c r="DN36" s="539"/>
      <c r="DO36" s="539"/>
      <c r="DP36" s="539"/>
      <c r="DQ36" s="539"/>
      <c r="DR36" s="539"/>
      <c r="DS36" s="539"/>
      <c r="DT36" s="539"/>
      <c r="DU36" s="539"/>
      <c r="DV36" s="539"/>
      <c r="DW36" s="539"/>
      <c r="DX36" s="539"/>
      <c r="DY36" s="539"/>
      <c r="DZ36" s="539"/>
      <c r="EA36" s="539"/>
      <c r="EB36" s="539"/>
      <c r="EC36" s="539"/>
      <c r="ED36" s="539"/>
      <c r="EE36" s="539"/>
      <c r="EF36" s="539"/>
      <c r="EG36" s="539"/>
      <c r="EH36" s="539"/>
      <c r="EI36" s="539"/>
      <c r="EJ36" s="539"/>
      <c r="EK36" s="539"/>
      <c r="EL36" s="539"/>
      <c r="EM36" s="539"/>
      <c r="EN36" s="539"/>
      <c r="EO36" s="539"/>
      <c r="EP36" s="539"/>
      <c r="EQ36" s="539"/>
      <c r="ER36" s="539"/>
      <c r="ES36" s="539"/>
      <c r="ET36" s="539"/>
      <c r="EU36" s="539"/>
      <c r="EV36" s="539"/>
      <c r="EW36" s="539"/>
      <c r="EX36" s="539"/>
      <c r="EY36" s="539"/>
      <c r="EZ36" s="539"/>
      <c r="FA36" s="539"/>
      <c r="FB36" s="539"/>
      <c r="FC36" s="539"/>
      <c r="FD36" s="539"/>
      <c r="FE36" s="539"/>
      <c r="FF36" s="539"/>
      <c r="FG36" s="539"/>
      <c r="FH36" s="539"/>
      <c r="FI36" s="539"/>
      <c r="FJ36" s="539"/>
      <c r="FK36" s="539"/>
      <c r="FL36" s="539"/>
      <c r="FM36" s="539"/>
      <c r="FN36" s="539"/>
      <c r="FO36" s="539"/>
      <c r="FP36" s="539"/>
      <c r="FQ36" s="539"/>
      <c r="FR36" s="539"/>
      <c r="FS36" s="539"/>
      <c r="FT36" s="539"/>
      <c r="FU36" s="539"/>
      <c r="FV36" s="539"/>
      <c r="FW36" s="539"/>
      <c r="FX36" s="539"/>
      <c r="FY36" s="539"/>
      <c r="FZ36" s="539"/>
      <c r="GA36" s="539"/>
      <c r="GB36" s="539"/>
      <c r="GC36" s="539"/>
      <c r="GD36" s="539"/>
      <c r="GE36" s="539"/>
      <c r="GF36" s="539"/>
      <c r="GG36" s="539"/>
      <c r="GH36" s="539"/>
      <c r="GI36" s="539"/>
      <c r="GJ36" s="539"/>
      <c r="GK36" s="539"/>
      <c r="GL36" s="539"/>
      <c r="GM36" s="539"/>
      <c r="GN36" s="539"/>
      <c r="GO36" s="539"/>
      <c r="GP36" s="539"/>
      <c r="GQ36" s="539"/>
      <c r="GR36" s="539"/>
      <c r="GS36" s="539"/>
      <c r="GT36" s="539"/>
      <c r="GU36" s="539"/>
      <c r="GV36" s="539"/>
      <c r="GW36" s="539"/>
      <c r="GX36" s="539"/>
      <c r="GY36" s="539"/>
      <c r="GZ36" s="539"/>
      <c r="HA36" s="539"/>
      <c r="HB36" s="539"/>
      <c r="HC36" s="539"/>
      <c r="HD36" s="539"/>
      <c r="HE36" s="539"/>
      <c r="HF36" s="539"/>
      <c r="HG36" s="539"/>
      <c r="HH36" s="539"/>
      <c r="HI36" s="539"/>
      <c r="HJ36" s="539"/>
      <c r="HK36" s="539"/>
      <c r="HL36" s="539"/>
      <c r="HM36" s="539"/>
      <c r="HN36" s="539"/>
      <c r="HO36" s="539"/>
      <c r="HP36" s="539"/>
      <c r="HQ36" s="539"/>
      <c r="HR36" s="539"/>
      <c r="HS36" s="539"/>
      <c r="HT36" s="539"/>
      <c r="HU36" s="539"/>
      <c r="HV36" s="539"/>
      <c r="HW36" s="539"/>
      <c r="HX36" s="539"/>
      <c r="HY36" s="539"/>
      <c r="HZ36" s="539"/>
      <c r="IA36" s="539"/>
      <c r="IB36" s="539"/>
      <c r="IC36" s="539"/>
      <c r="ID36" s="539"/>
      <c r="IE36" s="539"/>
      <c r="IF36" s="539"/>
      <c r="IG36" s="539"/>
      <c r="IH36" s="539"/>
      <c r="II36" s="539"/>
      <c r="IJ36" s="539"/>
      <c r="IK36" s="539"/>
      <c r="IL36" s="539"/>
      <c r="IM36" s="539"/>
      <c r="IN36" s="539"/>
      <c r="IO36" s="539"/>
      <c r="IP36" s="539"/>
      <c r="IQ36" s="539"/>
      <c r="IR36" s="539"/>
      <c r="IS36" s="539"/>
      <c r="IT36" s="539"/>
      <c r="IU36" s="539"/>
      <c r="IV36" s="539"/>
      <c r="IW36" s="539"/>
      <c r="IX36" s="539"/>
      <c r="IY36" s="539"/>
      <c r="IZ36" s="539"/>
      <c r="JA36" s="539"/>
      <c r="JB36" s="539"/>
      <c r="JC36" s="539"/>
      <c r="JD36" s="539"/>
      <c r="JE36" s="539"/>
      <c r="JF36" s="539"/>
      <c r="JG36" s="539"/>
      <c r="JH36" s="539"/>
      <c r="JI36" s="539"/>
      <c r="JJ36" s="539"/>
      <c r="JK36" s="539"/>
      <c r="JL36" s="539"/>
      <c r="JM36" s="539"/>
      <c r="JN36" s="539"/>
      <c r="JO36" s="539"/>
      <c r="JP36" s="539"/>
      <c r="JQ36" s="539"/>
      <c r="JR36" s="539"/>
      <c r="JS36" s="539"/>
      <c r="JT36" s="539"/>
      <c r="JU36" s="539"/>
      <c r="JV36" s="539"/>
      <c r="JW36" s="539"/>
      <c r="JX36" s="539"/>
      <c r="JY36" s="539"/>
      <c r="JZ36" s="539"/>
      <c r="KA36" s="539"/>
      <c r="KB36" s="539"/>
      <c r="KC36" s="539"/>
      <c r="KD36" s="539"/>
      <c r="KE36" s="539"/>
      <c r="KF36" s="539"/>
      <c r="KG36" s="539"/>
      <c r="KH36" s="539"/>
      <c r="KI36" s="539"/>
      <c r="KJ36" s="539"/>
      <c r="KK36" s="539"/>
      <c r="KL36" s="539"/>
      <c r="KM36" s="539"/>
      <c r="KN36" s="539"/>
      <c r="KO36" s="539"/>
      <c r="KP36" s="539"/>
      <c r="KQ36" s="539"/>
      <c r="KR36" s="539"/>
      <c r="KS36" s="539"/>
      <c r="KT36" s="539"/>
      <c r="KU36" s="539"/>
      <c r="KV36" s="539"/>
      <c r="KW36" s="539"/>
      <c r="KX36" s="539"/>
      <c r="KY36" s="539"/>
      <c r="KZ36" s="539"/>
      <c r="LA36" s="539"/>
      <c r="LB36" s="539"/>
      <c r="LC36" s="539"/>
      <c r="LD36" s="539"/>
      <c r="LE36" s="539"/>
      <c r="LF36" s="539"/>
      <c r="LG36" s="539"/>
      <c r="LH36" s="539"/>
      <c r="LI36" s="539"/>
      <c r="LJ36" s="539"/>
      <c r="LK36" s="539"/>
      <c r="LL36" s="539"/>
      <c r="LM36" s="539"/>
      <c r="LN36" s="539"/>
      <c r="LO36" s="539"/>
      <c r="LP36" s="539"/>
      <c r="LQ36" s="539"/>
      <c r="LR36" s="539"/>
      <c r="LS36" s="539"/>
      <c r="LT36" s="539"/>
      <c r="LU36" s="539"/>
      <c r="LV36" s="539"/>
      <c r="LW36" s="539"/>
      <c r="LX36" s="539"/>
      <c r="LY36" s="539"/>
      <c r="LZ36" s="539"/>
      <c r="MA36" s="539"/>
      <c r="MB36" s="539"/>
      <c r="MC36" s="539"/>
      <c r="MD36" s="539"/>
      <c r="ME36" s="539"/>
      <c r="MF36" s="539"/>
      <c r="MG36" s="539"/>
      <c r="MH36" s="539"/>
      <c r="MI36" s="539"/>
      <c r="MJ36" s="539"/>
      <c r="MK36" s="539"/>
      <c r="ML36" s="539"/>
      <c r="MM36" s="539"/>
      <c r="MN36" s="539"/>
      <c r="MO36" s="539"/>
      <c r="MP36" s="539"/>
      <c r="MQ36" s="539"/>
      <c r="MR36" s="539"/>
      <c r="MS36" s="539"/>
      <c r="MT36" s="539"/>
      <c r="MU36" s="539"/>
      <c r="MV36" s="539"/>
      <c r="MW36" s="539"/>
      <c r="MX36" s="539"/>
      <c r="MY36" s="539"/>
      <c r="MZ36" s="539"/>
      <c r="NA36" s="539"/>
      <c r="NB36" s="539"/>
      <c r="NC36" s="539"/>
      <c r="ND36" s="539"/>
      <c r="NE36" s="539"/>
      <c r="NF36" s="539"/>
      <c r="NG36" s="539"/>
      <c r="NH36" s="539"/>
      <c r="NI36" s="539"/>
      <c r="NJ36" s="539"/>
      <c r="NK36" s="539"/>
      <c r="NL36" s="539"/>
      <c r="NM36" s="539"/>
      <c r="NN36" s="539"/>
      <c r="NO36" s="539"/>
      <c r="NP36" s="539"/>
      <c r="NQ36" s="539"/>
      <c r="NR36" s="539"/>
      <c r="NS36" s="539"/>
      <c r="NT36" s="539"/>
      <c r="NU36" s="539"/>
      <c r="NV36" s="539"/>
      <c r="NW36" s="539"/>
      <c r="NX36" s="539"/>
      <c r="NY36" s="539"/>
      <c r="NZ36" s="539"/>
      <c r="OA36" s="539"/>
      <c r="OB36" s="539"/>
      <c r="OC36" s="539"/>
      <c r="OD36" s="539"/>
      <c r="OE36" s="539"/>
      <c r="OF36" s="539"/>
      <c r="OG36" s="539"/>
      <c r="OH36" s="539"/>
      <c r="OI36" s="539"/>
      <c r="OJ36" s="539"/>
      <c r="OK36" s="539"/>
      <c r="OL36" s="539"/>
      <c r="OM36" s="539"/>
      <c r="ON36" s="539"/>
      <c r="OO36" s="539"/>
      <c r="OP36" s="539"/>
      <c r="OQ36" s="539"/>
      <c r="OR36" s="539"/>
      <c r="OS36" s="539"/>
      <c r="OT36" s="539"/>
      <c r="OU36" s="539"/>
      <c r="OV36" s="539"/>
      <c r="OW36" s="539"/>
      <c r="OX36" s="539"/>
      <c r="OY36" s="539"/>
      <c r="OZ36" s="539"/>
      <c r="PA36" s="539"/>
      <c r="PB36" s="539"/>
      <c r="PC36" s="539"/>
      <c r="PD36" s="539"/>
      <c r="PE36" s="539"/>
      <c r="PF36" s="539"/>
      <c r="PG36" s="539"/>
      <c r="PH36" s="539"/>
      <c r="PI36" s="539"/>
      <c r="PJ36" s="539"/>
      <c r="PK36" s="539"/>
      <c r="PL36" s="539"/>
      <c r="PM36" s="539"/>
      <c r="PN36" s="539"/>
      <c r="PO36" s="539"/>
      <c r="PP36" s="539"/>
      <c r="PQ36" s="539"/>
      <c r="PR36" s="539"/>
      <c r="PS36" s="539"/>
      <c r="PT36" s="539"/>
      <c r="PU36" s="539"/>
      <c r="PV36" s="539"/>
      <c r="PW36" s="539"/>
      <c r="PX36" s="539"/>
      <c r="PY36" s="539"/>
      <c r="PZ36" s="539"/>
      <c r="QA36" s="539"/>
      <c r="QB36" s="539"/>
      <c r="QC36" s="539"/>
      <c r="QD36" s="539"/>
      <c r="QE36" s="539"/>
      <c r="QF36" s="539"/>
      <c r="QG36" s="539"/>
      <c r="QH36" s="539"/>
      <c r="QI36" s="539"/>
      <c r="QJ36" s="539"/>
      <c r="QK36" s="539"/>
      <c r="QL36" s="539"/>
      <c r="QM36" s="539"/>
      <c r="QN36" s="539"/>
      <c r="QO36" s="539"/>
      <c r="QP36" s="539"/>
      <c r="QQ36" s="539"/>
      <c r="QR36" s="539"/>
      <c r="QS36" s="539"/>
      <c r="QT36" s="539"/>
      <c r="QU36" s="539"/>
      <c r="QV36" s="539"/>
      <c r="QW36" s="539"/>
      <c r="QX36" s="539"/>
      <c r="QY36" s="539"/>
      <c r="QZ36" s="539"/>
      <c r="RA36" s="539"/>
      <c r="RB36" s="539"/>
      <c r="RC36" s="539"/>
      <c r="RD36" s="539"/>
      <c r="RE36" s="539"/>
      <c r="RF36" s="539"/>
      <c r="RG36" s="539"/>
      <c r="RH36" s="539"/>
      <c r="RI36" s="539"/>
      <c r="RJ36" s="539"/>
      <c r="RK36" s="539"/>
      <c r="RL36" s="539"/>
      <c r="RM36" s="539"/>
      <c r="RN36" s="539"/>
      <c r="RO36" s="539"/>
      <c r="RP36" s="539"/>
      <c r="RQ36" s="539"/>
      <c r="RR36" s="539"/>
      <c r="RS36" s="539"/>
      <c r="RT36" s="539"/>
      <c r="RU36" s="539"/>
      <c r="RV36" s="539"/>
      <c r="RW36" s="539"/>
      <c r="RX36" s="539"/>
      <c r="RY36" s="539"/>
      <c r="RZ36" s="539"/>
      <c r="SA36" s="539"/>
      <c r="SB36" s="539"/>
      <c r="SC36" s="539"/>
      <c r="SD36" s="539"/>
      <c r="SE36" s="539"/>
      <c r="SF36" s="539"/>
      <c r="SG36" s="539"/>
      <c r="SH36" s="539"/>
      <c r="SI36" s="539"/>
      <c r="SJ36" s="539"/>
      <c r="SK36" s="539"/>
      <c r="SL36" s="539"/>
      <c r="SM36" s="539"/>
      <c r="SN36" s="539"/>
      <c r="SO36" s="539"/>
      <c r="SP36" s="539"/>
      <c r="SQ36" s="539"/>
      <c r="SR36" s="539"/>
      <c r="SS36" s="539"/>
      <c r="ST36" s="539"/>
      <c r="SU36" s="539"/>
      <c r="SV36" s="539"/>
      <c r="SW36" s="539"/>
      <c r="SX36" s="539"/>
      <c r="SY36" s="539"/>
      <c r="SZ36" s="539"/>
      <c r="TA36" s="539"/>
      <c r="TB36" s="539"/>
      <c r="TC36" s="539"/>
      <c r="TD36" s="539"/>
      <c r="TE36" s="539"/>
      <c r="TF36" s="539"/>
      <c r="TG36" s="539"/>
      <c r="TH36" s="539"/>
      <c r="TI36" s="539"/>
      <c r="TJ36" s="539"/>
      <c r="TK36" s="539"/>
      <c r="TL36" s="539"/>
      <c r="TM36" s="539"/>
      <c r="TN36" s="539"/>
      <c r="TO36" s="539"/>
      <c r="TP36" s="539"/>
      <c r="TQ36" s="539"/>
      <c r="TR36" s="539"/>
      <c r="TS36" s="539"/>
      <c r="TT36" s="539"/>
      <c r="TU36" s="539"/>
      <c r="TV36" s="539"/>
      <c r="TW36" s="539"/>
      <c r="TX36" s="539"/>
      <c r="TY36" s="539"/>
      <c r="TZ36" s="539"/>
      <c r="UA36" s="539"/>
      <c r="UB36" s="539"/>
      <c r="UC36" s="539"/>
      <c r="UD36" s="539"/>
      <c r="UE36" s="539"/>
      <c r="UF36" s="539"/>
      <c r="UG36" s="539"/>
      <c r="UH36" s="539"/>
      <c r="UI36" s="539"/>
      <c r="UJ36" s="539"/>
      <c r="UK36" s="539"/>
      <c r="UL36" s="539"/>
      <c r="UM36" s="539"/>
      <c r="UN36" s="539"/>
      <c r="UO36" s="539"/>
      <c r="UP36" s="539"/>
      <c r="UQ36" s="539"/>
      <c r="UR36" s="539"/>
      <c r="US36" s="539"/>
      <c r="UT36" s="539"/>
      <c r="UU36" s="539"/>
      <c r="UV36" s="539"/>
      <c r="UW36" s="539"/>
      <c r="UX36" s="539"/>
      <c r="UY36" s="539"/>
      <c r="UZ36" s="539"/>
      <c r="VA36" s="539"/>
      <c r="VB36" s="539"/>
      <c r="VC36" s="539"/>
      <c r="VD36" s="539"/>
      <c r="VE36" s="539"/>
      <c r="VF36" s="539"/>
      <c r="VG36" s="539"/>
      <c r="VH36" s="539"/>
      <c r="VI36" s="539"/>
      <c r="VJ36" s="539"/>
      <c r="VK36" s="539"/>
      <c r="VL36" s="539"/>
      <c r="VM36" s="539"/>
      <c r="VN36" s="539"/>
      <c r="VO36" s="539"/>
      <c r="VP36" s="539"/>
      <c r="VQ36" s="539"/>
      <c r="VR36" s="539"/>
      <c r="VS36" s="539"/>
      <c r="VT36" s="539"/>
      <c r="VU36" s="539"/>
      <c r="VV36" s="539"/>
      <c r="VW36" s="539"/>
      <c r="VX36" s="539"/>
      <c r="VY36" s="539"/>
      <c r="VZ36" s="539"/>
      <c r="WA36" s="539"/>
      <c r="WB36" s="539"/>
      <c r="WC36" s="539"/>
      <c r="WD36" s="539"/>
      <c r="WE36" s="539"/>
      <c r="WF36" s="539"/>
      <c r="WG36" s="539"/>
      <c r="WH36" s="539"/>
      <c r="WI36" s="539"/>
      <c r="WJ36" s="539"/>
      <c r="WK36" s="539"/>
      <c r="WL36" s="539"/>
      <c r="WM36" s="539"/>
      <c r="WN36" s="539"/>
      <c r="WO36" s="539"/>
      <c r="WP36" s="539"/>
      <c r="WQ36" s="539"/>
      <c r="WR36" s="539"/>
      <c r="WS36" s="539"/>
      <c r="WT36" s="539"/>
      <c r="WU36" s="539"/>
      <c r="WV36" s="539"/>
      <c r="WW36" s="539"/>
      <c r="WX36" s="539"/>
      <c r="WY36" s="539"/>
      <c r="WZ36" s="539"/>
      <c r="XA36" s="539"/>
      <c r="XB36" s="539"/>
      <c r="XC36" s="539"/>
      <c r="XD36" s="539"/>
      <c r="XE36" s="539"/>
      <c r="XF36" s="539"/>
      <c r="XG36" s="539"/>
      <c r="XH36" s="539"/>
      <c r="XI36" s="539"/>
      <c r="XJ36" s="539"/>
      <c r="XK36" s="539"/>
      <c r="XL36" s="539"/>
      <c r="XM36" s="539"/>
      <c r="XN36" s="539"/>
      <c r="XO36" s="539"/>
      <c r="XP36" s="539"/>
      <c r="XQ36" s="539"/>
      <c r="XR36" s="539"/>
      <c r="XS36" s="539"/>
      <c r="XT36" s="539"/>
      <c r="XU36" s="539"/>
      <c r="XV36" s="539"/>
      <c r="XW36" s="539"/>
      <c r="XX36" s="539"/>
      <c r="XY36" s="539"/>
      <c r="XZ36" s="539"/>
      <c r="YA36" s="539"/>
      <c r="YB36" s="539"/>
      <c r="YC36" s="539"/>
      <c r="YD36" s="539"/>
      <c r="YE36" s="539"/>
      <c r="YF36" s="539"/>
      <c r="YG36" s="539"/>
      <c r="YH36" s="539"/>
      <c r="YI36" s="539"/>
      <c r="YJ36" s="539"/>
      <c r="YK36" s="539"/>
      <c r="YL36" s="539"/>
      <c r="YM36" s="539"/>
      <c r="YN36" s="539"/>
      <c r="YO36" s="539"/>
      <c r="YP36" s="539"/>
      <c r="YQ36" s="539"/>
      <c r="YR36" s="539"/>
      <c r="YS36" s="539"/>
      <c r="YT36" s="539"/>
      <c r="YU36" s="539"/>
      <c r="YV36" s="539"/>
      <c r="YW36" s="539"/>
      <c r="YX36" s="539"/>
      <c r="YY36" s="539"/>
      <c r="YZ36" s="539"/>
      <c r="ZA36" s="539"/>
      <c r="ZB36" s="539"/>
      <c r="ZC36" s="539"/>
      <c r="ZD36" s="539"/>
      <c r="ZE36" s="539"/>
      <c r="ZF36" s="539"/>
      <c r="ZG36" s="539"/>
      <c r="ZH36" s="539"/>
      <c r="ZI36" s="539"/>
      <c r="ZJ36" s="539"/>
      <c r="ZK36" s="539"/>
      <c r="ZL36" s="539"/>
      <c r="ZM36" s="539"/>
      <c r="ZN36" s="539"/>
      <c r="ZO36" s="539"/>
      <c r="ZP36" s="539"/>
      <c r="ZQ36" s="539"/>
      <c r="ZR36" s="539"/>
      <c r="ZS36" s="539"/>
      <c r="ZT36" s="539"/>
      <c r="ZU36" s="539"/>
      <c r="ZV36" s="539"/>
      <c r="ZW36" s="539"/>
      <c r="ZX36" s="539"/>
      <c r="ZY36" s="539"/>
      <c r="ZZ36" s="539"/>
      <c r="AAA36" s="539"/>
      <c r="AAB36" s="539"/>
      <c r="AAC36" s="539"/>
      <c r="AAD36" s="539"/>
      <c r="AAE36" s="539"/>
      <c r="AAF36" s="539"/>
      <c r="AAG36" s="539"/>
      <c r="AAH36" s="539"/>
      <c r="AAI36" s="539"/>
      <c r="AAJ36" s="539"/>
      <c r="AAK36" s="539"/>
      <c r="AAL36" s="539"/>
      <c r="AAM36" s="539"/>
      <c r="AAN36" s="539"/>
      <c r="AAO36" s="539"/>
      <c r="AAP36" s="539"/>
      <c r="AAQ36" s="539"/>
      <c r="AAR36" s="539"/>
      <c r="AAS36" s="539"/>
      <c r="AAT36" s="539"/>
      <c r="AAU36" s="539"/>
      <c r="AAV36" s="539"/>
      <c r="AAW36" s="539"/>
      <c r="AAX36" s="539"/>
      <c r="AAY36" s="539"/>
      <c r="AAZ36" s="539"/>
      <c r="ABA36" s="539"/>
      <c r="ABB36" s="539"/>
      <c r="ABC36" s="539"/>
      <c r="ABD36" s="539"/>
      <c r="ABE36" s="539"/>
      <c r="ABF36" s="539"/>
      <c r="ABG36" s="539"/>
      <c r="ABH36" s="539"/>
      <c r="ABI36" s="539"/>
      <c r="ABJ36" s="539"/>
      <c r="ABK36" s="539"/>
      <c r="ABL36" s="539"/>
      <c r="ABM36" s="539"/>
      <c r="ABN36" s="539"/>
      <c r="ABO36" s="539"/>
      <c r="ABP36" s="539"/>
      <c r="ABQ36" s="539"/>
      <c r="ABR36" s="539"/>
      <c r="ABS36" s="539"/>
      <c r="ABT36" s="539"/>
      <c r="ABU36" s="539"/>
      <c r="ABV36" s="539"/>
      <c r="ABW36" s="539"/>
      <c r="ABX36" s="539"/>
      <c r="ABY36" s="539"/>
      <c r="ABZ36" s="539"/>
      <c r="ACA36" s="539"/>
      <c r="ACB36" s="539"/>
      <c r="ACC36" s="539"/>
      <c r="ACD36" s="539"/>
      <c r="ACE36" s="539"/>
      <c r="ACF36" s="539"/>
      <c r="ACG36" s="539"/>
      <c r="ACH36" s="539"/>
      <c r="ACI36" s="539"/>
      <c r="ACJ36" s="539"/>
      <c r="ACK36" s="539"/>
      <c r="ACL36" s="539"/>
      <c r="ACM36" s="539"/>
      <c r="ACN36" s="539"/>
      <c r="ACO36" s="539"/>
      <c r="ACP36" s="539"/>
      <c r="ACQ36" s="539"/>
      <c r="ACR36" s="539"/>
      <c r="ACS36" s="539"/>
      <c r="ACT36" s="539"/>
      <c r="ACU36" s="539"/>
      <c r="ACV36" s="539"/>
      <c r="ACW36" s="539"/>
      <c r="ACX36" s="539"/>
      <c r="ACY36" s="539"/>
      <c r="ACZ36" s="539"/>
      <c r="ADA36" s="539"/>
      <c r="ADB36" s="539"/>
      <c r="ADC36" s="539"/>
      <c r="ADD36" s="539"/>
      <c r="ADE36" s="539"/>
      <c r="ADF36" s="539"/>
      <c r="ADG36" s="539"/>
      <c r="ADH36" s="539"/>
      <c r="ADI36" s="539"/>
      <c r="ADJ36" s="539"/>
      <c r="ADK36" s="539"/>
      <c r="ADL36" s="539"/>
      <c r="ADM36" s="539"/>
      <c r="ADN36" s="539"/>
      <c r="ADO36" s="539"/>
      <c r="ADP36" s="539"/>
      <c r="ADQ36" s="539"/>
      <c r="ADR36" s="539"/>
      <c r="ADS36" s="539"/>
      <c r="ADT36" s="539"/>
      <c r="ADU36" s="539"/>
      <c r="ADV36" s="539"/>
      <c r="ADW36" s="539"/>
      <c r="ADX36" s="539"/>
      <c r="ADY36" s="539"/>
      <c r="ADZ36" s="539"/>
      <c r="AEA36" s="539"/>
      <c r="AEB36" s="539"/>
      <c r="AEC36" s="539"/>
      <c r="AED36" s="539"/>
      <c r="AEE36" s="539"/>
      <c r="AEF36" s="539"/>
      <c r="AEG36" s="539"/>
      <c r="AEH36" s="539"/>
      <c r="AEI36" s="539"/>
      <c r="AEJ36" s="539"/>
      <c r="AEK36" s="539"/>
      <c r="AEL36" s="539"/>
      <c r="AEM36" s="539"/>
      <c r="AEN36" s="539"/>
      <c r="AEO36" s="539"/>
      <c r="AEP36" s="539"/>
      <c r="AEQ36" s="539"/>
      <c r="AER36" s="539"/>
      <c r="AES36" s="539"/>
      <c r="AET36" s="539"/>
      <c r="AEU36" s="539"/>
      <c r="AEV36" s="539"/>
      <c r="AEW36" s="539"/>
      <c r="AEX36" s="539"/>
      <c r="AEY36" s="539"/>
      <c r="AEZ36" s="539"/>
      <c r="AFA36" s="539"/>
      <c r="AFB36" s="539"/>
      <c r="AFC36" s="539"/>
      <c r="AFD36" s="539"/>
      <c r="AFE36" s="539"/>
      <c r="AFF36" s="539"/>
      <c r="AFG36" s="539"/>
      <c r="AFH36" s="539"/>
      <c r="AFI36" s="539"/>
      <c r="AFJ36" s="539"/>
      <c r="AFK36" s="539"/>
      <c r="AFL36" s="539"/>
      <c r="AFM36" s="539"/>
      <c r="AFN36" s="539"/>
      <c r="AFO36" s="539"/>
      <c r="AFP36" s="539"/>
      <c r="AFQ36" s="539"/>
      <c r="AFR36" s="539"/>
      <c r="AFS36" s="539"/>
      <c r="AFT36" s="539"/>
      <c r="AFU36" s="539"/>
      <c r="AFV36" s="539"/>
      <c r="AFW36" s="539"/>
      <c r="AFX36" s="539"/>
      <c r="AFY36" s="539"/>
      <c r="AFZ36" s="539"/>
      <c r="AGA36" s="539"/>
      <c r="AGB36" s="539"/>
      <c r="AGC36" s="539"/>
      <c r="AGD36" s="539"/>
      <c r="AGE36" s="539"/>
      <c r="AGF36" s="539"/>
      <c r="AGG36" s="539"/>
      <c r="AGH36" s="539"/>
      <c r="AGI36" s="539"/>
      <c r="AGJ36" s="539"/>
      <c r="AGK36" s="539"/>
      <c r="AGL36" s="539"/>
      <c r="AGM36" s="539"/>
      <c r="AGN36" s="539"/>
      <c r="AGO36" s="539"/>
      <c r="AGP36" s="539"/>
      <c r="AGQ36" s="539"/>
      <c r="AGR36" s="539"/>
      <c r="AGS36" s="539"/>
      <c r="AGT36" s="539"/>
      <c r="AGU36" s="539"/>
      <c r="AGV36" s="539"/>
      <c r="AGW36" s="539"/>
      <c r="AGX36" s="539"/>
      <c r="AGY36" s="539"/>
      <c r="AGZ36" s="539"/>
      <c r="AHA36" s="539"/>
      <c r="AHB36" s="539"/>
      <c r="AHC36" s="539"/>
      <c r="AHD36" s="539"/>
      <c r="AHE36" s="539"/>
      <c r="AHF36" s="539"/>
      <c r="AHG36" s="539"/>
      <c r="AHH36" s="539"/>
      <c r="AHI36" s="539"/>
      <c r="AHJ36" s="539"/>
      <c r="AHK36" s="539"/>
      <c r="AHL36" s="539"/>
      <c r="AHM36" s="539"/>
      <c r="AHN36" s="539"/>
      <c r="AHO36" s="539"/>
      <c r="AHP36" s="539"/>
      <c r="AHQ36" s="539"/>
      <c r="AHR36" s="539"/>
      <c r="AHS36" s="539"/>
      <c r="AHT36" s="539"/>
      <c r="AHU36" s="539"/>
      <c r="AHV36" s="539"/>
      <c r="AHW36" s="539"/>
      <c r="AHX36" s="539"/>
      <c r="AHY36" s="539"/>
      <c r="AHZ36" s="539"/>
      <c r="AIA36" s="539"/>
      <c r="AIB36" s="539"/>
      <c r="AIC36" s="539"/>
      <c r="AID36" s="539"/>
      <c r="AIE36" s="539"/>
      <c r="AIF36" s="539"/>
      <c r="AIG36" s="539"/>
      <c r="AIH36" s="539"/>
      <c r="AII36" s="539"/>
      <c r="AIJ36" s="539"/>
      <c r="AIK36" s="539"/>
      <c r="AIL36" s="539"/>
      <c r="AIM36" s="539"/>
      <c r="AIN36" s="539"/>
      <c r="AIO36" s="539"/>
      <c r="AIP36" s="539"/>
      <c r="AIQ36" s="539"/>
      <c r="AIR36" s="539"/>
      <c r="AIS36" s="539"/>
      <c r="AIT36" s="539"/>
      <c r="AIU36" s="539"/>
      <c r="AIV36" s="539"/>
      <c r="AIW36" s="539"/>
      <c r="AIX36" s="539"/>
      <c r="AIY36" s="539"/>
      <c r="AIZ36" s="539"/>
      <c r="AJA36" s="539"/>
      <c r="AJB36" s="539"/>
      <c r="AJC36" s="539"/>
      <c r="AJD36" s="539"/>
      <c r="AJE36" s="539"/>
      <c r="AJF36" s="539"/>
      <c r="AJG36" s="539"/>
      <c r="AJH36" s="539"/>
      <c r="AJI36" s="539"/>
      <c r="AJJ36" s="539"/>
      <c r="AJK36" s="539"/>
      <c r="AJL36" s="539"/>
      <c r="AJM36" s="539"/>
      <c r="AJN36" s="539"/>
      <c r="AJO36" s="539"/>
      <c r="AJP36" s="539"/>
      <c r="AJQ36" s="539"/>
      <c r="AJR36" s="539"/>
      <c r="AJS36" s="539"/>
      <c r="AJT36" s="539"/>
      <c r="AJU36" s="539"/>
      <c r="AJV36" s="539"/>
      <c r="AJW36" s="539"/>
      <c r="AJX36" s="539"/>
      <c r="AJY36" s="539"/>
      <c r="AJZ36" s="539"/>
      <c r="AKA36" s="539"/>
      <c r="AKB36" s="539"/>
      <c r="AKC36" s="539"/>
      <c r="AKD36" s="539"/>
      <c r="AKE36" s="539"/>
      <c r="AKF36" s="539"/>
      <c r="AKG36" s="539"/>
      <c r="AKH36" s="539"/>
      <c r="AKI36" s="539"/>
      <c r="AKJ36" s="539"/>
      <c r="AKK36" s="539"/>
      <c r="AKL36" s="539"/>
      <c r="AKM36" s="539"/>
      <c r="AKN36" s="539"/>
      <c r="AKO36" s="539"/>
      <c r="AKP36" s="539"/>
      <c r="AKQ36" s="539"/>
      <c r="AKR36" s="539"/>
      <c r="AKS36" s="539"/>
      <c r="AKT36" s="539"/>
      <c r="AKU36" s="539"/>
      <c r="AKV36" s="539"/>
      <c r="AKW36" s="539"/>
      <c r="AKX36" s="539"/>
      <c r="AKY36" s="539"/>
      <c r="AKZ36" s="539"/>
      <c r="ALA36" s="539"/>
      <c r="ALB36" s="539"/>
      <c r="ALC36" s="539"/>
      <c r="ALD36" s="539"/>
      <c r="ALE36" s="539"/>
      <c r="ALF36" s="539"/>
      <c r="ALG36" s="539"/>
      <c r="ALH36" s="539"/>
      <c r="ALI36" s="539"/>
      <c r="ALJ36" s="539"/>
      <c r="ALK36" s="539"/>
      <c r="ALL36" s="539"/>
      <c r="ALM36" s="539"/>
      <c r="ALN36" s="539"/>
      <c r="ALO36" s="539"/>
      <c r="ALP36" s="539"/>
      <c r="ALQ36" s="539"/>
      <c r="ALR36" s="539"/>
      <c r="ALS36" s="539"/>
      <c r="ALT36" s="539"/>
      <c r="ALU36" s="539"/>
      <c r="ALV36" s="539"/>
      <c r="ALW36" s="539"/>
      <c r="ALX36" s="539"/>
      <c r="ALY36" s="539"/>
      <c r="ALZ36" s="539"/>
      <c r="AMA36" s="539"/>
      <c r="AMB36" s="539"/>
      <c r="AMC36" s="539"/>
      <c r="AMD36" s="539"/>
      <c r="AME36" s="539"/>
      <c r="AMF36" s="539"/>
      <c r="AMG36" s="539"/>
      <c r="AMH36" s="539"/>
      <c r="AMI36" s="539"/>
      <c r="AMJ36" s="539"/>
      <c r="AMK36" s="539"/>
      <c r="AML36" s="539"/>
      <c r="AMM36" s="539"/>
      <c r="AMN36" s="539"/>
      <c r="AMO36" s="539"/>
      <c r="AMP36" s="539"/>
      <c r="AMQ36" s="539"/>
      <c r="AMR36" s="539"/>
      <c r="AMS36" s="539"/>
      <c r="AMT36" s="539"/>
      <c r="AMU36" s="539"/>
      <c r="AMV36" s="539"/>
      <c r="AMW36" s="539"/>
      <c r="AMX36" s="539"/>
      <c r="AMY36" s="539"/>
      <c r="AMZ36" s="539"/>
      <c r="ANA36" s="539"/>
      <c r="ANB36" s="539"/>
      <c r="ANC36" s="539"/>
      <c r="AND36" s="539"/>
      <c r="ANE36" s="539"/>
      <c r="ANF36" s="539"/>
      <c r="ANG36" s="539"/>
      <c r="ANH36" s="539"/>
      <c r="ANI36" s="539"/>
      <c r="ANJ36" s="539"/>
      <c r="ANK36" s="539"/>
      <c r="ANL36" s="539"/>
      <c r="ANM36" s="539"/>
      <c r="ANN36" s="539"/>
      <c r="ANO36" s="539"/>
      <c r="ANP36" s="539"/>
      <c r="ANQ36" s="539"/>
      <c r="ANR36" s="539"/>
      <c r="ANS36" s="539"/>
      <c r="ANT36" s="539"/>
      <c r="ANU36" s="539"/>
      <c r="ANV36" s="539"/>
      <c r="ANW36" s="539"/>
      <c r="ANX36" s="539"/>
      <c r="ANY36" s="539"/>
      <c r="ANZ36" s="539"/>
      <c r="AOA36" s="539"/>
      <c r="AOB36" s="539"/>
      <c r="AOC36" s="539"/>
      <c r="AOD36" s="539"/>
      <c r="AOE36" s="539"/>
      <c r="AOF36" s="539"/>
      <c r="AOG36" s="539"/>
      <c r="AOH36" s="539"/>
      <c r="AOI36" s="539"/>
      <c r="AOJ36" s="539"/>
      <c r="AOK36" s="539"/>
      <c r="AOL36" s="539"/>
      <c r="AOM36" s="539"/>
      <c r="AON36" s="539"/>
      <c r="AOO36" s="539"/>
      <c r="AOP36" s="539"/>
      <c r="AOQ36" s="539"/>
      <c r="AOR36" s="539"/>
      <c r="AOS36" s="539"/>
      <c r="AOT36" s="539"/>
      <c r="AOU36" s="539"/>
      <c r="AOV36" s="539"/>
      <c r="AOW36" s="539"/>
      <c r="AOX36" s="539"/>
      <c r="AOY36" s="539"/>
      <c r="AOZ36" s="539"/>
      <c r="APA36" s="539"/>
      <c r="APB36" s="539"/>
      <c r="APC36" s="539"/>
      <c r="APD36" s="539"/>
      <c r="APE36" s="539"/>
      <c r="APF36" s="539"/>
      <c r="APG36" s="539"/>
      <c r="APH36" s="539"/>
      <c r="API36" s="539"/>
      <c r="APJ36" s="539"/>
      <c r="APK36" s="539"/>
      <c r="APL36" s="539"/>
      <c r="APM36" s="539"/>
      <c r="APN36" s="539"/>
      <c r="APO36" s="539"/>
      <c r="APP36" s="539"/>
      <c r="APQ36" s="539"/>
      <c r="APR36" s="539"/>
      <c r="APS36" s="539"/>
      <c r="APT36" s="539"/>
      <c r="APU36" s="539"/>
      <c r="APV36" s="539"/>
      <c r="APW36" s="539"/>
      <c r="APX36" s="539"/>
      <c r="APY36" s="539"/>
      <c r="APZ36" s="539"/>
      <c r="AQA36" s="539"/>
      <c r="AQB36" s="539"/>
      <c r="AQC36" s="539"/>
      <c r="AQD36" s="539"/>
      <c r="AQE36" s="539"/>
      <c r="AQF36" s="539"/>
      <c r="AQG36" s="539"/>
      <c r="AQH36" s="539"/>
      <c r="AQI36" s="539"/>
      <c r="AQJ36" s="539"/>
      <c r="AQK36" s="539"/>
      <c r="AQL36" s="539"/>
      <c r="AQM36" s="539"/>
      <c r="AQN36" s="539"/>
      <c r="AQO36" s="539"/>
      <c r="AQP36" s="539"/>
      <c r="AQQ36" s="539"/>
      <c r="AQR36" s="539"/>
      <c r="AQS36" s="539"/>
      <c r="AQT36" s="539"/>
      <c r="AQU36" s="539"/>
      <c r="AQV36" s="539"/>
      <c r="AQW36" s="539"/>
      <c r="AQX36" s="539"/>
      <c r="AQY36" s="539"/>
      <c r="AQZ36" s="539"/>
      <c r="ARA36" s="539"/>
      <c r="ARB36" s="539"/>
      <c r="ARC36" s="539"/>
      <c r="ARD36" s="539"/>
      <c r="ARE36" s="539"/>
      <c r="ARF36" s="539"/>
      <c r="ARG36" s="539"/>
      <c r="ARH36" s="539"/>
      <c r="ARI36" s="539"/>
      <c r="ARJ36" s="539"/>
      <c r="ARK36" s="539"/>
      <c r="ARL36" s="539"/>
      <c r="ARM36" s="539"/>
      <c r="ARN36" s="539"/>
      <c r="ARO36" s="539"/>
      <c r="ARP36" s="539"/>
      <c r="ARQ36" s="539"/>
      <c r="ARR36" s="539"/>
      <c r="ARS36" s="539"/>
      <c r="ART36" s="539"/>
      <c r="ARU36" s="539"/>
      <c r="ARV36" s="539"/>
      <c r="ARW36" s="539"/>
      <c r="ARX36" s="539"/>
      <c r="ARY36" s="539"/>
      <c r="ARZ36" s="539"/>
      <c r="ASA36" s="539"/>
      <c r="ASB36" s="539"/>
      <c r="ASC36" s="539"/>
      <c r="ASD36" s="539"/>
      <c r="ASE36" s="539"/>
      <c r="ASF36" s="539"/>
      <c r="ASG36" s="539"/>
      <c r="ASH36" s="539"/>
      <c r="ASI36" s="539"/>
      <c r="ASJ36" s="539"/>
      <c r="ASK36" s="539"/>
      <c r="ASL36" s="539"/>
      <c r="ASM36" s="539"/>
      <c r="ASN36" s="539"/>
      <c r="ASO36" s="539"/>
      <c r="ASP36" s="539"/>
      <c r="ASQ36" s="539"/>
      <c r="ASR36" s="539"/>
      <c r="ASS36" s="539"/>
      <c r="AST36" s="539"/>
      <c r="ASU36" s="539"/>
      <c r="ASV36" s="539"/>
      <c r="ASW36" s="539"/>
      <c r="ASX36" s="539"/>
      <c r="ASY36" s="539"/>
      <c r="ASZ36" s="539"/>
      <c r="ATA36" s="539"/>
      <c r="ATB36" s="539"/>
      <c r="ATC36" s="539"/>
      <c r="ATD36" s="539"/>
      <c r="ATE36" s="539"/>
      <c r="ATF36" s="539"/>
      <c r="ATG36" s="539"/>
      <c r="ATH36" s="539"/>
      <c r="ATI36" s="539"/>
      <c r="ATJ36" s="539"/>
      <c r="ATK36" s="539"/>
      <c r="ATL36" s="539"/>
      <c r="ATM36" s="539"/>
      <c r="ATN36" s="539"/>
      <c r="ATO36" s="539"/>
      <c r="ATP36" s="539"/>
      <c r="ATQ36" s="539"/>
      <c r="ATR36" s="539"/>
      <c r="ATS36" s="539"/>
      <c r="ATT36" s="539"/>
      <c r="ATU36" s="539"/>
      <c r="ATV36" s="539"/>
      <c r="ATW36" s="539"/>
      <c r="ATX36" s="539"/>
      <c r="ATY36" s="539"/>
      <c r="ATZ36" s="539"/>
      <c r="AUA36" s="539"/>
      <c r="AUB36" s="539"/>
      <c r="AUC36" s="539"/>
      <c r="AUD36" s="539"/>
      <c r="AUE36" s="539"/>
      <c r="AUF36" s="539"/>
      <c r="AUG36" s="539"/>
      <c r="AUH36" s="539"/>
      <c r="AUI36" s="539"/>
      <c r="AUJ36" s="539"/>
      <c r="AUK36" s="539"/>
      <c r="AUL36" s="539"/>
      <c r="AUM36" s="539"/>
      <c r="AUN36" s="539"/>
      <c r="AUO36" s="539"/>
      <c r="AUP36" s="539"/>
      <c r="AUQ36" s="539"/>
      <c r="AUR36" s="539"/>
      <c r="AUS36" s="539"/>
      <c r="AUT36" s="539"/>
      <c r="AUU36" s="539"/>
      <c r="AUV36" s="539"/>
      <c r="AUW36" s="539"/>
      <c r="AUX36" s="539"/>
      <c r="AUY36" s="539"/>
      <c r="AUZ36" s="539"/>
      <c r="AVA36" s="539"/>
      <c r="AVB36" s="539"/>
      <c r="AVC36" s="539"/>
      <c r="AVD36" s="539"/>
      <c r="AVE36" s="539"/>
      <c r="AVF36" s="539"/>
      <c r="AVG36" s="539"/>
      <c r="AVH36" s="539"/>
      <c r="AVI36" s="539"/>
      <c r="AVJ36" s="539"/>
      <c r="AVK36" s="539"/>
      <c r="AVL36" s="539"/>
      <c r="AVM36" s="539"/>
      <c r="AVN36" s="539"/>
      <c r="AVO36" s="539"/>
      <c r="AVP36" s="539"/>
      <c r="AVQ36" s="539"/>
      <c r="AVR36" s="539"/>
      <c r="AVS36" s="539"/>
      <c r="AVT36" s="539"/>
      <c r="AVU36" s="539"/>
      <c r="AVV36" s="539"/>
      <c r="AVW36" s="539"/>
      <c r="AVX36" s="539"/>
      <c r="AVY36" s="539"/>
      <c r="AVZ36" s="539"/>
      <c r="AWA36" s="539"/>
      <c r="AWB36" s="539"/>
      <c r="AWC36" s="539"/>
      <c r="AWD36" s="539"/>
      <c r="AWE36" s="539"/>
      <c r="AWF36" s="539"/>
      <c r="AWG36" s="539"/>
      <c r="AWH36" s="539"/>
      <c r="AWI36" s="539"/>
      <c r="AWJ36" s="539"/>
      <c r="AWK36" s="539"/>
      <c r="AWL36" s="539"/>
      <c r="AWM36" s="539"/>
      <c r="AWN36" s="539"/>
      <c r="AWO36" s="539"/>
      <c r="AWP36" s="539"/>
      <c r="AWQ36" s="539"/>
      <c r="AWR36" s="539"/>
      <c r="AWS36" s="539"/>
      <c r="AWT36" s="539"/>
      <c r="AWU36" s="539"/>
      <c r="AWV36" s="539"/>
      <c r="AWW36" s="539"/>
      <c r="AWX36" s="539"/>
      <c r="AWY36" s="539"/>
      <c r="AWZ36" s="539"/>
      <c r="AXA36" s="539"/>
      <c r="AXB36" s="539"/>
      <c r="AXC36" s="539"/>
      <c r="AXD36" s="539"/>
      <c r="AXE36" s="539"/>
      <c r="AXF36" s="539"/>
      <c r="AXG36" s="539"/>
      <c r="AXH36" s="539"/>
      <c r="AXI36" s="539"/>
      <c r="AXJ36" s="539"/>
      <c r="AXK36" s="539"/>
      <c r="AXL36" s="539"/>
      <c r="AXM36" s="539"/>
      <c r="AXN36" s="539"/>
      <c r="AXO36" s="539"/>
      <c r="AXP36" s="539"/>
      <c r="AXQ36" s="539"/>
      <c r="AXR36" s="539"/>
      <c r="AXS36" s="539"/>
      <c r="AXT36" s="539"/>
      <c r="AXU36" s="539"/>
      <c r="AXV36" s="539"/>
      <c r="AXW36" s="539"/>
      <c r="AXX36" s="539"/>
      <c r="AXY36" s="539"/>
      <c r="AXZ36" s="539"/>
      <c r="AYA36" s="539"/>
      <c r="AYB36" s="539"/>
      <c r="AYC36" s="539"/>
      <c r="AYD36" s="539"/>
      <c r="AYE36" s="539"/>
      <c r="AYF36" s="539"/>
      <c r="AYG36" s="539"/>
      <c r="AYH36" s="539"/>
      <c r="AYI36" s="539"/>
      <c r="AYJ36" s="539"/>
      <c r="AYK36" s="539"/>
      <c r="AYL36" s="539"/>
      <c r="AYM36" s="539"/>
      <c r="AYN36" s="539"/>
      <c r="AYO36" s="539"/>
      <c r="AYP36" s="539"/>
      <c r="AYQ36" s="539"/>
      <c r="AYR36" s="539"/>
      <c r="AYS36" s="539"/>
      <c r="AYT36" s="539"/>
      <c r="AYU36" s="539"/>
      <c r="AYV36" s="539"/>
      <c r="AYW36" s="539"/>
      <c r="AYX36" s="539"/>
      <c r="AYY36" s="539"/>
      <c r="AYZ36" s="539"/>
      <c r="AZA36" s="539"/>
      <c r="AZB36" s="539"/>
      <c r="AZC36" s="539"/>
      <c r="AZD36" s="539"/>
      <c r="AZE36" s="539"/>
      <c r="AZF36" s="539"/>
      <c r="AZG36" s="539"/>
      <c r="AZH36" s="539"/>
      <c r="AZI36" s="539"/>
      <c r="AZJ36" s="539"/>
      <c r="AZK36" s="539"/>
      <c r="AZL36" s="539"/>
      <c r="AZM36" s="539"/>
      <c r="AZN36" s="539"/>
      <c r="AZO36" s="539"/>
      <c r="AZP36" s="539"/>
      <c r="AZQ36" s="539"/>
      <c r="AZR36" s="539"/>
      <c r="AZS36" s="539"/>
      <c r="AZT36" s="539"/>
      <c r="AZU36" s="539"/>
      <c r="AZV36" s="539"/>
      <c r="AZW36" s="539"/>
      <c r="AZX36" s="539"/>
      <c r="AZY36" s="539"/>
      <c r="AZZ36" s="539"/>
      <c r="BAA36" s="539"/>
      <c r="BAB36" s="539"/>
      <c r="BAC36" s="539"/>
      <c r="BAD36" s="539"/>
      <c r="BAE36" s="539"/>
      <c r="BAF36" s="539"/>
      <c r="BAG36" s="539"/>
      <c r="BAH36" s="539"/>
      <c r="BAI36" s="539"/>
      <c r="BAJ36" s="539"/>
      <c r="BAK36" s="539"/>
      <c r="BAL36" s="539"/>
      <c r="BAM36" s="539"/>
      <c r="BAN36" s="539"/>
      <c r="BAO36" s="539"/>
      <c r="BAP36" s="539"/>
      <c r="BAQ36" s="539"/>
      <c r="BAR36" s="539"/>
      <c r="BAS36" s="539"/>
      <c r="BAT36" s="539"/>
      <c r="BAU36" s="539"/>
      <c r="BAV36" s="539"/>
      <c r="BAW36" s="539"/>
      <c r="BAX36" s="539"/>
      <c r="BAY36" s="539"/>
      <c r="BAZ36" s="539"/>
      <c r="BBA36" s="539"/>
      <c r="BBB36" s="539"/>
      <c r="BBC36" s="539"/>
      <c r="BBD36" s="539"/>
      <c r="BBE36" s="539"/>
      <c r="BBF36" s="539"/>
      <c r="BBG36" s="539"/>
      <c r="BBH36" s="539"/>
      <c r="BBI36" s="539"/>
      <c r="BBJ36" s="539"/>
      <c r="BBK36" s="539"/>
      <c r="BBL36" s="539"/>
      <c r="BBM36" s="539"/>
      <c r="BBN36" s="539"/>
      <c r="BBO36" s="539"/>
      <c r="BBP36" s="539"/>
      <c r="BBQ36" s="539"/>
      <c r="BBR36" s="539"/>
      <c r="BBS36" s="539"/>
      <c r="BBT36" s="539"/>
      <c r="BBU36" s="539"/>
      <c r="BBV36" s="539"/>
      <c r="BBW36" s="539"/>
      <c r="BBX36" s="539"/>
      <c r="BBY36" s="539"/>
      <c r="BBZ36" s="539"/>
      <c r="BCA36" s="539"/>
      <c r="BCB36" s="539"/>
      <c r="BCC36" s="539"/>
      <c r="BCD36" s="539"/>
      <c r="BCE36" s="539"/>
      <c r="BCF36" s="539"/>
      <c r="BCG36" s="539"/>
      <c r="BCH36" s="539"/>
      <c r="BCI36" s="539"/>
      <c r="BCJ36" s="539"/>
      <c r="BCK36" s="539"/>
      <c r="BCL36" s="539"/>
      <c r="BCM36" s="539"/>
      <c r="BCN36" s="539"/>
      <c r="BCO36" s="539"/>
      <c r="BCP36" s="539"/>
      <c r="BCQ36" s="539"/>
      <c r="BCR36" s="539"/>
      <c r="BCS36" s="539"/>
      <c r="BCT36" s="539"/>
      <c r="BCU36" s="539"/>
      <c r="BCV36" s="539"/>
      <c r="BCW36" s="539"/>
      <c r="BCX36" s="539"/>
      <c r="BCY36" s="539"/>
      <c r="BCZ36" s="539"/>
      <c r="BDA36" s="539"/>
      <c r="BDB36" s="539"/>
      <c r="BDC36" s="539"/>
      <c r="BDD36" s="539"/>
      <c r="BDE36" s="539"/>
      <c r="BDF36" s="539"/>
      <c r="BDG36" s="539"/>
      <c r="BDH36" s="539"/>
      <c r="BDI36" s="539"/>
      <c r="BDJ36" s="539"/>
      <c r="BDK36" s="539"/>
      <c r="BDL36" s="539"/>
      <c r="BDM36" s="539"/>
      <c r="BDN36" s="539"/>
      <c r="BDO36" s="539"/>
      <c r="BDP36" s="539"/>
      <c r="BDQ36" s="539"/>
      <c r="BDR36" s="539"/>
      <c r="BDS36" s="539"/>
      <c r="BDT36" s="539"/>
      <c r="BDU36" s="539"/>
      <c r="BDV36" s="539"/>
      <c r="BDW36" s="539"/>
      <c r="BDX36" s="539"/>
      <c r="BDY36" s="539"/>
      <c r="BDZ36" s="539"/>
      <c r="BEA36" s="539"/>
      <c r="BEB36" s="539"/>
      <c r="BEC36" s="539"/>
      <c r="BED36" s="539"/>
      <c r="BEE36" s="539"/>
      <c r="BEF36" s="539"/>
      <c r="BEG36" s="539"/>
      <c r="BEH36" s="539"/>
      <c r="BEI36" s="539"/>
      <c r="BEJ36" s="539"/>
      <c r="BEK36" s="539"/>
      <c r="BEL36" s="539"/>
      <c r="BEM36" s="539"/>
      <c r="BEN36" s="539"/>
      <c r="BEO36" s="539"/>
      <c r="BEP36" s="539"/>
      <c r="BEQ36" s="539"/>
      <c r="BER36" s="539"/>
      <c r="BES36" s="539"/>
      <c r="BET36" s="539"/>
      <c r="BEU36" s="539"/>
      <c r="BEV36" s="539"/>
      <c r="BEW36" s="539"/>
      <c r="BEX36" s="539"/>
      <c r="BEY36" s="539"/>
      <c r="BEZ36" s="539"/>
      <c r="BFA36" s="539"/>
      <c r="BFB36" s="539"/>
      <c r="BFC36" s="539"/>
      <c r="BFD36" s="539"/>
      <c r="BFE36" s="539"/>
      <c r="BFF36" s="539"/>
      <c r="BFG36" s="539"/>
      <c r="BFH36" s="539"/>
      <c r="BFI36" s="539"/>
      <c r="BFJ36" s="539"/>
      <c r="BFK36" s="539"/>
      <c r="BFL36" s="539"/>
      <c r="BFM36" s="539"/>
      <c r="BFN36" s="539"/>
      <c r="BFO36" s="539"/>
      <c r="BFP36" s="539"/>
      <c r="BFQ36" s="539"/>
      <c r="BFR36" s="539"/>
      <c r="BFS36" s="539"/>
      <c r="BFT36" s="539"/>
      <c r="BFU36" s="539"/>
      <c r="BFV36" s="539"/>
      <c r="BFW36" s="539"/>
      <c r="BFX36" s="539"/>
      <c r="BFY36" s="539"/>
      <c r="BFZ36" s="539"/>
      <c r="BGA36" s="539"/>
      <c r="BGB36" s="539"/>
      <c r="BGC36" s="539"/>
      <c r="BGD36" s="539"/>
      <c r="BGE36" s="539"/>
      <c r="BGF36" s="539"/>
      <c r="BGG36" s="539"/>
      <c r="BGH36" s="539"/>
      <c r="BGI36" s="539"/>
      <c r="BGJ36" s="539"/>
      <c r="BGK36" s="539"/>
      <c r="BGL36" s="539"/>
      <c r="BGM36" s="539"/>
      <c r="BGN36" s="539"/>
      <c r="BGO36" s="539"/>
      <c r="BGP36" s="539"/>
      <c r="BGQ36" s="539"/>
      <c r="BGR36" s="539"/>
      <c r="BGS36" s="539"/>
      <c r="BGT36" s="539"/>
      <c r="BGU36" s="539"/>
      <c r="BGV36" s="539"/>
      <c r="BGW36" s="539"/>
      <c r="BGX36" s="539"/>
      <c r="BGY36" s="539"/>
      <c r="BGZ36" s="539"/>
      <c r="BHA36" s="539"/>
      <c r="BHB36" s="539"/>
      <c r="BHC36" s="539"/>
      <c r="BHD36" s="539"/>
      <c r="BHE36" s="539"/>
      <c r="BHF36" s="539"/>
      <c r="BHG36" s="539"/>
      <c r="BHH36" s="539"/>
      <c r="BHI36" s="539"/>
      <c r="BHJ36" s="539"/>
      <c r="BHK36" s="539"/>
      <c r="BHL36" s="539"/>
      <c r="BHM36" s="539"/>
      <c r="BHN36" s="539"/>
      <c r="BHO36" s="539"/>
      <c r="BHP36" s="539"/>
      <c r="BHQ36" s="539"/>
      <c r="BHR36" s="539"/>
      <c r="BHS36" s="539"/>
      <c r="BHT36" s="539"/>
      <c r="BHU36" s="539"/>
      <c r="BHV36" s="539"/>
      <c r="BHW36" s="539"/>
      <c r="BHX36" s="539"/>
      <c r="BHY36" s="539"/>
      <c r="BHZ36" s="539"/>
      <c r="BIA36" s="539"/>
      <c r="BIB36" s="539"/>
      <c r="BIC36" s="539"/>
      <c r="BID36" s="539"/>
      <c r="BIE36" s="539"/>
      <c r="BIF36" s="539"/>
      <c r="BIG36" s="539"/>
      <c r="BIH36" s="539"/>
      <c r="BII36" s="539"/>
      <c r="BIJ36" s="539"/>
      <c r="BIK36" s="539"/>
      <c r="BIL36" s="539"/>
      <c r="BIM36" s="539"/>
      <c r="BIN36" s="539"/>
      <c r="BIO36" s="539"/>
      <c r="BIP36" s="539"/>
      <c r="BIQ36" s="539"/>
      <c r="BIR36" s="539"/>
      <c r="BIS36" s="539"/>
      <c r="BIT36" s="539"/>
      <c r="BIU36" s="539"/>
      <c r="BIV36" s="539"/>
      <c r="BIW36" s="539"/>
      <c r="BIX36" s="539"/>
      <c r="BIY36" s="539"/>
      <c r="BIZ36" s="539"/>
      <c r="BJA36" s="539"/>
      <c r="BJB36" s="539"/>
      <c r="BJC36" s="539"/>
      <c r="BJD36" s="539"/>
      <c r="BJE36" s="539"/>
      <c r="BJF36" s="539"/>
      <c r="BJG36" s="539"/>
      <c r="BJH36" s="539"/>
      <c r="BJI36" s="539"/>
      <c r="BJJ36" s="539"/>
      <c r="BJK36" s="539"/>
      <c r="BJL36" s="539"/>
      <c r="BJM36" s="539"/>
      <c r="BJN36" s="539"/>
      <c r="BJO36" s="539"/>
      <c r="BJP36" s="539"/>
      <c r="BJQ36" s="539"/>
      <c r="BJR36" s="539"/>
      <c r="BJS36" s="539"/>
      <c r="BJT36" s="539"/>
      <c r="BJU36" s="539"/>
      <c r="BJV36" s="539"/>
      <c r="BJW36" s="539"/>
      <c r="BJX36" s="539"/>
      <c r="BJY36" s="539"/>
      <c r="BJZ36" s="539"/>
      <c r="BKA36" s="539"/>
      <c r="BKB36" s="539"/>
      <c r="BKC36" s="539"/>
      <c r="BKD36" s="539"/>
      <c r="BKE36" s="539"/>
      <c r="BKF36" s="539"/>
      <c r="BKG36" s="539"/>
      <c r="BKH36" s="539"/>
      <c r="BKI36" s="539"/>
      <c r="BKJ36" s="539"/>
      <c r="BKK36" s="539"/>
      <c r="BKL36" s="539"/>
      <c r="BKM36" s="539"/>
      <c r="BKN36" s="539"/>
      <c r="BKO36" s="539"/>
      <c r="BKP36" s="539"/>
      <c r="BKQ36" s="539"/>
      <c r="BKR36" s="539"/>
      <c r="BKS36" s="539"/>
      <c r="BKT36" s="539"/>
      <c r="BKU36" s="539"/>
      <c r="BKV36" s="539"/>
      <c r="BKW36" s="539"/>
      <c r="BKX36" s="539"/>
      <c r="BKY36" s="539"/>
      <c r="BKZ36" s="539"/>
      <c r="BLA36" s="539"/>
      <c r="BLB36" s="539"/>
      <c r="BLC36" s="539"/>
      <c r="BLD36" s="539"/>
      <c r="BLE36" s="539"/>
      <c r="BLF36" s="539"/>
      <c r="BLG36" s="539"/>
      <c r="BLH36" s="539"/>
      <c r="BLI36" s="539"/>
      <c r="BLJ36" s="539"/>
      <c r="BLK36" s="539"/>
      <c r="BLL36" s="539"/>
      <c r="BLM36" s="539"/>
      <c r="BLN36" s="539"/>
      <c r="BLO36" s="539"/>
      <c r="BLP36" s="539"/>
      <c r="BLQ36" s="539"/>
      <c r="BLR36" s="539"/>
      <c r="BLS36" s="539"/>
      <c r="BLT36" s="539"/>
      <c r="BLU36" s="539"/>
      <c r="BLV36" s="539"/>
      <c r="BLW36" s="539"/>
      <c r="BLX36" s="539"/>
      <c r="BLY36" s="539"/>
      <c r="BLZ36" s="539"/>
      <c r="BMA36" s="539"/>
      <c r="BMB36" s="539"/>
      <c r="BMC36" s="539"/>
      <c r="BMD36" s="539"/>
      <c r="BME36" s="539"/>
      <c r="BMF36" s="539"/>
      <c r="BMG36" s="539"/>
      <c r="BMH36" s="539"/>
      <c r="BMI36" s="539"/>
      <c r="BMJ36" s="539"/>
      <c r="BMK36" s="539"/>
      <c r="BML36" s="539"/>
      <c r="BMM36" s="539"/>
      <c r="BMN36" s="539"/>
      <c r="BMO36" s="539"/>
      <c r="BMP36" s="539"/>
      <c r="BMQ36" s="539"/>
      <c r="BMR36" s="539"/>
      <c r="BMS36" s="539"/>
      <c r="BMT36" s="539"/>
      <c r="BMU36" s="539"/>
      <c r="BMV36" s="539"/>
      <c r="BMW36" s="539"/>
      <c r="BMX36" s="539"/>
      <c r="BMY36" s="539"/>
      <c r="BMZ36" s="539"/>
      <c r="BNA36" s="539"/>
      <c r="BNB36" s="539"/>
      <c r="BNC36" s="539"/>
      <c r="BND36" s="539"/>
      <c r="BNE36" s="539"/>
      <c r="BNF36" s="539"/>
      <c r="BNG36" s="539"/>
      <c r="BNH36" s="539"/>
      <c r="BNI36" s="539"/>
      <c r="BNJ36" s="539"/>
      <c r="BNK36" s="539"/>
      <c r="BNL36" s="539"/>
      <c r="BNM36" s="539"/>
      <c r="BNN36" s="539"/>
      <c r="BNO36" s="539"/>
      <c r="BNP36" s="539"/>
      <c r="BNQ36" s="539"/>
      <c r="BNR36" s="539"/>
      <c r="BNS36" s="539"/>
      <c r="BNT36" s="539"/>
      <c r="BNU36" s="539"/>
      <c r="BNV36" s="539"/>
      <c r="BNW36" s="539"/>
      <c r="BNX36" s="539"/>
      <c r="BNY36" s="539"/>
      <c r="BNZ36" s="539"/>
      <c r="BOA36" s="539"/>
      <c r="BOB36" s="539"/>
      <c r="BOC36" s="539"/>
      <c r="BOD36" s="539"/>
      <c r="BOE36" s="539"/>
      <c r="BOF36" s="539"/>
      <c r="BOG36" s="539"/>
      <c r="BOH36" s="539"/>
      <c r="BOI36" s="539"/>
      <c r="BOJ36" s="539"/>
      <c r="BOK36" s="539"/>
      <c r="BOL36" s="539"/>
      <c r="BOM36" s="539"/>
      <c r="BON36" s="539"/>
      <c r="BOO36" s="539"/>
      <c r="BOP36" s="539"/>
      <c r="BOQ36" s="539"/>
      <c r="BOR36" s="539"/>
      <c r="BOS36" s="539"/>
      <c r="BOT36" s="539"/>
      <c r="BOU36" s="539"/>
      <c r="BOV36" s="539"/>
      <c r="BOW36" s="539"/>
      <c r="BOX36" s="539"/>
      <c r="BOY36" s="539"/>
      <c r="BOZ36" s="539"/>
      <c r="BPA36" s="539"/>
      <c r="BPB36" s="539"/>
      <c r="BPC36" s="539"/>
      <c r="BPD36" s="539"/>
      <c r="BPE36" s="539"/>
      <c r="BPF36" s="539"/>
      <c r="BPG36" s="539"/>
      <c r="BPH36" s="539"/>
      <c r="BPI36" s="539"/>
      <c r="BPJ36" s="539"/>
      <c r="BPK36" s="539"/>
      <c r="BPL36" s="539"/>
      <c r="BPM36" s="539"/>
      <c r="BPN36" s="539"/>
      <c r="BPO36" s="539"/>
      <c r="BPP36" s="539"/>
      <c r="BPQ36" s="539"/>
      <c r="BPR36" s="539"/>
      <c r="BPS36" s="539"/>
      <c r="BPT36" s="539"/>
      <c r="BPU36" s="539"/>
      <c r="BPV36" s="539"/>
      <c r="BPW36" s="539"/>
      <c r="BPX36" s="539"/>
      <c r="BPY36" s="539"/>
      <c r="BPZ36" s="539"/>
      <c r="BQA36" s="539"/>
      <c r="BQB36" s="539"/>
      <c r="BQC36" s="539"/>
      <c r="BQD36" s="539"/>
      <c r="BQE36" s="539"/>
      <c r="BQF36" s="539"/>
      <c r="BQG36" s="539"/>
      <c r="BQH36" s="539"/>
      <c r="BQI36" s="539"/>
      <c r="BQJ36" s="539"/>
      <c r="BQK36" s="539"/>
      <c r="BQL36" s="539"/>
      <c r="BQM36" s="539"/>
      <c r="BQN36" s="539"/>
      <c r="BQO36" s="539"/>
      <c r="BQP36" s="539"/>
      <c r="BQQ36" s="539"/>
      <c r="BQR36" s="539"/>
      <c r="BQS36" s="539"/>
      <c r="BQT36" s="539"/>
      <c r="BQU36" s="539"/>
      <c r="BQV36" s="539"/>
      <c r="BQW36" s="539"/>
      <c r="BQX36" s="539"/>
      <c r="BQY36" s="539"/>
      <c r="BQZ36" s="539"/>
      <c r="BRA36" s="539"/>
      <c r="BRB36" s="539"/>
      <c r="BRC36" s="539"/>
      <c r="BRD36" s="539"/>
      <c r="BRE36" s="539"/>
      <c r="BRF36" s="539"/>
      <c r="BRG36" s="539"/>
      <c r="BRH36" s="539"/>
      <c r="BRI36" s="539"/>
      <c r="BRJ36" s="539"/>
      <c r="BRK36" s="539"/>
      <c r="BRL36" s="539"/>
      <c r="BRM36" s="539"/>
      <c r="BRN36" s="539"/>
      <c r="BRO36" s="539"/>
      <c r="BRP36" s="539"/>
      <c r="BRQ36" s="539"/>
      <c r="BRR36" s="539"/>
      <c r="BRS36" s="539"/>
      <c r="BRT36" s="539"/>
      <c r="BRU36" s="539"/>
      <c r="BRV36" s="539"/>
      <c r="BRW36" s="539"/>
      <c r="BRX36" s="539"/>
      <c r="BRY36" s="539"/>
      <c r="BRZ36" s="539"/>
      <c r="BSA36" s="539"/>
      <c r="BSB36" s="539"/>
      <c r="BSC36" s="539"/>
      <c r="BSD36" s="539"/>
      <c r="BSE36" s="539"/>
      <c r="BSF36" s="539"/>
      <c r="BSG36" s="539"/>
      <c r="BSH36" s="539"/>
      <c r="BSI36" s="539"/>
      <c r="BSJ36" s="539"/>
      <c r="BSK36" s="539"/>
      <c r="BSL36" s="539"/>
      <c r="BSM36" s="539"/>
      <c r="BSN36" s="539"/>
      <c r="BSO36" s="539"/>
      <c r="BSP36" s="539"/>
      <c r="BSQ36" s="539"/>
      <c r="BSR36" s="539"/>
      <c r="BSS36" s="539"/>
      <c r="BST36" s="539"/>
      <c r="BSU36" s="539"/>
      <c r="BSV36" s="539"/>
      <c r="BSW36" s="539"/>
      <c r="BSX36" s="539"/>
      <c r="BSY36" s="539"/>
      <c r="BSZ36" s="539"/>
      <c r="BTA36" s="539"/>
      <c r="BTB36" s="539"/>
      <c r="BTC36" s="539"/>
      <c r="BTD36" s="539"/>
      <c r="BTE36" s="539"/>
      <c r="BTF36" s="539"/>
      <c r="BTG36" s="539"/>
      <c r="BTH36" s="539"/>
      <c r="BTI36" s="539"/>
      <c r="BTJ36" s="539"/>
      <c r="BTK36" s="539"/>
      <c r="BTL36" s="539"/>
      <c r="BTM36" s="539"/>
      <c r="BTN36" s="539"/>
      <c r="BTO36" s="539"/>
      <c r="BTP36" s="539"/>
      <c r="BTQ36" s="539"/>
      <c r="BTR36" s="539"/>
      <c r="BTS36" s="539"/>
      <c r="BTT36" s="539"/>
      <c r="BTU36" s="539"/>
      <c r="BTV36" s="539"/>
      <c r="BTW36" s="539"/>
      <c r="BTX36" s="539"/>
      <c r="BTY36" s="539"/>
      <c r="BTZ36" s="539"/>
      <c r="BUA36" s="539"/>
      <c r="BUB36" s="539"/>
      <c r="BUC36" s="539"/>
      <c r="BUD36" s="539"/>
      <c r="BUE36" s="539"/>
      <c r="BUF36" s="539"/>
      <c r="BUG36" s="539"/>
      <c r="BUH36" s="539"/>
      <c r="BUI36" s="539"/>
      <c r="BUJ36" s="539"/>
      <c r="BUK36" s="539"/>
      <c r="BUL36" s="539"/>
      <c r="BUM36" s="539"/>
      <c r="BUN36" s="539"/>
      <c r="BUO36" s="539"/>
      <c r="BUP36" s="539"/>
      <c r="BUQ36" s="539"/>
      <c r="BUR36" s="539"/>
      <c r="BUS36" s="539"/>
      <c r="BUT36" s="539"/>
      <c r="BUU36" s="539"/>
      <c r="BUV36" s="539"/>
      <c r="BUW36" s="539"/>
      <c r="BUX36" s="539"/>
      <c r="BUY36" s="539"/>
      <c r="BUZ36" s="539"/>
      <c r="BVA36" s="539"/>
      <c r="BVB36" s="539"/>
      <c r="BVC36" s="539"/>
      <c r="BVD36" s="539"/>
      <c r="BVE36" s="539"/>
      <c r="BVF36" s="539"/>
      <c r="BVG36" s="539"/>
      <c r="BVH36" s="539"/>
      <c r="BVI36" s="539"/>
      <c r="BVJ36" s="539"/>
      <c r="BVK36" s="539"/>
      <c r="BVL36" s="539"/>
      <c r="BVM36" s="539"/>
      <c r="BVN36" s="539"/>
      <c r="BVO36" s="539"/>
      <c r="BVP36" s="539"/>
      <c r="BVQ36" s="539"/>
      <c r="BVR36" s="539"/>
      <c r="BVS36" s="539"/>
      <c r="BVT36" s="539"/>
      <c r="BVU36" s="539"/>
      <c r="BVV36" s="539"/>
      <c r="BVW36" s="539"/>
      <c r="BVX36" s="539"/>
      <c r="BVY36" s="539"/>
      <c r="BVZ36" s="539"/>
      <c r="BWA36" s="539"/>
      <c r="BWB36" s="539"/>
      <c r="BWC36" s="539"/>
      <c r="BWD36" s="539"/>
      <c r="BWE36" s="539"/>
      <c r="BWF36" s="539"/>
      <c r="BWG36" s="539"/>
      <c r="BWH36" s="539"/>
      <c r="BWI36" s="539"/>
      <c r="BWJ36" s="539"/>
      <c r="BWK36" s="539"/>
      <c r="BWL36" s="539"/>
      <c r="BWM36" s="539"/>
      <c r="BWN36" s="539"/>
      <c r="BWO36" s="539"/>
      <c r="BWP36" s="539"/>
      <c r="BWQ36" s="539"/>
      <c r="BWR36" s="539"/>
      <c r="BWS36" s="539"/>
      <c r="BWT36" s="539"/>
      <c r="BWU36" s="539"/>
      <c r="BWV36" s="539"/>
      <c r="BWW36" s="539"/>
      <c r="BWX36" s="539"/>
      <c r="BWY36" s="539"/>
      <c r="BWZ36" s="539"/>
      <c r="BXA36" s="539"/>
      <c r="BXB36" s="539"/>
      <c r="BXC36" s="539"/>
      <c r="BXD36" s="539"/>
      <c r="BXE36" s="539"/>
      <c r="BXF36" s="539"/>
      <c r="BXG36" s="539"/>
      <c r="BXH36" s="539"/>
      <c r="BXI36" s="539"/>
      <c r="BXJ36" s="539"/>
      <c r="BXK36" s="539"/>
      <c r="BXL36" s="539"/>
      <c r="BXM36" s="539"/>
      <c r="BXN36" s="539"/>
      <c r="BXO36" s="539"/>
      <c r="BXP36" s="539"/>
      <c r="BXQ36" s="539"/>
      <c r="BXR36" s="539"/>
      <c r="BXS36" s="539"/>
      <c r="BXT36" s="539"/>
      <c r="BXU36" s="539"/>
      <c r="BXV36" s="539"/>
      <c r="BXW36" s="539"/>
      <c r="BXX36" s="539"/>
      <c r="BXY36" s="539"/>
      <c r="BXZ36" s="539"/>
      <c r="BYA36" s="539"/>
      <c r="BYB36" s="539"/>
      <c r="BYC36" s="539"/>
      <c r="BYD36" s="539"/>
      <c r="BYE36" s="539"/>
      <c r="BYF36" s="539"/>
      <c r="BYG36" s="539"/>
      <c r="BYH36" s="539"/>
      <c r="BYI36" s="539"/>
      <c r="BYJ36" s="539"/>
      <c r="BYK36" s="539"/>
      <c r="BYL36" s="539"/>
      <c r="BYM36" s="539"/>
      <c r="BYN36" s="539"/>
      <c r="BYO36" s="539"/>
      <c r="BYP36" s="539"/>
      <c r="BYQ36" s="539"/>
      <c r="BYR36" s="539"/>
      <c r="BYS36" s="539"/>
      <c r="BYT36" s="539"/>
      <c r="BYU36" s="539"/>
      <c r="BYV36" s="539"/>
      <c r="BYW36" s="539"/>
      <c r="BYX36" s="539"/>
      <c r="BYY36" s="539"/>
      <c r="BYZ36" s="539"/>
      <c r="BZA36" s="539"/>
      <c r="BZB36" s="539"/>
      <c r="BZC36" s="539"/>
      <c r="BZD36" s="539"/>
      <c r="BZE36" s="539"/>
      <c r="BZF36" s="539"/>
      <c r="BZG36" s="539"/>
      <c r="BZH36" s="539"/>
      <c r="BZI36" s="539"/>
      <c r="BZJ36" s="539"/>
      <c r="BZK36" s="539"/>
      <c r="BZL36" s="539"/>
      <c r="BZM36" s="539"/>
      <c r="BZN36" s="539"/>
      <c r="BZO36" s="539"/>
      <c r="BZP36" s="539"/>
      <c r="BZQ36" s="539"/>
      <c r="BZR36" s="539"/>
      <c r="BZS36" s="539"/>
      <c r="BZT36" s="539"/>
      <c r="BZU36" s="539"/>
      <c r="BZV36" s="539"/>
      <c r="BZW36" s="539"/>
      <c r="BZX36" s="539"/>
      <c r="BZY36" s="539"/>
      <c r="BZZ36" s="539"/>
      <c r="CAA36" s="539"/>
      <c r="CAB36" s="539"/>
      <c r="CAC36" s="539"/>
      <c r="CAD36" s="539"/>
      <c r="CAE36" s="539"/>
      <c r="CAF36" s="539"/>
      <c r="CAG36" s="539"/>
      <c r="CAH36" s="539"/>
      <c r="CAI36" s="539"/>
      <c r="CAJ36" s="539"/>
      <c r="CAK36" s="539"/>
      <c r="CAL36" s="539"/>
      <c r="CAM36" s="539"/>
      <c r="CAN36" s="539"/>
      <c r="CAO36" s="539"/>
      <c r="CAP36" s="539"/>
      <c r="CAQ36" s="539"/>
      <c r="CAR36" s="539"/>
      <c r="CAS36" s="539"/>
      <c r="CAT36" s="539"/>
      <c r="CAU36" s="539"/>
      <c r="CAV36" s="539"/>
      <c r="CAW36" s="539"/>
      <c r="CAX36" s="539"/>
      <c r="CAY36" s="539"/>
      <c r="CAZ36" s="539"/>
      <c r="CBA36" s="539"/>
      <c r="CBB36" s="539"/>
      <c r="CBC36" s="539"/>
      <c r="CBD36" s="539"/>
      <c r="CBE36" s="539"/>
      <c r="CBF36" s="539"/>
      <c r="CBG36" s="539"/>
      <c r="CBH36" s="539"/>
      <c r="CBI36" s="539"/>
      <c r="CBJ36" s="539"/>
      <c r="CBK36" s="539"/>
      <c r="CBL36" s="539"/>
      <c r="CBM36" s="539"/>
      <c r="CBN36" s="539"/>
      <c r="CBO36" s="539"/>
      <c r="CBP36" s="539"/>
      <c r="CBQ36" s="539"/>
      <c r="CBR36" s="539"/>
      <c r="CBS36" s="539"/>
      <c r="CBT36" s="539"/>
      <c r="CBU36" s="539"/>
      <c r="CBV36" s="539"/>
      <c r="CBW36" s="539"/>
      <c r="CBX36" s="539"/>
      <c r="CBY36" s="539"/>
      <c r="CBZ36" s="539"/>
      <c r="CCA36" s="539"/>
      <c r="CCB36" s="539"/>
      <c r="CCC36" s="539"/>
      <c r="CCD36" s="539"/>
      <c r="CCE36" s="539"/>
      <c r="CCF36" s="539"/>
      <c r="CCG36" s="539"/>
      <c r="CCH36" s="539"/>
      <c r="CCI36" s="539"/>
      <c r="CCJ36" s="539"/>
      <c r="CCK36" s="539"/>
      <c r="CCL36" s="539"/>
      <c r="CCM36" s="539"/>
      <c r="CCN36" s="539"/>
      <c r="CCO36" s="539"/>
      <c r="CCP36" s="539"/>
      <c r="CCQ36" s="539"/>
      <c r="CCR36" s="539"/>
      <c r="CCS36" s="539"/>
      <c r="CCT36" s="539"/>
      <c r="CCU36" s="539"/>
      <c r="CCV36" s="539"/>
      <c r="CCW36" s="539"/>
      <c r="CCX36" s="539"/>
      <c r="CCY36" s="539"/>
      <c r="CCZ36" s="539"/>
      <c r="CDA36" s="539"/>
      <c r="CDB36" s="539"/>
      <c r="CDC36" s="539"/>
      <c r="CDD36" s="539"/>
      <c r="CDE36" s="539"/>
      <c r="CDF36" s="539"/>
      <c r="CDG36" s="539"/>
      <c r="CDH36" s="539"/>
      <c r="CDI36" s="539"/>
      <c r="CDJ36" s="539"/>
      <c r="CDK36" s="539"/>
      <c r="CDL36" s="539"/>
      <c r="CDM36" s="539"/>
      <c r="CDN36" s="539"/>
      <c r="CDO36" s="539"/>
      <c r="CDP36" s="539"/>
      <c r="CDQ36" s="539"/>
      <c r="CDR36" s="539"/>
      <c r="CDS36" s="539"/>
      <c r="CDT36" s="539"/>
      <c r="CDU36" s="539"/>
      <c r="CDV36" s="539"/>
      <c r="CDW36" s="539"/>
      <c r="CDX36" s="539"/>
      <c r="CDY36" s="539"/>
      <c r="CDZ36" s="539"/>
      <c r="CEA36" s="539"/>
      <c r="CEB36" s="539"/>
      <c r="CEC36" s="539"/>
      <c r="CED36" s="539"/>
      <c r="CEE36" s="539"/>
      <c r="CEF36" s="539"/>
      <c r="CEG36" s="539"/>
      <c r="CEH36" s="539"/>
      <c r="CEI36" s="539"/>
      <c r="CEJ36" s="539"/>
      <c r="CEK36" s="539"/>
      <c r="CEL36" s="539"/>
      <c r="CEM36" s="539"/>
      <c r="CEN36" s="539"/>
      <c r="CEO36" s="539"/>
      <c r="CEP36" s="539"/>
      <c r="CEQ36" s="539"/>
      <c r="CER36" s="539"/>
      <c r="CES36" s="539"/>
      <c r="CET36" s="539"/>
      <c r="CEU36" s="539"/>
      <c r="CEV36" s="539"/>
      <c r="CEW36" s="539"/>
      <c r="CEX36" s="539"/>
      <c r="CEY36" s="539"/>
      <c r="CEZ36" s="539"/>
      <c r="CFA36" s="539"/>
      <c r="CFB36" s="539"/>
      <c r="CFC36" s="539"/>
      <c r="CFD36" s="539"/>
      <c r="CFE36" s="539"/>
      <c r="CFF36" s="539"/>
      <c r="CFG36" s="539"/>
      <c r="CFH36" s="539"/>
      <c r="CFI36" s="539"/>
      <c r="CFJ36" s="539"/>
      <c r="CFK36" s="539"/>
      <c r="CFL36" s="539"/>
      <c r="CFM36" s="539"/>
      <c r="CFN36" s="539"/>
      <c r="CFO36" s="539"/>
      <c r="CFP36" s="539"/>
      <c r="CFQ36" s="539"/>
      <c r="CFR36" s="539"/>
      <c r="CFS36" s="539"/>
      <c r="CFT36" s="539"/>
      <c r="CFU36" s="539"/>
      <c r="CFV36" s="539"/>
      <c r="CFW36" s="539"/>
      <c r="CFX36" s="539"/>
      <c r="CFY36" s="539"/>
      <c r="CFZ36" s="539"/>
      <c r="CGA36" s="539"/>
      <c r="CGB36" s="539"/>
      <c r="CGC36" s="539"/>
      <c r="CGD36" s="539"/>
      <c r="CGE36" s="539"/>
      <c r="CGF36" s="539"/>
      <c r="CGG36" s="539"/>
      <c r="CGH36" s="539"/>
      <c r="CGI36" s="539"/>
      <c r="CGJ36" s="539"/>
      <c r="CGK36" s="539"/>
      <c r="CGL36" s="539"/>
      <c r="CGM36" s="539"/>
      <c r="CGN36" s="539"/>
      <c r="CGO36" s="539"/>
      <c r="CGP36" s="539"/>
      <c r="CGQ36" s="539"/>
      <c r="CGR36" s="539"/>
      <c r="CGS36" s="539"/>
      <c r="CGT36" s="539"/>
      <c r="CGU36" s="539"/>
      <c r="CGV36" s="539"/>
      <c r="CGW36" s="539"/>
      <c r="CGX36" s="539"/>
      <c r="CGY36" s="539"/>
      <c r="CGZ36" s="539"/>
      <c r="CHA36" s="539"/>
      <c r="CHB36" s="539"/>
      <c r="CHC36" s="539"/>
      <c r="CHD36" s="539"/>
      <c r="CHE36" s="539"/>
      <c r="CHF36" s="539"/>
      <c r="CHG36" s="539"/>
      <c r="CHH36" s="539"/>
      <c r="CHI36" s="539"/>
      <c r="CHJ36" s="539"/>
      <c r="CHK36" s="539"/>
      <c r="CHL36" s="539"/>
      <c r="CHM36" s="539"/>
      <c r="CHN36" s="539"/>
      <c r="CHO36" s="539"/>
      <c r="CHP36" s="539"/>
      <c r="CHQ36" s="539"/>
      <c r="CHR36" s="539"/>
      <c r="CHS36" s="539"/>
      <c r="CHT36" s="539"/>
      <c r="CHU36" s="539"/>
      <c r="CHV36" s="539"/>
      <c r="CHW36" s="539"/>
      <c r="CHX36" s="539"/>
      <c r="CHY36" s="539"/>
      <c r="CHZ36" s="539"/>
      <c r="CIA36" s="539"/>
      <c r="CIB36" s="539"/>
      <c r="CIC36" s="539"/>
      <c r="CID36" s="539"/>
      <c r="CIE36" s="539"/>
      <c r="CIF36" s="539"/>
      <c r="CIG36" s="539"/>
      <c r="CIH36" s="539"/>
      <c r="CII36" s="539"/>
      <c r="CIJ36" s="539"/>
      <c r="CIK36" s="539"/>
      <c r="CIL36" s="539"/>
      <c r="CIM36" s="539"/>
      <c r="CIN36" s="539"/>
      <c r="CIO36" s="539"/>
      <c r="CIP36" s="539"/>
      <c r="CIQ36" s="539"/>
      <c r="CIR36" s="539"/>
      <c r="CIS36" s="539"/>
      <c r="CIT36" s="539"/>
      <c r="CIU36" s="539"/>
      <c r="CIV36" s="539"/>
      <c r="CIW36" s="539"/>
      <c r="CIX36" s="539"/>
      <c r="CIY36" s="539"/>
      <c r="CIZ36" s="539"/>
      <c r="CJA36" s="539"/>
      <c r="CJB36" s="539"/>
      <c r="CJC36" s="539"/>
      <c r="CJD36" s="539"/>
      <c r="CJE36" s="539"/>
      <c r="CJF36" s="539"/>
      <c r="CJG36" s="539"/>
      <c r="CJH36" s="539"/>
      <c r="CJI36" s="539"/>
      <c r="CJJ36" s="539"/>
      <c r="CJK36" s="539"/>
      <c r="CJL36" s="539"/>
      <c r="CJM36" s="539"/>
      <c r="CJN36" s="539"/>
      <c r="CJO36" s="539"/>
      <c r="CJP36" s="539"/>
      <c r="CJQ36" s="539"/>
      <c r="CJR36" s="539"/>
      <c r="CJS36" s="539"/>
      <c r="CJT36" s="539"/>
      <c r="CJU36" s="539"/>
      <c r="CJV36" s="539"/>
      <c r="CJW36" s="539"/>
      <c r="CJX36" s="539"/>
      <c r="CJY36" s="539"/>
      <c r="CJZ36" s="539"/>
      <c r="CKA36" s="539"/>
      <c r="CKB36" s="539"/>
      <c r="CKC36" s="539"/>
      <c r="CKD36" s="539"/>
      <c r="CKE36" s="539"/>
      <c r="CKF36" s="539"/>
      <c r="CKG36" s="539"/>
      <c r="CKH36" s="539"/>
      <c r="CKI36" s="539"/>
      <c r="CKJ36" s="539"/>
      <c r="CKK36" s="539"/>
      <c r="CKL36" s="539"/>
      <c r="CKM36" s="539"/>
      <c r="CKN36" s="539"/>
      <c r="CKO36" s="539"/>
      <c r="CKP36" s="539"/>
      <c r="CKQ36" s="539"/>
      <c r="CKR36" s="539"/>
      <c r="CKS36" s="539"/>
      <c r="CKT36" s="539"/>
      <c r="CKU36" s="539"/>
      <c r="CKV36" s="539"/>
      <c r="CKW36" s="539"/>
      <c r="CKX36" s="539"/>
      <c r="CKY36" s="539"/>
      <c r="CKZ36" s="539"/>
      <c r="CLA36" s="539"/>
      <c r="CLB36" s="539"/>
      <c r="CLC36" s="539"/>
      <c r="CLD36" s="539"/>
      <c r="CLE36" s="539"/>
      <c r="CLF36" s="539"/>
      <c r="CLG36" s="539"/>
      <c r="CLH36" s="539"/>
      <c r="CLI36" s="539"/>
      <c r="CLJ36" s="539"/>
      <c r="CLK36" s="539"/>
      <c r="CLL36" s="539"/>
      <c r="CLM36" s="539"/>
      <c r="CLN36" s="539"/>
      <c r="CLO36" s="539"/>
      <c r="CLP36" s="539"/>
      <c r="CLQ36" s="539"/>
      <c r="CLR36" s="539"/>
      <c r="CLS36" s="539"/>
      <c r="CLT36" s="539"/>
      <c r="CLU36" s="539"/>
      <c r="CLV36" s="539"/>
      <c r="CLW36" s="539"/>
      <c r="CLX36" s="539"/>
      <c r="CLY36" s="539"/>
      <c r="CLZ36" s="539"/>
      <c r="CMA36" s="539"/>
      <c r="CMB36" s="539"/>
      <c r="CMC36" s="539"/>
      <c r="CMD36" s="539"/>
      <c r="CME36" s="539"/>
      <c r="CMF36" s="539"/>
      <c r="CMG36" s="539"/>
      <c r="CMH36" s="539"/>
      <c r="CMI36" s="539"/>
      <c r="CMJ36" s="539"/>
      <c r="CMK36" s="539"/>
      <c r="CML36" s="539"/>
      <c r="CMM36" s="539"/>
      <c r="CMN36" s="539"/>
      <c r="CMO36" s="539"/>
      <c r="CMP36" s="539"/>
      <c r="CMQ36" s="539"/>
      <c r="CMR36" s="539"/>
      <c r="CMS36" s="539"/>
      <c r="CMT36" s="539"/>
      <c r="CMU36" s="539"/>
      <c r="CMV36" s="539"/>
      <c r="CMW36" s="539"/>
      <c r="CMX36" s="539"/>
      <c r="CMY36" s="539"/>
      <c r="CMZ36" s="539"/>
      <c r="CNA36" s="539"/>
      <c r="CNB36" s="539"/>
      <c r="CNC36" s="539"/>
      <c r="CND36" s="539"/>
      <c r="CNE36" s="539"/>
      <c r="CNF36" s="539"/>
      <c r="CNG36" s="539"/>
      <c r="CNH36" s="539"/>
      <c r="CNI36" s="539"/>
      <c r="CNJ36" s="539"/>
      <c r="CNK36" s="539"/>
      <c r="CNL36" s="539"/>
      <c r="CNM36" s="539"/>
      <c r="CNN36" s="539"/>
      <c r="CNO36" s="539"/>
      <c r="CNP36" s="539"/>
      <c r="CNQ36" s="539"/>
      <c r="CNR36" s="539"/>
      <c r="CNS36" s="539"/>
      <c r="CNT36" s="539"/>
      <c r="CNU36" s="539"/>
      <c r="CNV36" s="539"/>
      <c r="CNW36" s="539"/>
      <c r="CNX36" s="539"/>
      <c r="CNY36" s="539"/>
      <c r="CNZ36" s="539"/>
      <c r="COA36" s="539"/>
      <c r="COB36" s="539"/>
      <c r="COC36" s="539"/>
      <c r="COD36" s="539"/>
      <c r="COE36" s="539"/>
      <c r="COF36" s="539"/>
      <c r="COG36" s="539"/>
      <c r="COH36" s="539"/>
      <c r="COI36" s="539"/>
      <c r="COJ36" s="539"/>
      <c r="COK36" s="539"/>
      <c r="COL36" s="539"/>
      <c r="COM36" s="539"/>
      <c r="CON36" s="539"/>
      <c r="COO36" s="539"/>
      <c r="COP36" s="539"/>
      <c r="COQ36" s="539"/>
      <c r="COR36" s="539"/>
      <c r="COS36" s="539"/>
      <c r="COT36" s="539"/>
      <c r="COU36" s="539"/>
      <c r="COV36" s="539"/>
      <c r="COW36" s="539"/>
      <c r="COX36" s="539"/>
      <c r="COY36" s="539"/>
      <c r="COZ36" s="539"/>
      <c r="CPA36" s="539"/>
      <c r="CPB36" s="539"/>
      <c r="CPC36" s="539"/>
      <c r="CPD36" s="539"/>
      <c r="CPE36" s="539"/>
      <c r="CPF36" s="539"/>
      <c r="CPG36" s="539"/>
      <c r="CPH36" s="539"/>
      <c r="CPI36" s="539"/>
      <c r="CPJ36" s="539"/>
      <c r="CPK36" s="539"/>
      <c r="CPL36" s="539"/>
      <c r="CPM36" s="539"/>
      <c r="CPN36" s="539"/>
      <c r="CPO36" s="539"/>
      <c r="CPP36" s="539"/>
      <c r="CPQ36" s="539"/>
      <c r="CPR36" s="539"/>
      <c r="CPS36" s="539"/>
      <c r="CPT36" s="539"/>
      <c r="CPU36" s="539"/>
      <c r="CPV36" s="539"/>
      <c r="CPW36" s="539"/>
      <c r="CPX36" s="539"/>
      <c r="CPY36" s="539"/>
      <c r="CPZ36" s="539"/>
      <c r="CQA36" s="539"/>
      <c r="CQB36" s="539"/>
      <c r="CQC36" s="539"/>
      <c r="CQD36" s="539"/>
      <c r="CQE36" s="539"/>
      <c r="CQF36" s="539"/>
      <c r="CQG36" s="539"/>
      <c r="CQH36" s="539"/>
      <c r="CQI36" s="539"/>
      <c r="CQJ36" s="539"/>
      <c r="CQK36" s="539"/>
      <c r="CQL36" s="539"/>
      <c r="CQM36" s="539"/>
      <c r="CQN36" s="539"/>
      <c r="CQO36" s="539"/>
      <c r="CQP36" s="539"/>
      <c r="CQQ36" s="539"/>
      <c r="CQR36" s="539"/>
      <c r="CQS36" s="539"/>
      <c r="CQT36" s="539"/>
      <c r="CQU36" s="539"/>
      <c r="CQV36" s="539"/>
      <c r="CQW36" s="539"/>
      <c r="CQX36" s="539"/>
      <c r="CQY36" s="539"/>
      <c r="CQZ36" s="539"/>
      <c r="CRA36" s="539"/>
      <c r="CRB36" s="539"/>
      <c r="CRC36" s="539"/>
      <c r="CRD36" s="539"/>
      <c r="CRE36" s="539"/>
      <c r="CRF36" s="539"/>
      <c r="CRG36" s="539"/>
      <c r="CRH36" s="539"/>
      <c r="CRI36" s="539"/>
      <c r="CRJ36" s="539"/>
      <c r="CRK36" s="539"/>
      <c r="CRL36" s="539"/>
      <c r="CRM36" s="539"/>
      <c r="CRN36" s="539"/>
      <c r="CRO36" s="539"/>
      <c r="CRP36" s="539"/>
      <c r="CRQ36" s="539"/>
      <c r="CRR36" s="539"/>
      <c r="CRS36" s="539"/>
      <c r="CRT36" s="539"/>
      <c r="CRU36" s="539"/>
      <c r="CRV36" s="539"/>
      <c r="CRW36" s="539"/>
      <c r="CRX36" s="539"/>
      <c r="CRY36" s="539"/>
      <c r="CRZ36" s="539"/>
      <c r="CSA36" s="539"/>
      <c r="CSB36" s="539"/>
      <c r="CSC36" s="539"/>
      <c r="CSD36" s="539"/>
      <c r="CSE36" s="539"/>
      <c r="CSF36" s="539"/>
      <c r="CSG36" s="539"/>
      <c r="CSH36" s="539"/>
      <c r="CSI36" s="539"/>
      <c r="CSJ36" s="539"/>
      <c r="CSK36" s="539"/>
      <c r="CSL36" s="539"/>
      <c r="CSM36" s="539"/>
      <c r="CSN36" s="539"/>
      <c r="CSO36" s="539"/>
      <c r="CSP36" s="539"/>
      <c r="CSQ36" s="539"/>
      <c r="CSR36" s="539"/>
      <c r="CSS36" s="539"/>
      <c r="CST36" s="539"/>
      <c r="CSU36" s="539"/>
      <c r="CSV36" s="539"/>
      <c r="CSW36" s="539"/>
      <c r="CSX36" s="539"/>
      <c r="CSY36" s="539"/>
      <c r="CSZ36" s="539"/>
      <c r="CTA36" s="539"/>
      <c r="CTB36" s="539"/>
      <c r="CTC36" s="539"/>
      <c r="CTD36" s="539"/>
      <c r="CTE36" s="539"/>
      <c r="CTF36" s="539"/>
      <c r="CTG36" s="539"/>
      <c r="CTH36" s="539"/>
      <c r="CTI36" s="539"/>
      <c r="CTJ36" s="539"/>
      <c r="CTK36" s="539"/>
      <c r="CTL36" s="539"/>
      <c r="CTM36" s="539"/>
      <c r="CTN36" s="539"/>
      <c r="CTO36" s="539"/>
      <c r="CTP36" s="539"/>
      <c r="CTQ36" s="539"/>
      <c r="CTR36" s="539"/>
      <c r="CTS36" s="539"/>
      <c r="CTT36" s="539"/>
      <c r="CTU36" s="539"/>
      <c r="CTV36" s="539"/>
      <c r="CTW36" s="539"/>
      <c r="CTX36" s="539"/>
      <c r="CTY36" s="539"/>
      <c r="CTZ36" s="539"/>
      <c r="CUA36" s="539"/>
      <c r="CUB36" s="539"/>
      <c r="CUC36" s="539"/>
      <c r="CUD36" s="539"/>
      <c r="CUE36" s="539"/>
      <c r="CUF36" s="539"/>
      <c r="CUG36" s="539"/>
      <c r="CUH36" s="539"/>
      <c r="CUI36" s="539"/>
      <c r="CUJ36" s="539"/>
      <c r="CUK36" s="539"/>
      <c r="CUL36" s="539"/>
      <c r="CUM36" s="539"/>
      <c r="CUN36" s="539"/>
      <c r="CUO36" s="539"/>
      <c r="CUP36" s="539"/>
      <c r="CUQ36" s="539"/>
      <c r="CUR36" s="539"/>
      <c r="CUS36" s="539"/>
      <c r="CUT36" s="539"/>
      <c r="CUU36" s="539"/>
      <c r="CUV36" s="539"/>
      <c r="CUW36" s="539"/>
      <c r="CUX36" s="539"/>
      <c r="CUY36" s="539"/>
      <c r="CUZ36" s="539"/>
      <c r="CVA36" s="539"/>
      <c r="CVB36" s="539"/>
      <c r="CVC36" s="539"/>
      <c r="CVD36" s="539"/>
      <c r="CVE36" s="539"/>
      <c r="CVF36" s="539"/>
      <c r="CVG36" s="539"/>
      <c r="CVH36" s="539"/>
      <c r="CVI36" s="539"/>
      <c r="CVJ36" s="539"/>
      <c r="CVK36" s="539"/>
      <c r="CVL36" s="539"/>
      <c r="CVM36" s="539"/>
      <c r="CVN36" s="539"/>
      <c r="CVO36" s="539"/>
      <c r="CVP36" s="539"/>
      <c r="CVQ36" s="539"/>
      <c r="CVR36" s="539"/>
      <c r="CVS36" s="539"/>
      <c r="CVT36" s="539"/>
      <c r="CVU36" s="539"/>
      <c r="CVV36" s="539"/>
      <c r="CVW36" s="539"/>
      <c r="CVX36" s="539"/>
      <c r="CVY36" s="539"/>
      <c r="CVZ36" s="539"/>
      <c r="CWA36" s="539"/>
      <c r="CWB36" s="539"/>
      <c r="CWC36" s="539"/>
      <c r="CWD36" s="539"/>
      <c r="CWE36" s="539"/>
      <c r="CWF36" s="539"/>
      <c r="CWG36" s="539"/>
      <c r="CWH36" s="539"/>
      <c r="CWI36" s="539"/>
      <c r="CWJ36" s="539"/>
      <c r="CWK36" s="539"/>
      <c r="CWL36" s="539"/>
      <c r="CWM36" s="539"/>
      <c r="CWN36" s="539"/>
      <c r="CWO36" s="539"/>
      <c r="CWP36" s="539"/>
      <c r="CWQ36" s="539"/>
      <c r="CWR36" s="539"/>
      <c r="CWS36" s="539"/>
      <c r="CWT36" s="539"/>
      <c r="CWU36" s="539"/>
      <c r="CWV36" s="539"/>
      <c r="CWW36" s="539"/>
      <c r="CWX36" s="539"/>
      <c r="CWY36" s="539"/>
      <c r="CWZ36" s="539"/>
      <c r="CXA36" s="539"/>
      <c r="CXB36" s="539"/>
      <c r="CXC36" s="539"/>
      <c r="CXD36" s="539"/>
      <c r="CXE36" s="539"/>
      <c r="CXF36" s="539"/>
      <c r="CXG36" s="539"/>
      <c r="CXH36" s="539"/>
      <c r="CXI36" s="539"/>
      <c r="CXJ36" s="539"/>
      <c r="CXK36" s="539"/>
      <c r="CXL36" s="539"/>
      <c r="CXM36" s="539"/>
      <c r="CXN36" s="539"/>
      <c r="CXO36" s="539"/>
      <c r="CXP36" s="539"/>
      <c r="CXQ36" s="539"/>
      <c r="CXR36" s="539"/>
      <c r="CXS36" s="539"/>
      <c r="CXT36" s="539"/>
      <c r="CXU36" s="539"/>
      <c r="CXV36" s="539"/>
      <c r="CXW36" s="539"/>
      <c r="CXX36" s="539"/>
      <c r="CXY36" s="539"/>
      <c r="CXZ36" s="539"/>
      <c r="CYA36" s="539"/>
      <c r="CYB36" s="539"/>
      <c r="CYC36" s="539"/>
      <c r="CYD36" s="539"/>
      <c r="CYE36" s="539"/>
      <c r="CYF36" s="539"/>
      <c r="CYG36" s="539"/>
      <c r="CYH36" s="539"/>
      <c r="CYI36" s="539"/>
      <c r="CYJ36" s="539"/>
      <c r="CYK36" s="539"/>
      <c r="CYL36" s="539"/>
      <c r="CYM36" s="539"/>
      <c r="CYN36" s="539"/>
      <c r="CYO36" s="539"/>
      <c r="CYP36" s="539"/>
      <c r="CYQ36" s="539"/>
      <c r="CYR36" s="539"/>
      <c r="CYS36" s="539"/>
      <c r="CYT36" s="539"/>
      <c r="CYU36" s="539"/>
      <c r="CYV36" s="539"/>
      <c r="CYW36" s="539"/>
      <c r="CYX36" s="539"/>
      <c r="CYY36" s="539"/>
      <c r="CYZ36" s="539"/>
      <c r="CZA36" s="539"/>
      <c r="CZB36" s="539"/>
      <c r="CZC36" s="539"/>
      <c r="CZD36" s="539"/>
      <c r="CZE36" s="539"/>
      <c r="CZF36" s="539"/>
      <c r="CZG36" s="539"/>
      <c r="CZH36" s="539"/>
      <c r="CZI36" s="539"/>
      <c r="CZJ36" s="539"/>
      <c r="CZK36" s="539"/>
      <c r="CZL36" s="539"/>
      <c r="CZM36" s="539"/>
      <c r="CZN36" s="539"/>
      <c r="CZO36" s="539"/>
      <c r="CZP36" s="539"/>
      <c r="CZQ36" s="539"/>
      <c r="CZR36" s="539"/>
      <c r="CZS36" s="539"/>
      <c r="CZT36" s="539"/>
      <c r="CZU36" s="539"/>
      <c r="CZV36" s="539"/>
      <c r="CZW36" s="539"/>
      <c r="CZX36" s="539"/>
      <c r="CZY36" s="539"/>
      <c r="CZZ36" s="539"/>
      <c r="DAA36" s="539"/>
      <c r="DAB36" s="539"/>
      <c r="DAC36" s="539"/>
      <c r="DAD36" s="539"/>
      <c r="DAE36" s="539"/>
      <c r="DAF36" s="539"/>
      <c r="DAG36" s="539"/>
      <c r="DAH36" s="539"/>
      <c r="DAI36" s="539"/>
      <c r="DAJ36" s="539"/>
      <c r="DAK36" s="539"/>
      <c r="DAL36" s="539"/>
      <c r="DAM36" s="539"/>
      <c r="DAN36" s="539"/>
      <c r="DAO36" s="539"/>
      <c r="DAP36" s="539"/>
      <c r="DAQ36" s="539"/>
      <c r="DAR36" s="539"/>
      <c r="DAS36" s="539"/>
      <c r="DAT36" s="539"/>
      <c r="DAU36" s="539"/>
      <c r="DAV36" s="539"/>
      <c r="DAW36" s="539"/>
      <c r="DAX36" s="539"/>
      <c r="DAY36" s="539"/>
      <c r="DAZ36" s="539"/>
      <c r="DBA36" s="539"/>
      <c r="DBB36" s="539"/>
      <c r="DBC36" s="539"/>
      <c r="DBD36" s="539"/>
      <c r="DBE36" s="539"/>
      <c r="DBF36" s="539"/>
      <c r="DBG36" s="539"/>
      <c r="DBH36" s="539"/>
      <c r="DBI36" s="539"/>
      <c r="DBJ36" s="539"/>
      <c r="DBK36" s="539"/>
      <c r="DBL36" s="539"/>
      <c r="DBM36" s="539"/>
      <c r="DBN36" s="539"/>
      <c r="DBO36" s="539"/>
      <c r="DBP36" s="539"/>
      <c r="DBQ36" s="539"/>
      <c r="DBR36" s="539"/>
      <c r="DBS36" s="539"/>
      <c r="DBT36" s="539"/>
      <c r="DBU36" s="539"/>
      <c r="DBV36" s="539"/>
      <c r="DBW36" s="539"/>
      <c r="DBX36" s="539"/>
      <c r="DBY36" s="539"/>
      <c r="DBZ36" s="539"/>
      <c r="DCA36" s="539"/>
      <c r="DCB36" s="539"/>
      <c r="DCC36" s="539"/>
      <c r="DCD36" s="539"/>
      <c r="DCE36" s="539"/>
      <c r="DCF36" s="539"/>
      <c r="DCG36" s="539"/>
      <c r="DCH36" s="539"/>
      <c r="DCI36" s="539"/>
      <c r="DCJ36" s="539"/>
      <c r="DCK36" s="539"/>
      <c r="DCL36" s="539"/>
      <c r="DCM36" s="539"/>
      <c r="DCN36" s="539"/>
      <c r="DCO36" s="539"/>
      <c r="DCP36" s="539"/>
      <c r="DCQ36" s="539"/>
      <c r="DCR36" s="539"/>
      <c r="DCS36" s="539"/>
      <c r="DCT36" s="539"/>
      <c r="DCU36" s="539"/>
      <c r="DCV36" s="539"/>
      <c r="DCW36" s="539"/>
      <c r="DCX36" s="539"/>
      <c r="DCY36" s="539"/>
      <c r="DCZ36" s="539"/>
      <c r="DDA36" s="539"/>
      <c r="DDB36" s="539"/>
      <c r="DDC36" s="539"/>
      <c r="DDD36" s="539"/>
      <c r="DDE36" s="539"/>
      <c r="DDF36" s="539"/>
      <c r="DDG36" s="539"/>
      <c r="DDH36" s="539"/>
      <c r="DDI36" s="539"/>
      <c r="DDJ36" s="539"/>
      <c r="DDK36" s="539"/>
      <c r="DDL36" s="539"/>
      <c r="DDM36" s="539"/>
      <c r="DDN36" s="539"/>
      <c r="DDO36" s="539"/>
      <c r="DDP36" s="539"/>
      <c r="DDQ36" s="539"/>
      <c r="DDR36" s="539"/>
      <c r="DDS36" s="539"/>
      <c r="DDT36" s="539"/>
      <c r="DDU36" s="539"/>
      <c r="DDV36" s="539"/>
      <c r="DDW36" s="539"/>
      <c r="DDX36" s="539"/>
      <c r="DDY36" s="539"/>
      <c r="DDZ36" s="539"/>
      <c r="DEA36" s="539"/>
      <c r="DEB36" s="539"/>
      <c r="DEC36" s="539"/>
      <c r="DED36" s="539"/>
      <c r="DEE36" s="539"/>
      <c r="DEF36" s="539"/>
      <c r="DEG36" s="539"/>
      <c r="DEH36" s="539"/>
      <c r="DEI36" s="539"/>
      <c r="DEJ36" s="539"/>
      <c r="DEK36" s="539"/>
      <c r="DEL36" s="539"/>
      <c r="DEM36" s="539"/>
      <c r="DEN36" s="539"/>
      <c r="DEO36" s="539"/>
      <c r="DEP36" s="539"/>
      <c r="DEQ36" s="539"/>
      <c r="DER36" s="539"/>
      <c r="DES36" s="539"/>
      <c r="DET36" s="539"/>
      <c r="DEU36" s="539"/>
      <c r="DEV36" s="539"/>
      <c r="DEW36" s="539"/>
      <c r="DEX36" s="539"/>
      <c r="DEY36" s="539"/>
      <c r="DEZ36" s="539"/>
      <c r="DFA36" s="539"/>
      <c r="DFB36" s="539"/>
      <c r="DFC36" s="539"/>
      <c r="DFD36" s="539"/>
      <c r="DFE36" s="539"/>
      <c r="DFF36" s="539"/>
      <c r="DFG36" s="539"/>
      <c r="DFH36" s="539"/>
      <c r="DFI36" s="539"/>
      <c r="DFJ36" s="539"/>
      <c r="DFK36" s="539"/>
      <c r="DFL36" s="539"/>
      <c r="DFM36" s="539"/>
      <c r="DFN36" s="539"/>
      <c r="DFO36" s="539"/>
      <c r="DFP36" s="539"/>
      <c r="DFQ36" s="539"/>
      <c r="DFR36" s="539"/>
      <c r="DFS36" s="539"/>
      <c r="DFT36" s="539"/>
      <c r="DFU36" s="539"/>
      <c r="DFV36" s="539"/>
      <c r="DFW36" s="539"/>
      <c r="DFX36" s="539"/>
      <c r="DFY36" s="539"/>
      <c r="DFZ36" s="539"/>
      <c r="DGA36" s="539"/>
      <c r="DGB36" s="539"/>
      <c r="DGC36" s="539"/>
      <c r="DGD36" s="539"/>
      <c r="DGE36" s="539"/>
      <c r="DGF36" s="539"/>
      <c r="DGG36" s="539"/>
      <c r="DGH36" s="539"/>
      <c r="DGI36" s="539"/>
      <c r="DGJ36" s="539"/>
      <c r="DGK36" s="539"/>
      <c r="DGL36" s="539"/>
      <c r="DGM36" s="539"/>
      <c r="DGN36" s="539"/>
      <c r="DGO36" s="539"/>
      <c r="DGP36" s="539"/>
      <c r="DGQ36" s="539"/>
      <c r="DGR36" s="539"/>
      <c r="DGS36" s="539"/>
      <c r="DGT36" s="539"/>
      <c r="DGU36" s="539"/>
      <c r="DGV36" s="539"/>
      <c r="DGW36" s="539"/>
      <c r="DGX36" s="539"/>
      <c r="DGY36" s="539"/>
      <c r="DGZ36" s="539"/>
      <c r="DHA36" s="539"/>
      <c r="DHB36" s="539"/>
      <c r="DHC36" s="539"/>
      <c r="DHD36" s="539"/>
      <c r="DHE36" s="539"/>
      <c r="DHF36" s="539"/>
      <c r="DHG36" s="539"/>
      <c r="DHH36" s="539"/>
      <c r="DHI36" s="539"/>
      <c r="DHJ36" s="539"/>
      <c r="DHK36" s="539"/>
      <c r="DHL36" s="539"/>
      <c r="DHM36" s="539"/>
      <c r="DHN36" s="539"/>
      <c r="DHO36" s="539"/>
      <c r="DHP36" s="539"/>
      <c r="DHQ36" s="539"/>
      <c r="DHR36" s="539"/>
      <c r="DHS36" s="539"/>
      <c r="DHT36" s="539"/>
      <c r="DHU36" s="539"/>
      <c r="DHV36" s="539"/>
      <c r="DHW36" s="539"/>
      <c r="DHX36" s="539"/>
      <c r="DHY36" s="539"/>
      <c r="DHZ36" s="539"/>
      <c r="DIA36" s="539"/>
      <c r="DIB36" s="539"/>
      <c r="DIC36" s="539"/>
      <c r="DID36" s="539"/>
      <c r="DIE36" s="539"/>
      <c r="DIF36" s="539"/>
      <c r="DIG36" s="539"/>
      <c r="DIH36" s="539"/>
      <c r="DII36" s="539"/>
      <c r="DIJ36" s="539"/>
      <c r="DIK36" s="539"/>
      <c r="DIL36" s="539"/>
      <c r="DIM36" s="539"/>
      <c r="DIN36" s="539"/>
      <c r="DIO36" s="539"/>
      <c r="DIP36" s="539"/>
      <c r="DIQ36" s="539"/>
      <c r="DIR36" s="539"/>
      <c r="DIS36" s="539"/>
      <c r="DIT36" s="539"/>
      <c r="DIU36" s="539"/>
      <c r="DIV36" s="539"/>
      <c r="DIW36" s="539"/>
      <c r="DIX36" s="539"/>
      <c r="DIY36" s="539"/>
      <c r="DIZ36" s="539"/>
      <c r="DJA36" s="539"/>
      <c r="DJB36" s="539"/>
      <c r="DJC36" s="539"/>
      <c r="DJD36" s="539"/>
      <c r="DJE36" s="539"/>
      <c r="DJF36" s="539"/>
      <c r="DJG36" s="539"/>
      <c r="DJH36" s="539"/>
      <c r="DJI36" s="539"/>
      <c r="DJJ36" s="539"/>
      <c r="DJK36" s="539"/>
      <c r="DJL36" s="539"/>
      <c r="DJM36" s="539"/>
      <c r="DJN36" s="539"/>
      <c r="DJO36" s="539"/>
      <c r="DJP36" s="539"/>
      <c r="DJQ36" s="539"/>
      <c r="DJR36" s="539"/>
      <c r="DJS36" s="539"/>
      <c r="DJT36" s="539"/>
      <c r="DJU36" s="539"/>
      <c r="DJV36" s="539"/>
      <c r="DJW36" s="539"/>
      <c r="DJX36" s="539"/>
      <c r="DJY36" s="539"/>
      <c r="DJZ36" s="539"/>
      <c r="DKA36" s="539"/>
      <c r="DKB36" s="539"/>
      <c r="DKC36" s="539"/>
      <c r="DKD36" s="539"/>
      <c r="DKE36" s="539"/>
      <c r="DKF36" s="539"/>
      <c r="DKG36" s="539"/>
      <c r="DKH36" s="539"/>
      <c r="DKI36" s="539"/>
      <c r="DKJ36" s="539"/>
      <c r="DKK36" s="539"/>
      <c r="DKL36" s="539"/>
      <c r="DKM36" s="539"/>
      <c r="DKN36" s="539"/>
      <c r="DKO36" s="539"/>
      <c r="DKP36" s="539"/>
      <c r="DKQ36" s="539"/>
      <c r="DKR36" s="539"/>
      <c r="DKS36" s="539"/>
      <c r="DKT36" s="539"/>
      <c r="DKU36" s="539"/>
      <c r="DKV36" s="539"/>
      <c r="DKW36" s="539"/>
      <c r="DKX36" s="539"/>
      <c r="DKY36" s="539"/>
      <c r="DKZ36" s="539"/>
      <c r="DLA36" s="539"/>
      <c r="DLB36" s="539"/>
      <c r="DLC36" s="539"/>
      <c r="DLD36" s="539"/>
      <c r="DLE36" s="539"/>
      <c r="DLF36" s="539"/>
      <c r="DLG36" s="539"/>
      <c r="DLH36" s="539"/>
      <c r="DLI36" s="539"/>
      <c r="DLJ36" s="539"/>
      <c r="DLK36" s="539"/>
      <c r="DLL36" s="539"/>
      <c r="DLM36" s="539"/>
      <c r="DLN36" s="539"/>
      <c r="DLO36" s="539"/>
      <c r="DLP36" s="539"/>
      <c r="DLQ36" s="539"/>
      <c r="DLR36" s="539"/>
      <c r="DLS36" s="539"/>
      <c r="DLT36" s="539"/>
      <c r="DLU36" s="539"/>
      <c r="DLV36" s="539"/>
      <c r="DLW36" s="539"/>
      <c r="DLX36" s="539"/>
      <c r="DLY36" s="539"/>
      <c r="DLZ36" s="539"/>
      <c r="DMA36" s="539"/>
      <c r="DMB36" s="539"/>
      <c r="DMC36" s="539"/>
      <c r="DMD36" s="539"/>
      <c r="DME36" s="539"/>
      <c r="DMF36" s="539"/>
      <c r="DMG36" s="539"/>
      <c r="DMH36" s="539"/>
      <c r="DMI36" s="539"/>
      <c r="DMJ36" s="539"/>
      <c r="DMK36" s="539"/>
      <c r="DML36" s="539"/>
      <c r="DMM36" s="539"/>
      <c r="DMN36" s="539"/>
      <c r="DMO36" s="539"/>
      <c r="DMP36" s="539"/>
      <c r="DMQ36" s="539"/>
      <c r="DMR36" s="539"/>
      <c r="DMS36" s="539"/>
      <c r="DMT36" s="539"/>
      <c r="DMU36" s="539"/>
      <c r="DMV36" s="539"/>
      <c r="DMW36" s="539"/>
      <c r="DMX36" s="539"/>
      <c r="DMY36" s="539"/>
      <c r="DMZ36" s="539"/>
      <c r="DNA36" s="539"/>
      <c r="DNB36" s="539"/>
      <c r="DNC36" s="539"/>
      <c r="DND36" s="539"/>
      <c r="DNE36" s="539"/>
      <c r="DNF36" s="539"/>
      <c r="DNG36" s="539"/>
      <c r="DNH36" s="539"/>
      <c r="DNI36" s="539"/>
      <c r="DNJ36" s="539"/>
      <c r="DNK36" s="539"/>
      <c r="DNL36" s="539"/>
      <c r="DNM36" s="539"/>
      <c r="DNN36" s="539"/>
      <c r="DNO36" s="539"/>
      <c r="DNP36" s="539"/>
      <c r="DNQ36" s="539"/>
      <c r="DNR36" s="539"/>
      <c r="DNS36" s="539"/>
      <c r="DNT36" s="539"/>
      <c r="DNU36" s="539"/>
      <c r="DNV36" s="539"/>
      <c r="DNW36" s="539"/>
      <c r="DNX36" s="539"/>
      <c r="DNY36" s="539"/>
      <c r="DNZ36" s="539"/>
      <c r="DOA36" s="539"/>
      <c r="DOB36" s="539"/>
      <c r="DOC36" s="539"/>
      <c r="DOD36" s="539"/>
      <c r="DOE36" s="539"/>
      <c r="DOF36" s="539"/>
      <c r="DOG36" s="539"/>
      <c r="DOH36" s="539"/>
      <c r="DOI36" s="539"/>
      <c r="DOJ36" s="539"/>
      <c r="DOK36" s="539"/>
      <c r="DOL36" s="539"/>
      <c r="DOM36" s="539"/>
      <c r="DON36" s="539"/>
      <c r="DOO36" s="539"/>
      <c r="DOP36" s="539"/>
      <c r="DOQ36" s="539"/>
      <c r="DOR36" s="539"/>
      <c r="DOS36" s="539"/>
      <c r="DOT36" s="539"/>
      <c r="DOU36" s="539"/>
      <c r="DOV36" s="539"/>
      <c r="DOW36" s="539"/>
      <c r="DOX36" s="539"/>
      <c r="DOY36" s="539"/>
      <c r="DOZ36" s="539"/>
      <c r="DPA36" s="539"/>
      <c r="DPB36" s="539"/>
      <c r="DPC36" s="539"/>
      <c r="DPD36" s="539"/>
      <c r="DPE36" s="539"/>
      <c r="DPF36" s="539"/>
      <c r="DPG36" s="539"/>
      <c r="DPH36" s="539"/>
      <c r="DPI36" s="539"/>
      <c r="DPJ36" s="539"/>
      <c r="DPK36" s="539"/>
      <c r="DPL36" s="539"/>
      <c r="DPM36" s="539"/>
      <c r="DPN36" s="539"/>
      <c r="DPO36" s="539"/>
      <c r="DPP36" s="539"/>
      <c r="DPQ36" s="539"/>
      <c r="DPR36" s="539"/>
      <c r="DPS36" s="539"/>
      <c r="DPT36" s="539"/>
      <c r="DPU36" s="539"/>
      <c r="DPV36" s="539"/>
      <c r="DPW36" s="539"/>
      <c r="DPX36" s="539"/>
      <c r="DPY36" s="539"/>
      <c r="DPZ36" s="539"/>
      <c r="DQA36" s="539"/>
      <c r="DQB36" s="539"/>
      <c r="DQC36" s="539"/>
      <c r="DQD36" s="539"/>
      <c r="DQE36" s="539"/>
      <c r="DQF36" s="539"/>
      <c r="DQG36" s="539"/>
      <c r="DQH36" s="539"/>
      <c r="DQI36" s="539"/>
      <c r="DQJ36" s="539"/>
      <c r="DQK36" s="539"/>
      <c r="DQL36" s="539"/>
      <c r="DQM36" s="539"/>
      <c r="DQN36" s="539"/>
      <c r="DQO36" s="539"/>
      <c r="DQP36" s="539"/>
      <c r="DQQ36" s="539"/>
      <c r="DQR36" s="539"/>
      <c r="DQS36" s="539"/>
      <c r="DQT36" s="539"/>
      <c r="DQU36" s="539"/>
      <c r="DQV36" s="539"/>
      <c r="DQW36" s="539"/>
      <c r="DQX36" s="539"/>
      <c r="DQY36" s="539"/>
      <c r="DQZ36" s="539"/>
      <c r="DRA36" s="539"/>
      <c r="DRB36" s="539"/>
      <c r="DRC36" s="539"/>
      <c r="DRD36" s="539"/>
      <c r="DRE36" s="539"/>
      <c r="DRF36" s="539"/>
      <c r="DRG36" s="539"/>
      <c r="DRH36" s="539"/>
      <c r="DRI36" s="539"/>
      <c r="DRJ36" s="539"/>
      <c r="DRK36" s="539"/>
      <c r="DRL36" s="539"/>
      <c r="DRM36" s="539"/>
      <c r="DRN36" s="539"/>
      <c r="DRO36" s="539"/>
      <c r="DRP36" s="539"/>
      <c r="DRQ36" s="539"/>
      <c r="DRR36" s="539"/>
      <c r="DRS36" s="539"/>
      <c r="DRT36" s="539"/>
      <c r="DRU36" s="539"/>
      <c r="DRV36" s="539"/>
      <c r="DRW36" s="539"/>
      <c r="DRX36" s="539"/>
      <c r="DRY36" s="539"/>
      <c r="DRZ36" s="539"/>
      <c r="DSA36" s="539"/>
      <c r="DSB36" s="539"/>
      <c r="DSC36" s="539"/>
      <c r="DSD36" s="539"/>
      <c r="DSE36" s="539"/>
      <c r="DSF36" s="539"/>
      <c r="DSG36" s="539"/>
      <c r="DSH36" s="539"/>
      <c r="DSI36" s="539"/>
      <c r="DSJ36" s="539"/>
      <c r="DSK36" s="539"/>
      <c r="DSL36" s="539"/>
      <c r="DSM36" s="539"/>
      <c r="DSN36" s="539"/>
      <c r="DSO36" s="539"/>
      <c r="DSP36" s="539"/>
      <c r="DSQ36" s="539"/>
      <c r="DSR36" s="539"/>
      <c r="DSS36" s="539"/>
      <c r="DST36" s="539"/>
      <c r="DSU36" s="539"/>
      <c r="DSV36" s="539"/>
      <c r="DSW36" s="539"/>
      <c r="DSX36" s="539"/>
      <c r="DSY36" s="539"/>
      <c r="DSZ36" s="539"/>
      <c r="DTA36" s="539"/>
      <c r="DTB36" s="539"/>
      <c r="DTC36" s="539"/>
      <c r="DTD36" s="539"/>
      <c r="DTE36" s="539"/>
      <c r="DTF36" s="539"/>
      <c r="DTG36" s="539"/>
      <c r="DTH36" s="539"/>
      <c r="DTI36" s="539"/>
      <c r="DTJ36" s="539"/>
      <c r="DTK36" s="539"/>
      <c r="DTL36" s="539"/>
      <c r="DTM36" s="539"/>
      <c r="DTN36" s="539"/>
      <c r="DTO36" s="539"/>
      <c r="DTP36" s="539"/>
      <c r="DTQ36" s="539"/>
      <c r="DTR36" s="539"/>
      <c r="DTS36" s="539"/>
      <c r="DTT36" s="539"/>
      <c r="DTU36" s="539"/>
      <c r="DTV36" s="539"/>
      <c r="DTW36" s="539"/>
      <c r="DTX36" s="539"/>
      <c r="DTY36" s="539"/>
      <c r="DTZ36" s="539"/>
      <c r="DUA36" s="539"/>
      <c r="DUB36" s="539"/>
      <c r="DUC36" s="539"/>
      <c r="DUD36" s="539"/>
      <c r="DUE36" s="539"/>
      <c r="DUF36" s="539"/>
      <c r="DUG36" s="539"/>
      <c r="DUH36" s="539"/>
      <c r="DUI36" s="539"/>
      <c r="DUJ36" s="539"/>
      <c r="DUK36" s="539"/>
      <c r="DUL36" s="539"/>
      <c r="DUM36" s="539"/>
      <c r="DUN36" s="539"/>
      <c r="DUO36" s="539"/>
      <c r="DUP36" s="539"/>
      <c r="DUQ36" s="539"/>
      <c r="DUR36" s="539"/>
      <c r="DUS36" s="539"/>
      <c r="DUT36" s="539"/>
      <c r="DUU36" s="539"/>
      <c r="DUV36" s="539"/>
      <c r="DUW36" s="539"/>
      <c r="DUX36" s="539"/>
      <c r="DUY36" s="539"/>
      <c r="DUZ36" s="539"/>
      <c r="DVA36" s="539"/>
      <c r="DVB36" s="539"/>
      <c r="DVC36" s="539"/>
      <c r="DVD36" s="539"/>
      <c r="DVE36" s="539"/>
      <c r="DVF36" s="539"/>
      <c r="DVG36" s="539"/>
      <c r="DVH36" s="539"/>
      <c r="DVI36" s="539"/>
      <c r="DVJ36" s="539"/>
      <c r="DVK36" s="539"/>
      <c r="DVL36" s="539"/>
      <c r="DVM36" s="539"/>
      <c r="DVN36" s="539"/>
      <c r="DVO36" s="539"/>
      <c r="DVP36" s="539"/>
      <c r="DVQ36" s="539"/>
      <c r="DVR36" s="539"/>
      <c r="DVS36" s="539"/>
      <c r="DVT36" s="539"/>
      <c r="DVU36" s="539"/>
      <c r="DVV36" s="539"/>
      <c r="DVW36" s="539"/>
      <c r="DVX36" s="539"/>
      <c r="DVY36" s="539"/>
      <c r="DVZ36" s="539"/>
      <c r="DWA36" s="539"/>
      <c r="DWB36" s="539"/>
      <c r="DWC36" s="539"/>
      <c r="DWD36" s="539"/>
      <c r="DWE36" s="539"/>
      <c r="DWF36" s="539"/>
      <c r="DWG36" s="539"/>
      <c r="DWH36" s="539"/>
      <c r="DWI36" s="539"/>
      <c r="DWJ36" s="539"/>
      <c r="DWK36" s="539"/>
      <c r="DWL36" s="539"/>
      <c r="DWM36" s="539"/>
      <c r="DWN36" s="539"/>
      <c r="DWO36" s="539"/>
      <c r="DWP36" s="539"/>
      <c r="DWQ36" s="539"/>
      <c r="DWR36" s="539"/>
      <c r="DWS36" s="539"/>
      <c r="DWT36" s="539"/>
      <c r="DWU36" s="539"/>
      <c r="DWV36" s="539"/>
      <c r="DWW36" s="539"/>
      <c r="DWX36" s="539"/>
      <c r="DWY36" s="539"/>
      <c r="DWZ36" s="539"/>
      <c r="DXA36" s="539"/>
      <c r="DXB36" s="539"/>
      <c r="DXC36" s="539"/>
      <c r="DXD36" s="539"/>
      <c r="DXE36" s="539"/>
      <c r="DXF36" s="539"/>
      <c r="DXG36" s="539"/>
      <c r="DXH36" s="539"/>
      <c r="DXI36" s="539"/>
      <c r="DXJ36" s="539"/>
      <c r="DXK36" s="539"/>
      <c r="DXL36" s="539"/>
      <c r="DXM36" s="539"/>
      <c r="DXN36" s="539"/>
      <c r="DXO36" s="539"/>
      <c r="DXP36" s="539"/>
      <c r="DXQ36" s="539"/>
      <c r="DXR36" s="539"/>
      <c r="DXS36" s="539"/>
      <c r="DXT36" s="539"/>
      <c r="DXU36" s="539"/>
      <c r="DXV36" s="539"/>
      <c r="DXW36" s="539"/>
      <c r="DXX36" s="539"/>
      <c r="DXY36" s="539"/>
      <c r="DXZ36" s="539"/>
      <c r="DYA36" s="539"/>
      <c r="DYB36" s="539"/>
      <c r="DYC36" s="539"/>
      <c r="DYD36" s="539"/>
      <c r="DYE36" s="539"/>
      <c r="DYF36" s="539"/>
      <c r="DYG36" s="539"/>
      <c r="DYH36" s="539"/>
      <c r="DYI36" s="539"/>
      <c r="DYJ36" s="539"/>
      <c r="DYK36" s="539"/>
      <c r="DYL36" s="539"/>
      <c r="DYM36" s="539"/>
      <c r="DYN36" s="539"/>
      <c r="DYO36" s="539"/>
      <c r="DYP36" s="539"/>
      <c r="DYQ36" s="539"/>
      <c r="DYR36" s="539"/>
      <c r="DYS36" s="539"/>
      <c r="DYT36" s="539"/>
      <c r="DYU36" s="539"/>
      <c r="DYV36" s="539"/>
      <c r="DYW36" s="539"/>
      <c r="DYX36" s="539"/>
      <c r="DYY36" s="539"/>
      <c r="DYZ36" s="539"/>
      <c r="DZA36" s="539"/>
      <c r="DZB36" s="539"/>
      <c r="DZC36" s="539"/>
      <c r="DZD36" s="539"/>
      <c r="DZE36" s="539"/>
      <c r="DZF36" s="539"/>
      <c r="DZG36" s="539"/>
      <c r="DZH36" s="539"/>
      <c r="DZI36" s="539"/>
      <c r="DZJ36" s="539"/>
      <c r="DZK36" s="539"/>
      <c r="DZL36" s="539"/>
      <c r="DZM36" s="539"/>
      <c r="DZN36" s="539"/>
      <c r="DZO36" s="539"/>
      <c r="DZP36" s="539"/>
      <c r="DZQ36" s="539"/>
      <c r="DZR36" s="539"/>
      <c r="DZS36" s="539"/>
      <c r="DZT36" s="539"/>
      <c r="DZU36" s="539"/>
      <c r="DZV36" s="539"/>
      <c r="DZW36" s="539"/>
      <c r="DZX36" s="539"/>
      <c r="DZY36" s="539"/>
      <c r="DZZ36" s="539"/>
      <c r="EAA36" s="539"/>
      <c r="EAB36" s="539"/>
      <c r="EAC36" s="539"/>
      <c r="EAD36" s="539"/>
      <c r="EAE36" s="539"/>
      <c r="EAF36" s="539"/>
      <c r="EAG36" s="539"/>
      <c r="EAH36" s="539"/>
      <c r="EAI36" s="539"/>
      <c r="EAJ36" s="539"/>
      <c r="EAK36" s="539"/>
      <c r="EAL36" s="539"/>
      <c r="EAM36" s="539"/>
      <c r="EAN36" s="539"/>
      <c r="EAO36" s="539"/>
      <c r="EAP36" s="539"/>
      <c r="EAQ36" s="539"/>
      <c r="EAR36" s="539"/>
      <c r="EAS36" s="539"/>
      <c r="EAT36" s="539"/>
      <c r="EAU36" s="539"/>
      <c r="EAV36" s="539"/>
      <c r="EAW36" s="539"/>
      <c r="EAX36" s="539"/>
      <c r="EAY36" s="539"/>
      <c r="EAZ36" s="539"/>
      <c r="EBA36" s="539"/>
      <c r="EBB36" s="539"/>
      <c r="EBC36" s="539"/>
      <c r="EBD36" s="539"/>
      <c r="EBE36" s="539"/>
      <c r="EBF36" s="539"/>
      <c r="EBG36" s="539"/>
      <c r="EBH36" s="539"/>
      <c r="EBI36" s="539"/>
      <c r="EBJ36" s="539"/>
      <c r="EBK36" s="539"/>
      <c r="EBL36" s="539"/>
      <c r="EBM36" s="539"/>
      <c r="EBN36" s="539"/>
      <c r="EBO36" s="539"/>
      <c r="EBP36" s="539"/>
      <c r="EBQ36" s="539"/>
      <c r="EBR36" s="539"/>
      <c r="EBS36" s="539"/>
      <c r="EBT36" s="539"/>
      <c r="EBU36" s="539"/>
      <c r="EBV36" s="539"/>
      <c r="EBW36" s="539"/>
      <c r="EBX36" s="539"/>
      <c r="EBY36" s="539"/>
      <c r="EBZ36" s="539"/>
      <c r="ECA36" s="539"/>
      <c r="ECB36" s="539"/>
      <c r="ECC36" s="539"/>
      <c r="ECD36" s="539"/>
      <c r="ECE36" s="539"/>
      <c r="ECF36" s="539"/>
      <c r="ECG36" s="539"/>
      <c r="ECH36" s="539"/>
      <c r="ECI36" s="539"/>
      <c r="ECJ36" s="539"/>
      <c r="ECK36" s="539"/>
      <c r="ECL36" s="539"/>
      <c r="ECM36" s="539"/>
      <c r="ECN36" s="539"/>
      <c r="ECO36" s="539"/>
      <c r="ECP36" s="539"/>
      <c r="ECQ36" s="539"/>
      <c r="ECR36" s="539"/>
      <c r="ECS36" s="539"/>
      <c r="ECT36" s="539"/>
      <c r="ECU36" s="539"/>
      <c r="ECV36" s="539"/>
      <c r="ECW36" s="539"/>
      <c r="ECX36" s="539"/>
      <c r="ECY36" s="539"/>
      <c r="ECZ36" s="539"/>
      <c r="EDA36" s="539"/>
      <c r="EDB36" s="539"/>
      <c r="EDC36" s="539"/>
      <c r="EDD36" s="539"/>
      <c r="EDE36" s="539"/>
      <c r="EDF36" s="539"/>
      <c r="EDG36" s="539"/>
      <c r="EDH36" s="539"/>
      <c r="EDI36" s="539"/>
      <c r="EDJ36" s="539"/>
      <c r="EDK36" s="539"/>
      <c r="EDL36" s="539"/>
      <c r="EDM36" s="539"/>
      <c r="EDN36" s="539"/>
      <c r="EDO36" s="539"/>
      <c r="EDP36" s="539"/>
      <c r="EDQ36" s="539"/>
      <c r="EDR36" s="539"/>
      <c r="EDS36" s="539"/>
      <c r="EDT36" s="539"/>
      <c r="EDU36" s="539"/>
      <c r="EDV36" s="539"/>
      <c r="EDW36" s="539"/>
      <c r="EDX36" s="539"/>
      <c r="EDY36" s="539"/>
      <c r="EDZ36" s="539"/>
      <c r="EEA36" s="539"/>
      <c r="EEB36" s="539"/>
      <c r="EEC36" s="539"/>
      <c r="EED36" s="539"/>
      <c r="EEE36" s="539"/>
      <c r="EEF36" s="539"/>
      <c r="EEG36" s="539"/>
      <c r="EEH36" s="539"/>
      <c r="EEI36" s="539"/>
      <c r="EEJ36" s="539"/>
      <c r="EEK36" s="539"/>
      <c r="EEL36" s="539"/>
      <c r="EEM36" s="539"/>
      <c r="EEN36" s="539"/>
      <c r="EEO36" s="539"/>
      <c r="EEP36" s="539"/>
      <c r="EEQ36" s="539"/>
      <c r="EER36" s="539"/>
      <c r="EES36" s="539"/>
      <c r="EET36" s="539"/>
      <c r="EEU36" s="539"/>
      <c r="EEV36" s="539"/>
      <c r="EEW36" s="539"/>
      <c r="EEX36" s="539"/>
      <c r="EEY36" s="539"/>
      <c r="EEZ36" s="539"/>
      <c r="EFA36" s="539"/>
      <c r="EFB36" s="539"/>
      <c r="EFC36" s="539"/>
      <c r="EFD36" s="539"/>
      <c r="EFE36" s="539"/>
      <c r="EFF36" s="539"/>
      <c r="EFG36" s="539"/>
      <c r="EFH36" s="539"/>
      <c r="EFI36" s="539"/>
      <c r="EFJ36" s="539"/>
      <c r="EFK36" s="539"/>
      <c r="EFL36" s="539"/>
      <c r="EFM36" s="539"/>
      <c r="EFN36" s="539"/>
      <c r="EFO36" s="539"/>
      <c r="EFP36" s="539"/>
      <c r="EFQ36" s="539"/>
      <c r="EFR36" s="539"/>
      <c r="EFS36" s="539"/>
      <c r="EFT36" s="539"/>
      <c r="EFU36" s="539"/>
      <c r="EFV36" s="539"/>
      <c r="EFW36" s="539"/>
      <c r="EFX36" s="539"/>
      <c r="EFY36" s="539"/>
      <c r="EFZ36" s="539"/>
      <c r="EGA36" s="539"/>
      <c r="EGB36" s="539"/>
      <c r="EGC36" s="539"/>
      <c r="EGD36" s="539"/>
      <c r="EGE36" s="539"/>
      <c r="EGF36" s="539"/>
      <c r="EGG36" s="539"/>
      <c r="EGH36" s="539"/>
      <c r="EGI36" s="539"/>
      <c r="EGJ36" s="539"/>
      <c r="EGK36" s="539"/>
      <c r="EGL36" s="539"/>
      <c r="EGM36" s="539"/>
      <c r="EGN36" s="539"/>
      <c r="EGO36" s="539"/>
      <c r="EGP36" s="539"/>
      <c r="EGQ36" s="539"/>
      <c r="EGR36" s="539"/>
      <c r="EGS36" s="539"/>
      <c r="EGT36" s="539"/>
      <c r="EGU36" s="539"/>
      <c r="EGV36" s="539"/>
      <c r="EGW36" s="539"/>
      <c r="EGX36" s="539"/>
      <c r="EGY36" s="539"/>
      <c r="EGZ36" s="539"/>
      <c r="EHA36" s="539"/>
      <c r="EHB36" s="539"/>
      <c r="EHC36" s="539"/>
      <c r="EHD36" s="539"/>
      <c r="EHE36" s="539"/>
      <c r="EHF36" s="539"/>
      <c r="EHG36" s="539"/>
      <c r="EHH36" s="539"/>
      <c r="EHI36" s="539"/>
      <c r="EHJ36" s="539"/>
      <c r="EHK36" s="539"/>
      <c r="EHL36" s="539"/>
      <c r="EHM36" s="539"/>
      <c r="EHN36" s="539"/>
      <c r="EHO36" s="539"/>
      <c r="EHP36" s="539"/>
      <c r="EHQ36" s="539"/>
      <c r="EHR36" s="539"/>
      <c r="EHS36" s="539"/>
      <c r="EHT36" s="539"/>
      <c r="EHU36" s="539"/>
      <c r="EHV36" s="539"/>
      <c r="EHW36" s="539"/>
      <c r="EHX36" s="539"/>
      <c r="EHY36" s="539"/>
      <c r="EHZ36" s="539"/>
      <c r="EIA36" s="539"/>
      <c r="EIB36" s="539"/>
      <c r="EIC36" s="539"/>
      <c r="EID36" s="539"/>
      <c r="EIE36" s="539"/>
      <c r="EIF36" s="539"/>
      <c r="EIG36" s="539"/>
      <c r="EIH36" s="539"/>
      <c r="EII36" s="539"/>
      <c r="EIJ36" s="539"/>
      <c r="EIK36" s="539"/>
      <c r="EIL36" s="539"/>
      <c r="EIM36" s="539"/>
      <c r="EIN36" s="539"/>
      <c r="EIO36" s="539"/>
      <c r="EIP36" s="539"/>
      <c r="EIQ36" s="539"/>
      <c r="EIR36" s="539"/>
      <c r="EIS36" s="539"/>
      <c r="EIT36" s="539"/>
      <c r="EIU36" s="539"/>
      <c r="EIV36" s="539"/>
      <c r="EIW36" s="539"/>
      <c r="EIX36" s="539"/>
      <c r="EIY36" s="539"/>
      <c r="EIZ36" s="539"/>
      <c r="EJA36" s="539"/>
      <c r="EJB36" s="539"/>
      <c r="EJC36" s="539"/>
      <c r="EJD36" s="539"/>
      <c r="EJE36" s="539"/>
      <c r="EJF36" s="539"/>
      <c r="EJG36" s="539"/>
      <c r="EJH36" s="539"/>
      <c r="EJI36" s="539"/>
      <c r="EJJ36" s="539"/>
      <c r="EJK36" s="539"/>
      <c r="EJL36" s="539"/>
      <c r="EJM36" s="539"/>
      <c r="EJN36" s="539"/>
      <c r="EJO36" s="539"/>
      <c r="EJP36" s="539"/>
      <c r="EJQ36" s="539"/>
      <c r="EJR36" s="539"/>
      <c r="EJS36" s="539"/>
      <c r="EJT36" s="539"/>
      <c r="EJU36" s="539"/>
      <c r="EJV36" s="539"/>
      <c r="EJW36" s="539"/>
      <c r="EJX36" s="539"/>
      <c r="EJY36" s="539"/>
      <c r="EJZ36" s="539"/>
      <c r="EKA36" s="539"/>
      <c r="EKB36" s="539"/>
      <c r="EKC36" s="539"/>
      <c r="EKD36" s="539"/>
      <c r="EKE36" s="539"/>
      <c r="EKF36" s="539"/>
      <c r="EKG36" s="539"/>
      <c r="EKH36" s="539"/>
      <c r="EKI36" s="539"/>
      <c r="EKJ36" s="539"/>
      <c r="EKK36" s="539"/>
      <c r="EKL36" s="539"/>
      <c r="EKM36" s="539"/>
      <c r="EKN36" s="539"/>
      <c r="EKO36" s="539"/>
      <c r="EKP36" s="539"/>
      <c r="EKQ36" s="539"/>
      <c r="EKR36" s="539"/>
      <c r="EKS36" s="539"/>
      <c r="EKT36" s="539"/>
      <c r="EKU36" s="539"/>
      <c r="EKV36" s="539"/>
      <c r="EKW36" s="539"/>
      <c r="EKX36" s="539"/>
      <c r="EKY36" s="539"/>
      <c r="EKZ36" s="539"/>
      <c r="ELA36" s="539"/>
      <c r="ELB36" s="539"/>
      <c r="ELC36" s="539"/>
      <c r="ELD36" s="539"/>
      <c r="ELE36" s="539"/>
      <c r="ELF36" s="539"/>
      <c r="ELG36" s="539"/>
      <c r="ELH36" s="539"/>
      <c r="ELI36" s="539"/>
      <c r="ELJ36" s="539"/>
      <c r="ELK36" s="539"/>
      <c r="ELL36" s="539"/>
      <c r="ELM36" s="539"/>
      <c r="ELN36" s="539"/>
      <c r="ELO36" s="539"/>
      <c r="ELP36" s="539"/>
      <c r="ELQ36" s="539"/>
      <c r="ELR36" s="539"/>
      <c r="ELS36" s="539"/>
      <c r="ELT36" s="539"/>
      <c r="ELU36" s="539"/>
      <c r="ELV36" s="539"/>
      <c r="ELW36" s="539"/>
      <c r="ELX36" s="539"/>
      <c r="ELY36" s="539"/>
      <c r="ELZ36" s="539"/>
      <c r="EMA36" s="539"/>
      <c r="EMB36" s="539"/>
      <c r="EMC36" s="539"/>
      <c r="EMD36" s="539"/>
      <c r="EME36" s="539"/>
      <c r="EMF36" s="539"/>
      <c r="EMG36" s="539"/>
      <c r="EMH36" s="539"/>
      <c r="EMI36" s="539"/>
      <c r="EMJ36" s="539"/>
      <c r="EMK36" s="539"/>
      <c r="EML36" s="539"/>
      <c r="EMM36" s="539"/>
      <c r="EMN36" s="539"/>
      <c r="EMO36" s="539"/>
      <c r="EMP36" s="539"/>
      <c r="EMQ36" s="539"/>
      <c r="EMR36" s="539"/>
      <c r="EMS36" s="539"/>
      <c r="EMT36" s="539"/>
      <c r="EMU36" s="539"/>
      <c r="EMV36" s="539"/>
      <c r="EMW36" s="539"/>
      <c r="EMX36" s="539"/>
      <c r="EMY36" s="539"/>
      <c r="EMZ36" s="539"/>
      <c r="ENA36" s="539"/>
      <c r="ENB36" s="539"/>
      <c r="ENC36" s="539"/>
      <c r="END36" s="539"/>
      <c r="ENE36" s="539"/>
      <c r="ENF36" s="539"/>
      <c r="ENG36" s="539"/>
      <c r="ENH36" s="539"/>
      <c r="ENI36" s="539"/>
      <c r="ENJ36" s="539"/>
      <c r="ENK36" s="539"/>
      <c r="ENL36" s="539"/>
      <c r="ENM36" s="539"/>
      <c r="ENN36" s="539"/>
      <c r="ENO36" s="539"/>
      <c r="ENP36" s="539"/>
      <c r="ENQ36" s="539"/>
      <c r="ENR36" s="539"/>
      <c r="ENS36" s="539"/>
      <c r="ENT36" s="539"/>
      <c r="ENU36" s="539"/>
      <c r="ENV36" s="539"/>
      <c r="ENW36" s="539"/>
      <c r="ENX36" s="539"/>
      <c r="ENY36" s="539"/>
      <c r="ENZ36" s="539"/>
      <c r="EOA36" s="539"/>
      <c r="EOB36" s="539"/>
      <c r="EOC36" s="539"/>
      <c r="EOD36" s="539"/>
      <c r="EOE36" s="539"/>
      <c r="EOF36" s="539"/>
      <c r="EOG36" s="539"/>
      <c r="EOH36" s="539"/>
      <c r="EOI36" s="539"/>
      <c r="EOJ36" s="539"/>
      <c r="EOK36" s="539"/>
      <c r="EOL36" s="539"/>
      <c r="EOM36" s="539"/>
      <c r="EON36" s="539"/>
      <c r="EOO36" s="539"/>
      <c r="EOP36" s="539"/>
      <c r="EOQ36" s="539"/>
      <c r="EOR36" s="539"/>
      <c r="EOS36" s="539"/>
      <c r="EOT36" s="539"/>
      <c r="EOU36" s="539"/>
      <c r="EOV36" s="539"/>
      <c r="EOW36" s="539"/>
      <c r="EOX36" s="539"/>
      <c r="EOY36" s="539"/>
      <c r="EOZ36" s="539"/>
      <c r="EPA36" s="539"/>
      <c r="EPB36" s="539"/>
      <c r="EPC36" s="539"/>
      <c r="EPD36" s="539"/>
      <c r="EPE36" s="539"/>
      <c r="EPF36" s="539"/>
      <c r="EPG36" s="539"/>
      <c r="EPH36" s="539"/>
      <c r="EPI36" s="539"/>
      <c r="EPJ36" s="539"/>
      <c r="EPK36" s="539"/>
      <c r="EPL36" s="539"/>
      <c r="EPM36" s="539"/>
      <c r="EPN36" s="539"/>
      <c r="EPO36" s="539"/>
      <c r="EPP36" s="539"/>
      <c r="EPQ36" s="539"/>
      <c r="EPR36" s="539"/>
      <c r="EPS36" s="539"/>
      <c r="EPT36" s="539"/>
      <c r="EPU36" s="539"/>
      <c r="EPV36" s="539"/>
      <c r="EPW36" s="539"/>
      <c r="EPX36" s="539"/>
      <c r="EPY36" s="539"/>
      <c r="EPZ36" s="539"/>
      <c r="EQA36" s="539"/>
      <c r="EQB36" s="539"/>
      <c r="EQC36" s="539"/>
      <c r="EQD36" s="539"/>
      <c r="EQE36" s="539"/>
      <c r="EQF36" s="539"/>
      <c r="EQG36" s="539"/>
      <c r="EQH36" s="539"/>
      <c r="EQI36" s="539"/>
      <c r="EQJ36" s="539"/>
      <c r="EQK36" s="539"/>
      <c r="EQL36" s="539"/>
      <c r="EQM36" s="539"/>
      <c r="EQN36" s="539"/>
      <c r="EQO36" s="539"/>
      <c r="EQP36" s="539"/>
      <c r="EQQ36" s="539"/>
      <c r="EQR36" s="539"/>
      <c r="EQS36" s="539"/>
      <c r="EQT36" s="539"/>
      <c r="EQU36" s="539"/>
      <c r="EQV36" s="539"/>
      <c r="EQW36" s="539"/>
      <c r="EQX36" s="539"/>
      <c r="EQY36" s="539"/>
      <c r="EQZ36" s="539"/>
      <c r="ERA36" s="539"/>
      <c r="ERB36" s="539"/>
      <c r="ERC36" s="539"/>
      <c r="ERD36" s="539"/>
      <c r="ERE36" s="539"/>
      <c r="ERF36" s="539"/>
      <c r="ERG36" s="539"/>
      <c r="ERH36" s="539"/>
      <c r="ERI36" s="539"/>
      <c r="ERJ36" s="539"/>
      <c r="ERK36" s="539"/>
      <c r="ERL36" s="539"/>
      <c r="ERM36" s="539"/>
      <c r="ERN36" s="539"/>
      <c r="ERO36" s="539"/>
      <c r="ERP36" s="539"/>
      <c r="ERQ36" s="539"/>
      <c r="ERR36" s="539"/>
      <c r="ERS36" s="539"/>
      <c r="ERT36" s="539"/>
      <c r="ERU36" s="539"/>
      <c r="ERV36" s="539"/>
      <c r="ERW36" s="539"/>
      <c r="ERX36" s="539"/>
      <c r="ERY36" s="539"/>
      <c r="ERZ36" s="539"/>
      <c r="ESA36" s="539"/>
      <c r="ESB36" s="539"/>
      <c r="ESC36" s="539"/>
      <c r="ESD36" s="539"/>
      <c r="ESE36" s="539"/>
      <c r="ESF36" s="539"/>
      <c r="ESG36" s="539"/>
      <c r="ESH36" s="539"/>
      <c r="ESI36" s="539"/>
      <c r="ESJ36" s="539"/>
      <c r="ESK36" s="539"/>
      <c r="ESL36" s="539"/>
      <c r="ESM36" s="539"/>
      <c r="ESN36" s="539"/>
      <c r="ESO36" s="539"/>
      <c r="ESP36" s="539"/>
      <c r="ESQ36" s="539"/>
      <c r="ESR36" s="539"/>
      <c r="ESS36" s="539"/>
      <c r="EST36" s="539"/>
      <c r="ESU36" s="539"/>
      <c r="ESV36" s="539"/>
      <c r="ESW36" s="539"/>
      <c r="ESX36" s="539"/>
      <c r="ESY36" s="539"/>
      <c r="ESZ36" s="539"/>
      <c r="ETA36" s="539"/>
      <c r="ETB36" s="539"/>
      <c r="ETC36" s="539"/>
      <c r="ETD36" s="539"/>
      <c r="ETE36" s="539"/>
      <c r="ETF36" s="539"/>
      <c r="ETG36" s="539"/>
      <c r="ETH36" s="539"/>
      <c r="ETI36" s="539"/>
      <c r="ETJ36" s="539"/>
      <c r="ETK36" s="539"/>
      <c r="ETL36" s="539"/>
      <c r="ETM36" s="539"/>
      <c r="ETN36" s="539"/>
      <c r="ETO36" s="539"/>
      <c r="ETP36" s="539"/>
      <c r="ETQ36" s="539"/>
      <c r="ETR36" s="539"/>
      <c r="ETS36" s="539"/>
      <c r="ETT36" s="539"/>
      <c r="ETU36" s="539"/>
      <c r="ETV36" s="539"/>
      <c r="ETW36" s="539"/>
      <c r="ETX36" s="539"/>
      <c r="ETY36" s="539"/>
      <c r="ETZ36" s="539"/>
      <c r="EUA36" s="539"/>
      <c r="EUB36" s="539"/>
      <c r="EUC36" s="539"/>
      <c r="EUD36" s="539"/>
      <c r="EUE36" s="539"/>
      <c r="EUF36" s="539"/>
      <c r="EUG36" s="539"/>
      <c r="EUH36" s="539"/>
      <c r="EUI36" s="539"/>
      <c r="EUJ36" s="539"/>
      <c r="EUK36" s="539"/>
      <c r="EUL36" s="539"/>
      <c r="EUM36" s="539"/>
      <c r="EUN36" s="539"/>
      <c r="EUO36" s="539"/>
      <c r="EUP36" s="539"/>
      <c r="EUQ36" s="539"/>
      <c r="EUR36" s="539"/>
      <c r="EUS36" s="539"/>
      <c r="EUT36" s="539"/>
      <c r="EUU36" s="539"/>
      <c r="EUV36" s="539"/>
      <c r="EUW36" s="539"/>
      <c r="EUX36" s="539"/>
      <c r="EUY36" s="539"/>
      <c r="EUZ36" s="539"/>
      <c r="EVA36" s="539"/>
      <c r="EVB36" s="539"/>
      <c r="EVC36" s="539"/>
      <c r="EVD36" s="539"/>
      <c r="EVE36" s="539"/>
      <c r="EVF36" s="539"/>
      <c r="EVG36" s="539"/>
      <c r="EVH36" s="539"/>
      <c r="EVI36" s="539"/>
      <c r="EVJ36" s="539"/>
      <c r="EVK36" s="539"/>
      <c r="EVL36" s="539"/>
      <c r="EVM36" s="539"/>
      <c r="EVN36" s="539"/>
      <c r="EVO36" s="539"/>
      <c r="EVP36" s="539"/>
      <c r="EVQ36" s="539"/>
      <c r="EVR36" s="539"/>
      <c r="EVS36" s="539"/>
      <c r="EVT36" s="539"/>
      <c r="EVU36" s="539"/>
      <c r="EVV36" s="539"/>
      <c r="EVW36" s="539"/>
      <c r="EVX36" s="539"/>
      <c r="EVY36" s="539"/>
      <c r="EVZ36" s="539"/>
      <c r="EWA36" s="539"/>
      <c r="EWB36" s="539"/>
      <c r="EWC36" s="539"/>
      <c r="EWD36" s="539"/>
      <c r="EWE36" s="539"/>
      <c r="EWF36" s="539"/>
      <c r="EWG36" s="539"/>
      <c r="EWH36" s="539"/>
      <c r="EWI36" s="539"/>
      <c r="EWJ36" s="539"/>
      <c r="EWK36" s="539"/>
      <c r="EWL36" s="539"/>
      <c r="EWM36" s="539"/>
      <c r="EWN36" s="539"/>
      <c r="EWO36" s="539"/>
      <c r="EWP36" s="539"/>
      <c r="EWQ36" s="539"/>
      <c r="EWR36" s="539"/>
      <c r="EWS36" s="539"/>
      <c r="EWT36" s="539"/>
      <c r="EWU36" s="539"/>
      <c r="EWV36" s="539"/>
      <c r="EWW36" s="539"/>
      <c r="EWX36" s="539"/>
      <c r="EWY36" s="539"/>
      <c r="EWZ36" s="539"/>
      <c r="EXA36" s="539"/>
      <c r="EXB36" s="539"/>
      <c r="EXC36" s="539"/>
      <c r="EXD36" s="539"/>
      <c r="EXE36" s="539"/>
      <c r="EXF36" s="539"/>
      <c r="EXG36" s="539"/>
      <c r="EXH36" s="539"/>
      <c r="EXI36" s="539"/>
      <c r="EXJ36" s="539"/>
      <c r="EXK36" s="539"/>
      <c r="EXL36" s="539"/>
      <c r="EXM36" s="539"/>
      <c r="EXN36" s="539"/>
      <c r="EXO36" s="539"/>
      <c r="EXP36" s="539"/>
      <c r="EXQ36" s="539"/>
      <c r="EXR36" s="539"/>
      <c r="EXS36" s="539"/>
      <c r="EXT36" s="539"/>
      <c r="EXU36" s="539"/>
      <c r="EXV36" s="539"/>
      <c r="EXW36" s="539"/>
      <c r="EXX36" s="539"/>
      <c r="EXY36" s="539"/>
      <c r="EXZ36" s="539"/>
      <c r="EYA36" s="539"/>
      <c r="EYB36" s="539"/>
      <c r="EYC36" s="539"/>
      <c r="EYD36" s="539"/>
      <c r="EYE36" s="539"/>
      <c r="EYF36" s="539"/>
      <c r="EYG36" s="539"/>
      <c r="EYH36" s="539"/>
      <c r="EYI36" s="539"/>
      <c r="EYJ36" s="539"/>
      <c r="EYK36" s="539"/>
      <c r="EYL36" s="539"/>
      <c r="EYM36" s="539"/>
      <c r="EYN36" s="539"/>
      <c r="EYO36" s="539"/>
      <c r="EYP36" s="539"/>
      <c r="EYQ36" s="539"/>
      <c r="EYR36" s="539"/>
      <c r="EYS36" s="539"/>
      <c r="EYT36" s="539"/>
      <c r="EYU36" s="539"/>
      <c r="EYV36" s="539"/>
      <c r="EYW36" s="539"/>
      <c r="EYX36" s="539"/>
      <c r="EYY36" s="539"/>
      <c r="EYZ36" s="539"/>
      <c r="EZA36" s="539"/>
      <c r="EZB36" s="539"/>
      <c r="EZC36" s="539"/>
      <c r="EZD36" s="539"/>
      <c r="EZE36" s="539"/>
      <c r="EZF36" s="539"/>
      <c r="EZG36" s="539"/>
      <c r="EZH36" s="539"/>
      <c r="EZI36" s="539"/>
      <c r="EZJ36" s="539"/>
      <c r="EZK36" s="539"/>
      <c r="EZL36" s="539"/>
      <c r="EZM36" s="539"/>
      <c r="EZN36" s="539"/>
      <c r="EZO36" s="539"/>
      <c r="EZP36" s="539"/>
      <c r="EZQ36" s="539"/>
      <c r="EZR36" s="539"/>
      <c r="EZS36" s="539"/>
      <c r="EZT36" s="539"/>
      <c r="EZU36" s="539"/>
      <c r="EZV36" s="539"/>
      <c r="EZW36" s="539"/>
      <c r="EZX36" s="539"/>
      <c r="EZY36" s="539"/>
      <c r="EZZ36" s="539"/>
      <c r="FAA36" s="539"/>
      <c r="FAB36" s="539"/>
      <c r="FAC36" s="539"/>
      <c r="FAD36" s="539"/>
      <c r="FAE36" s="539"/>
      <c r="FAF36" s="539"/>
      <c r="FAG36" s="539"/>
      <c r="FAH36" s="539"/>
      <c r="FAI36" s="539"/>
      <c r="FAJ36" s="539"/>
      <c r="FAK36" s="539"/>
      <c r="FAL36" s="539"/>
      <c r="FAM36" s="539"/>
      <c r="FAN36" s="539"/>
      <c r="FAO36" s="539"/>
      <c r="FAP36" s="539"/>
      <c r="FAQ36" s="539"/>
      <c r="FAR36" s="539"/>
      <c r="FAS36" s="539"/>
      <c r="FAT36" s="539"/>
      <c r="FAU36" s="539"/>
      <c r="FAV36" s="539"/>
      <c r="FAW36" s="539"/>
      <c r="FAX36" s="539"/>
      <c r="FAY36" s="539"/>
      <c r="FAZ36" s="539"/>
      <c r="FBA36" s="539"/>
      <c r="FBB36" s="539"/>
      <c r="FBC36" s="539"/>
      <c r="FBD36" s="539"/>
      <c r="FBE36" s="539"/>
      <c r="FBF36" s="539"/>
      <c r="FBG36" s="539"/>
      <c r="FBH36" s="539"/>
      <c r="FBI36" s="539"/>
      <c r="FBJ36" s="539"/>
      <c r="FBK36" s="539"/>
      <c r="FBL36" s="539"/>
      <c r="FBM36" s="539"/>
      <c r="FBN36" s="539"/>
      <c r="FBO36" s="539"/>
      <c r="FBP36" s="539"/>
      <c r="FBQ36" s="539"/>
      <c r="FBR36" s="539"/>
      <c r="FBS36" s="539"/>
      <c r="FBT36" s="539"/>
      <c r="FBU36" s="539"/>
      <c r="FBV36" s="539"/>
      <c r="FBW36" s="539"/>
      <c r="FBX36" s="539"/>
      <c r="FBY36" s="539"/>
      <c r="FBZ36" s="539"/>
      <c r="FCA36" s="539"/>
      <c r="FCB36" s="539"/>
      <c r="FCC36" s="539"/>
      <c r="FCD36" s="539"/>
      <c r="FCE36" s="539"/>
      <c r="FCF36" s="539"/>
      <c r="FCG36" s="539"/>
      <c r="FCH36" s="539"/>
      <c r="FCI36" s="539"/>
      <c r="FCJ36" s="539"/>
      <c r="FCK36" s="539"/>
      <c r="FCL36" s="539"/>
      <c r="FCM36" s="539"/>
      <c r="FCN36" s="539"/>
      <c r="FCO36" s="539"/>
      <c r="FCP36" s="539"/>
      <c r="FCQ36" s="539"/>
      <c r="FCR36" s="539"/>
      <c r="FCS36" s="539"/>
      <c r="FCT36" s="539"/>
      <c r="FCU36" s="539"/>
      <c r="FCV36" s="539"/>
      <c r="FCW36" s="539"/>
      <c r="FCX36" s="539"/>
      <c r="FCY36" s="539"/>
      <c r="FCZ36" s="539"/>
      <c r="FDA36" s="539"/>
      <c r="FDB36" s="539"/>
      <c r="FDC36" s="539"/>
      <c r="FDD36" s="539"/>
      <c r="FDE36" s="539"/>
      <c r="FDF36" s="539"/>
      <c r="FDG36" s="539"/>
      <c r="FDH36" s="539"/>
      <c r="FDI36" s="539"/>
      <c r="FDJ36" s="539"/>
      <c r="FDK36" s="539"/>
      <c r="FDL36" s="539"/>
      <c r="FDM36" s="539"/>
      <c r="FDN36" s="539"/>
      <c r="FDO36" s="539"/>
      <c r="FDP36" s="539"/>
      <c r="FDQ36" s="539"/>
      <c r="FDR36" s="539"/>
      <c r="FDS36" s="539"/>
      <c r="FDT36" s="539"/>
      <c r="FDU36" s="539"/>
      <c r="FDV36" s="539"/>
      <c r="FDW36" s="539"/>
      <c r="FDX36" s="539"/>
      <c r="FDY36" s="539"/>
      <c r="FDZ36" s="539"/>
      <c r="FEA36" s="539"/>
      <c r="FEB36" s="539"/>
      <c r="FEC36" s="539"/>
      <c r="FED36" s="539"/>
      <c r="FEE36" s="539"/>
      <c r="FEF36" s="539"/>
      <c r="FEG36" s="539"/>
      <c r="FEH36" s="539"/>
      <c r="FEI36" s="539"/>
      <c r="FEJ36" s="539"/>
      <c r="FEK36" s="539"/>
      <c r="FEL36" s="539"/>
      <c r="FEM36" s="539"/>
      <c r="FEN36" s="539"/>
      <c r="FEO36" s="539"/>
      <c r="FEP36" s="539"/>
      <c r="FEQ36" s="539"/>
      <c r="FER36" s="539"/>
      <c r="FES36" s="539"/>
      <c r="FET36" s="539"/>
      <c r="FEU36" s="539"/>
      <c r="FEV36" s="539"/>
      <c r="FEW36" s="539"/>
      <c r="FEX36" s="539"/>
      <c r="FEY36" s="539"/>
      <c r="FEZ36" s="539"/>
      <c r="FFA36" s="539"/>
      <c r="FFB36" s="539"/>
      <c r="FFC36" s="539"/>
      <c r="FFD36" s="539"/>
      <c r="FFE36" s="539"/>
      <c r="FFF36" s="539"/>
      <c r="FFG36" s="539"/>
      <c r="FFH36" s="539"/>
      <c r="FFI36" s="539"/>
      <c r="FFJ36" s="539"/>
      <c r="FFK36" s="539"/>
      <c r="FFL36" s="539"/>
      <c r="FFM36" s="539"/>
      <c r="FFN36" s="539"/>
      <c r="FFO36" s="539"/>
      <c r="FFP36" s="539"/>
      <c r="FFQ36" s="539"/>
      <c r="FFR36" s="539"/>
      <c r="FFS36" s="539"/>
      <c r="FFT36" s="539"/>
      <c r="FFU36" s="539"/>
      <c r="FFV36" s="539"/>
      <c r="FFW36" s="539"/>
      <c r="FFX36" s="539"/>
      <c r="FFY36" s="539"/>
      <c r="FFZ36" s="539"/>
      <c r="FGA36" s="539"/>
      <c r="FGB36" s="539"/>
      <c r="FGC36" s="539"/>
      <c r="FGD36" s="539"/>
      <c r="FGE36" s="539"/>
      <c r="FGF36" s="539"/>
      <c r="FGG36" s="539"/>
      <c r="FGH36" s="539"/>
      <c r="FGI36" s="539"/>
      <c r="FGJ36" s="539"/>
      <c r="FGK36" s="539"/>
      <c r="FGL36" s="539"/>
      <c r="FGM36" s="539"/>
      <c r="FGN36" s="539"/>
      <c r="FGO36" s="539"/>
      <c r="FGP36" s="539"/>
      <c r="FGQ36" s="539"/>
      <c r="FGR36" s="539"/>
      <c r="FGS36" s="539"/>
      <c r="FGT36" s="539"/>
      <c r="FGU36" s="539"/>
      <c r="FGV36" s="539"/>
      <c r="FGW36" s="539"/>
      <c r="FGX36" s="539"/>
      <c r="FGY36" s="539"/>
      <c r="FGZ36" s="539"/>
      <c r="FHA36" s="539"/>
      <c r="FHB36" s="539"/>
      <c r="FHC36" s="539"/>
      <c r="FHD36" s="539"/>
      <c r="FHE36" s="539"/>
      <c r="FHF36" s="539"/>
      <c r="FHG36" s="539"/>
      <c r="FHH36" s="539"/>
      <c r="FHI36" s="539"/>
      <c r="FHJ36" s="539"/>
      <c r="FHK36" s="539"/>
      <c r="FHL36" s="539"/>
      <c r="FHM36" s="539"/>
      <c r="FHN36" s="539"/>
      <c r="FHO36" s="539"/>
      <c r="FHP36" s="539"/>
      <c r="FHQ36" s="539"/>
      <c r="FHR36" s="539"/>
      <c r="FHS36" s="539"/>
      <c r="FHT36" s="539"/>
      <c r="FHU36" s="539"/>
      <c r="FHV36" s="539"/>
      <c r="FHW36" s="539"/>
      <c r="FHX36" s="539"/>
      <c r="FHY36" s="539"/>
      <c r="FHZ36" s="539"/>
      <c r="FIA36" s="539"/>
      <c r="FIB36" s="539"/>
      <c r="FIC36" s="539"/>
      <c r="FID36" s="539"/>
      <c r="FIE36" s="539"/>
      <c r="FIF36" s="539"/>
      <c r="FIG36" s="539"/>
      <c r="FIH36" s="539"/>
      <c r="FII36" s="539"/>
      <c r="FIJ36" s="539"/>
      <c r="FIK36" s="539"/>
      <c r="FIL36" s="539"/>
      <c r="FIM36" s="539"/>
      <c r="FIN36" s="539"/>
      <c r="FIO36" s="539"/>
      <c r="FIP36" s="539"/>
      <c r="FIQ36" s="539"/>
      <c r="FIR36" s="539"/>
      <c r="FIS36" s="539"/>
      <c r="FIT36" s="539"/>
      <c r="FIU36" s="539"/>
      <c r="FIV36" s="539"/>
      <c r="FIW36" s="539"/>
      <c r="FIX36" s="539"/>
      <c r="FIY36" s="539"/>
      <c r="FIZ36" s="539"/>
      <c r="FJA36" s="539"/>
      <c r="FJB36" s="539"/>
      <c r="FJC36" s="539"/>
      <c r="FJD36" s="539"/>
      <c r="FJE36" s="539"/>
      <c r="FJF36" s="539"/>
      <c r="FJG36" s="539"/>
      <c r="FJH36" s="539"/>
      <c r="FJI36" s="539"/>
      <c r="FJJ36" s="539"/>
      <c r="FJK36" s="539"/>
      <c r="FJL36" s="539"/>
      <c r="FJM36" s="539"/>
      <c r="FJN36" s="539"/>
      <c r="FJO36" s="539"/>
      <c r="FJP36" s="539"/>
      <c r="FJQ36" s="539"/>
      <c r="FJR36" s="539"/>
      <c r="FJS36" s="539"/>
      <c r="FJT36" s="539"/>
      <c r="FJU36" s="539"/>
      <c r="FJV36" s="539"/>
      <c r="FJW36" s="539"/>
      <c r="FJX36" s="539"/>
      <c r="FJY36" s="539"/>
      <c r="FJZ36" s="539"/>
      <c r="FKA36" s="539"/>
      <c r="FKB36" s="539"/>
      <c r="FKC36" s="539"/>
      <c r="FKD36" s="539"/>
      <c r="FKE36" s="539"/>
      <c r="FKF36" s="539"/>
      <c r="FKG36" s="539"/>
      <c r="FKH36" s="539"/>
      <c r="FKI36" s="539"/>
      <c r="FKJ36" s="539"/>
      <c r="FKK36" s="539"/>
      <c r="FKL36" s="539"/>
      <c r="FKM36" s="539"/>
      <c r="FKN36" s="539"/>
      <c r="FKO36" s="539"/>
      <c r="FKP36" s="539"/>
      <c r="FKQ36" s="539"/>
      <c r="FKR36" s="539"/>
      <c r="FKS36" s="539"/>
      <c r="FKT36" s="539"/>
      <c r="FKU36" s="539"/>
      <c r="FKV36" s="539"/>
      <c r="FKW36" s="539"/>
      <c r="FKX36" s="539"/>
      <c r="FKY36" s="539"/>
      <c r="FKZ36" s="539"/>
      <c r="FLA36" s="539"/>
      <c r="FLB36" s="539"/>
      <c r="FLC36" s="539"/>
      <c r="FLD36" s="539"/>
      <c r="FLE36" s="539"/>
      <c r="FLF36" s="539"/>
      <c r="FLG36" s="539"/>
      <c r="FLH36" s="539"/>
      <c r="FLI36" s="539"/>
      <c r="FLJ36" s="539"/>
      <c r="FLK36" s="539"/>
      <c r="FLL36" s="539"/>
      <c r="FLM36" s="539"/>
      <c r="FLN36" s="539"/>
      <c r="FLO36" s="539"/>
      <c r="FLP36" s="539"/>
      <c r="FLQ36" s="539"/>
      <c r="FLR36" s="539"/>
      <c r="FLS36" s="539"/>
      <c r="FLT36" s="539"/>
      <c r="FLU36" s="539"/>
      <c r="FLV36" s="539"/>
      <c r="FLW36" s="539"/>
      <c r="FLX36" s="539"/>
      <c r="FLY36" s="539"/>
      <c r="FLZ36" s="539"/>
      <c r="FMA36" s="539"/>
      <c r="FMB36" s="539"/>
      <c r="FMC36" s="539"/>
      <c r="FMD36" s="539"/>
      <c r="FME36" s="539"/>
      <c r="FMF36" s="539"/>
      <c r="FMG36" s="539"/>
      <c r="FMH36" s="539"/>
      <c r="FMI36" s="539"/>
      <c r="FMJ36" s="539"/>
      <c r="FMK36" s="539"/>
      <c r="FML36" s="539"/>
      <c r="FMM36" s="539"/>
      <c r="FMN36" s="539"/>
      <c r="FMO36" s="539"/>
      <c r="FMP36" s="539"/>
      <c r="FMQ36" s="539"/>
      <c r="FMR36" s="539"/>
      <c r="FMS36" s="539"/>
      <c r="FMT36" s="539"/>
      <c r="FMU36" s="539"/>
      <c r="FMV36" s="539"/>
      <c r="FMW36" s="539"/>
      <c r="FMX36" s="539"/>
      <c r="FMY36" s="539"/>
      <c r="FMZ36" s="539"/>
      <c r="FNA36" s="539"/>
      <c r="FNB36" s="539"/>
      <c r="FNC36" s="539"/>
      <c r="FND36" s="539"/>
      <c r="FNE36" s="539"/>
      <c r="FNF36" s="539"/>
      <c r="FNG36" s="539"/>
      <c r="FNH36" s="539"/>
      <c r="FNI36" s="539"/>
      <c r="FNJ36" s="539"/>
      <c r="FNK36" s="539"/>
      <c r="FNL36" s="539"/>
      <c r="FNM36" s="539"/>
      <c r="FNN36" s="539"/>
      <c r="FNO36" s="539"/>
      <c r="FNP36" s="539"/>
      <c r="FNQ36" s="539"/>
      <c r="FNR36" s="539"/>
      <c r="FNS36" s="539"/>
      <c r="FNT36" s="539"/>
      <c r="FNU36" s="539"/>
      <c r="FNV36" s="539"/>
      <c r="FNW36" s="539"/>
      <c r="FNX36" s="539"/>
      <c r="FNY36" s="539"/>
      <c r="FNZ36" s="539"/>
      <c r="FOA36" s="539"/>
      <c r="FOB36" s="539"/>
      <c r="FOC36" s="539"/>
      <c r="FOD36" s="539"/>
      <c r="FOE36" s="539"/>
      <c r="FOF36" s="539"/>
      <c r="FOG36" s="539"/>
      <c r="FOH36" s="539"/>
      <c r="FOI36" s="539"/>
      <c r="FOJ36" s="539"/>
      <c r="FOK36" s="539"/>
      <c r="FOL36" s="539"/>
      <c r="FOM36" s="539"/>
      <c r="FON36" s="539"/>
      <c r="FOO36" s="539"/>
      <c r="FOP36" s="539"/>
      <c r="FOQ36" s="539"/>
      <c r="FOR36" s="539"/>
      <c r="FOS36" s="539"/>
      <c r="FOT36" s="539"/>
      <c r="FOU36" s="539"/>
      <c r="FOV36" s="539"/>
      <c r="FOW36" s="539"/>
      <c r="FOX36" s="539"/>
      <c r="FOY36" s="539"/>
      <c r="FOZ36" s="539"/>
      <c r="FPA36" s="539"/>
      <c r="FPB36" s="539"/>
      <c r="FPC36" s="539"/>
      <c r="FPD36" s="539"/>
      <c r="FPE36" s="539"/>
      <c r="FPF36" s="539"/>
      <c r="FPG36" s="539"/>
      <c r="FPH36" s="539"/>
      <c r="FPI36" s="539"/>
      <c r="FPJ36" s="539"/>
      <c r="FPK36" s="539"/>
      <c r="FPL36" s="539"/>
      <c r="FPM36" s="539"/>
      <c r="FPN36" s="539"/>
      <c r="FPO36" s="539"/>
      <c r="FPP36" s="539"/>
      <c r="FPQ36" s="539"/>
      <c r="FPR36" s="539"/>
      <c r="FPS36" s="539"/>
      <c r="FPT36" s="539"/>
      <c r="FPU36" s="539"/>
      <c r="FPV36" s="539"/>
      <c r="FPW36" s="539"/>
      <c r="FPX36" s="539"/>
      <c r="FPY36" s="539"/>
      <c r="FPZ36" s="539"/>
      <c r="FQA36" s="539"/>
      <c r="FQB36" s="539"/>
      <c r="FQC36" s="539"/>
      <c r="FQD36" s="539"/>
      <c r="FQE36" s="539"/>
      <c r="FQF36" s="539"/>
      <c r="FQG36" s="539"/>
      <c r="FQH36" s="539"/>
      <c r="FQI36" s="539"/>
      <c r="FQJ36" s="539"/>
      <c r="FQK36" s="539"/>
      <c r="FQL36" s="539"/>
      <c r="FQM36" s="539"/>
      <c r="FQN36" s="539"/>
      <c r="FQO36" s="539"/>
      <c r="FQP36" s="539"/>
      <c r="FQQ36" s="539"/>
      <c r="FQR36" s="539"/>
      <c r="FQS36" s="539"/>
      <c r="FQT36" s="539"/>
      <c r="FQU36" s="539"/>
      <c r="FQV36" s="539"/>
      <c r="FQW36" s="539"/>
      <c r="FQX36" s="539"/>
      <c r="FQY36" s="539"/>
      <c r="FQZ36" s="539"/>
      <c r="FRA36" s="539"/>
      <c r="FRB36" s="539"/>
      <c r="FRC36" s="539"/>
      <c r="FRD36" s="539"/>
      <c r="FRE36" s="539"/>
      <c r="FRF36" s="539"/>
      <c r="FRG36" s="539"/>
      <c r="FRH36" s="539"/>
      <c r="FRI36" s="539"/>
      <c r="FRJ36" s="539"/>
      <c r="FRK36" s="539"/>
      <c r="FRL36" s="539"/>
      <c r="FRM36" s="539"/>
      <c r="FRN36" s="539"/>
      <c r="FRO36" s="539"/>
      <c r="FRP36" s="539"/>
      <c r="FRQ36" s="539"/>
      <c r="FRR36" s="539"/>
      <c r="FRS36" s="539"/>
      <c r="FRT36" s="539"/>
      <c r="FRU36" s="539"/>
      <c r="FRV36" s="539"/>
      <c r="FRW36" s="539"/>
      <c r="FRX36" s="539"/>
      <c r="FRY36" s="539"/>
      <c r="FRZ36" s="539"/>
      <c r="FSA36" s="539"/>
      <c r="FSB36" s="539"/>
      <c r="FSC36" s="539"/>
      <c r="FSD36" s="539"/>
      <c r="FSE36" s="539"/>
      <c r="FSF36" s="539"/>
      <c r="FSG36" s="539"/>
      <c r="FSH36" s="539"/>
      <c r="FSI36" s="539"/>
      <c r="FSJ36" s="539"/>
      <c r="FSK36" s="539"/>
      <c r="FSL36" s="539"/>
      <c r="FSM36" s="539"/>
      <c r="FSN36" s="539"/>
      <c r="FSO36" s="539"/>
      <c r="FSP36" s="539"/>
      <c r="FSQ36" s="539"/>
      <c r="FSR36" s="539"/>
      <c r="FSS36" s="539"/>
      <c r="FST36" s="539"/>
      <c r="FSU36" s="539"/>
      <c r="FSV36" s="539"/>
      <c r="FSW36" s="539"/>
      <c r="FSX36" s="539"/>
      <c r="FSY36" s="539"/>
      <c r="FSZ36" s="539"/>
      <c r="FTA36" s="539"/>
      <c r="FTB36" s="539"/>
      <c r="FTC36" s="539"/>
      <c r="FTD36" s="539"/>
      <c r="FTE36" s="539"/>
      <c r="FTF36" s="539"/>
      <c r="FTG36" s="539"/>
      <c r="FTH36" s="539"/>
      <c r="FTI36" s="539"/>
      <c r="FTJ36" s="539"/>
      <c r="FTK36" s="539"/>
      <c r="FTL36" s="539"/>
      <c r="FTM36" s="539"/>
      <c r="FTN36" s="539"/>
      <c r="FTO36" s="539"/>
      <c r="FTP36" s="539"/>
      <c r="FTQ36" s="539"/>
      <c r="FTR36" s="539"/>
      <c r="FTS36" s="539"/>
      <c r="FTT36" s="539"/>
      <c r="FTU36" s="539"/>
      <c r="FTV36" s="539"/>
      <c r="FTW36" s="539"/>
      <c r="FTX36" s="539"/>
      <c r="FTY36" s="539"/>
      <c r="FTZ36" s="539"/>
      <c r="FUA36" s="539"/>
      <c r="FUB36" s="539"/>
      <c r="FUC36" s="539"/>
      <c r="FUD36" s="539"/>
      <c r="FUE36" s="539"/>
      <c r="FUF36" s="539"/>
      <c r="FUG36" s="539"/>
      <c r="FUH36" s="539"/>
      <c r="FUI36" s="539"/>
      <c r="FUJ36" s="539"/>
      <c r="FUK36" s="539"/>
      <c r="FUL36" s="539"/>
      <c r="FUM36" s="539"/>
      <c r="FUN36" s="539"/>
      <c r="FUO36" s="539"/>
      <c r="FUP36" s="539"/>
      <c r="FUQ36" s="539"/>
      <c r="FUR36" s="539"/>
      <c r="FUS36" s="539"/>
      <c r="FUT36" s="539"/>
      <c r="FUU36" s="539"/>
      <c r="FUV36" s="539"/>
      <c r="FUW36" s="539"/>
      <c r="FUX36" s="539"/>
      <c r="FUY36" s="539"/>
      <c r="FUZ36" s="539"/>
      <c r="FVA36" s="539"/>
      <c r="FVB36" s="539"/>
      <c r="FVC36" s="539"/>
      <c r="FVD36" s="539"/>
      <c r="FVE36" s="539"/>
      <c r="FVF36" s="539"/>
      <c r="FVG36" s="539"/>
      <c r="FVH36" s="539"/>
      <c r="FVI36" s="539"/>
      <c r="FVJ36" s="539"/>
      <c r="FVK36" s="539"/>
      <c r="FVL36" s="539"/>
      <c r="FVM36" s="539"/>
      <c r="FVN36" s="539"/>
      <c r="FVO36" s="539"/>
      <c r="FVP36" s="539"/>
      <c r="FVQ36" s="539"/>
      <c r="FVR36" s="539"/>
      <c r="FVS36" s="539"/>
      <c r="FVT36" s="539"/>
      <c r="FVU36" s="539"/>
      <c r="FVV36" s="539"/>
      <c r="FVW36" s="539"/>
      <c r="FVX36" s="539"/>
      <c r="FVY36" s="539"/>
      <c r="FVZ36" s="539"/>
      <c r="FWA36" s="539"/>
      <c r="FWB36" s="539"/>
      <c r="FWC36" s="539"/>
      <c r="FWD36" s="539"/>
      <c r="FWE36" s="539"/>
      <c r="FWF36" s="539"/>
      <c r="FWG36" s="539"/>
      <c r="FWH36" s="539"/>
      <c r="FWI36" s="539"/>
      <c r="FWJ36" s="539"/>
      <c r="FWK36" s="539"/>
      <c r="FWL36" s="539"/>
      <c r="FWM36" s="539"/>
      <c r="FWN36" s="539"/>
      <c r="FWO36" s="539"/>
      <c r="FWP36" s="539"/>
      <c r="FWQ36" s="539"/>
      <c r="FWR36" s="539"/>
      <c r="FWS36" s="539"/>
      <c r="FWT36" s="539"/>
      <c r="FWU36" s="539"/>
      <c r="FWV36" s="539"/>
      <c r="FWW36" s="539"/>
      <c r="FWX36" s="539"/>
      <c r="FWY36" s="539"/>
      <c r="FWZ36" s="539"/>
      <c r="FXA36" s="539"/>
      <c r="FXB36" s="539"/>
      <c r="FXC36" s="539"/>
      <c r="FXD36" s="539"/>
      <c r="FXE36" s="539"/>
      <c r="FXF36" s="539"/>
      <c r="FXG36" s="539"/>
      <c r="FXH36" s="539"/>
      <c r="FXI36" s="539"/>
      <c r="FXJ36" s="539"/>
      <c r="FXK36" s="539"/>
      <c r="FXL36" s="539"/>
      <c r="FXM36" s="539"/>
      <c r="FXN36" s="539"/>
      <c r="FXO36" s="539"/>
      <c r="FXP36" s="539"/>
      <c r="FXQ36" s="539"/>
      <c r="FXR36" s="539"/>
      <c r="FXS36" s="539"/>
      <c r="FXT36" s="539"/>
      <c r="FXU36" s="539"/>
      <c r="FXV36" s="539"/>
      <c r="FXW36" s="539"/>
      <c r="FXX36" s="539"/>
      <c r="FXY36" s="539"/>
      <c r="FXZ36" s="539"/>
      <c r="FYA36" s="539"/>
      <c r="FYB36" s="539"/>
      <c r="FYC36" s="539"/>
      <c r="FYD36" s="539"/>
      <c r="FYE36" s="539"/>
      <c r="FYF36" s="539"/>
      <c r="FYG36" s="539"/>
      <c r="FYH36" s="539"/>
      <c r="FYI36" s="539"/>
      <c r="FYJ36" s="539"/>
      <c r="FYK36" s="539"/>
      <c r="FYL36" s="539"/>
      <c r="FYM36" s="539"/>
      <c r="FYN36" s="539"/>
      <c r="FYO36" s="539"/>
      <c r="FYP36" s="539"/>
      <c r="FYQ36" s="539"/>
      <c r="FYR36" s="539"/>
      <c r="FYS36" s="539"/>
      <c r="FYT36" s="539"/>
      <c r="FYU36" s="539"/>
      <c r="FYV36" s="539"/>
      <c r="FYW36" s="539"/>
      <c r="FYX36" s="539"/>
      <c r="FYY36" s="539"/>
      <c r="FYZ36" s="539"/>
      <c r="FZA36" s="539"/>
      <c r="FZB36" s="539"/>
      <c r="FZC36" s="539"/>
      <c r="FZD36" s="539"/>
      <c r="FZE36" s="539"/>
      <c r="FZF36" s="539"/>
      <c r="FZG36" s="539"/>
      <c r="FZH36" s="539"/>
      <c r="FZI36" s="539"/>
      <c r="FZJ36" s="539"/>
      <c r="FZK36" s="539"/>
      <c r="FZL36" s="539"/>
      <c r="FZM36" s="539"/>
      <c r="FZN36" s="539"/>
      <c r="FZO36" s="539"/>
      <c r="FZP36" s="539"/>
      <c r="FZQ36" s="539"/>
      <c r="FZR36" s="539"/>
      <c r="FZS36" s="539"/>
      <c r="FZT36" s="539"/>
      <c r="FZU36" s="539"/>
      <c r="FZV36" s="539"/>
      <c r="FZW36" s="539"/>
      <c r="FZX36" s="539"/>
      <c r="FZY36" s="539"/>
      <c r="FZZ36" s="539"/>
      <c r="GAA36" s="539"/>
      <c r="GAB36" s="539"/>
      <c r="GAC36" s="539"/>
      <c r="GAD36" s="539"/>
      <c r="GAE36" s="539"/>
      <c r="GAF36" s="539"/>
      <c r="GAG36" s="539"/>
      <c r="GAH36" s="539"/>
      <c r="GAI36" s="539"/>
      <c r="GAJ36" s="539"/>
      <c r="GAK36" s="539"/>
      <c r="GAL36" s="539"/>
      <c r="GAM36" s="539"/>
      <c r="GAN36" s="539"/>
      <c r="GAO36" s="539"/>
      <c r="GAP36" s="539"/>
      <c r="GAQ36" s="539"/>
      <c r="GAR36" s="539"/>
      <c r="GAS36" s="539"/>
      <c r="GAT36" s="539"/>
      <c r="GAU36" s="539"/>
      <c r="GAV36" s="539"/>
      <c r="GAW36" s="539"/>
      <c r="GAX36" s="539"/>
      <c r="GAY36" s="539"/>
      <c r="GAZ36" s="539"/>
      <c r="GBA36" s="539"/>
      <c r="GBB36" s="539"/>
      <c r="GBC36" s="539"/>
      <c r="GBD36" s="539"/>
      <c r="GBE36" s="539"/>
      <c r="GBF36" s="539"/>
      <c r="GBG36" s="539"/>
      <c r="GBH36" s="539"/>
      <c r="GBI36" s="539"/>
      <c r="GBJ36" s="539"/>
      <c r="GBK36" s="539"/>
      <c r="GBL36" s="539"/>
      <c r="GBM36" s="539"/>
      <c r="GBN36" s="539"/>
      <c r="GBO36" s="539"/>
      <c r="GBP36" s="539"/>
      <c r="GBQ36" s="539"/>
      <c r="GBR36" s="539"/>
      <c r="GBS36" s="539"/>
      <c r="GBT36" s="539"/>
      <c r="GBU36" s="539"/>
      <c r="GBV36" s="539"/>
      <c r="GBW36" s="539"/>
      <c r="GBX36" s="539"/>
      <c r="GBY36" s="539"/>
      <c r="GBZ36" s="539"/>
      <c r="GCA36" s="539"/>
      <c r="GCB36" s="539"/>
      <c r="GCC36" s="539"/>
      <c r="GCD36" s="539"/>
      <c r="GCE36" s="539"/>
      <c r="GCF36" s="539"/>
      <c r="GCG36" s="539"/>
      <c r="GCH36" s="539"/>
      <c r="GCI36" s="539"/>
      <c r="GCJ36" s="539"/>
      <c r="GCK36" s="539"/>
      <c r="GCL36" s="539"/>
      <c r="GCM36" s="539"/>
      <c r="GCN36" s="539"/>
      <c r="GCO36" s="539"/>
      <c r="GCP36" s="539"/>
      <c r="GCQ36" s="539"/>
      <c r="GCR36" s="539"/>
      <c r="GCS36" s="539"/>
      <c r="GCT36" s="539"/>
      <c r="GCU36" s="539"/>
      <c r="GCV36" s="539"/>
      <c r="GCW36" s="539"/>
      <c r="GCX36" s="539"/>
      <c r="GCY36" s="539"/>
      <c r="GCZ36" s="539"/>
      <c r="GDA36" s="539"/>
      <c r="GDB36" s="539"/>
      <c r="GDC36" s="539"/>
      <c r="GDD36" s="539"/>
      <c r="GDE36" s="539"/>
      <c r="GDF36" s="539"/>
      <c r="GDG36" s="539"/>
      <c r="GDH36" s="539"/>
      <c r="GDI36" s="539"/>
      <c r="GDJ36" s="539"/>
      <c r="GDK36" s="539"/>
      <c r="GDL36" s="539"/>
      <c r="GDM36" s="539"/>
      <c r="GDN36" s="539"/>
      <c r="GDO36" s="539"/>
      <c r="GDP36" s="539"/>
      <c r="GDQ36" s="539"/>
      <c r="GDR36" s="539"/>
      <c r="GDS36" s="539"/>
      <c r="GDT36" s="539"/>
      <c r="GDU36" s="539"/>
      <c r="GDV36" s="539"/>
      <c r="GDW36" s="539"/>
      <c r="GDX36" s="539"/>
      <c r="GDY36" s="539"/>
      <c r="GDZ36" s="539"/>
      <c r="GEA36" s="539"/>
      <c r="GEB36" s="539"/>
      <c r="GEC36" s="539"/>
      <c r="GED36" s="539"/>
      <c r="GEE36" s="539"/>
      <c r="GEF36" s="539"/>
      <c r="GEG36" s="539"/>
      <c r="GEH36" s="539"/>
      <c r="GEI36" s="539"/>
      <c r="GEJ36" s="539"/>
      <c r="GEK36" s="539"/>
      <c r="GEL36" s="539"/>
      <c r="GEM36" s="539"/>
      <c r="GEN36" s="539"/>
      <c r="GEO36" s="539"/>
      <c r="GEP36" s="539"/>
      <c r="GEQ36" s="539"/>
      <c r="GER36" s="539"/>
      <c r="GES36" s="539"/>
      <c r="GET36" s="539"/>
      <c r="GEU36" s="539"/>
      <c r="GEV36" s="539"/>
      <c r="GEW36" s="539"/>
      <c r="GEX36" s="539"/>
      <c r="GEY36" s="539"/>
      <c r="GEZ36" s="539"/>
      <c r="GFA36" s="539"/>
      <c r="GFB36" s="539"/>
      <c r="GFC36" s="539"/>
      <c r="GFD36" s="539"/>
      <c r="GFE36" s="539"/>
      <c r="GFF36" s="539"/>
      <c r="GFG36" s="539"/>
      <c r="GFH36" s="539"/>
      <c r="GFI36" s="539"/>
      <c r="GFJ36" s="539"/>
      <c r="GFK36" s="539"/>
      <c r="GFL36" s="539"/>
      <c r="GFM36" s="539"/>
      <c r="GFN36" s="539"/>
      <c r="GFO36" s="539"/>
      <c r="GFP36" s="539"/>
      <c r="GFQ36" s="539"/>
      <c r="GFR36" s="539"/>
      <c r="GFS36" s="539"/>
      <c r="GFT36" s="539"/>
      <c r="GFU36" s="539"/>
      <c r="GFV36" s="539"/>
      <c r="GFW36" s="539"/>
      <c r="GFX36" s="539"/>
      <c r="GFY36" s="539"/>
      <c r="GFZ36" s="539"/>
      <c r="GGA36" s="539"/>
      <c r="GGB36" s="539"/>
      <c r="GGC36" s="539"/>
      <c r="GGD36" s="539"/>
      <c r="GGE36" s="539"/>
      <c r="GGF36" s="539"/>
      <c r="GGG36" s="539"/>
      <c r="GGH36" s="539"/>
      <c r="GGI36" s="539"/>
      <c r="GGJ36" s="539"/>
      <c r="GGK36" s="539"/>
      <c r="GGL36" s="539"/>
      <c r="GGM36" s="539"/>
      <c r="GGN36" s="539"/>
      <c r="GGO36" s="539"/>
      <c r="GGP36" s="539"/>
      <c r="GGQ36" s="539"/>
      <c r="GGR36" s="539"/>
      <c r="GGS36" s="539"/>
      <c r="GGT36" s="539"/>
      <c r="GGU36" s="539"/>
      <c r="GGV36" s="539"/>
      <c r="GGW36" s="539"/>
      <c r="GGX36" s="539"/>
      <c r="GGY36" s="539"/>
      <c r="GGZ36" s="539"/>
      <c r="GHA36" s="539"/>
      <c r="GHB36" s="539"/>
      <c r="GHC36" s="539"/>
      <c r="GHD36" s="539"/>
      <c r="GHE36" s="539"/>
      <c r="GHF36" s="539"/>
      <c r="GHG36" s="539"/>
      <c r="GHH36" s="539"/>
      <c r="GHI36" s="539"/>
      <c r="GHJ36" s="539"/>
      <c r="GHK36" s="539"/>
      <c r="GHL36" s="539"/>
      <c r="GHM36" s="539"/>
      <c r="GHN36" s="539"/>
      <c r="GHO36" s="539"/>
      <c r="GHP36" s="539"/>
      <c r="GHQ36" s="539"/>
      <c r="GHR36" s="539"/>
      <c r="GHS36" s="539"/>
      <c r="GHT36" s="539"/>
      <c r="GHU36" s="539"/>
      <c r="GHV36" s="539"/>
      <c r="GHW36" s="539"/>
      <c r="GHX36" s="539"/>
      <c r="GHY36" s="539"/>
      <c r="GHZ36" s="539"/>
      <c r="GIA36" s="539"/>
      <c r="GIB36" s="539"/>
      <c r="GIC36" s="539"/>
      <c r="GID36" s="539"/>
      <c r="GIE36" s="539"/>
      <c r="GIF36" s="539"/>
      <c r="GIG36" s="539"/>
      <c r="GIH36" s="539"/>
      <c r="GII36" s="539"/>
      <c r="GIJ36" s="539"/>
      <c r="GIK36" s="539"/>
      <c r="GIL36" s="539"/>
      <c r="GIM36" s="539"/>
      <c r="GIN36" s="539"/>
      <c r="GIO36" s="539"/>
      <c r="GIP36" s="539"/>
      <c r="GIQ36" s="539"/>
      <c r="GIR36" s="539"/>
      <c r="GIS36" s="539"/>
      <c r="GIT36" s="539"/>
      <c r="GIU36" s="539"/>
      <c r="GIV36" s="539"/>
      <c r="GIW36" s="539"/>
      <c r="GIX36" s="539"/>
      <c r="GIY36" s="539"/>
      <c r="GIZ36" s="539"/>
      <c r="GJA36" s="539"/>
      <c r="GJB36" s="539"/>
      <c r="GJC36" s="539"/>
      <c r="GJD36" s="539"/>
      <c r="GJE36" s="539"/>
      <c r="GJF36" s="539"/>
      <c r="GJG36" s="539"/>
      <c r="GJH36" s="539"/>
      <c r="GJI36" s="539"/>
      <c r="GJJ36" s="539"/>
      <c r="GJK36" s="539"/>
      <c r="GJL36" s="539"/>
      <c r="GJM36" s="539"/>
      <c r="GJN36" s="539"/>
      <c r="GJO36" s="539"/>
      <c r="GJP36" s="539"/>
      <c r="GJQ36" s="539"/>
      <c r="GJR36" s="539"/>
      <c r="GJS36" s="539"/>
      <c r="GJT36" s="539"/>
      <c r="GJU36" s="539"/>
      <c r="GJV36" s="539"/>
      <c r="GJW36" s="539"/>
      <c r="GJX36" s="539"/>
      <c r="GJY36" s="539"/>
      <c r="GJZ36" s="539"/>
      <c r="GKA36" s="539"/>
      <c r="GKB36" s="539"/>
      <c r="GKC36" s="539"/>
      <c r="GKD36" s="539"/>
      <c r="GKE36" s="539"/>
      <c r="GKF36" s="539"/>
      <c r="GKG36" s="539"/>
      <c r="GKH36" s="539"/>
      <c r="GKI36" s="539"/>
      <c r="GKJ36" s="539"/>
      <c r="GKK36" s="539"/>
      <c r="GKL36" s="539"/>
      <c r="GKM36" s="539"/>
      <c r="GKN36" s="539"/>
      <c r="GKO36" s="539"/>
      <c r="GKP36" s="539"/>
      <c r="GKQ36" s="539"/>
      <c r="GKR36" s="539"/>
      <c r="GKS36" s="539"/>
      <c r="GKT36" s="539"/>
      <c r="GKU36" s="539"/>
      <c r="GKV36" s="539"/>
      <c r="GKW36" s="539"/>
      <c r="GKX36" s="539"/>
      <c r="GKY36" s="539"/>
      <c r="GKZ36" s="539"/>
      <c r="GLA36" s="539"/>
      <c r="GLB36" s="539"/>
      <c r="GLC36" s="539"/>
      <c r="GLD36" s="539"/>
      <c r="GLE36" s="539"/>
      <c r="GLF36" s="539"/>
      <c r="GLG36" s="539"/>
      <c r="GLH36" s="539"/>
      <c r="GLI36" s="539"/>
      <c r="GLJ36" s="539"/>
      <c r="GLK36" s="539"/>
      <c r="GLL36" s="539"/>
      <c r="GLM36" s="539"/>
      <c r="GLN36" s="539"/>
      <c r="GLO36" s="539"/>
      <c r="GLP36" s="539"/>
      <c r="GLQ36" s="539"/>
      <c r="GLR36" s="539"/>
      <c r="GLS36" s="539"/>
      <c r="GLT36" s="539"/>
      <c r="GLU36" s="539"/>
      <c r="GLV36" s="539"/>
      <c r="GLW36" s="539"/>
      <c r="GLX36" s="539"/>
      <c r="GLY36" s="539"/>
      <c r="GLZ36" s="539"/>
      <c r="GMA36" s="539"/>
      <c r="GMB36" s="539"/>
      <c r="GMC36" s="539"/>
      <c r="GMD36" s="539"/>
      <c r="GME36" s="539"/>
      <c r="GMF36" s="539"/>
      <c r="GMG36" s="539"/>
      <c r="GMH36" s="539"/>
      <c r="GMI36" s="539"/>
      <c r="GMJ36" s="539"/>
      <c r="GMK36" s="539"/>
      <c r="GML36" s="539"/>
      <c r="GMM36" s="539"/>
      <c r="GMN36" s="539"/>
      <c r="GMO36" s="539"/>
      <c r="GMP36" s="539"/>
      <c r="GMQ36" s="539"/>
      <c r="GMR36" s="539"/>
      <c r="GMS36" s="539"/>
      <c r="GMT36" s="539"/>
      <c r="GMU36" s="539"/>
      <c r="GMV36" s="539"/>
      <c r="GMW36" s="539"/>
      <c r="GMX36" s="539"/>
      <c r="GMY36" s="539"/>
      <c r="GMZ36" s="539"/>
      <c r="GNA36" s="539"/>
      <c r="GNB36" s="539"/>
      <c r="GNC36" s="539"/>
      <c r="GND36" s="539"/>
      <c r="GNE36" s="539"/>
      <c r="GNF36" s="539"/>
      <c r="GNG36" s="539"/>
      <c r="GNH36" s="539"/>
      <c r="GNI36" s="539"/>
      <c r="GNJ36" s="539"/>
      <c r="GNK36" s="539"/>
      <c r="GNL36" s="539"/>
      <c r="GNM36" s="539"/>
      <c r="GNN36" s="539"/>
      <c r="GNO36" s="539"/>
      <c r="GNP36" s="539"/>
      <c r="GNQ36" s="539"/>
      <c r="GNR36" s="539"/>
      <c r="GNS36" s="539"/>
      <c r="GNT36" s="539"/>
      <c r="GNU36" s="539"/>
      <c r="GNV36" s="539"/>
      <c r="GNW36" s="539"/>
      <c r="GNX36" s="539"/>
      <c r="GNY36" s="539"/>
      <c r="GNZ36" s="539"/>
      <c r="GOA36" s="539"/>
      <c r="GOB36" s="539"/>
      <c r="GOC36" s="539"/>
      <c r="GOD36" s="539"/>
      <c r="GOE36" s="539"/>
      <c r="GOF36" s="539"/>
      <c r="GOG36" s="539"/>
      <c r="GOH36" s="539"/>
      <c r="GOI36" s="539"/>
      <c r="GOJ36" s="539"/>
      <c r="GOK36" s="539"/>
      <c r="GOL36" s="539"/>
      <c r="GOM36" s="539"/>
      <c r="GON36" s="539"/>
      <c r="GOO36" s="539"/>
      <c r="GOP36" s="539"/>
      <c r="GOQ36" s="539"/>
      <c r="GOR36" s="539"/>
      <c r="GOS36" s="539"/>
      <c r="GOT36" s="539"/>
      <c r="GOU36" s="539"/>
      <c r="GOV36" s="539"/>
      <c r="GOW36" s="539"/>
      <c r="GOX36" s="539"/>
      <c r="GOY36" s="539"/>
      <c r="GOZ36" s="539"/>
      <c r="GPA36" s="539"/>
      <c r="GPB36" s="539"/>
      <c r="GPC36" s="539"/>
      <c r="GPD36" s="539"/>
      <c r="GPE36" s="539"/>
      <c r="GPF36" s="539"/>
      <c r="GPG36" s="539"/>
      <c r="GPH36" s="539"/>
      <c r="GPI36" s="539"/>
      <c r="GPJ36" s="539"/>
      <c r="GPK36" s="539"/>
      <c r="GPL36" s="539"/>
      <c r="GPM36" s="539"/>
      <c r="GPN36" s="539"/>
      <c r="GPO36" s="539"/>
      <c r="GPP36" s="539"/>
      <c r="GPQ36" s="539"/>
      <c r="GPR36" s="539"/>
      <c r="GPS36" s="539"/>
      <c r="GPT36" s="539"/>
      <c r="GPU36" s="539"/>
      <c r="GPV36" s="539"/>
      <c r="GPW36" s="539"/>
      <c r="GPX36" s="539"/>
      <c r="GPY36" s="539"/>
      <c r="GPZ36" s="539"/>
      <c r="GQA36" s="539"/>
      <c r="GQB36" s="539"/>
      <c r="GQC36" s="539"/>
      <c r="GQD36" s="539"/>
      <c r="GQE36" s="539"/>
      <c r="GQF36" s="539"/>
      <c r="GQG36" s="539"/>
      <c r="GQH36" s="539"/>
      <c r="GQI36" s="539"/>
      <c r="GQJ36" s="539"/>
      <c r="GQK36" s="539"/>
      <c r="GQL36" s="539"/>
      <c r="GQM36" s="539"/>
      <c r="GQN36" s="539"/>
      <c r="GQO36" s="539"/>
      <c r="GQP36" s="539"/>
      <c r="GQQ36" s="539"/>
      <c r="GQR36" s="539"/>
      <c r="GQS36" s="539"/>
      <c r="GQT36" s="539"/>
      <c r="GQU36" s="539"/>
      <c r="GQV36" s="539"/>
      <c r="GQW36" s="539"/>
      <c r="GQX36" s="539"/>
      <c r="GQY36" s="539"/>
      <c r="GQZ36" s="539"/>
      <c r="GRA36" s="539"/>
      <c r="GRB36" s="539"/>
      <c r="GRC36" s="539"/>
      <c r="GRD36" s="539"/>
      <c r="GRE36" s="539"/>
      <c r="GRF36" s="539"/>
      <c r="GRG36" s="539"/>
      <c r="GRH36" s="539"/>
      <c r="GRI36" s="539"/>
      <c r="GRJ36" s="539"/>
      <c r="GRK36" s="539"/>
      <c r="GRL36" s="539"/>
      <c r="GRM36" s="539"/>
      <c r="GRN36" s="539"/>
      <c r="GRO36" s="539"/>
      <c r="GRP36" s="539"/>
      <c r="GRQ36" s="539"/>
      <c r="GRR36" s="539"/>
      <c r="GRS36" s="539"/>
      <c r="GRT36" s="539"/>
      <c r="GRU36" s="539"/>
      <c r="GRV36" s="539"/>
      <c r="GRW36" s="539"/>
      <c r="GRX36" s="539"/>
      <c r="GRY36" s="539"/>
      <c r="GRZ36" s="539"/>
      <c r="GSA36" s="539"/>
      <c r="GSB36" s="539"/>
      <c r="GSC36" s="539"/>
      <c r="GSD36" s="539"/>
      <c r="GSE36" s="539"/>
      <c r="GSF36" s="539"/>
      <c r="GSG36" s="539"/>
      <c r="GSH36" s="539"/>
      <c r="GSI36" s="539"/>
      <c r="GSJ36" s="539"/>
      <c r="GSK36" s="539"/>
      <c r="GSL36" s="539"/>
      <c r="GSM36" s="539"/>
      <c r="GSN36" s="539"/>
      <c r="GSO36" s="539"/>
      <c r="GSP36" s="539"/>
      <c r="GSQ36" s="539"/>
      <c r="GSR36" s="539"/>
      <c r="GSS36" s="539"/>
      <c r="GST36" s="539"/>
      <c r="GSU36" s="539"/>
      <c r="GSV36" s="539"/>
      <c r="GSW36" s="539"/>
      <c r="GSX36" s="539"/>
      <c r="GSY36" s="539"/>
      <c r="GSZ36" s="539"/>
      <c r="GTA36" s="539"/>
      <c r="GTB36" s="539"/>
      <c r="GTC36" s="539"/>
      <c r="GTD36" s="539"/>
      <c r="GTE36" s="539"/>
      <c r="GTF36" s="539"/>
      <c r="GTG36" s="539"/>
      <c r="GTH36" s="539"/>
      <c r="GTI36" s="539"/>
      <c r="GTJ36" s="539"/>
      <c r="GTK36" s="539"/>
      <c r="GTL36" s="539"/>
      <c r="GTM36" s="539"/>
      <c r="GTN36" s="539"/>
      <c r="GTO36" s="539"/>
      <c r="GTP36" s="539"/>
      <c r="GTQ36" s="539"/>
      <c r="GTR36" s="539"/>
      <c r="GTS36" s="539"/>
      <c r="GTT36" s="539"/>
      <c r="GTU36" s="539"/>
      <c r="GTV36" s="539"/>
      <c r="GTW36" s="539"/>
      <c r="GTX36" s="539"/>
      <c r="GTY36" s="539"/>
      <c r="GTZ36" s="539"/>
      <c r="GUA36" s="539"/>
      <c r="GUB36" s="539"/>
      <c r="GUC36" s="539"/>
      <c r="GUD36" s="539"/>
      <c r="GUE36" s="539"/>
      <c r="GUF36" s="539"/>
      <c r="GUG36" s="539"/>
      <c r="GUH36" s="539"/>
      <c r="GUI36" s="539"/>
      <c r="GUJ36" s="539"/>
      <c r="GUK36" s="539"/>
      <c r="GUL36" s="539"/>
      <c r="GUM36" s="539"/>
      <c r="GUN36" s="539"/>
      <c r="GUO36" s="539"/>
      <c r="GUP36" s="539"/>
      <c r="GUQ36" s="539"/>
      <c r="GUR36" s="539"/>
      <c r="GUS36" s="539"/>
      <c r="GUT36" s="539"/>
      <c r="GUU36" s="539"/>
      <c r="GUV36" s="539"/>
      <c r="GUW36" s="539"/>
      <c r="GUX36" s="539"/>
      <c r="GUY36" s="539"/>
      <c r="GUZ36" s="539"/>
      <c r="GVA36" s="539"/>
      <c r="GVB36" s="539"/>
      <c r="GVC36" s="539"/>
      <c r="GVD36" s="539"/>
      <c r="GVE36" s="539"/>
      <c r="GVF36" s="539"/>
      <c r="GVG36" s="539"/>
      <c r="GVH36" s="539"/>
      <c r="GVI36" s="539"/>
      <c r="GVJ36" s="539"/>
      <c r="GVK36" s="539"/>
      <c r="GVL36" s="539"/>
      <c r="GVM36" s="539"/>
      <c r="GVN36" s="539"/>
      <c r="GVO36" s="539"/>
      <c r="GVP36" s="539"/>
      <c r="GVQ36" s="539"/>
      <c r="GVR36" s="539"/>
      <c r="GVS36" s="539"/>
      <c r="GVT36" s="539"/>
      <c r="GVU36" s="539"/>
      <c r="GVV36" s="539"/>
      <c r="GVW36" s="539"/>
      <c r="GVX36" s="539"/>
      <c r="GVY36" s="539"/>
      <c r="GVZ36" s="539"/>
      <c r="GWA36" s="539"/>
      <c r="GWB36" s="539"/>
      <c r="GWC36" s="539"/>
      <c r="GWD36" s="539"/>
      <c r="GWE36" s="539"/>
      <c r="GWF36" s="539"/>
      <c r="GWG36" s="539"/>
      <c r="GWH36" s="539"/>
      <c r="GWI36" s="539"/>
      <c r="GWJ36" s="539"/>
      <c r="GWK36" s="539"/>
      <c r="GWL36" s="539"/>
      <c r="GWM36" s="539"/>
      <c r="GWN36" s="539"/>
      <c r="GWO36" s="539"/>
      <c r="GWP36" s="539"/>
      <c r="GWQ36" s="539"/>
      <c r="GWR36" s="539"/>
      <c r="GWS36" s="539"/>
      <c r="GWT36" s="539"/>
      <c r="GWU36" s="539"/>
      <c r="GWV36" s="539"/>
      <c r="GWW36" s="539"/>
      <c r="GWX36" s="539"/>
      <c r="GWY36" s="539"/>
      <c r="GWZ36" s="539"/>
      <c r="GXA36" s="539"/>
      <c r="GXB36" s="539"/>
      <c r="GXC36" s="539"/>
      <c r="GXD36" s="539"/>
      <c r="GXE36" s="539"/>
      <c r="GXF36" s="539"/>
      <c r="GXG36" s="539"/>
      <c r="GXH36" s="539"/>
      <c r="GXI36" s="539"/>
      <c r="GXJ36" s="539"/>
      <c r="GXK36" s="539"/>
      <c r="GXL36" s="539"/>
      <c r="GXM36" s="539"/>
      <c r="GXN36" s="539"/>
      <c r="GXO36" s="539"/>
      <c r="GXP36" s="539"/>
      <c r="GXQ36" s="539"/>
      <c r="GXR36" s="539"/>
      <c r="GXS36" s="539"/>
      <c r="GXT36" s="539"/>
      <c r="GXU36" s="539"/>
      <c r="GXV36" s="539"/>
      <c r="GXW36" s="539"/>
      <c r="GXX36" s="539"/>
      <c r="GXY36" s="539"/>
      <c r="GXZ36" s="539"/>
      <c r="GYA36" s="539"/>
      <c r="GYB36" s="539"/>
      <c r="GYC36" s="539"/>
      <c r="GYD36" s="539"/>
      <c r="GYE36" s="539"/>
      <c r="GYF36" s="539"/>
      <c r="GYG36" s="539"/>
      <c r="GYH36" s="539"/>
      <c r="GYI36" s="539"/>
      <c r="GYJ36" s="539"/>
      <c r="GYK36" s="539"/>
      <c r="GYL36" s="539"/>
      <c r="GYM36" s="539"/>
      <c r="GYN36" s="539"/>
      <c r="GYO36" s="539"/>
      <c r="GYP36" s="539"/>
      <c r="GYQ36" s="539"/>
      <c r="GYR36" s="539"/>
      <c r="GYS36" s="539"/>
      <c r="GYT36" s="539"/>
      <c r="GYU36" s="539"/>
      <c r="GYV36" s="539"/>
      <c r="GYW36" s="539"/>
      <c r="GYX36" s="539"/>
      <c r="GYY36" s="539"/>
      <c r="GYZ36" s="539"/>
      <c r="GZA36" s="539"/>
      <c r="GZB36" s="539"/>
      <c r="GZC36" s="539"/>
      <c r="GZD36" s="539"/>
      <c r="GZE36" s="539"/>
      <c r="GZF36" s="539"/>
      <c r="GZG36" s="539"/>
      <c r="GZH36" s="539"/>
      <c r="GZI36" s="539"/>
      <c r="GZJ36" s="539"/>
      <c r="GZK36" s="539"/>
      <c r="GZL36" s="539"/>
      <c r="GZM36" s="539"/>
      <c r="GZN36" s="539"/>
      <c r="GZO36" s="539"/>
      <c r="GZP36" s="539"/>
      <c r="GZQ36" s="539"/>
      <c r="GZR36" s="539"/>
      <c r="GZS36" s="539"/>
      <c r="GZT36" s="539"/>
      <c r="GZU36" s="539"/>
      <c r="GZV36" s="539"/>
      <c r="GZW36" s="539"/>
      <c r="GZX36" s="539"/>
      <c r="GZY36" s="539"/>
      <c r="GZZ36" s="539"/>
      <c r="HAA36" s="539"/>
      <c r="HAB36" s="539"/>
      <c r="HAC36" s="539"/>
      <c r="HAD36" s="539"/>
      <c r="HAE36" s="539"/>
      <c r="HAF36" s="539"/>
      <c r="HAG36" s="539"/>
      <c r="HAH36" s="539"/>
      <c r="HAI36" s="539"/>
      <c r="HAJ36" s="539"/>
      <c r="HAK36" s="539"/>
      <c r="HAL36" s="539"/>
      <c r="HAM36" s="539"/>
      <c r="HAN36" s="539"/>
      <c r="HAO36" s="539"/>
      <c r="HAP36" s="539"/>
      <c r="HAQ36" s="539"/>
      <c r="HAR36" s="539"/>
      <c r="HAS36" s="539"/>
      <c r="HAT36" s="539"/>
      <c r="HAU36" s="539"/>
      <c r="HAV36" s="539"/>
      <c r="HAW36" s="539"/>
      <c r="HAX36" s="539"/>
      <c r="HAY36" s="539"/>
      <c r="HAZ36" s="539"/>
      <c r="HBA36" s="539"/>
      <c r="HBB36" s="539"/>
      <c r="HBC36" s="539"/>
      <c r="HBD36" s="539"/>
      <c r="HBE36" s="539"/>
      <c r="HBF36" s="539"/>
      <c r="HBG36" s="539"/>
      <c r="HBH36" s="539"/>
      <c r="HBI36" s="539"/>
      <c r="HBJ36" s="539"/>
      <c r="HBK36" s="539"/>
      <c r="HBL36" s="539"/>
      <c r="HBM36" s="539"/>
      <c r="HBN36" s="539"/>
      <c r="HBO36" s="539"/>
      <c r="HBP36" s="539"/>
      <c r="HBQ36" s="539"/>
      <c r="HBR36" s="539"/>
      <c r="HBS36" s="539"/>
      <c r="HBT36" s="539"/>
      <c r="HBU36" s="539"/>
      <c r="HBV36" s="539"/>
      <c r="HBW36" s="539"/>
      <c r="HBX36" s="539"/>
      <c r="HBY36" s="539"/>
      <c r="HBZ36" s="539"/>
      <c r="HCA36" s="539"/>
      <c r="HCB36" s="539"/>
      <c r="HCC36" s="539"/>
      <c r="HCD36" s="539"/>
      <c r="HCE36" s="539"/>
      <c r="HCF36" s="539"/>
      <c r="HCG36" s="539"/>
      <c r="HCH36" s="539"/>
      <c r="HCI36" s="539"/>
      <c r="HCJ36" s="539"/>
      <c r="HCK36" s="539"/>
      <c r="HCL36" s="539"/>
      <c r="HCM36" s="539"/>
      <c r="HCN36" s="539"/>
      <c r="HCO36" s="539"/>
      <c r="HCP36" s="539"/>
      <c r="HCQ36" s="539"/>
      <c r="HCR36" s="539"/>
      <c r="HCS36" s="539"/>
      <c r="HCT36" s="539"/>
      <c r="HCU36" s="539"/>
      <c r="HCV36" s="539"/>
      <c r="HCW36" s="539"/>
      <c r="HCX36" s="539"/>
      <c r="HCY36" s="539"/>
      <c r="HCZ36" s="539"/>
      <c r="HDA36" s="539"/>
      <c r="HDB36" s="539"/>
      <c r="HDC36" s="539"/>
      <c r="HDD36" s="539"/>
      <c r="HDE36" s="539"/>
      <c r="HDF36" s="539"/>
      <c r="HDG36" s="539"/>
      <c r="HDH36" s="539"/>
      <c r="HDI36" s="539"/>
      <c r="HDJ36" s="539"/>
      <c r="HDK36" s="539"/>
      <c r="HDL36" s="539"/>
      <c r="HDM36" s="539"/>
      <c r="HDN36" s="539"/>
      <c r="HDO36" s="539"/>
      <c r="HDP36" s="539"/>
      <c r="HDQ36" s="539"/>
      <c r="HDR36" s="539"/>
      <c r="HDS36" s="539"/>
      <c r="HDT36" s="539"/>
      <c r="HDU36" s="539"/>
      <c r="HDV36" s="539"/>
      <c r="HDW36" s="539"/>
      <c r="HDX36" s="539"/>
      <c r="HDY36" s="539"/>
      <c r="HDZ36" s="539"/>
      <c r="HEA36" s="539"/>
      <c r="HEB36" s="539"/>
      <c r="HEC36" s="539"/>
      <c r="HED36" s="539"/>
      <c r="HEE36" s="539"/>
      <c r="HEF36" s="539"/>
      <c r="HEG36" s="539"/>
      <c r="HEH36" s="539"/>
      <c r="HEI36" s="539"/>
      <c r="HEJ36" s="539"/>
      <c r="HEK36" s="539"/>
      <c r="HEL36" s="539"/>
      <c r="HEM36" s="539"/>
      <c r="HEN36" s="539"/>
      <c r="HEO36" s="539"/>
      <c r="HEP36" s="539"/>
      <c r="HEQ36" s="539"/>
      <c r="HER36" s="539"/>
      <c r="HES36" s="539"/>
      <c r="HET36" s="539"/>
      <c r="HEU36" s="539"/>
      <c r="HEV36" s="539"/>
      <c r="HEW36" s="539"/>
      <c r="HEX36" s="539"/>
      <c r="HEY36" s="539"/>
      <c r="HEZ36" s="539"/>
      <c r="HFA36" s="539"/>
      <c r="HFB36" s="539"/>
      <c r="HFC36" s="539"/>
      <c r="HFD36" s="539"/>
      <c r="HFE36" s="539"/>
      <c r="HFF36" s="539"/>
      <c r="HFG36" s="539"/>
      <c r="HFH36" s="539"/>
      <c r="HFI36" s="539"/>
      <c r="HFJ36" s="539"/>
      <c r="HFK36" s="539"/>
      <c r="HFL36" s="539"/>
      <c r="HFM36" s="539"/>
      <c r="HFN36" s="539"/>
      <c r="HFO36" s="539"/>
      <c r="HFP36" s="539"/>
      <c r="HFQ36" s="539"/>
      <c r="HFR36" s="539"/>
      <c r="HFS36" s="539"/>
      <c r="HFT36" s="539"/>
      <c r="HFU36" s="539"/>
      <c r="HFV36" s="539"/>
      <c r="HFW36" s="539"/>
      <c r="HFX36" s="539"/>
      <c r="HFY36" s="539"/>
      <c r="HFZ36" s="539"/>
      <c r="HGA36" s="539"/>
      <c r="HGB36" s="539"/>
      <c r="HGC36" s="539"/>
      <c r="HGD36" s="539"/>
      <c r="HGE36" s="539"/>
      <c r="HGF36" s="539"/>
      <c r="HGG36" s="539"/>
      <c r="HGH36" s="539"/>
      <c r="HGI36" s="539"/>
      <c r="HGJ36" s="539"/>
      <c r="HGK36" s="539"/>
      <c r="HGL36" s="539"/>
      <c r="HGM36" s="539"/>
      <c r="HGN36" s="539"/>
      <c r="HGO36" s="539"/>
      <c r="HGP36" s="539"/>
      <c r="HGQ36" s="539"/>
      <c r="HGR36" s="539"/>
      <c r="HGS36" s="539"/>
      <c r="HGT36" s="539"/>
      <c r="HGU36" s="539"/>
      <c r="HGV36" s="539"/>
      <c r="HGW36" s="539"/>
      <c r="HGX36" s="539"/>
      <c r="HGY36" s="539"/>
      <c r="HGZ36" s="539"/>
      <c r="HHA36" s="539"/>
      <c r="HHB36" s="539"/>
      <c r="HHC36" s="539"/>
      <c r="HHD36" s="539"/>
      <c r="HHE36" s="539"/>
      <c r="HHF36" s="539"/>
      <c r="HHG36" s="539"/>
      <c r="HHH36" s="539"/>
      <c r="HHI36" s="539"/>
      <c r="HHJ36" s="539"/>
      <c r="HHK36" s="539"/>
      <c r="HHL36" s="539"/>
      <c r="HHM36" s="539"/>
      <c r="HHN36" s="539"/>
      <c r="HHO36" s="539"/>
      <c r="HHP36" s="539"/>
      <c r="HHQ36" s="539"/>
      <c r="HHR36" s="539"/>
      <c r="HHS36" s="539"/>
      <c r="HHT36" s="539"/>
      <c r="HHU36" s="539"/>
      <c r="HHV36" s="539"/>
      <c r="HHW36" s="539"/>
      <c r="HHX36" s="539"/>
      <c r="HHY36" s="539"/>
      <c r="HHZ36" s="539"/>
      <c r="HIA36" s="539"/>
      <c r="HIB36" s="539"/>
      <c r="HIC36" s="539"/>
      <c r="HID36" s="539"/>
      <c r="HIE36" s="539"/>
      <c r="HIF36" s="539"/>
      <c r="HIG36" s="539"/>
      <c r="HIH36" s="539"/>
      <c r="HII36" s="539"/>
      <c r="HIJ36" s="539"/>
      <c r="HIK36" s="539"/>
      <c r="HIL36" s="539"/>
      <c r="HIM36" s="539"/>
      <c r="HIN36" s="539"/>
      <c r="HIO36" s="539"/>
      <c r="HIP36" s="539"/>
      <c r="HIQ36" s="539"/>
      <c r="HIR36" s="539"/>
      <c r="HIS36" s="539"/>
      <c r="HIT36" s="539"/>
      <c r="HIU36" s="539"/>
      <c r="HIV36" s="539"/>
      <c r="HIW36" s="539"/>
      <c r="HIX36" s="539"/>
      <c r="HIY36" s="539"/>
      <c r="HIZ36" s="539"/>
      <c r="HJA36" s="539"/>
      <c r="HJB36" s="539"/>
      <c r="HJC36" s="539"/>
      <c r="HJD36" s="539"/>
      <c r="HJE36" s="539"/>
      <c r="HJF36" s="539"/>
      <c r="HJG36" s="539"/>
      <c r="HJH36" s="539"/>
      <c r="HJI36" s="539"/>
      <c r="HJJ36" s="539"/>
      <c r="HJK36" s="539"/>
      <c r="HJL36" s="539"/>
      <c r="HJM36" s="539"/>
      <c r="HJN36" s="539"/>
      <c r="HJO36" s="539"/>
      <c r="HJP36" s="539"/>
      <c r="HJQ36" s="539"/>
      <c r="HJR36" s="539"/>
      <c r="HJS36" s="539"/>
      <c r="HJT36" s="539"/>
      <c r="HJU36" s="539"/>
      <c r="HJV36" s="539"/>
      <c r="HJW36" s="539"/>
      <c r="HJX36" s="539"/>
      <c r="HJY36" s="539"/>
      <c r="HJZ36" s="539"/>
      <c r="HKA36" s="539"/>
      <c r="HKB36" s="539"/>
      <c r="HKC36" s="539"/>
      <c r="HKD36" s="539"/>
      <c r="HKE36" s="539"/>
      <c r="HKF36" s="539"/>
      <c r="HKG36" s="539"/>
      <c r="HKH36" s="539"/>
      <c r="HKI36" s="539"/>
      <c r="HKJ36" s="539"/>
      <c r="HKK36" s="539"/>
      <c r="HKL36" s="539"/>
      <c r="HKM36" s="539"/>
      <c r="HKN36" s="539"/>
      <c r="HKO36" s="539"/>
      <c r="HKP36" s="539"/>
      <c r="HKQ36" s="539"/>
      <c r="HKR36" s="539"/>
      <c r="HKS36" s="539"/>
      <c r="HKT36" s="539"/>
      <c r="HKU36" s="539"/>
      <c r="HKV36" s="539"/>
      <c r="HKW36" s="539"/>
      <c r="HKX36" s="539"/>
      <c r="HKY36" s="539"/>
      <c r="HKZ36" s="539"/>
      <c r="HLA36" s="539"/>
      <c r="HLB36" s="539"/>
      <c r="HLC36" s="539"/>
      <c r="HLD36" s="539"/>
      <c r="HLE36" s="539"/>
      <c r="HLF36" s="539"/>
      <c r="HLG36" s="539"/>
      <c r="HLH36" s="539"/>
      <c r="HLI36" s="539"/>
      <c r="HLJ36" s="539"/>
      <c r="HLK36" s="539"/>
      <c r="HLL36" s="539"/>
      <c r="HLM36" s="539"/>
      <c r="HLN36" s="539"/>
      <c r="HLO36" s="539"/>
      <c r="HLP36" s="539"/>
      <c r="HLQ36" s="539"/>
      <c r="HLR36" s="539"/>
      <c r="HLS36" s="539"/>
      <c r="HLT36" s="539"/>
      <c r="HLU36" s="539"/>
      <c r="HLV36" s="539"/>
      <c r="HLW36" s="539"/>
      <c r="HLX36" s="539"/>
      <c r="HLY36" s="539"/>
      <c r="HLZ36" s="539"/>
      <c r="HMA36" s="539"/>
      <c r="HMB36" s="539"/>
      <c r="HMC36" s="539"/>
      <c r="HMD36" s="539"/>
      <c r="HME36" s="539"/>
      <c r="HMF36" s="539"/>
      <c r="HMG36" s="539"/>
      <c r="HMH36" s="539"/>
      <c r="HMI36" s="539"/>
      <c r="HMJ36" s="539"/>
      <c r="HMK36" s="539"/>
      <c r="HML36" s="539"/>
      <c r="HMM36" s="539"/>
      <c r="HMN36" s="539"/>
      <c r="HMO36" s="539"/>
      <c r="HMP36" s="539"/>
      <c r="HMQ36" s="539"/>
      <c r="HMR36" s="539"/>
      <c r="HMS36" s="539"/>
      <c r="HMT36" s="539"/>
      <c r="HMU36" s="539"/>
      <c r="HMV36" s="539"/>
      <c r="HMW36" s="539"/>
      <c r="HMX36" s="539"/>
      <c r="HMY36" s="539"/>
      <c r="HMZ36" s="539"/>
      <c r="HNA36" s="539"/>
      <c r="HNB36" s="539"/>
      <c r="HNC36" s="539"/>
      <c r="HND36" s="539"/>
      <c r="HNE36" s="539"/>
      <c r="HNF36" s="539"/>
      <c r="HNG36" s="539"/>
      <c r="HNH36" s="539"/>
      <c r="HNI36" s="539"/>
      <c r="HNJ36" s="539"/>
      <c r="HNK36" s="539"/>
      <c r="HNL36" s="539"/>
      <c r="HNM36" s="539"/>
      <c r="HNN36" s="539"/>
      <c r="HNO36" s="539"/>
      <c r="HNP36" s="539"/>
      <c r="HNQ36" s="539"/>
      <c r="HNR36" s="539"/>
      <c r="HNS36" s="539"/>
      <c r="HNT36" s="539"/>
      <c r="HNU36" s="539"/>
      <c r="HNV36" s="539"/>
      <c r="HNW36" s="539"/>
      <c r="HNX36" s="539"/>
      <c r="HNY36" s="539"/>
      <c r="HNZ36" s="539"/>
      <c r="HOA36" s="539"/>
      <c r="HOB36" s="539"/>
      <c r="HOC36" s="539"/>
      <c r="HOD36" s="539"/>
      <c r="HOE36" s="539"/>
      <c r="HOF36" s="539"/>
      <c r="HOG36" s="539"/>
      <c r="HOH36" s="539"/>
      <c r="HOI36" s="539"/>
      <c r="HOJ36" s="539"/>
      <c r="HOK36" s="539"/>
      <c r="HOL36" s="539"/>
      <c r="HOM36" s="539"/>
      <c r="HON36" s="539"/>
      <c r="HOO36" s="539"/>
      <c r="HOP36" s="539"/>
      <c r="HOQ36" s="539"/>
      <c r="HOR36" s="539"/>
      <c r="HOS36" s="539"/>
      <c r="HOT36" s="539"/>
      <c r="HOU36" s="539"/>
      <c r="HOV36" s="539"/>
      <c r="HOW36" s="539"/>
      <c r="HOX36" s="539"/>
      <c r="HOY36" s="539"/>
      <c r="HOZ36" s="539"/>
      <c r="HPA36" s="539"/>
      <c r="HPB36" s="539"/>
      <c r="HPC36" s="539"/>
      <c r="HPD36" s="539"/>
      <c r="HPE36" s="539"/>
      <c r="HPF36" s="539"/>
      <c r="HPG36" s="539"/>
      <c r="HPH36" s="539"/>
      <c r="HPI36" s="539"/>
      <c r="HPJ36" s="539"/>
      <c r="HPK36" s="539"/>
      <c r="HPL36" s="539"/>
      <c r="HPM36" s="539"/>
      <c r="HPN36" s="539"/>
      <c r="HPO36" s="539"/>
      <c r="HPP36" s="539"/>
      <c r="HPQ36" s="539"/>
      <c r="HPR36" s="539"/>
      <c r="HPS36" s="539"/>
      <c r="HPT36" s="539"/>
      <c r="HPU36" s="539"/>
      <c r="HPV36" s="539"/>
      <c r="HPW36" s="539"/>
      <c r="HPX36" s="539"/>
      <c r="HPY36" s="539"/>
      <c r="HPZ36" s="539"/>
      <c r="HQA36" s="539"/>
      <c r="HQB36" s="539"/>
      <c r="HQC36" s="539"/>
      <c r="HQD36" s="539"/>
      <c r="HQE36" s="539"/>
      <c r="HQF36" s="539"/>
      <c r="HQG36" s="539"/>
      <c r="HQH36" s="539"/>
      <c r="HQI36" s="539"/>
      <c r="HQJ36" s="539"/>
      <c r="HQK36" s="539"/>
      <c r="HQL36" s="539"/>
      <c r="HQM36" s="539"/>
      <c r="HQN36" s="539"/>
      <c r="HQO36" s="539"/>
      <c r="HQP36" s="539"/>
      <c r="HQQ36" s="539"/>
      <c r="HQR36" s="539"/>
      <c r="HQS36" s="539"/>
      <c r="HQT36" s="539"/>
      <c r="HQU36" s="539"/>
      <c r="HQV36" s="539"/>
      <c r="HQW36" s="539"/>
      <c r="HQX36" s="539"/>
      <c r="HQY36" s="539"/>
      <c r="HQZ36" s="539"/>
      <c r="HRA36" s="539"/>
      <c r="HRB36" s="539"/>
      <c r="HRC36" s="539"/>
      <c r="HRD36" s="539"/>
      <c r="HRE36" s="539"/>
      <c r="HRF36" s="539"/>
      <c r="HRG36" s="539"/>
      <c r="HRH36" s="539"/>
      <c r="HRI36" s="539"/>
      <c r="HRJ36" s="539"/>
      <c r="HRK36" s="539"/>
      <c r="HRL36" s="539"/>
      <c r="HRM36" s="539"/>
      <c r="HRN36" s="539"/>
      <c r="HRO36" s="539"/>
      <c r="HRP36" s="539"/>
      <c r="HRQ36" s="539"/>
      <c r="HRR36" s="539"/>
      <c r="HRS36" s="539"/>
      <c r="HRT36" s="539"/>
      <c r="HRU36" s="539"/>
      <c r="HRV36" s="539"/>
      <c r="HRW36" s="539"/>
      <c r="HRX36" s="539"/>
      <c r="HRY36" s="539"/>
      <c r="HRZ36" s="539"/>
      <c r="HSA36" s="539"/>
      <c r="HSB36" s="539"/>
      <c r="HSC36" s="539"/>
      <c r="HSD36" s="539"/>
      <c r="HSE36" s="539"/>
      <c r="HSF36" s="539"/>
      <c r="HSG36" s="539"/>
      <c r="HSH36" s="539"/>
      <c r="HSI36" s="539"/>
      <c r="HSJ36" s="539"/>
      <c r="HSK36" s="539"/>
      <c r="HSL36" s="539"/>
      <c r="HSM36" s="539"/>
      <c r="HSN36" s="539"/>
      <c r="HSO36" s="539"/>
      <c r="HSP36" s="539"/>
      <c r="HSQ36" s="539"/>
      <c r="HSR36" s="539"/>
      <c r="HSS36" s="539"/>
      <c r="HST36" s="539"/>
      <c r="HSU36" s="539"/>
      <c r="HSV36" s="539"/>
      <c r="HSW36" s="539"/>
      <c r="HSX36" s="539"/>
      <c r="HSY36" s="539"/>
      <c r="HSZ36" s="539"/>
      <c r="HTA36" s="539"/>
      <c r="HTB36" s="539"/>
      <c r="HTC36" s="539"/>
      <c r="HTD36" s="539"/>
      <c r="HTE36" s="539"/>
      <c r="HTF36" s="539"/>
      <c r="HTG36" s="539"/>
      <c r="HTH36" s="539"/>
      <c r="HTI36" s="539"/>
      <c r="HTJ36" s="539"/>
      <c r="HTK36" s="539"/>
      <c r="HTL36" s="539"/>
      <c r="HTM36" s="539"/>
      <c r="HTN36" s="539"/>
      <c r="HTO36" s="539"/>
      <c r="HTP36" s="539"/>
      <c r="HTQ36" s="539"/>
      <c r="HTR36" s="539"/>
      <c r="HTS36" s="539"/>
      <c r="HTT36" s="539"/>
      <c r="HTU36" s="539"/>
      <c r="HTV36" s="539"/>
      <c r="HTW36" s="539"/>
      <c r="HTX36" s="539"/>
      <c r="HTY36" s="539"/>
      <c r="HTZ36" s="539"/>
      <c r="HUA36" s="539"/>
      <c r="HUB36" s="539"/>
      <c r="HUC36" s="539"/>
      <c r="HUD36" s="539"/>
      <c r="HUE36" s="539"/>
      <c r="HUF36" s="539"/>
      <c r="HUG36" s="539"/>
      <c r="HUH36" s="539"/>
      <c r="HUI36" s="539"/>
      <c r="HUJ36" s="539"/>
      <c r="HUK36" s="539"/>
      <c r="HUL36" s="539"/>
      <c r="HUM36" s="539"/>
      <c r="HUN36" s="539"/>
      <c r="HUO36" s="539"/>
      <c r="HUP36" s="539"/>
      <c r="HUQ36" s="539"/>
      <c r="HUR36" s="539"/>
      <c r="HUS36" s="539"/>
      <c r="HUT36" s="539"/>
      <c r="HUU36" s="539"/>
      <c r="HUV36" s="539"/>
      <c r="HUW36" s="539"/>
      <c r="HUX36" s="539"/>
      <c r="HUY36" s="539"/>
      <c r="HUZ36" s="539"/>
      <c r="HVA36" s="539"/>
      <c r="HVB36" s="539"/>
      <c r="HVC36" s="539"/>
      <c r="HVD36" s="539"/>
      <c r="HVE36" s="539"/>
      <c r="HVF36" s="539"/>
      <c r="HVG36" s="539"/>
      <c r="HVH36" s="539"/>
      <c r="HVI36" s="539"/>
      <c r="HVJ36" s="539"/>
      <c r="HVK36" s="539"/>
      <c r="HVL36" s="539"/>
      <c r="HVM36" s="539"/>
      <c r="HVN36" s="539"/>
      <c r="HVO36" s="539"/>
      <c r="HVP36" s="539"/>
      <c r="HVQ36" s="539"/>
      <c r="HVR36" s="539"/>
      <c r="HVS36" s="539"/>
      <c r="HVT36" s="539"/>
      <c r="HVU36" s="539"/>
      <c r="HVV36" s="539"/>
      <c r="HVW36" s="539"/>
      <c r="HVX36" s="539"/>
      <c r="HVY36" s="539"/>
      <c r="HVZ36" s="539"/>
      <c r="HWA36" s="539"/>
      <c r="HWB36" s="539"/>
      <c r="HWC36" s="539"/>
      <c r="HWD36" s="539"/>
      <c r="HWE36" s="539"/>
      <c r="HWF36" s="539"/>
      <c r="HWG36" s="539"/>
      <c r="HWH36" s="539"/>
      <c r="HWI36" s="539"/>
      <c r="HWJ36" s="539"/>
      <c r="HWK36" s="539"/>
      <c r="HWL36" s="539"/>
      <c r="HWM36" s="539"/>
      <c r="HWN36" s="539"/>
      <c r="HWO36" s="539"/>
      <c r="HWP36" s="539"/>
      <c r="HWQ36" s="539"/>
      <c r="HWR36" s="539"/>
      <c r="HWS36" s="539"/>
      <c r="HWT36" s="539"/>
      <c r="HWU36" s="539"/>
      <c r="HWV36" s="539"/>
      <c r="HWW36" s="539"/>
      <c r="HWX36" s="539"/>
      <c r="HWY36" s="539"/>
      <c r="HWZ36" s="539"/>
      <c r="HXA36" s="539"/>
      <c r="HXB36" s="539"/>
      <c r="HXC36" s="539"/>
      <c r="HXD36" s="539"/>
      <c r="HXE36" s="539"/>
      <c r="HXF36" s="539"/>
      <c r="HXG36" s="539"/>
      <c r="HXH36" s="539"/>
      <c r="HXI36" s="539"/>
      <c r="HXJ36" s="539"/>
      <c r="HXK36" s="539"/>
      <c r="HXL36" s="539"/>
      <c r="HXM36" s="539"/>
      <c r="HXN36" s="539"/>
      <c r="HXO36" s="539"/>
      <c r="HXP36" s="539"/>
      <c r="HXQ36" s="539"/>
      <c r="HXR36" s="539"/>
      <c r="HXS36" s="539"/>
      <c r="HXT36" s="539"/>
      <c r="HXU36" s="539"/>
      <c r="HXV36" s="539"/>
      <c r="HXW36" s="539"/>
      <c r="HXX36" s="539"/>
      <c r="HXY36" s="539"/>
      <c r="HXZ36" s="539"/>
      <c r="HYA36" s="539"/>
      <c r="HYB36" s="539"/>
      <c r="HYC36" s="539"/>
      <c r="HYD36" s="539"/>
      <c r="HYE36" s="539"/>
      <c r="HYF36" s="539"/>
      <c r="HYG36" s="539"/>
      <c r="HYH36" s="539"/>
      <c r="HYI36" s="539"/>
      <c r="HYJ36" s="539"/>
      <c r="HYK36" s="539"/>
      <c r="HYL36" s="539"/>
      <c r="HYM36" s="539"/>
      <c r="HYN36" s="539"/>
      <c r="HYO36" s="539"/>
      <c r="HYP36" s="539"/>
      <c r="HYQ36" s="539"/>
      <c r="HYR36" s="539"/>
      <c r="HYS36" s="539"/>
      <c r="HYT36" s="539"/>
      <c r="HYU36" s="539"/>
      <c r="HYV36" s="539"/>
      <c r="HYW36" s="539"/>
      <c r="HYX36" s="539"/>
      <c r="HYY36" s="539"/>
      <c r="HYZ36" s="539"/>
      <c r="HZA36" s="539"/>
      <c r="HZB36" s="539"/>
      <c r="HZC36" s="539"/>
      <c r="HZD36" s="539"/>
      <c r="HZE36" s="539"/>
      <c r="HZF36" s="539"/>
      <c r="HZG36" s="539"/>
      <c r="HZH36" s="539"/>
      <c r="HZI36" s="539"/>
      <c r="HZJ36" s="539"/>
      <c r="HZK36" s="539"/>
      <c r="HZL36" s="539"/>
      <c r="HZM36" s="539"/>
      <c r="HZN36" s="539"/>
      <c r="HZO36" s="539"/>
      <c r="HZP36" s="539"/>
      <c r="HZQ36" s="539"/>
      <c r="HZR36" s="539"/>
      <c r="HZS36" s="539"/>
      <c r="HZT36" s="539"/>
      <c r="HZU36" s="539"/>
      <c r="HZV36" s="539"/>
      <c r="HZW36" s="539"/>
      <c r="HZX36" s="539"/>
      <c r="HZY36" s="539"/>
      <c r="HZZ36" s="539"/>
      <c r="IAA36" s="539"/>
      <c r="IAB36" s="539"/>
      <c r="IAC36" s="539"/>
      <c r="IAD36" s="539"/>
      <c r="IAE36" s="539"/>
      <c r="IAF36" s="539"/>
      <c r="IAG36" s="539"/>
      <c r="IAH36" s="539"/>
      <c r="IAI36" s="539"/>
      <c r="IAJ36" s="539"/>
      <c r="IAK36" s="539"/>
      <c r="IAL36" s="539"/>
      <c r="IAM36" s="539"/>
      <c r="IAN36" s="539"/>
      <c r="IAO36" s="539"/>
      <c r="IAP36" s="539"/>
      <c r="IAQ36" s="539"/>
      <c r="IAR36" s="539"/>
      <c r="IAS36" s="539"/>
      <c r="IAT36" s="539"/>
      <c r="IAU36" s="539"/>
      <c r="IAV36" s="539"/>
      <c r="IAW36" s="539"/>
      <c r="IAX36" s="539"/>
      <c r="IAY36" s="539"/>
      <c r="IAZ36" s="539"/>
      <c r="IBA36" s="539"/>
      <c r="IBB36" s="539"/>
      <c r="IBC36" s="539"/>
      <c r="IBD36" s="539"/>
      <c r="IBE36" s="539"/>
      <c r="IBF36" s="539"/>
      <c r="IBG36" s="539"/>
      <c r="IBH36" s="539"/>
      <c r="IBI36" s="539"/>
      <c r="IBJ36" s="539"/>
      <c r="IBK36" s="539"/>
      <c r="IBL36" s="539"/>
      <c r="IBM36" s="539"/>
      <c r="IBN36" s="539"/>
      <c r="IBO36" s="539"/>
      <c r="IBP36" s="539"/>
      <c r="IBQ36" s="539"/>
      <c r="IBR36" s="539"/>
      <c r="IBS36" s="539"/>
      <c r="IBT36" s="539"/>
      <c r="IBU36" s="539"/>
      <c r="IBV36" s="539"/>
      <c r="IBW36" s="539"/>
      <c r="IBX36" s="539"/>
      <c r="IBY36" s="539"/>
      <c r="IBZ36" s="539"/>
      <c r="ICA36" s="539"/>
      <c r="ICB36" s="539"/>
      <c r="ICC36" s="539"/>
      <c r="ICD36" s="539"/>
      <c r="ICE36" s="539"/>
      <c r="ICF36" s="539"/>
      <c r="ICG36" s="539"/>
      <c r="ICH36" s="539"/>
      <c r="ICI36" s="539"/>
      <c r="ICJ36" s="539"/>
      <c r="ICK36" s="539"/>
      <c r="ICL36" s="539"/>
      <c r="ICM36" s="539"/>
      <c r="ICN36" s="539"/>
      <c r="ICO36" s="539"/>
      <c r="ICP36" s="539"/>
      <c r="ICQ36" s="539"/>
      <c r="ICR36" s="539"/>
      <c r="ICS36" s="539"/>
      <c r="ICT36" s="539"/>
      <c r="ICU36" s="539"/>
      <c r="ICV36" s="539"/>
      <c r="ICW36" s="539"/>
      <c r="ICX36" s="539"/>
      <c r="ICY36" s="539"/>
      <c r="ICZ36" s="539"/>
      <c r="IDA36" s="539"/>
      <c r="IDB36" s="539"/>
      <c r="IDC36" s="539"/>
      <c r="IDD36" s="539"/>
      <c r="IDE36" s="539"/>
      <c r="IDF36" s="539"/>
      <c r="IDG36" s="539"/>
      <c r="IDH36" s="539"/>
      <c r="IDI36" s="539"/>
      <c r="IDJ36" s="539"/>
      <c r="IDK36" s="539"/>
      <c r="IDL36" s="539"/>
      <c r="IDM36" s="539"/>
      <c r="IDN36" s="539"/>
      <c r="IDO36" s="539"/>
      <c r="IDP36" s="539"/>
      <c r="IDQ36" s="539"/>
      <c r="IDR36" s="539"/>
      <c r="IDS36" s="539"/>
      <c r="IDT36" s="539"/>
      <c r="IDU36" s="539"/>
      <c r="IDV36" s="539"/>
      <c r="IDW36" s="539"/>
      <c r="IDX36" s="539"/>
      <c r="IDY36" s="539"/>
      <c r="IDZ36" s="539"/>
      <c r="IEA36" s="539"/>
      <c r="IEB36" s="539"/>
      <c r="IEC36" s="539"/>
      <c r="IED36" s="539"/>
      <c r="IEE36" s="539"/>
      <c r="IEF36" s="539"/>
      <c r="IEG36" s="539"/>
      <c r="IEH36" s="539"/>
      <c r="IEI36" s="539"/>
      <c r="IEJ36" s="539"/>
      <c r="IEK36" s="539"/>
      <c r="IEL36" s="539"/>
      <c r="IEM36" s="539"/>
      <c r="IEN36" s="539"/>
      <c r="IEO36" s="539"/>
      <c r="IEP36" s="539"/>
      <c r="IEQ36" s="539"/>
      <c r="IER36" s="539"/>
      <c r="IES36" s="539"/>
      <c r="IET36" s="539"/>
      <c r="IEU36" s="539"/>
      <c r="IEV36" s="539"/>
      <c r="IEW36" s="539"/>
      <c r="IEX36" s="539"/>
      <c r="IEY36" s="539"/>
      <c r="IEZ36" s="539"/>
      <c r="IFA36" s="539"/>
      <c r="IFB36" s="539"/>
      <c r="IFC36" s="539"/>
      <c r="IFD36" s="539"/>
      <c r="IFE36" s="539"/>
      <c r="IFF36" s="539"/>
      <c r="IFG36" s="539"/>
      <c r="IFH36" s="539"/>
      <c r="IFI36" s="539"/>
      <c r="IFJ36" s="539"/>
      <c r="IFK36" s="539"/>
      <c r="IFL36" s="539"/>
      <c r="IFM36" s="539"/>
      <c r="IFN36" s="539"/>
      <c r="IFO36" s="539"/>
      <c r="IFP36" s="539"/>
      <c r="IFQ36" s="539"/>
      <c r="IFR36" s="539"/>
      <c r="IFS36" s="539"/>
      <c r="IFT36" s="539"/>
      <c r="IFU36" s="539"/>
      <c r="IFV36" s="539"/>
      <c r="IFW36" s="539"/>
      <c r="IFX36" s="539"/>
      <c r="IFY36" s="539"/>
      <c r="IFZ36" s="539"/>
      <c r="IGA36" s="539"/>
      <c r="IGB36" s="539"/>
      <c r="IGC36" s="539"/>
      <c r="IGD36" s="539"/>
      <c r="IGE36" s="539"/>
      <c r="IGF36" s="539"/>
      <c r="IGG36" s="539"/>
      <c r="IGH36" s="539"/>
      <c r="IGI36" s="539"/>
      <c r="IGJ36" s="539"/>
      <c r="IGK36" s="539"/>
      <c r="IGL36" s="539"/>
      <c r="IGM36" s="539"/>
      <c r="IGN36" s="539"/>
      <c r="IGO36" s="539"/>
      <c r="IGP36" s="539"/>
      <c r="IGQ36" s="539"/>
      <c r="IGR36" s="539"/>
      <c r="IGS36" s="539"/>
      <c r="IGT36" s="539"/>
      <c r="IGU36" s="539"/>
      <c r="IGV36" s="539"/>
      <c r="IGW36" s="539"/>
      <c r="IGX36" s="539"/>
      <c r="IGY36" s="539"/>
      <c r="IGZ36" s="539"/>
      <c r="IHA36" s="539"/>
      <c r="IHB36" s="539"/>
      <c r="IHC36" s="539"/>
      <c r="IHD36" s="539"/>
      <c r="IHE36" s="539"/>
      <c r="IHF36" s="539"/>
      <c r="IHG36" s="539"/>
      <c r="IHH36" s="539"/>
      <c r="IHI36" s="539"/>
      <c r="IHJ36" s="539"/>
      <c r="IHK36" s="539"/>
      <c r="IHL36" s="539"/>
      <c r="IHM36" s="539"/>
      <c r="IHN36" s="539"/>
      <c r="IHO36" s="539"/>
      <c r="IHP36" s="539"/>
      <c r="IHQ36" s="539"/>
      <c r="IHR36" s="539"/>
      <c r="IHS36" s="539"/>
      <c r="IHT36" s="539"/>
      <c r="IHU36" s="539"/>
      <c r="IHV36" s="539"/>
      <c r="IHW36" s="539"/>
      <c r="IHX36" s="539"/>
      <c r="IHY36" s="539"/>
      <c r="IHZ36" s="539"/>
      <c r="IIA36" s="539"/>
      <c r="IIB36" s="539"/>
      <c r="IIC36" s="539"/>
      <c r="IID36" s="539"/>
      <c r="IIE36" s="539"/>
      <c r="IIF36" s="539"/>
      <c r="IIG36" s="539"/>
      <c r="IIH36" s="539"/>
      <c r="III36" s="539"/>
      <c r="IIJ36" s="539"/>
      <c r="IIK36" s="539"/>
      <c r="IIL36" s="539"/>
      <c r="IIM36" s="539"/>
      <c r="IIN36" s="539"/>
      <c r="IIO36" s="539"/>
      <c r="IIP36" s="539"/>
      <c r="IIQ36" s="539"/>
      <c r="IIR36" s="539"/>
      <c r="IIS36" s="539"/>
      <c r="IIT36" s="539"/>
      <c r="IIU36" s="539"/>
      <c r="IIV36" s="539"/>
      <c r="IIW36" s="539"/>
      <c r="IIX36" s="539"/>
      <c r="IIY36" s="539"/>
      <c r="IIZ36" s="539"/>
      <c r="IJA36" s="539"/>
      <c r="IJB36" s="539"/>
      <c r="IJC36" s="539"/>
      <c r="IJD36" s="539"/>
      <c r="IJE36" s="539"/>
      <c r="IJF36" s="539"/>
      <c r="IJG36" s="539"/>
      <c r="IJH36" s="539"/>
      <c r="IJI36" s="539"/>
      <c r="IJJ36" s="539"/>
      <c r="IJK36" s="539"/>
      <c r="IJL36" s="539"/>
      <c r="IJM36" s="539"/>
      <c r="IJN36" s="539"/>
      <c r="IJO36" s="539"/>
      <c r="IJP36" s="539"/>
      <c r="IJQ36" s="539"/>
      <c r="IJR36" s="539"/>
      <c r="IJS36" s="539"/>
      <c r="IJT36" s="539"/>
      <c r="IJU36" s="539"/>
      <c r="IJV36" s="539"/>
      <c r="IJW36" s="539"/>
      <c r="IJX36" s="539"/>
      <c r="IJY36" s="539"/>
      <c r="IJZ36" s="539"/>
      <c r="IKA36" s="539"/>
      <c r="IKB36" s="539"/>
      <c r="IKC36" s="539"/>
      <c r="IKD36" s="539"/>
      <c r="IKE36" s="539"/>
      <c r="IKF36" s="539"/>
      <c r="IKG36" s="539"/>
      <c r="IKH36" s="539"/>
      <c r="IKI36" s="539"/>
      <c r="IKJ36" s="539"/>
      <c r="IKK36" s="539"/>
      <c r="IKL36" s="539"/>
      <c r="IKM36" s="539"/>
      <c r="IKN36" s="539"/>
      <c r="IKO36" s="539"/>
      <c r="IKP36" s="539"/>
      <c r="IKQ36" s="539"/>
      <c r="IKR36" s="539"/>
      <c r="IKS36" s="539"/>
      <c r="IKT36" s="539"/>
      <c r="IKU36" s="539"/>
      <c r="IKV36" s="539"/>
      <c r="IKW36" s="539"/>
      <c r="IKX36" s="539"/>
      <c r="IKY36" s="539"/>
      <c r="IKZ36" s="539"/>
      <c r="ILA36" s="539"/>
      <c r="ILB36" s="539"/>
      <c r="ILC36" s="539"/>
      <c r="ILD36" s="539"/>
      <c r="ILE36" s="539"/>
      <c r="ILF36" s="539"/>
      <c r="ILG36" s="539"/>
      <c r="ILH36" s="539"/>
      <c r="ILI36" s="539"/>
      <c r="ILJ36" s="539"/>
      <c r="ILK36" s="539"/>
      <c r="ILL36" s="539"/>
      <c r="ILM36" s="539"/>
      <c r="ILN36" s="539"/>
      <c r="ILO36" s="539"/>
      <c r="ILP36" s="539"/>
      <c r="ILQ36" s="539"/>
      <c r="ILR36" s="539"/>
      <c r="ILS36" s="539"/>
      <c r="ILT36" s="539"/>
      <c r="ILU36" s="539"/>
      <c r="ILV36" s="539"/>
      <c r="ILW36" s="539"/>
      <c r="ILX36" s="539"/>
      <c r="ILY36" s="539"/>
      <c r="ILZ36" s="539"/>
      <c r="IMA36" s="539"/>
      <c r="IMB36" s="539"/>
      <c r="IMC36" s="539"/>
      <c r="IMD36" s="539"/>
      <c r="IME36" s="539"/>
      <c r="IMF36" s="539"/>
      <c r="IMG36" s="539"/>
      <c r="IMH36" s="539"/>
      <c r="IMI36" s="539"/>
      <c r="IMJ36" s="539"/>
      <c r="IMK36" s="539"/>
      <c r="IML36" s="539"/>
      <c r="IMM36" s="539"/>
      <c r="IMN36" s="539"/>
      <c r="IMO36" s="539"/>
      <c r="IMP36" s="539"/>
      <c r="IMQ36" s="539"/>
      <c r="IMR36" s="539"/>
      <c r="IMS36" s="539"/>
      <c r="IMT36" s="539"/>
      <c r="IMU36" s="539"/>
      <c r="IMV36" s="539"/>
      <c r="IMW36" s="539"/>
      <c r="IMX36" s="539"/>
      <c r="IMY36" s="539"/>
      <c r="IMZ36" s="539"/>
      <c r="INA36" s="539"/>
      <c r="INB36" s="539"/>
      <c r="INC36" s="539"/>
      <c r="IND36" s="539"/>
      <c r="INE36" s="539"/>
      <c r="INF36" s="539"/>
      <c r="ING36" s="539"/>
      <c r="INH36" s="539"/>
      <c r="INI36" s="539"/>
      <c r="INJ36" s="539"/>
      <c r="INK36" s="539"/>
      <c r="INL36" s="539"/>
      <c r="INM36" s="539"/>
      <c r="INN36" s="539"/>
      <c r="INO36" s="539"/>
      <c r="INP36" s="539"/>
      <c r="INQ36" s="539"/>
      <c r="INR36" s="539"/>
      <c r="INS36" s="539"/>
      <c r="INT36" s="539"/>
      <c r="INU36" s="539"/>
      <c r="INV36" s="539"/>
      <c r="INW36" s="539"/>
      <c r="INX36" s="539"/>
      <c r="INY36" s="539"/>
      <c r="INZ36" s="539"/>
      <c r="IOA36" s="539"/>
      <c r="IOB36" s="539"/>
      <c r="IOC36" s="539"/>
      <c r="IOD36" s="539"/>
      <c r="IOE36" s="539"/>
      <c r="IOF36" s="539"/>
      <c r="IOG36" s="539"/>
      <c r="IOH36" s="539"/>
      <c r="IOI36" s="539"/>
      <c r="IOJ36" s="539"/>
      <c r="IOK36" s="539"/>
      <c r="IOL36" s="539"/>
      <c r="IOM36" s="539"/>
      <c r="ION36" s="539"/>
      <c r="IOO36" s="539"/>
      <c r="IOP36" s="539"/>
      <c r="IOQ36" s="539"/>
      <c r="IOR36" s="539"/>
      <c r="IOS36" s="539"/>
      <c r="IOT36" s="539"/>
      <c r="IOU36" s="539"/>
      <c r="IOV36" s="539"/>
      <c r="IOW36" s="539"/>
      <c r="IOX36" s="539"/>
      <c r="IOY36" s="539"/>
      <c r="IOZ36" s="539"/>
      <c r="IPA36" s="539"/>
      <c r="IPB36" s="539"/>
      <c r="IPC36" s="539"/>
      <c r="IPD36" s="539"/>
      <c r="IPE36" s="539"/>
      <c r="IPF36" s="539"/>
      <c r="IPG36" s="539"/>
      <c r="IPH36" s="539"/>
      <c r="IPI36" s="539"/>
      <c r="IPJ36" s="539"/>
      <c r="IPK36" s="539"/>
      <c r="IPL36" s="539"/>
      <c r="IPM36" s="539"/>
      <c r="IPN36" s="539"/>
      <c r="IPO36" s="539"/>
      <c r="IPP36" s="539"/>
      <c r="IPQ36" s="539"/>
      <c r="IPR36" s="539"/>
      <c r="IPS36" s="539"/>
      <c r="IPT36" s="539"/>
      <c r="IPU36" s="539"/>
      <c r="IPV36" s="539"/>
      <c r="IPW36" s="539"/>
      <c r="IPX36" s="539"/>
      <c r="IPY36" s="539"/>
      <c r="IPZ36" s="539"/>
      <c r="IQA36" s="539"/>
      <c r="IQB36" s="539"/>
      <c r="IQC36" s="539"/>
      <c r="IQD36" s="539"/>
      <c r="IQE36" s="539"/>
      <c r="IQF36" s="539"/>
      <c r="IQG36" s="539"/>
      <c r="IQH36" s="539"/>
      <c r="IQI36" s="539"/>
      <c r="IQJ36" s="539"/>
      <c r="IQK36" s="539"/>
      <c r="IQL36" s="539"/>
      <c r="IQM36" s="539"/>
      <c r="IQN36" s="539"/>
      <c r="IQO36" s="539"/>
      <c r="IQP36" s="539"/>
      <c r="IQQ36" s="539"/>
      <c r="IQR36" s="539"/>
      <c r="IQS36" s="539"/>
      <c r="IQT36" s="539"/>
      <c r="IQU36" s="539"/>
      <c r="IQV36" s="539"/>
      <c r="IQW36" s="539"/>
      <c r="IQX36" s="539"/>
      <c r="IQY36" s="539"/>
      <c r="IQZ36" s="539"/>
      <c r="IRA36" s="539"/>
      <c r="IRB36" s="539"/>
      <c r="IRC36" s="539"/>
      <c r="IRD36" s="539"/>
      <c r="IRE36" s="539"/>
      <c r="IRF36" s="539"/>
      <c r="IRG36" s="539"/>
      <c r="IRH36" s="539"/>
      <c r="IRI36" s="539"/>
      <c r="IRJ36" s="539"/>
      <c r="IRK36" s="539"/>
      <c r="IRL36" s="539"/>
      <c r="IRM36" s="539"/>
      <c r="IRN36" s="539"/>
      <c r="IRO36" s="539"/>
      <c r="IRP36" s="539"/>
      <c r="IRQ36" s="539"/>
      <c r="IRR36" s="539"/>
      <c r="IRS36" s="539"/>
      <c r="IRT36" s="539"/>
      <c r="IRU36" s="539"/>
      <c r="IRV36" s="539"/>
      <c r="IRW36" s="539"/>
      <c r="IRX36" s="539"/>
      <c r="IRY36" s="539"/>
      <c r="IRZ36" s="539"/>
      <c r="ISA36" s="539"/>
      <c r="ISB36" s="539"/>
      <c r="ISC36" s="539"/>
      <c r="ISD36" s="539"/>
      <c r="ISE36" s="539"/>
      <c r="ISF36" s="539"/>
      <c r="ISG36" s="539"/>
      <c r="ISH36" s="539"/>
      <c r="ISI36" s="539"/>
      <c r="ISJ36" s="539"/>
      <c r="ISK36" s="539"/>
      <c r="ISL36" s="539"/>
      <c r="ISM36" s="539"/>
      <c r="ISN36" s="539"/>
      <c r="ISO36" s="539"/>
      <c r="ISP36" s="539"/>
      <c r="ISQ36" s="539"/>
      <c r="ISR36" s="539"/>
      <c r="ISS36" s="539"/>
      <c r="IST36" s="539"/>
      <c r="ISU36" s="539"/>
      <c r="ISV36" s="539"/>
      <c r="ISW36" s="539"/>
      <c r="ISX36" s="539"/>
      <c r="ISY36" s="539"/>
      <c r="ISZ36" s="539"/>
      <c r="ITA36" s="539"/>
      <c r="ITB36" s="539"/>
      <c r="ITC36" s="539"/>
      <c r="ITD36" s="539"/>
      <c r="ITE36" s="539"/>
      <c r="ITF36" s="539"/>
      <c r="ITG36" s="539"/>
      <c r="ITH36" s="539"/>
      <c r="ITI36" s="539"/>
      <c r="ITJ36" s="539"/>
      <c r="ITK36" s="539"/>
      <c r="ITL36" s="539"/>
      <c r="ITM36" s="539"/>
      <c r="ITN36" s="539"/>
      <c r="ITO36" s="539"/>
      <c r="ITP36" s="539"/>
      <c r="ITQ36" s="539"/>
      <c r="ITR36" s="539"/>
      <c r="ITS36" s="539"/>
      <c r="ITT36" s="539"/>
      <c r="ITU36" s="539"/>
      <c r="ITV36" s="539"/>
      <c r="ITW36" s="539"/>
      <c r="ITX36" s="539"/>
      <c r="ITY36" s="539"/>
      <c r="ITZ36" s="539"/>
      <c r="IUA36" s="539"/>
      <c r="IUB36" s="539"/>
      <c r="IUC36" s="539"/>
      <c r="IUD36" s="539"/>
      <c r="IUE36" s="539"/>
      <c r="IUF36" s="539"/>
      <c r="IUG36" s="539"/>
      <c r="IUH36" s="539"/>
      <c r="IUI36" s="539"/>
      <c r="IUJ36" s="539"/>
      <c r="IUK36" s="539"/>
      <c r="IUL36" s="539"/>
      <c r="IUM36" s="539"/>
      <c r="IUN36" s="539"/>
      <c r="IUO36" s="539"/>
      <c r="IUP36" s="539"/>
      <c r="IUQ36" s="539"/>
      <c r="IUR36" s="539"/>
      <c r="IUS36" s="539"/>
      <c r="IUT36" s="539"/>
      <c r="IUU36" s="539"/>
      <c r="IUV36" s="539"/>
      <c r="IUW36" s="539"/>
      <c r="IUX36" s="539"/>
      <c r="IUY36" s="539"/>
      <c r="IUZ36" s="539"/>
      <c r="IVA36" s="539"/>
      <c r="IVB36" s="539"/>
      <c r="IVC36" s="539"/>
      <c r="IVD36" s="539"/>
      <c r="IVE36" s="539"/>
      <c r="IVF36" s="539"/>
      <c r="IVG36" s="539"/>
      <c r="IVH36" s="539"/>
      <c r="IVI36" s="539"/>
      <c r="IVJ36" s="539"/>
      <c r="IVK36" s="539"/>
      <c r="IVL36" s="539"/>
      <c r="IVM36" s="539"/>
      <c r="IVN36" s="539"/>
      <c r="IVO36" s="539"/>
      <c r="IVP36" s="539"/>
      <c r="IVQ36" s="539"/>
      <c r="IVR36" s="539"/>
      <c r="IVS36" s="539"/>
      <c r="IVT36" s="539"/>
      <c r="IVU36" s="539"/>
      <c r="IVV36" s="539"/>
      <c r="IVW36" s="539"/>
      <c r="IVX36" s="539"/>
      <c r="IVY36" s="539"/>
      <c r="IVZ36" s="539"/>
      <c r="IWA36" s="539"/>
      <c r="IWB36" s="539"/>
      <c r="IWC36" s="539"/>
      <c r="IWD36" s="539"/>
      <c r="IWE36" s="539"/>
      <c r="IWF36" s="539"/>
      <c r="IWG36" s="539"/>
      <c r="IWH36" s="539"/>
      <c r="IWI36" s="539"/>
      <c r="IWJ36" s="539"/>
      <c r="IWK36" s="539"/>
      <c r="IWL36" s="539"/>
      <c r="IWM36" s="539"/>
      <c r="IWN36" s="539"/>
      <c r="IWO36" s="539"/>
      <c r="IWP36" s="539"/>
      <c r="IWQ36" s="539"/>
      <c r="IWR36" s="539"/>
      <c r="IWS36" s="539"/>
      <c r="IWT36" s="539"/>
      <c r="IWU36" s="539"/>
      <c r="IWV36" s="539"/>
      <c r="IWW36" s="539"/>
      <c r="IWX36" s="539"/>
      <c r="IWY36" s="539"/>
      <c r="IWZ36" s="539"/>
      <c r="IXA36" s="539"/>
      <c r="IXB36" s="539"/>
      <c r="IXC36" s="539"/>
      <c r="IXD36" s="539"/>
      <c r="IXE36" s="539"/>
      <c r="IXF36" s="539"/>
      <c r="IXG36" s="539"/>
      <c r="IXH36" s="539"/>
      <c r="IXI36" s="539"/>
      <c r="IXJ36" s="539"/>
      <c r="IXK36" s="539"/>
      <c r="IXL36" s="539"/>
      <c r="IXM36" s="539"/>
      <c r="IXN36" s="539"/>
      <c r="IXO36" s="539"/>
      <c r="IXP36" s="539"/>
      <c r="IXQ36" s="539"/>
      <c r="IXR36" s="539"/>
      <c r="IXS36" s="539"/>
      <c r="IXT36" s="539"/>
      <c r="IXU36" s="539"/>
      <c r="IXV36" s="539"/>
      <c r="IXW36" s="539"/>
      <c r="IXX36" s="539"/>
      <c r="IXY36" s="539"/>
      <c r="IXZ36" s="539"/>
      <c r="IYA36" s="539"/>
      <c r="IYB36" s="539"/>
      <c r="IYC36" s="539"/>
      <c r="IYD36" s="539"/>
      <c r="IYE36" s="539"/>
      <c r="IYF36" s="539"/>
      <c r="IYG36" s="539"/>
      <c r="IYH36" s="539"/>
      <c r="IYI36" s="539"/>
      <c r="IYJ36" s="539"/>
      <c r="IYK36" s="539"/>
      <c r="IYL36" s="539"/>
      <c r="IYM36" s="539"/>
      <c r="IYN36" s="539"/>
      <c r="IYO36" s="539"/>
      <c r="IYP36" s="539"/>
      <c r="IYQ36" s="539"/>
      <c r="IYR36" s="539"/>
      <c r="IYS36" s="539"/>
      <c r="IYT36" s="539"/>
      <c r="IYU36" s="539"/>
      <c r="IYV36" s="539"/>
      <c r="IYW36" s="539"/>
      <c r="IYX36" s="539"/>
      <c r="IYY36" s="539"/>
      <c r="IYZ36" s="539"/>
      <c r="IZA36" s="539"/>
      <c r="IZB36" s="539"/>
      <c r="IZC36" s="539"/>
      <c r="IZD36" s="539"/>
      <c r="IZE36" s="539"/>
      <c r="IZF36" s="539"/>
      <c r="IZG36" s="539"/>
      <c r="IZH36" s="539"/>
      <c r="IZI36" s="539"/>
      <c r="IZJ36" s="539"/>
      <c r="IZK36" s="539"/>
      <c r="IZL36" s="539"/>
      <c r="IZM36" s="539"/>
      <c r="IZN36" s="539"/>
      <c r="IZO36" s="539"/>
      <c r="IZP36" s="539"/>
      <c r="IZQ36" s="539"/>
      <c r="IZR36" s="539"/>
      <c r="IZS36" s="539"/>
      <c r="IZT36" s="539"/>
      <c r="IZU36" s="539"/>
      <c r="IZV36" s="539"/>
      <c r="IZW36" s="539"/>
      <c r="IZX36" s="539"/>
      <c r="IZY36" s="539"/>
      <c r="IZZ36" s="539"/>
      <c r="JAA36" s="539"/>
      <c r="JAB36" s="539"/>
      <c r="JAC36" s="539"/>
      <c r="JAD36" s="539"/>
      <c r="JAE36" s="539"/>
      <c r="JAF36" s="539"/>
      <c r="JAG36" s="539"/>
      <c r="JAH36" s="539"/>
      <c r="JAI36" s="539"/>
      <c r="JAJ36" s="539"/>
      <c r="JAK36" s="539"/>
      <c r="JAL36" s="539"/>
      <c r="JAM36" s="539"/>
      <c r="JAN36" s="539"/>
      <c r="JAO36" s="539"/>
      <c r="JAP36" s="539"/>
      <c r="JAQ36" s="539"/>
      <c r="JAR36" s="539"/>
      <c r="JAS36" s="539"/>
      <c r="JAT36" s="539"/>
      <c r="JAU36" s="539"/>
      <c r="JAV36" s="539"/>
      <c r="JAW36" s="539"/>
      <c r="JAX36" s="539"/>
      <c r="JAY36" s="539"/>
      <c r="JAZ36" s="539"/>
      <c r="JBA36" s="539"/>
      <c r="JBB36" s="539"/>
      <c r="JBC36" s="539"/>
      <c r="JBD36" s="539"/>
      <c r="JBE36" s="539"/>
      <c r="JBF36" s="539"/>
      <c r="JBG36" s="539"/>
      <c r="JBH36" s="539"/>
      <c r="JBI36" s="539"/>
      <c r="JBJ36" s="539"/>
      <c r="JBK36" s="539"/>
      <c r="JBL36" s="539"/>
      <c r="JBM36" s="539"/>
      <c r="JBN36" s="539"/>
      <c r="JBO36" s="539"/>
      <c r="JBP36" s="539"/>
      <c r="JBQ36" s="539"/>
      <c r="JBR36" s="539"/>
      <c r="JBS36" s="539"/>
      <c r="JBT36" s="539"/>
      <c r="JBU36" s="539"/>
      <c r="JBV36" s="539"/>
      <c r="JBW36" s="539"/>
      <c r="JBX36" s="539"/>
      <c r="JBY36" s="539"/>
      <c r="JBZ36" s="539"/>
      <c r="JCA36" s="539"/>
      <c r="JCB36" s="539"/>
      <c r="JCC36" s="539"/>
      <c r="JCD36" s="539"/>
      <c r="JCE36" s="539"/>
      <c r="JCF36" s="539"/>
      <c r="JCG36" s="539"/>
      <c r="JCH36" s="539"/>
      <c r="JCI36" s="539"/>
      <c r="JCJ36" s="539"/>
      <c r="JCK36" s="539"/>
      <c r="JCL36" s="539"/>
      <c r="JCM36" s="539"/>
      <c r="JCN36" s="539"/>
      <c r="JCO36" s="539"/>
      <c r="JCP36" s="539"/>
      <c r="JCQ36" s="539"/>
      <c r="JCR36" s="539"/>
      <c r="JCS36" s="539"/>
      <c r="JCT36" s="539"/>
      <c r="JCU36" s="539"/>
      <c r="JCV36" s="539"/>
      <c r="JCW36" s="539"/>
      <c r="JCX36" s="539"/>
      <c r="JCY36" s="539"/>
      <c r="JCZ36" s="539"/>
      <c r="JDA36" s="539"/>
      <c r="JDB36" s="539"/>
      <c r="JDC36" s="539"/>
      <c r="JDD36" s="539"/>
      <c r="JDE36" s="539"/>
      <c r="JDF36" s="539"/>
      <c r="JDG36" s="539"/>
      <c r="JDH36" s="539"/>
      <c r="JDI36" s="539"/>
      <c r="JDJ36" s="539"/>
      <c r="JDK36" s="539"/>
      <c r="JDL36" s="539"/>
      <c r="JDM36" s="539"/>
      <c r="JDN36" s="539"/>
      <c r="JDO36" s="539"/>
      <c r="JDP36" s="539"/>
      <c r="JDQ36" s="539"/>
      <c r="JDR36" s="539"/>
      <c r="JDS36" s="539"/>
      <c r="JDT36" s="539"/>
      <c r="JDU36" s="539"/>
      <c r="JDV36" s="539"/>
      <c r="JDW36" s="539"/>
      <c r="JDX36" s="539"/>
      <c r="JDY36" s="539"/>
      <c r="JDZ36" s="539"/>
      <c r="JEA36" s="539"/>
      <c r="JEB36" s="539"/>
      <c r="JEC36" s="539"/>
      <c r="JED36" s="539"/>
      <c r="JEE36" s="539"/>
      <c r="JEF36" s="539"/>
      <c r="JEG36" s="539"/>
      <c r="JEH36" s="539"/>
      <c r="JEI36" s="539"/>
      <c r="JEJ36" s="539"/>
      <c r="JEK36" s="539"/>
      <c r="JEL36" s="539"/>
      <c r="JEM36" s="539"/>
      <c r="JEN36" s="539"/>
      <c r="JEO36" s="539"/>
      <c r="JEP36" s="539"/>
      <c r="JEQ36" s="539"/>
      <c r="JER36" s="539"/>
      <c r="JES36" s="539"/>
      <c r="JET36" s="539"/>
      <c r="JEU36" s="539"/>
      <c r="JEV36" s="539"/>
      <c r="JEW36" s="539"/>
      <c r="JEX36" s="539"/>
      <c r="JEY36" s="539"/>
      <c r="JEZ36" s="539"/>
      <c r="JFA36" s="539"/>
      <c r="JFB36" s="539"/>
      <c r="JFC36" s="539"/>
      <c r="JFD36" s="539"/>
      <c r="JFE36" s="539"/>
      <c r="JFF36" s="539"/>
      <c r="JFG36" s="539"/>
      <c r="JFH36" s="539"/>
      <c r="JFI36" s="539"/>
      <c r="JFJ36" s="539"/>
      <c r="JFK36" s="539"/>
      <c r="JFL36" s="539"/>
      <c r="JFM36" s="539"/>
      <c r="JFN36" s="539"/>
      <c r="JFO36" s="539"/>
      <c r="JFP36" s="539"/>
      <c r="JFQ36" s="539"/>
      <c r="JFR36" s="539"/>
      <c r="JFS36" s="539"/>
      <c r="JFT36" s="539"/>
      <c r="JFU36" s="539"/>
      <c r="JFV36" s="539"/>
      <c r="JFW36" s="539"/>
      <c r="JFX36" s="539"/>
      <c r="JFY36" s="539"/>
      <c r="JFZ36" s="539"/>
      <c r="JGA36" s="539"/>
      <c r="JGB36" s="539"/>
      <c r="JGC36" s="539"/>
      <c r="JGD36" s="539"/>
      <c r="JGE36" s="539"/>
      <c r="JGF36" s="539"/>
      <c r="JGG36" s="539"/>
      <c r="JGH36" s="539"/>
      <c r="JGI36" s="539"/>
      <c r="JGJ36" s="539"/>
      <c r="JGK36" s="539"/>
      <c r="JGL36" s="539"/>
      <c r="JGM36" s="539"/>
      <c r="JGN36" s="539"/>
      <c r="JGO36" s="539"/>
      <c r="JGP36" s="539"/>
      <c r="JGQ36" s="539"/>
      <c r="JGR36" s="539"/>
      <c r="JGS36" s="539"/>
      <c r="JGT36" s="539"/>
      <c r="JGU36" s="539"/>
      <c r="JGV36" s="539"/>
      <c r="JGW36" s="539"/>
      <c r="JGX36" s="539"/>
      <c r="JGY36" s="539"/>
      <c r="JGZ36" s="539"/>
      <c r="JHA36" s="539"/>
      <c r="JHB36" s="539"/>
      <c r="JHC36" s="539"/>
      <c r="JHD36" s="539"/>
      <c r="JHE36" s="539"/>
      <c r="JHF36" s="539"/>
      <c r="JHG36" s="539"/>
      <c r="JHH36" s="539"/>
      <c r="JHI36" s="539"/>
      <c r="JHJ36" s="539"/>
      <c r="JHK36" s="539"/>
      <c r="JHL36" s="539"/>
      <c r="JHM36" s="539"/>
      <c r="JHN36" s="539"/>
      <c r="JHO36" s="539"/>
      <c r="JHP36" s="539"/>
      <c r="JHQ36" s="539"/>
      <c r="JHR36" s="539"/>
      <c r="JHS36" s="539"/>
      <c r="JHT36" s="539"/>
      <c r="JHU36" s="539"/>
      <c r="JHV36" s="539"/>
      <c r="JHW36" s="539"/>
      <c r="JHX36" s="539"/>
      <c r="JHY36" s="539"/>
      <c r="JHZ36" s="539"/>
      <c r="JIA36" s="539"/>
      <c r="JIB36" s="539"/>
      <c r="JIC36" s="539"/>
      <c r="JID36" s="539"/>
      <c r="JIE36" s="539"/>
      <c r="JIF36" s="539"/>
      <c r="JIG36" s="539"/>
      <c r="JIH36" s="539"/>
      <c r="JII36" s="539"/>
      <c r="JIJ36" s="539"/>
      <c r="JIK36" s="539"/>
      <c r="JIL36" s="539"/>
      <c r="JIM36" s="539"/>
      <c r="JIN36" s="539"/>
      <c r="JIO36" s="539"/>
      <c r="JIP36" s="539"/>
      <c r="JIQ36" s="539"/>
      <c r="JIR36" s="539"/>
      <c r="JIS36" s="539"/>
      <c r="JIT36" s="539"/>
      <c r="JIU36" s="539"/>
      <c r="JIV36" s="539"/>
      <c r="JIW36" s="539"/>
      <c r="JIX36" s="539"/>
      <c r="JIY36" s="539"/>
      <c r="JIZ36" s="539"/>
      <c r="JJA36" s="539"/>
      <c r="JJB36" s="539"/>
      <c r="JJC36" s="539"/>
      <c r="JJD36" s="539"/>
      <c r="JJE36" s="539"/>
      <c r="JJF36" s="539"/>
      <c r="JJG36" s="539"/>
      <c r="JJH36" s="539"/>
      <c r="JJI36" s="539"/>
      <c r="JJJ36" s="539"/>
      <c r="JJK36" s="539"/>
      <c r="JJL36" s="539"/>
      <c r="JJM36" s="539"/>
      <c r="JJN36" s="539"/>
      <c r="JJO36" s="539"/>
      <c r="JJP36" s="539"/>
      <c r="JJQ36" s="539"/>
      <c r="JJR36" s="539"/>
      <c r="JJS36" s="539"/>
      <c r="JJT36" s="539"/>
      <c r="JJU36" s="539"/>
      <c r="JJV36" s="539"/>
      <c r="JJW36" s="539"/>
      <c r="JJX36" s="539"/>
      <c r="JJY36" s="539"/>
      <c r="JJZ36" s="539"/>
      <c r="JKA36" s="539"/>
      <c r="JKB36" s="539"/>
      <c r="JKC36" s="539"/>
      <c r="JKD36" s="539"/>
      <c r="JKE36" s="539"/>
      <c r="JKF36" s="539"/>
      <c r="JKG36" s="539"/>
      <c r="JKH36" s="539"/>
      <c r="JKI36" s="539"/>
      <c r="JKJ36" s="539"/>
      <c r="JKK36" s="539"/>
      <c r="JKL36" s="539"/>
      <c r="JKM36" s="539"/>
      <c r="JKN36" s="539"/>
      <c r="JKO36" s="539"/>
      <c r="JKP36" s="539"/>
      <c r="JKQ36" s="539"/>
      <c r="JKR36" s="539"/>
      <c r="JKS36" s="539"/>
      <c r="JKT36" s="539"/>
      <c r="JKU36" s="539"/>
      <c r="JKV36" s="539"/>
      <c r="JKW36" s="539"/>
      <c r="JKX36" s="539"/>
      <c r="JKY36" s="539"/>
      <c r="JKZ36" s="539"/>
      <c r="JLA36" s="539"/>
      <c r="JLB36" s="539"/>
      <c r="JLC36" s="539"/>
      <c r="JLD36" s="539"/>
      <c r="JLE36" s="539"/>
      <c r="JLF36" s="539"/>
      <c r="JLG36" s="539"/>
      <c r="JLH36" s="539"/>
      <c r="JLI36" s="539"/>
      <c r="JLJ36" s="539"/>
      <c r="JLK36" s="539"/>
      <c r="JLL36" s="539"/>
      <c r="JLM36" s="539"/>
      <c r="JLN36" s="539"/>
      <c r="JLO36" s="539"/>
      <c r="JLP36" s="539"/>
      <c r="JLQ36" s="539"/>
      <c r="JLR36" s="539"/>
      <c r="JLS36" s="539"/>
      <c r="JLT36" s="539"/>
      <c r="JLU36" s="539"/>
      <c r="JLV36" s="539"/>
      <c r="JLW36" s="539"/>
      <c r="JLX36" s="539"/>
      <c r="JLY36" s="539"/>
      <c r="JLZ36" s="539"/>
      <c r="JMA36" s="539"/>
      <c r="JMB36" s="539"/>
      <c r="JMC36" s="539"/>
      <c r="JMD36" s="539"/>
      <c r="JME36" s="539"/>
      <c r="JMF36" s="539"/>
      <c r="JMG36" s="539"/>
      <c r="JMH36" s="539"/>
      <c r="JMI36" s="539"/>
      <c r="JMJ36" s="539"/>
      <c r="JMK36" s="539"/>
      <c r="JML36" s="539"/>
      <c r="JMM36" s="539"/>
      <c r="JMN36" s="539"/>
      <c r="JMO36" s="539"/>
      <c r="JMP36" s="539"/>
      <c r="JMQ36" s="539"/>
      <c r="JMR36" s="539"/>
      <c r="JMS36" s="539"/>
      <c r="JMT36" s="539"/>
      <c r="JMU36" s="539"/>
      <c r="JMV36" s="539"/>
      <c r="JMW36" s="539"/>
      <c r="JMX36" s="539"/>
      <c r="JMY36" s="539"/>
      <c r="JMZ36" s="539"/>
      <c r="JNA36" s="539"/>
      <c r="JNB36" s="539"/>
      <c r="JNC36" s="539"/>
      <c r="JND36" s="539"/>
      <c r="JNE36" s="539"/>
      <c r="JNF36" s="539"/>
      <c r="JNG36" s="539"/>
      <c r="JNH36" s="539"/>
      <c r="JNI36" s="539"/>
      <c r="JNJ36" s="539"/>
      <c r="JNK36" s="539"/>
      <c r="JNL36" s="539"/>
      <c r="JNM36" s="539"/>
      <c r="JNN36" s="539"/>
      <c r="JNO36" s="539"/>
      <c r="JNP36" s="539"/>
      <c r="JNQ36" s="539"/>
      <c r="JNR36" s="539"/>
      <c r="JNS36" s="539"/>
      <c r="JNT36" s="539"/>
      <c r="JNU36" s="539"/>
      <c r="JNV36" s="539"/>
      <c r="JNW36" s="539"/>
      <c r="JNX36" s="539"/>
      <c r="JNY36" s="539"/>
      <c r="JNZ36" s="539"/>
      <c r="JOA36" s="539"/>
      <c r="JOB36" s="539"/>
      <c r="JOC36" s="539"/>
      <c r="JOD36" s="539"/>
      <c r="JOE36" s="539"/>
      <c r="JOF36" s="539"/>
      <c r="JOG36" s="539"/>
      <c r="JOH36" s="539"/>
      <c r="JOI36" s="539"/>
      <c r="JOJ36" s="539"/>
      <c r="JOK36" s="539"/>
      <c r="JOL36" s="539"/>
      <c r="JOM36" s="539"/>
      <c r="JON36" s="539"/>
      <c r="JOO36" s="539"/>
      <c r="JOP36" s="539"/>
      <c r="JOQ36" s="539"/>
      <c r="JOR36" s="539"/>
      <c r="JOS36" s="539"/>
      <c r="JOT36" s="539"/>
      <c r="JOU36" s="539"/>
      <c r="JOV36" s="539"/>
      <c r="JOW36" s="539"/>
      <c r="JOX36" s="539"/>
      <c r="JOY36" s="539"/>
      <c r="JOZ36" s="539"/>
      <c r="JPA36" s="539"/>
      <c r="JPB36" s="539"/>
      <c r="JPC36" s="539"/>
      <c r="JPD36" s="539"/>
      <c r="JPE36" s="539"/>
      <c r="JPF36" s="539"/>
      <c r="JPG36" s="539"/>
      <c r="JPH36" s="539"/>
      <c r="JPI36" s="539"/>
      <c r="JPJ36" s="539"/>
      <c r="JPK36" s="539"/>
      <c r="JPL36" s="539"/>
      <c r="JPM36" s="539"/>
      <c r="JPN36" s="539"/>
      <c r="JPO36" s="539"/>
      <c r="JPP36" s="539"/>
      <c r="JPQ36" s="539"/>
      <c r="JPR36" s="539"/>
      <c r="JPS36" s="539"/>
      <c r="JPT36" s="539"/>
      <c r="JPU36" s="539"/>
      <c r="JPV36" s="539"/>
      <c r="JPW36" s="539"/>
      <c r="JPX36" s="539"/>
      <c r="JPY36" s="539"/>
      <c r="JPZ36" s="539"/>
      <c r="JQA36" s="539"/>
      <c r="JQB36" s="539"/>
      <c r="JQC36" s="539"/>
      <c r="JQD36" s="539"/>
      <c r="JQE36" s="539"/>
      <c r="JQF36" s="539"/>
      <c r="JQG36" s="539"/>
      <c r="JQH36" s="539"/>
      <c r="JQI36" s="539"/>
      <c r="JQJ36" s="539"/>
      <c r="JQK36" s="539"/>
      <c r="JQL36" s="539"/>
      <c r="JQM36" s="539"/>
      <c r="JQN36" s="539"/>
      <c r="JQO36" s="539"/>
      <c r="JQP36" s="539"/>
      <c r="JQQ36" s="539"/>
      <c r="JQR36" s="539"/>
      <c r="JQS36" s="539"/>
      <c r="JQT36" s="539"/>
      <c r="JQU36" s="539"/>
      <c r="JQV36" s="539"/>
      <c r="JQW36" s="539"/>
      <c r="JQX36" s="539"/>
      <c r="JQY36" s="539"/>
      <c r="JQZ36" s="539"/>
      <c r="JRA36" s="539"/>
      <c r="JRB36" s="539"/>
      <c r="JRC36" s="539"/>
      <c r="JRD36" s="539"/>
      <c r="JRE36" s="539"/>
      <c r="JRF36" s="539"/>
      <c r="JRG36" s="539"/>
      <c r="JRH36" s="539"/>
      <c r="JRI36" s="539"/>
      <c r="JRJ36" s="539"/>
      <c r="JRK36" s="539"/>
      <c r="JRL36" s="539"/>
      <c r="JRM36" s="539"/>
      <c r="JRN36" s="539"/>
      <c r="JRO36" s="539"/>
      <c r="JRP36" s="539"/>
      <c r="JRQ36" s="539"/>
      <c r="JRR36" s="539"/>
      <c r="JRS36" s="539"/>
      <c r="JRT36" s="539"/>
      <c r="JRU36" s="539"/>
      <c r="JRV36" s="539"/>
      <c r="JRW36" s="539"/>
      <c r="JRX36" s="539"/>
      <c r="JRY36" s="539"/>
      <c r="JRZ36" s="539"/>
      <c r="JSA36" s="539"/>
      <c r="JSB36" s="539"/>
      <c r="JSC36" s="539"/>
      <c r="JSD36" s="539"/>
      <c r="JSE36" s="539"/>
      <c r="JSF36" s="539"/>
      <c r="JSG36" s="539"/>
      <c r="JSH36" s="539"/>
      <c r="JSI36" s="539"/>
      <c r="JSJ36" s="539"/>
      <c r="JSK36" s="539"/>
      <c r="JSL36" s="539"/>
      <c r="JSM36" s="539"/>
      <c r="JSN36" s="539"/>
      <c r="JSO36" s="539"/>
      <c r="JSP36" s="539"/>
      <c r="JSQ36" s="539"/>
      <c r="JSR36" s="539"/>
      <c r="JSS36" s="539"/>
      <c r="JST36" s="539"/>
      <c r="JSU36" s="539"/>
      <c r="JSV36" s="539"/>
      <c r="JSW36" s="539"/>
      <c r="JSX36" s="539"/>
      <c r="JSY36" s="539"/>
      <c r="JSZ36" s="539"/>
      <c r="JTA36" s="539"/>
      <c r="JTB36" s="539"/>
      <c r="JTC36" s="539"/>
      <c r="JTD36" s="539"/>
      <c r="JTE36" s="539"/>
      <c r="JTF36" s="539"/>
      <c r="JTG36" s="539"/>
      <c r="JTH36" s="539"/>
      <c r="JTI36" s="539"/>
      <c r="JTJ36" s="539"/>
      <c r="JTK36" s="539"/>
      <c r="JTL36" s="539"/>
      <c r="JTM36" s="539"/>
      <c r="JTN36" s="539"/>
      <c r="JTO36" s="539"/>
      <c r="JTP36" s="539"/>
      <c r="JTQ36" s="539"/>
      <c r="JTR36" s="539"/>
      <c r="JTS36" s="539"/>
      <c r="JTT36" s="539"/>
      <c r="JTU36" s="539"/>
      <c r="JTV36" s="539"/>
      <c r="JTW36" s="539"/>
      <c r="JTX36" s="539"/>
      <c r="JTY36" s="539"/>
      <c r="JTZ36" s="539"/>
      <c r="JUA36" s="539"/>
      <c r="JUB36" s="539"/>
      <c r="JUC36" s="539"/>
      <c r="JUD36" s="539"/>
      <c r="JUE36" s="539"/>
      <c r="JUF36" s="539"/>
      <c r="JUG36" s="539"/>
      <c r="JUH36" s="539"/>
      <c r="JUI36" s="539"/>
      <c r="JUJ36" s="539"/>
      <c r="JUK36" s="539"/>
      <c r="JUL36" s="539"/>
      <c r="JUM36" s="539"/>
      <c r="JUN36" s="539"/>
      <c r="JUO36" s="539"/>
      <c r="JUP36" s="539"/>
      <c r="JUQ36" s="539"/>
      <c r="JUR36" s="539"/>
      <c r="JUS36" s="539"/>
      <c r="JUT36" s="539"/>
      <c r="JUU36" s="539"/>
      <c r="JUV36" s="539"/>
      <c r="JUW36" s="539"/>
      <c r="JUX36" s="539"/>
      <c r="JUY36" s="539"/>
      <c r="JUZ36" s="539"/>
      <c r="JVA36" s="539"/>
      <c r="JVB36" s="539"/>
      <c r="JVC36" s="539"/>
      <c r="JVD36" s="539"/>
      <c r="JVE36" s="539"/>
      <c r="JVF36" s="539"/>
      <c r="JVG36" s="539"/>
      <c r="JVH36" s="539"/>
      <c r="JVI36" s="539"/>
      <c r="JVJ36" s="539"/>
      <c r="JVK36" s="539"/>
      <c r="JVL36" s="539"/>
      <c r="JVM36" s="539"/>
      <c r="JVN36" s="539"/>
      <c r="JVO36" s="539"/>
      <c r="JVP36" s="539"/>
      <c r="JVQ36" s="539"/>
      <c r="JVR36" s="539"/>
      <c r="JVS36" s="539"/>
      <c r="JVT36" s="539"/>
      <c r="JVU36" s="539"/>
      <c r="JVV36" s="539"/>
      <c r="JVW36" s="539"/>
      <c r="JVX36" s="539"/>
      <c r="JVY36" s="539"/>
      <c r="JVZ36" s="539"/>
      <c r="JWA36" s="539"/>
      <c r="JWB36" s="539"/>
      <c r="JWC36" s="539"/>
      <c r="JWD36" s="539"/>
      <c r="JWE36" s="539"/>
      <c r="JWF36" s="539"/>
      <c r="JWG36" s="539"/>
      <c r="JWH36" s="539"/>
      <c r="JWI36" s="539"/>
      <c r="JWJ36" s="539"/>
      <c r="JWK36" s="539"/>
      <c r="JWL36" s="539"/>
      <c r="JWM36" s="539"/>
      <c r="JWN36" s="539"/>
      <c r="JWO36" s="539"/>
      <c r="JWP36" s="539"/>
      <c r="JWQ36" s="539"/>
      <c r="JWR36" s="539"/>
      <c r="JWS36" s="539"/>
      <c r="JWT36" s="539"/>
      <c r="JWU36" s="539"/>
      <c r="JWV36" s="539"/>
      <c r="JWW36" s="539"/>
      <c r="JWX36" s="539"/>
      <c r="JWY36" s="539"/>
      <c r="JWZ36" s="539"/>
      <c r="JXA36" s="539"/>
      <c r="JXB36" s="539"/>
      <c r="JXC36" s="539"/>
      <c r="JXD36" s="539"/>
      <c r="JXE36" s="539"/>
      <c r="JXF36" s="539"/>
      <c r="JXG36" s="539"/>
      <c r="JXH36" s="539"/>
      <c r="JXI36" s="539"/>
      <c r="JXJ36" s="539"/>
      <c r="JXK36" s="539"/>
      <c r="JXL36" s="539"/>
      <c r="JXM36" s="539"/>
      <c r="JXN36" s="539"/>
      <c r="JXO36" s="539"/>
      <c r="JXP36" s="539"/>
      <c r="JXQ36" s="539"/>
      <c r="JXR36" s="539"/>
      <c r="JXS36" s="539"/>
      <c r="JXT36" s="539"/>
      <c r="JXU36" s="539"/>
      <c r="JXV36" s="539"/>
      <c r="JXW36" s="539"/>
      <c r="JXX36" s="539"/>
      <c r="JXY36" s="539"/>
      <c r="JXZ36" s="539"/>
      <c r="JYA36" s="539"/>
      <c r="JYB36" s="539"/>
      <c r="JYC36" s="539"/>
      <c r="JYD36" s="539"/>
      <c r="JYE36" s="539"/>
      <c r="JYF36" s="539"/>
      <c r="JYG36" s="539"/>
      <c r="JYH36" s="539"/>
      <c r="JYI36" s="539"/>
      <c r="JYJ36" s="539"/>
      <c r="JYK36" s="539"/>
      <c r="JYL36" s="539"/>
      <c r="JYM36" s="539"/>
      <c r="JYN36" s="539"/>
      <c r="JYO36" s="539"/>
      <c r="JYP36" s="539"/>
      <c r="JYQ36" s="539"/>
      <c r="JYR36" s="539"/>
      <c r="JYS36" s="539"/>
      <c r="JYT36" s="539"/>
      <c r="JYU36" s="539"/>
      <c r="JYV36" s="539"/>
      <c r="JYW36" s="539"/>
      <c r="JYX36" s="539"/>
      <c r="JYY36" s="539"/>
      <c r="JYZ36" s="539"/>
      <c r="JZA36" s="539"/>
      <c r="JZB36" s="539"/>
      <c r="JZC36" s="539"/>
      <c r="JZD36" s="539"/>
      <c r="JZE36" s="539"/>
      <c r="JZF36" s="539"/>
      <c r="JZG36" s="539"/>
      <c r="JZH36" s="539"/>
      <c r="JZI36" s="539"/>
      <c r="JZJ36" s="539"/>
      <c r="JZK36" s="539"/>
      <c r="JZL36" s="539"/>
      <c r="JZM36" s="539"/>
      <c r="JZN36" s="539"/>
      <c r="JZO36" s="539"/>
      <c r="JZP36" s="539"/>
      <c r="JZQ36" s="539"/>
      <c r="JZR36" s="539"/>
      <c r="JZS36" s="539"/>
      <c r="JZT36" s="539"/>
      <c r="JZU36" s="539"/>
      <c r="JZV36" s="539"/>
      <c r="JZW36" s="539"/>
      <c r="JZX36" s="539"/>
      <c r="JZY36" s="539"/>
      <c r="JZZ36" s="539"/>
      <c r="KAA36" s="539"/>
      <c r="KAB36" s="539"/>
      <c r="KAC36" s="539"/>
      <c r="KAD36" s="539"/>
      <c r="KAE36" s="539"/>
      <c r="KAF36" s="539"/>
      <c r="KAG36" s="539"/>
      <c r="KAH36" s="539"/>
      <c r="KAI36" s="539"/>
      <c r="KAJ36" s="539"/>
      <c r="KAK36" s="539"/>
      <c r="KAL36" s="539"/>
      <c r="KAM36" s="539"/>
      <c r="KAN36" s="539"/>
      <c r="KAO36" s="539"/>
      <c r="KAP36" s="539"/>
      <c r="KAQ36" s="539"/>
      <c r="KAR36" s="539"/>
      <c r="KAS36" s="539"/>
      <c r="KAT36" s="539"/>
      <c r="KAU36" s="539"/>
      <c r="KAV36" s="539"/>
      <c r="KAW36" s="539"/>
      <c r="KAX36" s="539"/>
      <c r="KAY36" s="539"/>
      <c r="KAZ36" s="539"/>
      <c r="KBA36" s="539"/>
      <c r="KBB36" s="539"/>
      <c r="KBC36" s="539"/>
      <c r="KBD36" s="539"/>
      <c r="KBE36" s="539"/>
      <c r="KBF36" s="539"/>
      <c r="KBG36" s="539"/>
      <c r="KBH36" s="539"/>
      <c r="KBI36" s="539"/>
      <c r="KBJ36" s="539"/>
      <c r="KBK36" s="539"/>
      <c r="KBL36" s="539"/>
      <c r="KBM36" s="539"/>
      <c r="KBN36" s="539"/>
      <c r="KBO36" s="539"/>
      <c r="KBP36" s="539"/>
      <c r="KBQ36" s="539"/>
      <c r="KBR36" s="539"/>
      <c r="KBS36" s="539"/>
      <c r="KBT36" s="539"/>
      <c r="KBU36" s="539"/>
      <c r="KBV36" s="539"/>
      <c r="KBW36" s="539"/>
      <c r="KBX36" s="539"/>
      <c r="KBY36" s="539"/>
      <c r="KBZ36" s="539"/>
      <c r="KCA36" s="539"/>
      <c r="KCB36" s="539"/>
      <c r="KCC36" s="539"/>
      <c r="KCD36" s="539"/>
      <c r="KCE36" s="539"/>
      <c r="KCF36" s="539"/>
      <c r="KCG36" s="539"/>
      <c r="KCH36" s="539"/>
      <c r="KCI36" s="539"/>
      <c r="KCJ36" s="539"/>
      <c r="KCK36" s="539"/>
      <c r="KCL36" s="539"/>
      <c r="KCM36" s="539"/>
      <c r="KCN36" s="539"/>
      <c r="KCO36" s="539"/>
      <c r="KCP36" s="539"/>
      <c r="KCQ36" s="539"/>
      <c r="KCR36" s="539"/>
      <c r="KCS36" s="539"/>
      <c r="KCT36" s="539"/>
      <c r="KCU36" s="539"/>
      <c r="KCV36" s="539"/>
      <c r="KCW36" s="539"/>
      <c r="KCX36" s="539"/>
      <c r="KCY36" s="539"/>
      <c r="KCZ36" s="539"/>
      <c r="KDA36" s="539"/>
      <c r="KDB36" s="539"/>
      <c r="KDC36" s="539"/>
      <c r="KDD36" s="539"/>
      <c r="KDE36" s="539"/>
      <c r="KDF36" s="539"/>
      <c r="KDG36" s="539"/>
      <c r="KDH36" s="539"/>
      <c r="KDI36" s="539"/>
      <c r="KDJ36" s="539"/>
      <c r="KDK36" s="539"/>
      <c r="KDL36" s="539"/>
      <c r="KDM36" s="539"/>
      <c r="KDN36" s="539"/>
      <c r="KDO36" s="539"/>
      <c r="KDP36" s="539"/>
      <c r="KDQ36" s="539"/>
      <c r="KDR36" s="539"/>
      <c r="KDS36" s="539"/>
      <c r="KDT36" s="539"/>
      <c r="KDU36" s="539"/>
      <c r="KDV36" s="539"/>
      <c r="KDW36" s="539"/>
      <c r="KDX36" s="539"/>
      <c r="KDY36" s="539"/>
      <c r="KDZ36" s="539"/>
      <c r="KEA36" s="539"/>
      <c r="KEB36" s="539"/>
      <c r="KEC36" s="539"/>
      <c r="KED36" s="539"/>
      <c r="KEE36" s="539"/>
      <c r="KEF36" s="539"/>
      <c r="KEG36" s="539"/>
      <c r="KEH36" s="539"/>
      <c r="KEI36" s="539"/>
      <c r="KEJ36" s="539"/>
      <c r="KEK36" s="539"/>
      <c r="KEL36" s="539"/>
      <c r="KEM36" s="539"/>
      <c r="KEN36" s="539"/>
      <c r="KEO36" s="539"/>
      <c r="KEP36" s="539"/>
      <c r="KEQ36" s="539"/>
      <c r="KER36" s="539"/>
      <c r="KES36" s="539"/>
      <c r="KET36" s="539"/>
      <c r="KEU36" s="539"/>
      <c r="KEV36" s="539"/>
      <c r="KEW36" s="539"/>
      <c r="KEX36" s="539"/>
      <c r="KEY36" s="539"/>
      <c r="KEZ36" s="539"/>
      <c r="KFA36" s="539"/>
      <c r="KFB36" s="539"/>
      <c r="KFC36" s="539"/>
      <c r="KFD36" s="539"/>
      <c r="KFE36" s="539"/>
      <c r="KFF36" s="539"/>
      <c r="KFG36" s="539"/>
      <c r="KFH36" s="539"/>
      <c r="KFI36" s="539"/>
      <c r="KFJ36" s="539"/>
      <c r="KFK36" s="539"/>
      <c r="KFL36" s="539"/>
      <c r="KFM36" s="539"/>
      <c r="KFN36" s="539"/>
      <c r="KFO36" s="539"/>
      <c r="KFP36" s="539"/>
      <c r="KFQ36" s="539"/>
      <c r="KFR36" s="539"/>
      <c r="KFS36" s="539"/>
      <c r="KFT36" s="539"/>
      <c r="KFU36" s="539"/>
      <c r="KFV36" s="539"/>
      <c r="KFW36" s="539"/>
      <c r="KFX36" s="539"/>
      <c r="KFY36" s="539"/>
      <c r="KFZ36" s="539"/>
      <c r="KGA36" s="539"/>
      <c r="KGB36" s="539"/>
      <c r="KGC36" s="539"/>
      <c r="KGD36" s="539"/>
      <c r="KGE36" s="539"/>
      <c r="KGF36" s="539"/>
      <c r="KGG36" s="539"/>
      <c r="KGH36" s="539"/>
      <c r="KGI36" s="539"/>
      <c r="KGJ36" s="539"/>
      <c r="KGK36" s="539"/>
      <c r="KGL36" s="539"/>
      <c r="KGM36" s="539"/>
      <c r="KGN36" s="539"/>
      <c r="KGO36" s="539"/>
      <c r="KGP36" s="539"/>
      <c r="KGQ36" s="539"/>
      <c r="KGR36" s="539"/>
      <c r="KGS36" s="539"/>
      <c r="KGT36" s="539"/>
      <c r="KGU36" s="539"/>
      <c r="KGV36" s="539"/>
      <c r="KGW36" s="539"/>
      <c r="KGX36" s="539"/>
      <c r="KGY36" s="539"/>
      <c r="KGZ36" s="539"/>
      <c r="KHA36" s="539"/>
      <c r="KHB36" s="539"/>
      <c r="KHC36" s="539"/>
      <c r="KHD36" s="539"/>
      <c r="KHE36" s="539"/>
      <c r="KHF36" s="539"/>
      <c r="KHG36" s="539"/>
      <c r="KHH36" s="539"/>
      <c r="KHI36" s="539"/>
      <c r="KHJ36" s="539"/>
      <c r="KHK36" s="539"/>
      <c r="KHL36" s="539"/>
      <c r="KHM36" s="539"/>
      <c r="KHN36" s="539"/>
      <c r="KHO36" s="539"/>
      <c r="KHP36" s="539"/>
      <c r="KHQ36" s="539"/>
      <c r="KHR36" s="539"/>
      <c r="KHS36" s="539"/>
      <c r="KHT36" s="539"/>
      <c r="KHU36" s="539"/>
      <c r="KHV36" s="539"/>
      <c r="KHW36" s="539"/>
      <c r="KHX36" s="539"/>
      <c r="KHY36" s="539"/>
      <c r="KHZ36" s="539"/>
      <c r="KIA36" s="539"/>
      <c r="KIB36" s="539"/>
      <c r="KIC36" s="539"/>
      <c r="KID36" s="539"/>
      <c r="KIE36" s="539"/>
      <c r="KIF36" s="539"/>
      <c r="KIG36" s="539"/>
      <c r="KIH36" s="539"/>
      <c r="KII36" s="539"/>
      <c r="KIJ36" s="539"/>
      <c r="KIK36" s="539"/>
      <c r="KIL36" s="539"/>
      <c r="KIM36" s="539"/>
      <c r="KIN36" s="539"/>
      <c r="KIO36" s="539"/>
      <c r="KIP36" s="539"/>
      <c r="KIQ36" s="539"/>
      <c r="KIR36" s="539"/>
      <c r="KIS36" s="539"/>
      <c r="KIT36" s="539"/>
      <c r="KIU36" s="539"/>
      <c r="KIV36" s="539"/>
      <c r="KIW36" s="539"/>
      <c r="KIX36" s="539"/>
      <c r="KIY36" s="539"/>
      <c r="KIZ36" s="539"/>
      <c r="KJA36" s="539"/>
      <c r="KJB36" s="539"/>
      <c r="KJC36" s="539"/>
      <c r="KJD36" s="539"/>
      <c r="KJE36" s="539"/>
      <c r="KJF36" s="539"/>
      <c r="KJG36" s="539"/>
      <c r="KJH36" s="539"/>
      <c r="KJI36" s="539"/>
      <c r="KJJ36" s="539"/>
      <c r="KJK36" s="539"/>
      <c r="KJL36" s="539"/>
      <c r="KJM36" s="539"/>
      <c r="KJN36" s="539"/>
      <c r="KJO36" s="539"/>
      <c r="KJP36" s="539"/>
      <c r="KJQ36" s="539"/>
      <c r="KJR36" s="539"/>
      <c r="KJS36" s="539"/>
      <c r="KJT36" s="539"/>
      <c r="KJU36" s="539"/>
      <c r="KJV36" s="539"/>
      <c r="KJW36" s="539"/>
      <c r="KJX36" s="539"/>
      <c r="KJY36" s="539"/>
      <c r="KJZ36" s="539"/>
      <c r="KKA36" s="539"/>
      <c r="KKB36" s="539"/>
      <c r="KKC36" s="539"/>
      <c r="KKD36" s="539"/>
      <c r="KKE36" s="539"/>
      <c r="KKF36" s="539"/>
      <c r="KKG36" s="539"/>
      <c r="KKH36" s="539"/>
      <c r="KKI36" s="539"/>
      <c r="KKJ36" s="539"/>
      <c r="KKK36" s="539"/>
      <c r="KKL36" s="539"/>
      <c r="KKM36" s="539"/>
      <c r="KKN36" s="539"/>
      <c r="KKO36" s="539"/>
      <c r="KKP36" s="539"/>
      <c r="KKQ36" s="539"/>
      <c r="KKR36" s="539"/>
      <c r="KKS36" s="539"/>
      <c r="KKT36" s="539"/>
      <c r="KKU36" s="539"/>
      <c r="KKV36" s="539"/>
      <c r="KKW36" s="539"/>
      <c r="KKX36" s="539"/>
      <c r="KKY36" s="539"/>
      <c r="KKZ36" s="539"/>
      <c r="KLA36" s="539"/>
      <c r="KLB36" s="539"/>
      <c r="KLC36" s="539"/>
      <c r="KLD36" s="539"/>
      <c r="KLE36" s="539"/>
      <c r="KLF36" s="539"/>
      <c r="KLG36" s="539"/>
      <c r="KLH36" s="539"/>
      <c r="KLI36" s="539"/>
      <c r="KLJ36" s="539"/>
      <c r="KLK36" s="539"/>
      <c r="KLL36" s="539"/>
      <c r="KLM36" s="539"/>
      <c r="KLN36" s="539"/>
      <c r="KLO36" s="539"/>
      <c r="KLP36" s="539"/>
      <c r="KLQ36" s="539"/>
      <c r="KLR36" s="539"/>
      <c r="KLS36" s="539"/>
      <c r="KLT36" s="539"/>
      <c r="KLU36" s="539"/>
      <c r="KLV36" s="539"/>
      <c r="KLW36" s="539"/>
      <c r="KLX36" s="539"/>
      <c r="KLY36" s="539"/>
      <c r="KLZ36" s="539"/>
      <c r="KMA36" s="539"/>
      <c r="KMB36" s="539"/>
      <c r="KMC36" s="539"/>
      <c r="KMD36" s="539"/>
      <c r="KME36" s="539"/>
      <c r="KMF36" s="539"/>
      <c r="KMG36" s="539"/>
      <c r="KMH36" s="539"/>
      <c r="KMI36" s="539"/>
      <c r="KMJ36" s="539"/>
      <c r="KMK36" s="539"/>
      <c r="KML36" s="539"/>
      <c r="KMM36" s="539"/>
      <c r="KMN36" s="539"/>
      <c r="KMO36" s="539"/>
      <c r="KMP36" s="539"/>
      <c r="KMQ36" s="539"/>
      <c r="KMR36" s="539"/>
      <c r="KMS36" s="539"/>
      <c r="KMT36" s="539"/>
      <c r="KMU36" s="539"/>
      <c r="KMV36" s="539"/>
      <c r="KMW36" s="539"/>
      <c r="KMX36" s="539"/>
      <c r="KMY36" s="539"/>
      <c r="KMZ36" s="539"/>
      <c r="KNA36" s="539"/>
      <c r="KNB36" s="539"/>
      <c r="KNC36" s="539"/>
      <c r="KND36" s="539"/>
      <c r="KNE36" s="539"/>
      <c r="KNF36" s="539"/>
      <c r="KNG36" s="539"/>
      <c r="KNH36" s="539"/>
      <c r="KNI36" s="539"/>
      <c r="KNJ36" s="539"/>
      <c r="KNK36" s="539"/>
      <c r="KNL36" s="539"/>
      <c r="KNM36" s="539"/>
      <c r="KNN36" s="539"/>
      <c r="KNO36" s="539"/>
      <c r="KNP36" s="539"/>
      <c r="KNQ36" s="539"/>
      <c r="KNR36" s="539"/>
      <c r="KNS36" s="539"/>
      <c r="KNT36" s="539"/>
      <c r="KNU36" s="539"/>
      <c r="KNV36" s="539"/>
      <c r="KNW36" s="539"/>
      <c r="KNX36" s="539"/>
      <c r="KNY36" s="539"/>
      <c r="KNZ36" s="539"/>
      <c r="KOA36" s="539"/>
      <c r="KOB36" s="539"/>
      <c r="KOC36" s="539"/>
      <c r="KOD36" s="539"/>
      <c r="KOE36" s="539"/>
      <c r="KOF36" s="539"/>
      <c r="KOG36" s="539"/>
      <c r="KOH36" s="539"/>
      <c r="KOI36" s="539"/>
      <c r="KOJ36" s="539"/>
      <c r="KOK36" s="539"/>
      <c r="KOL36" s="539"/>
      <c r="KOM36" s="539"/>
      <c r="KON36" s="539"/>
      <c r="KOO36" s="539"/>
      <c r="KOP36" s="539"/>
      <c r="KOQ36" s="539"/>
      <c r="KOR36" s="539"/>
      <c r="KOS36" s="539"/>
      <c r="KOT36" s="539"/>
      <c r="KOU36" s="539"/>
      <c r="KOV36" s="539"/>
      <c r="KOW36" s="539"/>
      <c r="KOX36" s="539"/>
      <c r="KOY36" s="539"/>
      <c r="KOZ36" s="539"/>
      <c r="KPA36" s="539"/>
      <c r="KPB36" s="539"/>
      <c r="KPC36" s="539"/>
      <c r="KPD36" s="539"/>
      <c r="KPE36" s="539"/>
      <c r="KPF36" s="539"/>
      <c r="KPG36" s="539"/>
      <c r="KPH36" s="539"/>
      <c r="KPI36" s="539"/>
      <c r="KPJ36" s="539"/>
      <c r="KPK36" s="539"/>
      <c r="KPL36" s="539"/>
      <c r="KPM36" s="539"/>
      <c r="KPN36" s="539"/>
      <c r="KPO36" s="539"/>
      <c r="KPP36" s="539"/>
      <c r="KPQ36" s="539"/>
      <c r="KPR36" s="539"/>
      <c r="KPS36" s="539"/>
      <c r="KPT36" s="539"/>
      <c r="KPU36" s="539"/>
      <c r="KPV36" s="539"/>
      <c r="KPW36" s="539"/>
      <c r="KPX36" s="539"/>
      <c r="KPY36" s="539"/>
      <c r="KPZ36" s="539"/>
      <c r="KQA36" s="539"/>
      <c r="KQB36" s="539"/>
      <c r="KQC36" s="539"/>
      <c r="KQD36" s="539"/>
      <c r="KQE36" s="539"/>
      <c r="KQF36" s="539"/>
      <c r="KQG36" s="539"/>
      <c r="KQH36" s="539"/>
      <c r="KQI36" s="539"/>
      <c r="KQJ36" s="539"/>
      <c r="KQK36" s="539"/>
      <c r="KQL36" s="539"/>
      <c r="KQM36" s="539"/>
      <c r="KQN36" s="539"/>
      <c r="KQO36" s="539"/>
      <c r="KQP36" s="539"/>
      <c r="KQQ36" s="539"/>
      <c r="KQR36" s="539"/>
      <c r="KQS36" s="539"/>
      <c r="KQT36" s="539"/>
      <c r="KQU36" s="539"/>
      <c r="KQV36" s="539"/>
      <c r="KQW36" s="539"/>
      <c r="KQX36" s="539"/>
      <c r="KQY36" s="539"/>
      <c r="KQZ36" s="539"/>
      <c r="KRA36" s="539"/>
      <c r="KRB36" s="539"/>
      <c r="KRC36" s="539"/>
      <c r="KRD36" s="539"/>
      <c r="KRE36" s="539"/>
      <c r="KRF36" s="539"/>
      <c r="KRG36" s="539"/>
      <c r="KRH36" s="539"/>
      <c r="KRI36" s="539"/>
      <c r="KRJ36" s="539"/>
      <c r="KRK36" s="539"/>
      <c r="KRL36" s="539"/>
      <c r="KRM36" s="539"/>
      <c r="KRN36" s="539"/>
      <c r="KRO36" s="539"/>
      <c r="KRP36" s="539"/>
      <c r="KRQ36" s="539"/>
      <c r="KRR36" s="539"/>
      <c r="KRS36" s="539"/>
      <c r="KRT36" s="539"/>
      <c r="KRU36" s="539"/>
      <c r="KRV36" s="539"/>
      <c r="KRW36" s="539"/>
      <c r="KRX36" s="539"/>
      <c r="KRY36" s="539"/>
      <c r="KRZ36" s="539"/>
      <c r="KSA36" s="539"/>
      <c r="KSB36" s="539"/>
      <c r="KSC36" s="539"/>
      <c r="KSD36" s="539"/>
      <c r="KSE36" s="539"/>
      <c r="KSF36" s="539"/>
      <c r="KSG36" s="539"/>
      <c r="KSH36" s="539"/>
      <c r="KSI36" s="539"/>
      <c r="KSJ36" s="539"/>
      <c r="KSK36" s="539"/>
      <c r="KSL36" s="539"/>
      <c r="KSM36" s="539"/>
      <c r="KSN36" s="539"/>
      <c r="KSO36" s="539"/>
      <c r="KSP36" s="539"/>
      <c r="KSQ36" s="539"/>
      <c r="KSR36" s="539"/>
      <c r="KSS36" s="539"/>
      <c r="KST36" s="539"/>
      <c r="KSU36" s="539"/>
      <c r="KSV36" s="539"/>
      <c r="KSW36" s="539"/>
      <c r="KSX36" s="539"/>
      <c r="KSY36" s="539"/>
      <c r="KSZ36" s="539"/>
      <c r="KTA36" s="539"/>
      <c r="KTB36" s="539"/>
      <c r="KTC36" s="539"/>
      <c r="KTD36" s="539"/>
      <c r="KTE36" s="539"/>
      <c r="KTF36" s="539"/>
      <c r="KTG36" s="539"/>
      <c r="KTH36" s="539"/>
      <c r="KTI36" s="539"/>
      <c r="KTJ36" s="539"/>
      <c r="KTK36" s="539"/>
      <c r="KTL36" s="539"/>
      <c r="KTM36" s="539"/>
      <c r="KTN36" s="539"/>
      <c r="KTO36" s="539"/>
      <c r="KTP36" s="539"/>
      <c r="KTQ36" s="539"/>
      <c r="KTR36" s="539"/>
      <c r="KTS36" s="539"/>
      <c r="KTT36" s="539"/>
      <c r="KTU36" s="539"/>
      <c r="KTV36" s="539"/>
      <c r="KTW36" s="539"/>
      <c r="KTX36" s="539"/>
      <c r="KTY36" s="539"/>
      <c r="KTZ36" s="539"/>
      <c r="KUA36" s="539"/>
      <c r="KUB36" s="539"/>
      <c r="KUC36" s="539"/>
      <c r="KUD36" s="539"/>
      <c r="KUE36" s="539"/>
      <c r="KUF36" s="539"/>
      <c r="KUG36" s="539"/>
      <c r="KUH36" s="539"/>
      <c r="KUI36" s="539"/>
      <c r="KUJ36" s="539"/>
      <c r="KUK36" s="539"/>
      <c r="KUL36" s="539"/>
      <c r="KUM36" s="539"/>
      <c r="KUN36" s="539"/>
      <c r="KUO36" s="539"/>
      <c r="KUP36" s="539"/>
      <c r="KUQ36" s="539"/>
      <c r="KUR36" s="539"/>
      <c r="KUS36" s="539"/>
      <c r="KUT36" s="539"/>
      <c r="KUU36" s="539"/>
      <c r="KUV36" s="539"/>
      <c r="KUW36" s="539"/>
      <c r="KUX36" s="539"/>
      <c r="KUY36" s="539"/>
      <c r="KUZ36" s="539"/>
      <c r="KVA36" s="539"/>
      <c r="KVB36" s="539"/>
      <c r="KVC36" s="539"/>
      <c r="KVD36" s="539"/>
      <c r="KVE36" s="539"/>
      <c r="KVF36" s="539"/>
      <c r="KVG36" s="539"/>
      <c r="KVH36" s="539"/>
      <c r="KVI36" s="539"/>
      <c r="KVJ36" s="539"/>
      <c r="KVK36" s="539"/>
      <c r="KVL36" s="539"/>
      <c r="KVM36" s="539"/>
      <c r="KVN36" s="539"/>
      <c r="KVO36" s="539"/>
      <c r="KVP36" s="539"/>
      <c r="KVQ36" s="539"/>
      <c r="KVR36" s="539"/>
      <c r="KVS36" s="539"/>
      <c r="KVT36" s="539"/>
      <c r="KVU36" s="539"/>
      <c r="KVV36" s="539"/>
      <c r="KVW36" s="539"/>
      <c r="KVX36" s="539"/>
      <c r="KVY36" s="539"/>
      <c r="KVZ36" s="539"/>
      <c r="KWA36" s="539"/>
      <c r="KWB36" s="539"/>
      <c r="KWC36" s="539"/>
      <c r="KWD36" s="539"/>
      <c r="KWE36" s="539"/>
      <c r="KWF36" s="539"/>
      <c r="KWG36" s="539"/>
      <c r="KWH36" s="539"/>
      <c r="KWI36" s="539"/>
      <c r="KWJ36" s="539"/>
      <c r="KWK36" s="539"/>
      <c r="KWL36" s="539"/>
      <c r="KWM36" s="539"/>
      <c r="KWN36" s="539"/>
      <c r="KWO36" s="539"/>
      <c r="KWP36" s="539"/>
      <c r="KWQ36" s="539"/>
      <c r="KWR36" s="539"/>
      <c r="KWS36" s="539"/>
      <c r="KWT36" s="539"/>
      <c r="KWU36" s="539"/>
      <c r="KWV36" s="539"/>
      <c r="KWW36" s="539"/>
      <c r="KWX36" s="539"/>
      <c r="KWY36" s="539"/>
      <c r="KWZ36" s="539"/>
      <c r="KXA36" s="539"/>
      <c r="KXB36" s="539"/>
      <c r="KXC36" s="539"/>
      <c r="KXD36" s="539"/>
      <c r="KXE36" s="539"/>
      <c r="KXF36" s="539"/>
      <c r="KXG36" s="539"/>
      <c r="KXH36" s="539"/>
      <c r="KXI36" s="539"/>
      <c r="KXJ36" s="539"/>
      <c r="KXK36" s="539"/>
      <c r="KXL36" s="539"/>
      <c r="KXM36" s="539"/>
      <c r="KXN36" s="539"/>
      <c r="KXO36" s="539"/>
      <c r="KXP36" s="539"/>
      <c r="KXQ36" s="539"/>
      <c r="KXR36" s="539"/>
      <c r="KXS36" s="539"/>
      <c r="KXT36" s="539"/>
      <c r="KXU36" s="539"/>
      <c r="KXV36" s="539"/>
      <c r="KXW36" s="539"/>
      <c r="KXX36" s="539"/>
      <c r="KXY36" s="539"/>
      <c r="KXZ36" s="539"/>
      <c r="KYA36" s="539"/>
      <c r="KYB36" s="539"/>
      <c r="KYC36" s="539"/>
      <c r="KYD36" s="539"/>
      <c r="KYE36" s="539"/>
      <c r="KYF36" s="539"/>
      <c r="KYG36" s="539"/>
      <c r="KYH36" s="539"/>
      <c r="KYI36" s="539"/>
      <c r="KYJ36" s="539"/>
      <c r="KYK36" s="539"/>
      <c r="KYL36" s="539"/>
      <c r="KYM36" s="539"/>
      <c r="KYN36" s="539"/>
      <c r="KYO36" s="539"/>
      <c r="KYP36" s="539"/>
      <c r="KYQ36" s="539"/>
      <c r="KYR36" s="539"/>
      <c r="KYS36" s="539"/>
      <c r="KYT36" s="539"/>
      <c r="KYU36" s="539"/>
      <c r="KYV36" s="539"/>
      <c r="KYW36" s="539"/>
      <c r="KYX36" s="539"/>
      <c r="KYY36" s="539"/>
      <c r="KYZ36" s="539"/>
      <c r="KZA36" s="539"/>
      <c r="KZB36" s="539"/>
      <c r="KZC36" s="539"/>
      <c r="KZD36" s="539"/>
      <c r="KZE36" s="539"/>
      <c r="KZF36" s="539"/>
      <c r="KZG36" s="539"/>
      <c r="KZH36" s="539"/>
      <c r="KZI36" s="539"/>
      <c r="KZJ36" s="539"/>
      <c r="KZK36" s="539"/>
      <c r="KZL36" s="539"/>
      <c r="KZM36" s="539"/>
      <c r="KZN36" s="539"/>
      <c r="KZO36" s="539"/>
      <c r="KZP36" s="539"/>
      <c r="KZQ36" s="539"/>
      <c r="KZR36" s="539"/>
      <c r="KZS36" s="539"/>
      <c r="KZT36" s="539"/>
      <c r="KZU36" s="539"/>
      <c r="KZV36" s="539"/>
      <c r="KZW36" s="539"/>
      <c r="KZX36" s="539"/>
      <c r="KZY36" s="539"/>
      <c r="KZZ36" s="539"/>
      <c r="LAA36" s="539"/>
      <c r="LAB36" s="539"/>
      <c r="LAC36" s="539"/>
      <c r="LAD36" s="539"/>
      <c r="LAE36" s="539"/>
      <c r="LAF36" s="539"/>
      <c r="LAG36" s="539"/>
      <c r="LAH36" s="539"/>
      <c r="LAI36" s="539"/>
      <c r="LAJ36" s="539"/>
      <c r="LAK36" s="539"/>
      <c r="LAL36" s="539"/>
      <c r="LAM36" s="539"/>
      <c r="LAN36" s="539"/>
      <c r="LAO36" s="539"/>
      <c r="LAP36" s="539"/>
      <c r="LAQ36" s="539"/>
      <c r="LAR36" s="539"/>
      <c r="LAS36" s="539"/>
      <c r="LAT36" s="539"/>
      <c r="LAU36" s="539"/>
      <c r="LAV36" s="539"/>
      <c r="LAW36" s="539"/>
      <c r="LAX36" s="539"/>
      <c r="LAY36" s="539"/>
      <c r="LAZ36" s="539"/>
      <c r="LBA36" s="539"/>
      <c r="LBB36" s="539"/>
      <c r="LBC36" s="539"/>
      <c r="LBD36" s="539"/>
      <c r="LBE36" s="539"/>
      <c r="LBF36" s="539"/>
      <c r="LBG36" s="539"/>
      <c r="LBH36" s="539"/>
      <c r="LBI36" s="539"/>
      <c r="LBJ36" s="539"/>
      <c r="LBK36" s="539"/>
      <c r="LBL36" s="539"/>
      <c r="LBM36" s="539"/>
      <c r="LBN36" s="539"/>
      <c r="LBO36" s="539"/>
      <c r="LBP36" s="539"/>
      <c r="LBQ36" s="539"/>
      <c r="LBR36" s="539"/>
      <c r="LBS36" s="539"/>
      <c r="LBT36" s="539"/>
      <c r="LBU36" s="539"/>
      <c r="LBV36" s="539"/>
      <c r="LBW36" s="539"/>
      <c r="LBX36" s="539"/>
      <c r="LBY36" s="539"/>
      <c r="LBZ36" s="539"/>
      <c r="LCA36" s="539"/>
      <c r="LCB36" s="539"/>
      <c r="LCC36" s="539"/>
      <c r="LCD36" s="539"/>
      <c r="LCE36" s="539"/>
      <c r="LCF36" s="539"/>
      <c r="LCG36" s="539"/>
      <c r="LCH36" s="539"/>
      <c r="LCI36" s="539"/>
      <c r="LCJ36" s="539"/>
      <c r="LCK36" s="539"/>
      <c r="LCL36" s="539"/>
      <c r="LCM36" s="539"/>
      <c r="LCN36" s="539"/>
      <c r="LCO36" s="539"/>
      <c r="LCP36" s="539"/>
      <c r="LCQ36" s="539"/>
      <c r="LCR36" s="539"/>
      <c r="LCS36" s="539"/>
      <c r="LCT36" s="539"/>
      <c r="LCU36" s="539"/>
      <c r="LCV36" s="539"/>
      <c r="LCW36" s="539"/>
      <c r="LCX36" s="539"/>
      <c r="LCY36" s="539"/>
      <c r="LCZ36" s="539"/>
      <c r="LDA36" s="539"/>
      <c r="LDB36" s="539"/>
      <c r="LDC36" s="539"/>
      <c r="LDD36" s="539"/>
      <c r="LDE36" s="539"/>
      <c r="LDF36" s="539"/>
      <c r="LDG36" s="539"/>
      <c r="LDH36" s="539"/>
      <c r="LDI36" s="539"/>
      <c r="LDJ36" s="539"/>
      <c r="LDK36" s="539"/>
      <c r="LDL36" s="539"/>
      <c r="LDM36" s="539"/>
      <c r="LDN36" s="539"/>
      <c r="LDO36" s="539"/>
      <c r="LDP36" s="539"/>
      <c r="LDQ36" s="539"/>
      <c r="LDR36" s="539"/>
      <c r="LDS36" s="539"/>
      <c r="LDT36" s="539"/>
      <c r="LDU36" s="539"/>
      <c r="LDV36" s="539"/>
      <c r="LDW36" s="539"/>
      <c r="LDX36" s="539"/>
      <c r="LDY36" s="539"/>
      <c r="LDZ36" s="539"/>
      <c r="LEA36" s="539"/>
      <c r="LEB36" s="539"/>
      <c r="LEC36" s="539"/>
      <c r="LED36" s="539"/>
      <c r="LEE36" s="539"/>
      <c r="LEF36" s="539"/>
      <c r="LEG36" s="539"/>
      <c r="LEH36" s="539"/>
      <c r="LEI36" s="539"/>
      <c r="LEJ36" s="539"/>
      <c r="LEK36" s="539"/>
      <c r="LEL36" s="539"/>
      <c r="LEM36" s="539"/>
      <c r="LEN36" s="539"/>
      <c r="LEO36" s="539"/>
      <c r="LEP36" s="539"/>
      <c r="LEQ36" s="539"/>
      <c r="LER36" s="539"/>
      <c r="LES36" s="539"/>
      <c r="LET36" s="539"/>
      <c r="LEU36" s="539"/>
      <c r="LEV36" s="539"/>
      <c r="LEW36" s="539"/>
      <c r="LEX36" s="539"/>
      <c r="LEY36" s="539"/>
      <c r="LEZ36" s="539"/>
      <c r="LFA36" s="539"/>
      <c r="LFB36" s="539"/>
      <c r="LFC36" s="539"/>
      <c r="LFD36" s="539"/>
      <c r="LFE36" s="539"/>
      <c r="LFF36" s="539"/>
      <c r="LFG36" s="539"/>
      <c r="LFH36" s="539"/>
      <c r="LFI36" s="539"/>
      <c r="LFJ36" s="539"/>
      <c r="LFK36" s="539"/>
      <c r="LFL36" s="539"/>
      <c r="LFM36" s="539"/>
      <c r="LFN36" s="539"/>
      <c r="LFO36" s="539"/>
      <c r="LFP36" s="539"/>
      <c r="LFQ36" s="539"/>
      <c r="LFR36" s="539"/>
      <c r="LFS36" s="539"/>
      <c r="LFT36" s="539"/>
      <c r="LFU36" s="539"/>
      <c r="LFV36" s="539"/>
      <c r="LFW36" s="539"/>
      <c r="LFX36" s="539"/>
      <c r="LFY36" s="539"/>
      <c r="LFZ36" s="539"/>
      <c r="LGA36" s="539"/>
      <c r="LGB36" s="539"/>
      <c r="LGC36" s="539"/>
      <c r="LGD36" s="539"/>
      <c r="LGE36" s="539"/>
      <c r="LGF36" s="539"/>
      <c r="LGG36" s="539"/>
      <c r="LGH36" s="539"/>
      <c r="LGI36" s="539"/>
      <c r="LGJ36" s="539"/>
      <c r="LGK36" s="539"/>
      <c r="LGL36" s="539"/>
      <c r="LGM36" s="539"/>
      <c r="LGN36" s="539"/>
      <c r="LGO36" s="539"/>
      <c r="LGP36" s="539"/>
      <c r="LGQ36" s="539"/>
      <c r="LGR36" s="539"/>
      <c r="LGS36" s="539"/>
      <c r="LGT36" s="539"/>
      <c r="LGU36" s="539"/>
      <c r="LGV36" s="539"/>
      <c r="LGW36" s="539"/>
      <c r="LGX36" s="539"/>
      <c r="LGY36" s="539"/>
      <c r="LGZ36" s="539"/>
      <c r="LHA36" s="539"/>
      <c r="LHB36" s="539"/>
      <c r="LHC36" s="539"/>
      <c r="LHD36" s="539"/>
      <c r="LHE36" s="539"/>
      <c r="LHF36" s="539"/>
      <c r="LHG36" s="539"/>
      <c r="LHH36" s="539"/>
      <c r="LHI36" s="539"/>
      <c r="LHJ36" s="539"/>
      <c r="LHK36" s="539"/>
      <c r="LHL36" s="539"/>
      <c r="LHM36" s="539"/>
      <c r="LHN36" s="539"/>
      <c r="LHO36" s="539"/>
      <c r="LHP36" s="539"/>
      <c r="LHQ36" s="539"/>
      <c r="LHR36" s="539"/>
      <c r="LHS36" s="539"/>
      <c r="LHT36" s="539"/>
      <c r="LHU36" s="539"/>
      <c r="LHV36" s="539"/>
      <c r="LHW36" s="539"/>
      <c r="LHX36" s="539"/>
      <c r="LHY36" s="539"/>
      <c r="LHZ36" s="539"/>
      <c r="LIA36" s="539"/>
      <c r="LIB36" s="539"/>
      <c r="LIC36" s="539"/>
      <c r="LID36" s="539"/>
      <c r="LIE36" s="539"/>
      <c r="LIF36" s="539"/>
      <c r="LIG36" s="539"/>
      <c r="LIH36" s="539"/>
      <c r="LII36" s="539"/>
      <c r="LIJ36" s="539"/>
      <c r="LIK36" s="539"/>
      <c r="LIL36" s="539"/>
      <c r="LIM36" s="539"/>
      <c r="LIN36" s="539"/>
      <c r="LIO36" s="539"/>
      <c r="LIP36" s="539"/>
      <c r="LIQ36" s="539"/>
      <c r="LIR36" s="539"/>
      <c r="LIS36" s="539"/>
      <c r="LIT36" s="539"/>
      <c r="LIU36" s="539"/>
      <c r="LIV36" s="539"/>
      <c r="LIW36" s="539"/>
      <c r="LIX36" s="539"/>
      <c r="LIY36" s="539"/>
      <c r="LIZ36" s="539"/>
      <c r="LJA36" s="539"/>
      <c r="LJB36" s="539"/>
      <c r="LJC36" s="539"/>
      <c r="LJD36" s="539"/>
      <c r="LJE36" s="539"/>
      <c r="LJF36" s="539"/>
      <c r="LJG36" s="539"/>
      <c r="LJH36" s="539"/>
      <c r="LJI36" s="539"/>
      <c r="LJJ36" s="539"/>
      <c r="LJK36" s="539"/>
      <c r="LJL36" s="539"/>
      <c r="LJM36" s="539"/>
      <c r="LJN36" s="539"/>
      <c r="LJO36" s="539"/>
      <c r="LJP36" s="539"/>
      <c r="LJQ36" s="539"/>
      <c r="LJR36" s="539"/>
      <c r="LJS36" s="539"/>
      <c r="LJT36" s="539"/>
      <c r="LJU36" s="539"/>
      <c r="LJV36" s="539"/>
      <c r="LJW36" s="539"/>
      <c r="LJX36" s="539"/>
      <c r="LJY36" s="539"/>
      <c r="LJZ36" s="539"/>
      <c r="LKA36" s="539"/>
      <c r="LKB36" s="539"/>
      <c r="LKC36" s="539"/>
      <c r="LKD36" s="539"/>
      <c r="LKE36" s="539"/>
      <c r="LKF36" s="539"/>
      <c r="LKG36" s="539"/>
      <c r="LKH36" s="539"/>
      <c r="LKI36" s="539"/>
      <c r="LKJ36" s="539"/>
      <c r="LKK36" s="539"/>
      <c r="LKL36" s="539"/>
      <c r="LKM36" s="539"/>
      <c r="LKN36" s="539"/>
      <c r="LKO36" s="539"/>
      <c r="LKP36" s="539"/>
      <c r="LKQ36" s="539"/>
      <c r="LKR36" s="539"/>
      <c r="LKS36" s="539"/>
      <c r="LKT36" s="539"/>
      <c r="LKU36" s="539"/>
      <c r="LKV36" s="539"/>
      <c r="LKW36" s="539"/>
      <c r="LKX36" s="539"/>
      <c r="LKY36" s="539"/>
      <c r="LKZ36" s="539"/>
      <c r="LLA36" s="539"/>
      <c r="LLB36" s="539"/>
      <c r="LLC36" s="539"/>
      <c r="LLD36" s="539"/>
      <c r="LLE36" s="539"/>
      <c r="LLF36" s="539"/>
      <c r="LLG36" s="539"/>
      <c r="LLH36" s="539"/>
      <c r="LLI36" s="539"/>
      <c r="LLJ36" s="539"/>
      <c r="LLK36" s="539"/>
      <c r="LLL36" s="539"/>
      <c r="LLM36" s="539"/>
      <c r="LLN36" s="539"/>
      <c r="LLO36" s="539"/>
      <c r="LLP36" s="539"/>
      <c r="LLQ36" s="539"/>
      <c r="LLR36" s="539"/>
      <c r="LLS36" s="539"/>
      <c r="LLT36" s="539"/>
      <c r="LLU36" s="539"/>
      <c r="LLV36" s="539"/>
      <c r="LLW36" s="539"/>
      <c r="LLX36" s="539"/>
      <c r="LLY36" s="539"/>
      <c r="LLZ36" s="539"/>
      <c r="LMA36" s="539"/>
      <c r="LMB36" s="539"/>
      <c r="LMC36" s="539"/>
      <c r="LMD36" s="539"/>
      <c r="LME36" s="539"/>
      <c r="LMF36" s="539"/>
      <c r="LMG36" s="539"/>
      <c r="LMH36" s="539"/>
      <c r="LMI36" s="539"/>
      <c r="LMJ36" s="539"/>
      <c r="LMK36" s="539"/>
      <c r="LML36" s="539"/>
      <c r="LMM36" s="539"/>
      <c r="LMN36" s="539"/>
      <c r="LMO36" s="539"/>
      <c r="LMP36" s="539"/>
      <c r="LMQ36" s="539"/>
      <c r="LMR36" s="539"/>
      <c r="LMS36" s="539"/>
      <c r="LMT36" s="539"/>
      <c r="LMU36" s="539"/>
      <c r="LMV36" s="539"/>
      <c r="LMW36" s="539"/>
      <c r="LMX36" s="539"/>
      <c r="LMY36" s="539"/>
      <c r="LMZ36" s="539"/>
      <c r="LNA36" s="539"/>
      <c r="LNB36" s="539"/>
      <c r="LNC36" s="539"/>
      <c r="LND36" s="539"/>
      <c r="LNE36" s="539"/>
      <c r="LNF36" s="539"/>
      <c r="LNG36" s="539"/>
      <c r="LNH36" s="539"/>
      <c r="LNI36" s="539"/>
      <c r="LNJ36" s="539"/>
      <c r="LNK36" s="539"/>
      <c r="LNL36" s="539"/>
      <c r="LNM36" s="539"/>
      <c r="LNN36" s="539"/>
      <c r="LNO36" s="539"/>
      <c r="LNP36" s="539"/>
      <c r="LNQ36" s="539"/>
      <c r="LNR36" s="539"/>
      <c r="LNS36" s="539"/>
      <c r="LNT36" s="539"/>
      <c r="LNU36" s="539"/>
      <c r="LNV36" s="539"/>
      <c r="LNW36" s="539"/>
      <c r="LNX36" s="539"/>
      <c r="LNY36" s="539"/>
      <c r="LNZ36" s="539"/>
      <c r="LOA36" s="539"/>
      <c r="LOB36" s="539"/>
      <c r="LOC36" s="539"/>
      <c r="LOD36" s="539"/>
      <c r="LOE36" s="539"/>
      <c r="LOF36" s="539"/>
      <c r="LOG36" s="539"/>
      <c r="LOH36" s="539"/>
      <c r="LOI36" s="539"/>
      <c r="LOJ36" s="539"/>
      <c r="LOK36" s="539"/>
      <c r="LOL36" s="539"/>
      <c r="LOM36" s="539"/>
      <c r="LON36" s="539"/>
      <c r="LOO36" s="539"/>
      <c r="LOP36" s="539"/>
      <c r="LOQ36" s="539"/>
      <c r="LOR36" s="539"/>
      <c r="LOS36" s="539"/>
      <c r="LOT36" s="539"/>
      <c r="LOU36" s="539"/>
      <c r="LOV36" s="539"/>
      <c r="LOW36" s="539"/>
      <c r="LOX36" s="539"/>
      <c r="LOY36" s="539"/>
      <c r="LOZ36" s="539"/>
      <c r="LPA36" s="539"/>
      <c r="LPB36" s="539"/>
      <c r="LPC36" s="539"/>
      <c r="LPD36" s="539"/>
      <c r="LPE36" s="539"/>
      <c r="LPF36" s="539"/>
      <c r="LPG36" s="539"/>
      <c r="LPH36" s="539"/>
      <c r="LPI36" s="539"/>
      <c r="LPJ36" s="539"/>
      <c r="LPK36" s="539"/>
      <c r="LPL36" s="539"/>
      <c r="LPM36" s="539"/>
      <c r="LPN36" s="539"/>
      <c r="LPO36" s="539"/>
      <c r="LPP36" s="539"/>
      <c r="LPQ36" s="539"/>
      <c r="LPR36" s="539"/>
      <c r="LPS36" s="539"/>
      <c r="LPT36" s="539"/>
      <c r="LPU36" s="539"/>
      <c r="LPV36" s="539"/>
      <c r="LPW36" s="539"/>
      <c r="LPX36" s="539"/>
      <c r="LPY36" s="539"/>
      <c r="LPZ36" s="539"/>
      <c r="LQA36" s="539"/>
      <c r="LQB36" s="539"/>
      <c r="LQC36" s="539"/>
      <c r="LQD36" s="539"/>
      <c r="LQE36" s="539"/>
      <c r="LQF36" s="539"/>
      <c r="LQG36" s="539"/>
      <c r="LQH36" s="539"/>
      <c r="LQI36" s="539"/>
      <c r="LQJ36" s="539"/>
      <c r="LQK36" s="539"/>
      <c r="LQL36" s="539"/>
      <c r="LQM36" s="539"/>
      <c r="LQN36" s="539"/>
      <c r="LQO36" s="539"/>
      <c r="LQP36" s="539"/>
      <c r="LQQ36" s="539"/>
      <c r="LQR36" s="539"/>
      <c r="LQS36" s="539"/>
      <c r="LQT36" s="539"/>
      <c r="LQU36" s="539"/>
      <c r="LQV36" s="539"/>
      <c r="LQW36" s="539"/>
      <c r="LQX36" s="539"/>
      <c r="LQY36" s="539"/>
      <c r="LQZ36" s="539"/>
      <c r="LRA36" s="539"/>
      <c r="LRB36" s="539"/>
      <c r="LRC36" s="539"/>
      <c r="LRD36" s="539"/>
      <c r="LRE36" s="539"/>
      <c r="LRF36" s="539"/>
      <c r="LRG36" s="539"/>
      <c r="LRH36" s="539"/>
      <c r="LRI36" s="539"/>
      <c r="LRJ36" s="539"/>
      <c r="LRK36" s="539"/>
      <c r="LRL36" s="539"/>
      <c r="LRM36" s="539"/>
      <c r="LRN36" s="539"/>
      <c r="LRO36" s="539"/>
      <c r="LRP36" s="539"/>
      <c r="LRQ36" s="539"/>
      <c r="LRR36" s="539"/>
      <c r="LRS36" s="539"/>
      <c r="LRT36" s="539"/>
      <c r="LRU36" s="539"/>
      <c r="LRV36" s="539"/>
      <c r="LRW36" s="539"/>
      <c r="LRX36" s="539"/>
      <c r="LRY36" s="539"/>
      <c r="LRZ36" s="539"/>
      <c r="LSA36" s="539"/>
      <c r="LSB36" s="539"/>
      <c r="LSC36" s="539"/>
      <c r="LSD36" s="539"/>
      <c r="LSE36" s="539"/>
      <c r="LSF36" s="539"/>
      <c r="LSG36" s="539"/>
      <c r="LSH36" s="539"/>
      <c r="LSI36" s="539"/>
      <c r="LSJ36" s="539"/>
      <c r="LSK36" s="539"/>
      <c r="LSL36" s="539"/>
      <c r="LSM36" s="539"/>
      <c r="LSN36" s="539"/>
      <c r="LSO36" s="539"/>
      <c r="LSP36" s="539"/>
      <c r="LSQ36" s="539"/>
      <c r="LSR36" s="539"/>
      <c r="LSS36" s="539"/>
      <c r="LST36" s="539"/>
      <c r="LSU36" s="539"/>
      <c r="LSV36" s="539"/>
      <c r="LSW36" s="539"/>
      <c r="LSX36" s="539"/>
      <c r="LSY36" s="539"/>
      <c r="LSZ36" s="539"/>
      <c r="LTA36" s="539"/>
      <c r="LTB36" s="539"/>
      <c r="LTC36" s="539"/>
      <c r="LTD36" s="539"/>
      <c r="LTE36" s="539"/>
      <c r="LTF36" s="539"/>
      <c r="LTG36" s="539"/>
      <c r="LTH36" s="539"/>
      <c r="LTI36" s="539"/>
      <c r="LTJ36" s="539"/>
      <c r="LTK36" s="539"/>
      <c r="LTL36" s="539"/>
      <c r="LTM36" s="539"/>
      <c r="LTN36" s="539"/>
      <c r="LTO36" s="539"/>
      <c r="LTP36" s="539"/>
      <c r="LTQ36" s="539"/>
      <c r="LTR36" s="539"/>
      <c r="LTS36" s="539"/>
      <c r="LTT36" s="539"/>
      <c r="LTU36" s="539"/>
      <c r="LTV36" s="539"/>
      <c r="LTW36" s="539"/>
      <c r="LTX36" s="539"/>
      <c r="LTY36" s="539"/>
      <c r="LTZ36" s="539"/>
      <c r="LUA36" s="539"/>
      <c r="LUB36" s="539"/>
      <c r="LUC36" s="539"/>
      <c r="LUD36" s="539"/>
      <c r="LUE36" s="539"/>
      <c r="LUF36" s="539"/>
      <c r="LUG36" s="539"/>
      <c r="LUH36" s="539"/>
      <c r="LUI36" s="539"/>
      <c r="LUJ36" s="539"/>
      <c r="LUK36" s="539"/>
      <c r="LUL36" s="539"/>
      <c r="LUM36" s="539"/>
      <c r="LUN36" s="539"/>
      <c r="LUO36" s="539"/>
      <c r="LUP36" s="539"/>
      <c r="LUQ36" s="539"/>
      <c r="LUR36" s="539"/>
      <c r="LUS36" s="539"/>
      <c r="LUT36" s="539"/>
      <c r="LUU36" s="539"/>
      <c r="LUV36" s="539"/>
      <c r="LUW36" s="539"/>
      <c r="LUX36" s="539"/>
      <c r="LUY36" s="539"/>
      <c r="LUZ36" s="539"/>
      <c r="LVA36" s="539"/>
      <c r="LVB36" s="539"/>
      <c r="LVC36" s="539"/>
      <c r="LVD36" s="539"/>
      <c r="LVE36" s="539"/>
      <c r="LVF36" s="539"/>
      <c r="LVG36" s="539"/>
      <c r="LVH36" s="539"/>
      <c r="LVI36" s="539"/>
      <c r="LVJ36" s="539"/>
      <c r="LVK36" s="539"/>
      <c r="LVL36" s="539"/>
      <c r="LVM36" s="539"/>
      <c r="LVN36" s="539"/>
      <c r="LVO36" s="539"/>
      <c r="LVP36" s="539"/>
      <c r="LVQ36" s="539"/>
      <c r="LVR36" s="539"/>
      <c r="LVS36" s="539"/>
      <c r="LVT36" s="539"/>
      <c r="LVU36" s="539"/>
      <c r="LVV36" s="539"/>
      <c r="LVW36" s="539"/>
      <c r="LVX36" s="539"/>
      <c r="LVY36" s="539"/>
      <c r="LVZ36" s="539"/>
      <c r="LWA36" s="539"/>
      <c r="LWB36" s="539"/>
      <c r="LWC36" s="539"/>
      <c r="LWD36" s="539"/>
      <c r="LWE36" s="539"/>
      <c r="LWF36" s="539"/>
      <c r="LWG36" s="539"/>
      <c r="LWH36" s="539"/>
      <c r="LWI36" s="539"/>
      <c r="LWJ36" s="539"/>
      <c r="LWK36" s="539"/>
      <c r="LWL36" s="539"/>
      <c r="LWM36" s="539"/>
      <c r="LWN36" s="539"/>
      <c r="LWO36" s="539"/>
      <c r="LWP36" s="539"/>
      <c r="LWQ36" s="539"/>
      <c r="LWR36" s="539"/>
      <c r="LWS36" s="539"/>
      <c r="LWT36" s="539"/>
      <c r="LWU36" s="539"/>
      <c r="LWV36" s="539"/>
      <c r="LWW36" s="539"/>
      <c r="LWX36" s="539"/>
      <c r="LWY36" s="539"/>
      <c r="LWZ36" s="539"/>
      <c r="LXA36" s="539"/>
      <c r="LXB36" s="539"/>
      <c r="LXC36" s="539"/>
      <c r="LXD36" s="539"/>
      <c r="LXE36" s="539"/>
      <c r="LXF36" s="539"/>
      <c r="LXG36" s="539"/>
      <c r="LXH36" s="539"/>
      <c r="LXI36" s="539"/>
      <c r="LXJ36" s="539"/>
      <c r="LXK36" s="539"/>
      <c r="LXL36" s="539"/>
      <c r="LXM36" s="539"/>
      <c r="LXN36" s="539"/>
      <c r="LXO36" s="539"/>
      <c r="LXP36" s="539"/>
      <c r="LXQ36" s="539"/>
      <c r="LXR36" s="539"/>
      <c r="LXS36" s="539"/>
      <c r="LXT36" s="539"/>
      <c r="LXU36" s="539"/>
      <c r="LXV36" s="539"/>
      <c r="LXW36" s="539"/>
      <c r="LXX36" s="539"/>
      <c r="LXY36" s="539"/>
      <c r="LXZ36" s="539"/>
      <c r="LYA36" s="539"/>
      <c r="LYB36" s="539"/>
      <c r="LYC36" s="539"/>
      <c r="LYD36" s="539"/>
      <c r="LYE36" s="539"/>
      <c r="LYF36" s="539"/>
      <c r="LYG36" s="539"/>
      <c r="LYH36" s="539"/>
      <c r="LYI36" s="539"/>
      <c r="LYJ36" s="539"/>
      <c r="LYK36" s="539"/>
      <c r="LYL36" s="539"/>
      <c r="LYM36" s="539"/>
      <c r="LYN36" s="539"/>
      <c r="LYO36" s="539"/>
      <c r="LYP36" s="539"/>
      <c r="LYQ36" s="539"/>
      <c r="LYR36" s="539"/>
      <c r="LYS36" s="539"/>
      <c r="LYT36" s="539"/>
      <c r="LYU36" s="539"/>
      <c r="LYV36" s="539"/>
      <c r="LYW36" s="539"/>
      <c r="LYX36" s="539"/>
      <c r="LYY36" s="539"/>
      <c r="LYZ36" s="539"/>
      <c r="LZA36" s="539"/>
      <c r="LZB36" s="539"/>
      <c r="LZC36" s="539"/>
      <c r="LZD36" s="539"/>
      <c r="LZE36" s="539"/>
      <c r="LZF36" s="539"/>
      <c r="LZG36" s="539"/>
      <c r="LZH36" s="539"/>
      <c r="LZI36" s="539"/>
      <c r="LZJ36" s="539"/>
      <c r="LZK36" s="539"/>
      <c r="LZL36" s="539"/>
      <c r="LZM36" s="539"/>
      <c r="LZN36" s="539"/>
      <c r="LZO36" s="539"/>
      <c r="LZP36" s="539"/>
      <c r="LZQ36" s="539"/>
      <c r="LZR36" s="539"/>
      <c r="LZS36" s="539"/>
      <c r="LZT36" s="539"/>
      <c r="LZU36" s="539"/>
      <c r="LZV36" s="539"/>
      <c r="LZW36" s="539"/>
      <c r="LZX36" s="539"/>
      <c r="LZY36" s="539"/>
      <c r="LZZ36" s="539"/>
      <c r="MAA36" s="539"/>
      <c r="MAB36" s="539"/>
      <c r="MAC36" s="539"/>
      <c r="MAD36" s="539"/>
      <c r="MAE36" s="539"/>
      <c r="MAF36" s="539"/>
      <c r="MAG36" s="539"/>
      <c r="MAH36" s="539"/>
      <c r="MAI36" s="539"/>
      <c r="MAJ36" s="539"/>
      <c r="MAK36" s="539"/>
      <c r="MAL36" s="539"/>
      <c r="MAM36" s="539"/>
      <c r="MAN36" s="539"/>
      <c r="MAO36" s="539"/>
      <c r="MAP36" s="539"/>
      <c r="MAQ36" s="539"/>
      <c r="MAR36" s="539"/>
      <c r="MAS36" s="539"/>
      <c r="MAT36" s="539"/>
      <c r="MAU36" s="539"/>
      <c r="MAV36" s="539"/>
      <c r="MAW36" s="539"/>
      <c r="MAX36" s="539"/>
      <c r="MAY36" s="539"/>
      <c r="MAZ36" s="539"/>
      <c r="MBA36" s="539"/>
      <c r="MBB36" s="539"/>
      <c r="MBC36" s="539"/>
      <c r="MBD36" s="539"/>
      <c r="MBE36" s="539"/>
      <c r="MBF36" s="539"/>
      <c r="MBG36" s="539"/>
      <c r="MBH36" s="539"/>
      <c r="MBI36" s="539"/>
      <c r="MBJ36" s="539"/>
      <c r="MBK36" s="539"/>
      <c r="MBL36" s="539"/>
      <c r="MBM36" s="539"/>
      <c r="MBN36" s="539"/>
      <c r="MBO36" s="539"/>
      <c r="MBP36" s="539"/>
      <c r="MBQ36" s="539"/>
      <c r="MBR36" s="539"/>
      <c r="MBS36" s="539"/>
      <c r="MBT36" s="539"/>
      <c r="MBU36" s="539"/>
      <c r="MBV36" s="539"/>
      <c r="MBW36" s="539"/>
      <c r="MBX36" s="539"/>
      <c r="MBY36" s="539"/>
      <c r="MBZ36" s="539"/>
      <c r="MCA36" s="539"/>
      <c r="MCB36" s="539"/>
      <c r="MCC36" s="539"/>
      <c r="MCD36" s="539"/>
      <c r="MCE36" s="539"/>
      <c r="MCF36" s="539"/>
      <c r="MCG36" s="539"/>
      <c r="MCH36" s="539"/>
      <c r="MCI36" s="539"/>
      <c r="MCJ36" s="539"/>
      <c r="MCK36" s="539"/>
      <c r="MCL36" s="539"/>
      <c r="MCM36" s="539"/>
      <c r="MCN36" s="539"/>
      <c r="MCO36" s="539"/>
      <c r="MCP36" s="539"/>
      <c r="MCQ36" s="539"/>
      <c r="MCR36" s="539"/>
      <c r="MCS36" s="539"/>
      <c r="MCT36" s="539"/>
      <c r="MCU36" s="539"/>
      <c r="MCV36" s="539"/>
      <c r="MCW36" s="539"/>
      <c r="MCX36" s="539"/>
      <c r="MCY36" s="539"/>
      <c r="MCZ36" s="539"/>
      <c r="MDA36" s="539"/>
      <c r="MDB36" s="539"/>
      <c r="MDC36" s="539"/>
      <c r="MDD36" s="539"/>
      <c r="MDE36" s="539"/>
      <c r="MDF36" s="539"/>
      <c r="MDG36" s="539"/>
      <c r="MDH36" s="539"/>
      <c r="MDI36" s="539"/>
      <c r="MDJ36" s="539"/>
      <c r="MDK36" s="539"/>
      <c r="MDL36" s="539"/>
      <c r="MDM36" s="539"/>
      <c r="MDN36" s="539"/>
      <c r="MDO36" s="539"/>
      <c r="MDP36" s="539"/>
      <c r="MDQ36" s="539"/>
      <c r="MDR36" s="539"/>
      <c r="MDS36" s="539"/>
      <c r="MDT36" s="539"/>
      <c r="MDU36" s="539"/>
      <c r="MDV36" s="539"/>
      <c r="MDW36" s="539"/>
      <c r="MDX36" s="539"/>
      <c r="MDY36" s="539"/>
      <c r="MDZ36" s="539"/>
      <c r="MEA36" s="539"/>
      <c r="MEB36" s="539"/>
      <c r="MEC36" s="539"/>
      <c r="MED36" s="539"/>
      <c r="MEE36" s="539"/>
      <c r="MEF36" s="539"/>
      <c r="MEG36" s="539"/>
      <c r="MEH36" s="539"/>
      <c r="MEI36" s="539"/>
      <c r="MEJ36" s="539"/>
      <c r="MEK36" s="539"/>
      <c r="MEL36" s="539"/>
      <c r="MEM36" s="539"/>
      <c r="MEN36" s="539"/>
      <c r="MEO36" s="539"/>
      <c r="MEP36" s="539"/>
      <c r="MEQ36" s="539"/>
      <c r="MER36" s="539"/>
      <c r="MES36" s="539"/>
      <c r="MET36" s="539"/>
      <c r="MEU36" s="539"/>
      <c r="MEV36" s="539"/>
      <c r="MEW36" s="539"/>
      <c r="MEX36" s="539"/>
      <c r="MEY36" s="539"/>
      <c r="MEZ36" s="539"/>
      <c r="MFA36" s="539"/>
      <c r="MFB36" s="539"/>
      <c r="MFC36" s="539"/>
      <c r="MFD36" s="539"/>
      <c r="MFE36" s="539"/>
      <c r="MFF36" s="539"/>
      <c r="MFG36" s="539"/>
      <c r="MFH36" s="539"/>
      <c r="MFI36" s="539"/>
      <c r="MFJ36" s="539"/>
      <c r="MFK36" s="539"/>
      <c r="MFL36" s="539"/>
      <c r="MFM36" s="539"/>
      <c r="MFN36" s="539"/>
      <c r="MFO36" s="539"/>
      <c r="MFP36" s="539"/>
      <c r="MFQ36" s="539"/>
      <c r="MFR36" s="539"/>
      <c r="MFS36" s="539"/>
      <c r="MFT36" s="539"/>
      <c r="MFU36" s="539"/>
      <c r="MFV36" s="539"/>
      <c r="MFW36" s="539"/>
      <c r="MFX36" s="539"/>
      <c r="MFY36" s="539"/>
      <c r="MFZ36" s="539"/>
      <c r="MGA36" s="539"/>
      <c r="MGB36" s="539"/>
      <c r="MGC36" s="539"/>
      <c r="MGD36" s="539"/>
      <c r="MGE36" s="539"/>
      <c r="MGF36" s="539"/>
      <c r="MGG36" s="539"/>
      <c r="MGH36" s="539"/>
      <c r="MGI36" s="539"/>
      <c r="MGJ36" s="539"/>
      <c r="MGK36" s="539"/>
      <c r="MGL36" s="539"/>
      <c r="MGM36" s="539"/>
      <c r="MGN36" s="539"/>
      <c r="MGO36" s="539"/>
      <c r="MGP36" s="539"/>
      <c r="MGQ36" s="539"/>
      <c r="MGR36" s="539"/>
      <c r="MGS36" s="539"/>
      <c r="MGT36" s="539"/>
      <c r="MGU36" s="539"/>
      <c r="MGV36" s="539"/>
      <c r="MGW36" s="539"/>
      <c r="MGX36" s="539"/>
      <c r="MGY36" s="539"/>
      <c r="MGZ36" s="539"/>
      <c r="MHA36" s="539"/>
      <c r="MHB36" s="539"/>
      <c r="MHC36" s="539"/>
      <c r="MHD36" s="539"/>
      <c r="MHE36" s="539"/>
      <c r="MHF36" s="539"/>
      <c r="MHG36" s="539"/>
      <c r="MHH36" s="539"/>
      <c r="MHI36" s="539"/>
      <c r="MHJ36" s="539"/>
      <c r="MHK36" s="539"/>
      <c r="MHL36" s="539"/>
      <c r="MHM36" s="539"/>
      <c r="MHN36" s="539"/>
      <c r="MHO36" s="539"/>
      <c r="MHP36" s="539"/>
      <c r="MHQ36" s="539"/>
      <c r="MHR36" s="539"/>
      <c r="MHS36" s="539"/>
      <c r="MHT36" s="539"/>
      <c r="MHU36" s="539"/>
      <c r="MHV36" s="539"/>
      <c r="MHW36" s="539"/>
      <c r="MHX36" s="539"/>
      <c r="MHY36" s="539"/>
      <c r="MHZ36" s="539"/>
      <c r="MIA36" s="539"/>
      <c r="MIB36" s="539"/>
      <c r="MIC36" s="539"/>
      <c r="MID36" s="539"/>
      <c r="MIE36" s="539"/>
      <c r="MIF36" s="539"/>
      <c r="MIG36" s="539"/>
      <c r="MIH36" s="539"/>
      <c r="MII36" s="539"/>
      <c r="MIJ36" s="539"/>
      <c r="MIK36" s="539"/>
      <c r="MIL36" s="539"/>
      <c r="MIM36" s="539"/>
      <c r="MIN36" s="539"/>
      <c r="MIO36" s="539"/>
      <c r="MIP36" s="539"/>
      <c r="MIQ36" s="539"/>
      <c r="MIR36" s="539"/>
      <c r="MIS36" s="539"/>
      <c r="MIT36" s="539"/>
      <c r="MIU36" s="539"/>
      <c r="MIV36" s="539"/>
      <c r="MIW36" s="539"/>
      <c r="MIX36" s="539"/>
      <c r="MIY36" s="539"/>
      <c r="MIZ36" s="539"/>
      <c r="MJA36" s="539"/>
      <c r="MJB36" s="539"/>
      <c r="MJC36" s="539"/>
      <c r="MJD36" s="539"/>
      <c r="MJE36" s="539"/>
      <c r="MJF36" s="539"/>
      <c r="MJG36" s="539"/>
      <c r="MJH36" s="539"/>
      <c r="MJI36" s="539"/>
      <c r="MJJ36" s="539"/>
      <c r="MJK36" s="539"/>
      <c r="MJL36" s="539"/>
      <c r="MJM36" s="539"/>
      <c r="MJN36" s="539"/>
      <c r="MJO36" s="539"/>
      <c r="MJP36" s="539"/>
      <c r="MJQ36" s="539"/>
      <c r="MJR36" s="539"/>
      <c r="MJS36" s="539"/>
      <c r="MJT36" s="539"/>
      <c r="MJU36" s="539"/>
      <c r="MJV36" s="539"/>
      <c r="MJW36" s="539"/>
      <c r="MJX36" s="539"/>
      <c r="MJY36" s="539"/>
      <c r="MJZ36" s="539"/>
      <c r="MKA36" s="539"/>
      <c r="MKB36" s="539"/>
      <c r="MKC36" s="539"/>
      <c r="MKD36" s="539"/>
      <c r="MKE36" s="539"/>
      <c r="MKF36" s="539"/>
      <c r="MKG36" s="539"/>
      <c r="MKH36" s="539"/>
      <c r="MKI36" s="539"/>
      <c r="MKJ36" s="539"/>
      <c r="MKK36" s="539"/>
      <c r="MKL36" s="539"/>
      <c r="MKM36" s="539"/>
      <c r="MKN36" s="539"/>
      <c r="MKO36" s="539"/>
      <c r="MKP36" s="539"/>
      <c r="MKQ36" s="539"/>
      <c r="MKR36" s="539"/>
      <c r="MKS36" s="539"/>
      <c r="MKT36" s="539"/>
      <c r="MKU36" s="539"/>
      <c r="MKV36" s="539"/>
      <c r="MKW36" s="539"/>
      <c r="MKX36" s="539"/>
      <c r="MKY36" s="539"/>
      <c r="MKZ36" s="539"/>
      <c r="MLA36" s="539"/>
      <c r="MLB36" s="539"/>
      <c r="MLC36" s="539"/>
      <c r="MLD36" s="539"/>
      <c r="MLE36" s="539"/>
      <c r="MLF36" s="539"/>
      <c r="MLG36" s="539"/>
      <c r="MLH36" s="539"/>
      <c r="MLI36" s="539"/>
      <c r="MLJ36" s="539"/>
      <c r="MLK36" s="539"/>
      <c r="MLL36" s="539"/>
      <c r="MLM36" s="539"/>
      <c r="MLN36" s="539"/>
      <c r="MLO36" s="539"/>
      <c r="MLP36" s="539"/>
      <c r="MLQ36" s="539"/>
      <c r="MLR36" s="539"/>
      <c r="MLS36" s="539"/>
      <c r="MLT36" s="539"/>
      <c r="MLU36" s="539"/>
      <c r="MLV36" s="539"/>
      <c r="MLW36" s="539"/>
      <c r="MLX36" s="539"/>
      <c r="MLY36" s="539"/>
      <c r="MLZ36" s="539"/>
      <c r="MMA36" s="539"/>
      <c r="MMB36" s="539"/>
      <c r="MMC36" s="539"/>
      <c r="MMD36" s="539"/>
      <c r="MME36" s="539"/>
      <c r="MMF36" s="539"/>
      <c r="MMG36" s="539"/>
      <c r="MMH36" s="539"/>
      <c r="MMI36" s="539"/>
      <c r="MMJ36" s="539"/>
      <c r="MMK36" s="539"/>
      <c r="MML36" s="539"/>
      <c r="MMM36" s="539"/>
      <c r="MMN36" s="539"/>
      <c r="MMO36" s="539"/>
      <c r="MMP36" s="539"/>
      <c r="MMQ36" s="539"/>
      <c r="MMR36" s="539"/>
      <c r="MMS36" s="539"/>
      <c r="MMT36" s="539"/>
      <c r="MMU36" s="539"/>
      <c r="MMV36" s="539"/>
      <c r="MMW36" s="539"/>
      <c r="MMX36" s="539"/>
      <c r="MMY36" s="539"/>
      <c r="MMZ36" s="539"/>
      <c r="MNA36" s="539"/>
      <c r="MNB36" s="539"/>
      <c r="MNC36" s="539"/>
      <c r="MND36" s="539"/>
      <c r="MNE36" s="539"/>
      <c r="MNF36" s="539"/>
      <c r="MNG36" s="539"/>
      <c r="MNH36" s="539"/>
      <c r="MNI36" s="539"/>
      <c r="MNJ36" s="539"/>
      <c r="MNK36" s="539"/>
      <c r="MNL36" s="539"/>
      <c r="MNM36" s="539"/>
      <c r="MNN36" s="539"/>
      <c r="MNO36" s="539"/>
      <c r="MNP36" s="539"/>
      <c r="MNQ36" s="539"/>
      <c r="MNR36" s="539"/>
      <c r="MNS36" s="539"/>
      <c r="MNT36" s="539"/>
      <c r="MNU36" s="539"/>
      <c r="MNV36" s="539"/>
      <c r="MNW36" s="539"/>
      <c r="MNX36" s="539"/>
      <c r="MNY36" s="539"/>
      <c r="MNZ36" s="539"/>
      <c r="MOA36" s="539"/>
      <c r="MOB36" s="539"/>
      <c r="MOC36" s="539"/>
      <c r="MOD36" s="539"/>
      <c r="MOE36" s="539"/>
      <c r="MOF36" s="539"/>
      <c r="MOG36" s="539"/>
      <c r="MOH36" s="539"/>
      <c r="MOI36" s="539"/>
      <c r="MOJ36" s="539"/>
      <c r="MOK36" s="539"/>
      <c r="MOL36" s="539"/>
      <c r="MOM36" s="539"/>
      <c r="MON36" s="539"/>
      <c r="MOO36" s="539"/>
      <c r="MOP36" s="539"/>
      <c r="MOQ36" s="539"/>
      <c r="MOR36" s="539"/>
      <c r="MOS36" s="539"/>
      <c r="MOT36" s="539"/>
      <c r="MOU36" s="539"/>
      <c r="MOV36" s="539"/>
      <c r="MOW36" s="539"/>
      <c r="MOX36" s="539"/>
      <c r="MOY36" s="539"/>
      <c r="MOZ36" s="539"/>
      <c r="MPA36" s="539"/>
      <c r="MPB36" s="539"/>
      <c r="MPC36" s="539"/>
      <c r="MPD36" s="539"/>
      <c r="MPE36" s="539"/>
      <c r="MPF36" s="539"/>
      <c r="MPG36" s="539"/>
      <c r="MPH36" s="539"/>
      <c r="MPI36" s="539"/>
      <c r="MPJ36" s="539"/>
      <c r="MPK36" s="539"/>
      <c r="MPL36" s="539"/>
      <c r="MPM36" s="539"/>
      <c r="MPN36" s="539"/>
      <c r="MPO36" s="539"/>
      <c r="MPP36" s="539"/>
      <c r="MPQ36" s="539"/>
      <c r="MPR36" s="539"/>
      <c r="MPS36" s="539"/>
      <c r="MPT36" s="539"/>
      <c r="MPU36" s="539"/>
      <c r="MPV36" s="539"/>
      <c r="MPW36" s="539"/>
      <c r="MPX36" s="539"/>
      <c r="MPY36" s="539"/>
      <c r="MPZ36" s="539"/>
      <c r="MQA36" s="539"/>
      <c r="MQB36" s="539"/>
      <c r="MQC36" s="539"/>
      <c r="MQD36" s="539"/>
      <c r="MQE36" s="539"/>
      <c r="MQF36" s="539"/>
      <c r="MQG36" s="539"/>
      <c r="MQH36" s="539"/>
      <c r="MQI36" s="539"/>
      <c r="MQJ36" s="539"/>
      <c r="MQK36" s="539"/>
      <c r="MQL36" s="539"/>
      <c r="MQM36" s="539"/>
      <c r="MQN36" s="539"/>
      <c r="MQO36" s="539"/>
      <c r="MQP36" s="539"/>
      <c r="MQQ36" s="539"/>
      <c r="MQR36" s="539"/>
      <c r="MQS36" s="539"/>
      <c r="MQT36" s="539"/>
      <c r="MQU36" s="539"/>
      <c r="MQV36" s="539"/>
      <c r="MQW36" s="539"/>
      <c r="MQX36" s="539"/>
      <c r="MQY36" s="539"/>
      <c r="MQZ36" s="539"/>
      <c r="MRA36" s="539"/>
      <c r="MRB36" s="539"/>
      <c r="MRC36" s="539"/>
      <c r="MRD36" s="539"/>
      <c r="MRE36" s="539"/>
      <c r="MRF36" s="539"/>
      <c r="MRG36" s="539"/>
      <c r="MRH36" s="539"/>
      <c r="MRI36" s="539"/>
      <c r="MRJ36" s="539"/>
      <c r="MRK36" s="539"/>
      <c r="MRL36" s="539"/>
      <c r="MRM36" s="539"/>
      <c r="MRN36" s="539"/>
      <c r="MRO36" s="539"/>
      <c r="MRP36" s="539"/>
      <c r="MRQ36" s="539"/>
      <c r="MRR36" s="539"/>
      <c r="MRS36" s="539"/>
      <c r="MRT36" s="539"/>
      <c r="MRU36" s="539"/>
      <c r="MRV36" s="539"/>
      <c r="MRW36" s="539"/>
      <c r="MRX36" s="539"/>
      <c r="MRY36" s="539"/>
      <c r="MRZ36" s="539"/>
      <c r="MSA36" s="539"/>
      <c r="MSB36" s="539"/>
      <c r="MSC36" s="539"/>
      <c r="MSD36" s="539"/>
      <c r="MSE36" s="539"/>
      <c r="MSF36" s="539"/>
      <c r="MSG36" s="539"/>
      <c r="MSH36" s="539"/>
      <c r="MSI36" s="539"/>
      <c r="MSJ36" s="539"/>
      <c r="MSK36" s="539"/>
      <c r="MSL36" s="539"/>
      <c r="MSM36" s="539"/>
      <c r="MSN36" s="539"/>
      <c r="MSO36" s="539"/>
      <c r="MSP36" s="539"/>
      <c r="MSQ36" s="539"/>
      <c r="MSR36" s="539"/>
      <c r="MSS36" s="539"/>
      <c r="MST36" s="539"/>
      <c r="MSU36" s="539"/>
      <c r="MSV36" s="539"/>
      <c r="MSW36" s="539"/>
      <c r="MSX36" s="539"/>
      <c r="MSY36" s="539"/>
      <c r="MSZ36" s="539"/>
      <c r="MTA36" s="539"/>
      <c r="MTB36" s="539"/>
      <c r="MTC36" s="539"/>
      <c r="MTD36" s="539"/>
      <c r="MTE36" s="539"/>
      <c r="MTF36" s="539"/>
      <c r="MTG36" s="539"/>
      <c r="MTH36" s="539"/>
      <c r="MTI36" s="539"/>
      <c r="MTJ36" s="539"/>
      <c r="MTK36" s="539"/>
      <c r="MTL36" s="539"/>
      <c r="MTM36" s="539"/>
      <c r="MTN36" s="539"/>
      <c r="MTO36" s="539"/>
      <c r="MTP36" s="539"/>
      <c r="MTQ36" s="539"/>
      <c r="MTR36" s="539"/>
      <c r="MTS36" s="539"/>
      <c r="MTT36" s="539"/>
      <c r="MTU36" s="539"/>
      <c r="MTV36" s="539"/>
      <c r="MTW36" s="539"/>
      <c r="MTX36" s="539"/>
      <c r="MTY36" s="539"/>
      <c r="MTZ36" s="539"/>
      <c r="MUA36" s="539"/>
      <c r="MUB36" s="539"/>
      <c r="MUC36" s="539"/>
      <c r="MUD36" s="539"/>
      <c r="MUE36" s="539"/>
      <c r="MUF36" s="539"/>
      <c r="MUG36" s="539"/>
      <c r="MUH36" s="539"/>
      <c r="MUI36" s="539"/>
      <c r="MUJ36" s="539"/>
      <c r="MUK36" s="539"/>
      <c r="MUL36" s="539"/>
      <c r="MUM36" s="539"/>
      <c r="MUN36" s="539"/>
      <c r="MUO36" s="539"/>
      <c r="MUP36" s="539"/>
      <c r="MUQ36" s="539"/>
      <c r="MUR36" s="539"/>
      <c r="MUS36" s="539"/>
      <c r="MUT36" s="539"/>
      <c r="MUU36" s="539"/>
      <c r="MUV36" s="539"/>
      <c r="MUW36" s="539"/>
      <c r="MUX36" s="539"/>
      <c r="MUY36" s="539"/>
      <c r="MUZ36" s="539"/>
      <c r="MVA36" s="539"/>
      <c r="MVB36" s="539"/>
      <c r="MVC36" s="539"/>
      <c r="MVD36" s="539"/>
      <c r="MVE36" s="539"/>
      <c r="MVF36" s="539"/>
      <c r="MVG36" s="539"/>
      <c r="MVH36" s="539"/>
      <c r="MVI36" s="539"/>
      <c r="MVJ36" s="539"/>
      <c r="MVK36" s="539"/>
      <c r="MVL36" s="539"/>
      <c r="MVM36" s="539"/>
      <c r="MVN36" s="539"/>
      <c r="MVO36" s="539"/>
      <c r="MVP36" s="539"/>
      <c r="MVQ36" s="539"/>
      <c r="MVR36" s="539"/>
      <c r="MVS36" s="539"/>
      <c r="MVT36" s="539"/>
      <c r="MVU36" s="539"/>
      <c r="MVV36" s="539"/>
      <c r="MVW36" s="539"/>
      <c r="MVX36" s="539"/>
      <c r="MVY36" s="539"/>
      <c r="MVZ36" s="539"/>
      <c r="MWA36" s="539"/>
      <c r="MWB36" s="539"/>
      <c r="MWC36" s="539"/>
      <c r="MWD36" s="539"/>
      <c r="MWE36" s="539"/>
      <c r="MWF36" s="539"/>
      <c r="MWG36" s="539"/>
      <c r="MWH36" s="539"/>
      <c r="MWI36" s="539"/>
      <c r="MWJ36" s="539"/>
      <c r="MWK36" s="539"/>
      <c r="MWL36" s="539"/>
      <c r="MWM36" s="539"/>
      <c r="MWN36" s="539"/>
      <c r="MWO36" s="539"/>
      <c r="MWP36" s="539"/>
      <c r="MWQ36" s="539"/>
      <c r="MWR36" s="539"/>
      <c r="MWS36" s="539"/>
      <c r="MWT36" s="539"/>
      <c r="MWU36" s="539"/>
      <c r="MWV36" s="539"/>
      <c r="MWW36" s="539"/>
      <c r="MWX36" s="539"/>
      <c r="MWY36" s="539"/>
      <c r="MWZ36" s="539"/>
      <c r="MXA36" s="539"/>
      <c r="MXB36" s="539"/>
      <c r="MXC36" s="539"/>
      <c r="MXD36" s="539"/>
      <c r="MXE36" s="539"/>
      <c r="MXF36" s="539"/>
      <c r="MXG36" s="539"/>
      <c r="MXH36" s="539"/>
      <c r="MXI36" s="539"/>
      <c r="MXJ36" s="539"/>
      <c r="MXK36" s="539"/>
      <c r="MXL36" s="539"/>
      <c r="MXM36" s="539"/>
      <c r="MXN36" s="539"/>
      <c r="MXO36" s="539"/>
      <c r="MXP36" s="539"/>
      <c r="MXQ36" s="539"/>
      <c r="MXR36" s="539"/>
      <c r="MXS36" s="539"/>
      <c r="MXT36" s="539"/>
      <c r="MXU36" s="539"/>
      <c r="MXV36" s="539"/>
      <c r="MXW36" s="539"/>
      <c r="MXX36" s="539"/>
      <c r="MXY36" s="539"/>
      <c r="MXZ36" s="539"/>
      <c r="MYA36" s="539"/>
      <c r="MYB36" s="539"/>
      <c r="MYC36" s="539"/>
      <c r="MYD36" s="539"/>
      <c r="MYE36" s="539"/>
      <c r="MYF36" s="539"/>
      <c r="MYG36" s="539"/>
      <c r="MYH36" s="539"/>
      <c r="MYI36" s="539"/>
      <c r="MYJ36" s="539"/>
      <c r="MYK36" s="539"/>
      <c r="MYL36" s="539"/>
      <c r="MYM36" s="539"/>
      <c r="MYN36" s="539"/>
      <c r="MYO36" s="539"/>
      <c r="MYP36" s="539"/>
      <c r="MYQ36" s="539"/>
      <c r="MYR36" s="539"/>
      <c r="MYS36" s="539"/>
      <c r="MYT36" s="539"/>
      <c r="MYU36" s="539"/>
      <c r="MYV36" s="539"/>
      <c r="MYW36" s="539"/>
      <c r="MYX36" s="539"/>
      <c r="MYY36" s="539"/>
      <c r="MYZ36" s="539"/>
      <c r="MZA36" s="539"/>
      <c r="MZB36" s="539"/>
      <c r="MZC36" s="539"/>
      <c r="MZD36" s="539"/>
      <c r="MZE36" s="539"/>
      <c r="MZF36" s="539"/>
      <c r="MZG36" s="539"/>
      <c r="MZH36" s="539"/>
      <c r="MZI36" s="539"/>
      <c r="MZJ36" s="539"/>
      <c r="MZK36" s="539"/>
      <c r="MZL36" s="539"/>
      <c r="MZM36" s="539"/>
      <c r="MZN36" s="539"/>
      <c r="MZO36" s="539"/>
      <c r="MZP36" s="539"/>
      <c r="MZQ36" s="539"/>
      <c r="MZR36" s="539"/>
      <c r="MZS36" s="539"/>
      <c r="MZT36" s="539"/>
      <c r="MZU36" s="539"/>
      <c r="MZV36" s="539"/>
      <c r="MZW36" s="539"/>
      <c r="MZX36" s="539"/>
      <c r="MZY36" s="539"/>
      <c r="MZZ36" s="539"/>
      <c r="NAA36" s="539"/>
      <c r="NAB36" s="539"/>
      <c r="NAC36" s="539"/>
      <c r="NAD36" s="539"/>
      <c r="NAE36" s="539"/>
      <c r="NAF36" s="539"/>
      <c r="NAG36" s="539"/>
      <c r="NAH36" s="539"/>
      <c r="NAI36" s="539"/>
      <c r="NAJ36" s="539"/>
      <c r="NAK36" s="539"/>
      <c r="NAL36" s="539"/>
      <c r="NAM36" s="539"/>
      <c r="NAN36" s="539"/>
      <c r="NAO36" s="539"/>
      <c r="NAP36" s="539"/>
      <c r="NAQ36" s="539"/>
      <c r="NAR36" s="539"/>
      <c r="NAS36" s="539"/>
      <c r="NAT36" s="539"/>
      <c r="NAU36" s="539"/>
      <c r="NAV36" s="539"/>
      <c r="NAW36" s="539"/>
      <c r="NAX36" s="539"/>
      <c r="NAY36" s="539"/>
      <c r="NAZ36" s="539"/>
      <c r="NBA36" s="539"/>
      <c r="NBB36" s="539"/>
      <c r="NBC36" s="539"/>
      <c r="NBD36" s="539"/>
      <c r="NBE36" s="539"/>
      <c r="NBF36" s="539"/>
      <c r="NBG36" s="539"/>
      <c r="NBH36" s="539"/>
      <c r="NBI36" s="539"/>
      <c r="NBJ36" s="539"/>
      <c r="NBK36" s="539"/>
      <c r="NBL36" s="539"/>
      <c r="NBM36" s="539"/>
      <c r="NBN36" s="539"/>
      <c r="NBO36" s="539"/>
      <c r="NBP36" s="539"/>
      <c r="NBQ36" s="539"/>
      <c r="NBR36" s="539"/>
      <c r="NBS36" s="539"/>
      <c r="NBT36" s="539"/>
      <c r="NBU36" s="539"/>
      <c r="NBV36" s="539"/>
      <c r="NBW36" s="539"/>
      <c r="NBX36" s="539"/>
      <c r="NBY36" s="539"/>
      <c r="NBZ36" s="539"/>
      <c r="NCA36" s="539"/>
      <c r="NCB36" s="539"/>
      <c r="NCC36" s="539"/>
      <c r="NCD36" s="539"/>
      <c r="NCE36" s="539"/>
      <c r="NCF36" s="539"/>
      <c r="NCG36" s="539"/>
      <c r="NCH36" s="539"/>
      <c r="NCI36" s="539"/>
      <c r="NCJ36" s="539"/>
      <c r="NCK36" s="539"/>
      <c r="NCL36" s="539"/>
      <c r="NCM36" s="539"/>
      <c r="NCN36" s="539"/>
      <c r="NCO36" s="539"/>
      <c r="NCP36" s="539"/>
      <c r="NCQ36" s="539"/>
      <c r="NCR36" s="539"/>
      <c r="NCS36" s="539"/>
      <c r="NCT36" s="539"/>
      <c r="NCU36" s="539"/>
      <c r="NCV36" s="539"/>
      <c r="NCW36" s="539"/>
      <c r="NCX36" s="539"/>
      <c r="NCY36" s="539"/>
      <c r="NCZ36" s="539"/>
      <c r="NDA36" s="539"/>
      <c r="NDB36" s="539"/>
      <c r="NDC36" s="539"/>
      <c r="NDD36" s="539"/>
      <c r="NDE36" s="539"/>
      <c r="NDF36" s="539"/>
      <c r="NDG36" s="539"/>
      <c r="NDH36" s="539"/>
      <c r="NDI36" s="539"/>
      <c r="NDJ36" s="539"/>
      <c r="NDK36" s="539"/>
      <c r="NDL36" s="539"/>
      <c r="NDM36" s="539"/>
      <c r="NDN36" s="539"/>
      <c r="NDO36" s="539"/>
      <c r="NDP36" s="539"/>
      <c r="NDQ36" s="539"/>
      <c r="NDR36" s="539"/>
      <c r="NDS36" s="539"/>
      <c r="NDT36" s="539"/>
      <c r="NDU36" s="539"/>
      <c r="NDV36" s="539"/>
      <c r="NDW36" s="539"/>
      <c r="NDX36" s="539"/>
      <c r="NDY36" s="539"/>
      <c r="NDZ36" s="539"/>
      <c r="NEA36" s="539"/>
      <c r="NEB36" s="539"/>
      <c r="NEC36" s="539"/>
      <c r="NED36" s="539"/>
      <c r="NEE36" s="539"/>
      <c r="NEF36" s="539"/>
      <c r="NEG36" s="539"/>
      <c r="NEH36" s="539"/>
      <c r="NEI36" s="539"/>
      <c r="NEJ36" s="539"/>
      <c r="NEK36" s="539"/>
      <c r="NEL36" s="539"/>
      <c r="NEM36" s="539"/>
      <c r="NEN36" s="539"/>
      <c r="NEO36" s="539"/>
      <c r="NEP36" s="539"/>
      <c r="NEQ36" s="539"/>
      <c r="NER36" s="539"/>
      <c r="NES36" s="539"/>
      <c r="NET36" s="539"/>
      <c r="NEU36" s="539"/>
      <c r="NEV36" s="539"/>
      <c r="NEW36" s="539"/>
      <c r="NEX36" s="539"/>
      <c r="NEY36" s="539"/>
      <c r="NEZ36" s="539"/>
      <c r="NFA36" s="539"/>
      <c r="NFB36" s="539"/>
      <c r="NFC36" s="539"/>
      <c r="NFD36" s="539"/>
      <c r="NFE36" s="539"/>
      <c r="NFF36" s="539"/>
      <c r="NFG36" s="539"/>
      <c r="NFH36" s="539"/>
      <c r="NFI36" s="539"/>
      <c r="NFJ36" s="539"/>
      <c r="NFK36" s="539"/>
      <c r="NFL36" s="539"/>
      <c r="NFM36" s="539"/>
      <c r="NFN36" s="539"/>
      <c r="NFO36" s="539"/>
      <c r="NFP36" s="539"/>
      <c r="NFQ36" s="539"/>
      <c r="NFR36" s="539"/>
      <c r="NFS36" s="539"/>
      <c r="NFT36" s="539"/>
      <c r="NFU36" s="539"/>
      <c r="NFV36" s="539"/>
      <c r="NFW36" s="539"/>
      <c r="NFX36" s="539"/>
      <c r="NFY36" s="539"/>
      <c r="NFZ36" s="539"/>
      <c r="NGA36" s="539"/>
      <c r="NGB36" s="539"/>
      <c r="NGC36" s="539"/>
      <c r="NGD36" s="539"/>
      <c r="NGE36" s="539"/>
      <c r="NGF36" s="539"/>
      <c r="NGG36" s="539"/>
      <c r="NGH36" s="539"/>
      <c r="NGI36" s="539"/>
      <c r="NGJ36" s="539"/>
      <c r="NGK36" s="539"/>
      <c r="NGL36" s="539"/>
      <c r="NGM36" s="539"/>
      <c r="NGN36" s="539"/>
      <c r="NGO36" s="539"/>
      <c r="NGP36" s="539"/>
      <c r="NGQ36" s="539"/>
      <c r="NGR36" s="539"/>
      <c r="NGS36" s="539"/>
      <c r="NGT36" s="539"/>
      <c r="NGU36" s="539"/>
      <c r="NGV36" s="539"/>
      <c r="NGW36" s="539"/>
      <c r="NGX36" s="539"/>
      <c r="NGY36" s="539"/>
      <c r="NGZ36" s="539"/>
      <c r="NHA36" s="539"/>
      <c r="NHB36" s="539"/>
      <c r="NHC36" s="539"/>
      <c r="NHD36" s="539"/>
      <c r="NHE36" s="539"/>
      <c r="NHF36" s="539"/>
      <c r="NHG36" s="539"/>
      <c r="NHH36" s="539"/>
      <c r="NHI36" s="539"/>
      <c r="NHJ36" s="539"/>
      <c r="NHK36" s="539"/>
      <c r="NHL36" s="539"/>
      <c r="NHM36" s="539"/>
      <c r="NHN36" s="539"/>
      <c r="NHO36" s="539"/>
      <c r="NHP36" s="539"/>
      <c r="NHQ36" s="539"/>
      <c r="NHR36" s="539"/>
      <c r="NHS36" s="539"/>
      <c r="NHT36" s="539"/>
      <c r="NHU36" s="539"/>
      <c r="NHV36" s="539"/>
      <c r="NHW36" s="539"/>
      <c r="NHX36" s="539"/>
      <c r="NHY36" s="539"/>
      <c r="NHZ36" s="539"/>
      <c r="NIA36" s="539"/>
      <c r="NIB36" s="539"/>
      <c r="NIC36" s="539"/>
      <c r="NID36" s="539"/>
      <c r="NIE36" s="539"/>
      <c r="NIF36" s="539"/>
      <c r="NIG36" s="539"/>
      <c r="NIH36" s="539"/>
      <c r="NII36" s="539"/>
      <c r="NIJ36" s="539"/>
      <c r="NIK36" s="539"/>
      <c r="NIL36" s="539"/>
      <c r="NIM36" s="539"/>
      <c r="NIN36" s="539"/>
      <c r="NIO36" s="539"/>
      <c r="NIP36" s="539"/>
      <c r="NIQ36" s="539"/>
      <c r="NIR36" s="539"/>
      <c r="NIS36" s="539"/>
      <c r="NIT36" s="539"/>
      <c r="NIU36" s="539"/>
      <c r="NIV36" s="539"/>
      <c r="NIW36" s="539"/>
      <c r="NIX36" s="539"/>
      <c r="NIY36" s="539"/>
      <c r="NIZ36" s="539"/>
      <c r="NJA36" s="539"/>
      <c r="NJB36" s="539"/>
      <c r="NJC36" s="539"/>
      <c r="NJD36" s="539"/>
      <c r="NJE36" s="539"/>
      <c r="NJF36" s="539"/>
      <c r="NJG36" s="539"/>
      <c r="NJH36" s="539"/>
      <c r="NJI36" s="539"/>
      <c r="NJJ36" s="539"/>
      <c r="NJK36" s="539"/>
      <c r="NJL36" s="539"/>
      <c r="NJM36" s="539"/>
      <c r="NJN36" s="539"/>
      <c r="NJO36" s="539"/>
      <c r="NJP36" s="539"/>
      <c r="NJQ36" s="539"/>
      <c r="NJR36" s="539"/>
      <c r="NJS36" s="539"/>
      <c r="NJT36" s="539"/>
      <c r="NJU36" s="539"/>
      <c r="NJV36" s="539"/>
      <c r="NJW36" s="539"/>
      <c r="NJX36" s="539"/>
      <c r="NJY36" s="539"/>
      <c r="NJZ36" s="539"/>
      <c r="NKA36" s="539"/>
      <c r="NKB36" s="539"/>
      <c r="NKC36" s="539"/>
      <c r="NKD36" s="539"/>
      <c r="NKE36" s="539"/>
      <c r="NKF36" s="539"/>
      <c r="NKG36" s="539"/>
      <c r="NKH36" s="539"/>
      <c r="NKI36" s="539"/>
      <c r="NKJ36" s="539"/>
      <c r="NKK36" s="539"/>
      <c r="NKL36" s="539"/>
      <c r="NKM36" s="539"/>
      <c r="NKN36" s="539"/>
      <c r="NKO36" s="539"/>
      <c r="NKP36" s="539"/>
      <c r="NKQ36" s="539"/>
      <c r="NKR36" s="539"/>
      <c r="NKS36" s="539"/>
      <c r="NKT36" s="539"/>
      <c r="NKU36" s="539"/>
      <c r="NKV36" s="539"/>
      <c r="NKW36" s="539"/>
      <c r="NKX36" s="539"/>
      <c r="NKY36" s="539"/>
      <c r="NKZ36" s="539"/>
      <c r="NLA36" s="539"/>
      <c r="NLB36" s="539"/>
      <c r="NLC36" s="539"/>
      <c r="NLD36" s="539"/>
      <c r="NLE36" s="539"/>
      <c r="NLF36" s="539"/>
      <c r="NLG36" s="539"/>
      <c r="NLH36" s="539"/>
      <c r="NLI36" s="539"/>
      <c r="NLJ36" s="539"/>
      <c r="NLK36" s="539"/>
      <c r="NLL36" s="539"/>
      <c r="NLM36" s="539"/>
      <c r="NLN36" s="539"/>
      <c r="NLO36" s="539"/>
      <c r="NLP36" s="539"/>
      <c r="NLQ36" s="539"/>
      <c r="NLR36" s="539"/>
      <c r="NLS36" s="539"/>
      <c r="NLT36" s="539"/>
      <c r="NLU36" s="539"/>
      <c r="NLV36" s="539"/>
      <c r="NLW36" s="539"/>
      <c r="NLX36" s="539"/>
      <c r="NLY36" s="539"/>
      <c r="NLZ36" s="539"/>
      <c r="NMA36" s="539"/>
      <c r="NMB36" s="539"/>
      <c r="NMC36" s="539"/>
      <c r="NMD36" s="539"/>
      <c r="NME36" s="539"/>
      <c r="NMF36" s="539"/>
      <c r="NMG36" s="539"/>
      <c r="NMH36" s="539"/>
      <c r="NMI36" s="539"/>
      <c r="NMJ36" s="539"/>
      <c r="NMK36" s="539"/>
      <c r="NML36" s="539"/>
      <c r="NMM36" s="539"/>
      <c r="NMN36" s="539"/>
      <c r="NMO36" s="539"/>
      <c r="NMP36" s="539"/>
      <c r="NMQ36" s="539"/>
      <c r="NMR36" s="539"/>
      <c r="NMS36" s="539"/>
      <c r="NMT36" s="539"/>
      <c r="NMU36" s="539"/>
      <c r="NMV36" s="539"/>
      <c r="NMW36" s="539"/>
      <c r="NMX36" s="539"/>
      <c r="NMY36" s="539"/>
      <c r="NMZ36" s="539"/>
      <c r="NNA36" s="539"/>
      <c r="NNB36" s="539"/>
      <c r="NNC36" s="539"/>
      <c r="NND36" s="539"/>
      <c r="NNE36" s="539"/>
      <c r="NNF36" s="539"/>
      <c r="NNG36" s="539"/>
      <c r="NNH36" s="539"/>
      <c r="NNI36" s="539"/>
      <c r="NNJ36" s="539"/>
      <c r="NNK36" s="539"/>
      <c r="NNL36" s="539"/>
      <c r="NNM36" s="539"/>
      <c r="NNN36" s="539"/>
      <c r="NNO36" s="539"/>
      <c r="NNP36" s="539"/>
      <c r="NNQ36" s="539"/>
      <c r="NNR36" s="539"/>
      <c r="NNS36" s="539"/>
      <c r="NNT36" s="539"/>
      <c r="NNU36" s="539"/>
      <c r="NNV36" s="539"/>
      <c r="NNW36" s="539"/>
      <c r="NNX36" s="539"/>
      <c r="NNY36" s="539"/>
      <c r="NNZ36" s="539"/>
      <c r="NOA36" s="539"/>
      <c r="NOB36" s="539"/>
      <c r="NOC36" s="539"/>
      <c r="NOD36" s="539"/>
      <c r="NOE36" s="539"/>
      <c r="NOF36" s="539"/>
      <c r="NOG36" s="539"/>
      <c r="NOH36" s="539"/>
      <c r="NOI36" s="539"/>
      <c r="NOJ36" s="539"/>
      <c r="NOK36" s="539"/>
      <c r="NOL36" s="539"/>
      <c r="NOM36" s="539"/>
      <c r="NON36" s="539"/>
      <c r="NOO36" s="539"/>
      <c r="NOP36" s="539"/>
      <c r="NOQ36" s="539"/>
      <c r="NOR36" s="539"/>
      <c r="NOS36" s="539"/>
      <c r="NOT36" s="539"/>
      <c r="NOU36" s="539"/>
      <c r="NOV36" s="539"/>
      <c r="NOW36" s="539"/>
      <c r="NOX36" s="539"/>
      <c r="NOY36" s="539"/>
      <c r="NOZ36" s="539"/>
      <c r="NPA36" s="539"/>
      <c r="NPB36" s="539"/>
      <c r="NPC36" s="539"/>
      <c r="NPD36" s="539"/>
      <c r="NPE36" s="539"/>
      <c r="NPF36" s="539"/>
      <c r="NPG36" s="539"/>
      <c r="NPH36" s="539"/>
      <c r="NPI36" s="539"/>
      <c r="NPJ36" s="539"/>
      <c r="NPK36" s="539"/>
      <c r="NPL36" s="539"/>
      <c r="NPM36" s="539"/>
      <c r="NPN36" s="539"/>
      <c r="NPO36" s="539"/>
      <c r="NPP36" s="539"/>
      <c r="NPQ36" s="539"/>
      <c r="NPR36" s="539"/>
      <c r="NPS36" s="539"/>
      <c r="NPT36" s="539"/>
      <c r="NPU36" s="539"/>
      <c r="NPV36" s="539"/>
      <c r="NPW36" s="539"/>
      <c r="NPX36" s="539"/>
      <c r="NPY36" s="539"/>
      <c r="NPZ36" s="539"/>
      <c r="NQA36" s="539"/>
      <c r="NQB36" s="539"/>
      <c r="NQC36" s="539"/>
      <c r="NQD36" s="539"/>
      <c r="NQE36" s="539"/>
      <c r="NQF36" s="539"/>
      <c r="NQG36" s="539"/>
      <c r="NQH36" s="539"/>
      <c r="NQI36" s="539"/>
      <c r="NQJ36" s="539"/>
      <c r="NQK36" s="539"/>
      <c r="NQL36" s="539"/>
      <c r="NQM36" s="539"/>
      <c r="NQN36" s="539"/>
      <c r="NQO36" s="539"/>
      <c r="NQP36" s="539"/>
      <c r="NQQ36" s="539"/>
      <c r="NQR36" s="539"/>
      <c r="NQS36" s="539"/>
      <c r="NQT36" s="539"/>
      <c r="NQU36" s="539"/>
      <c r="NQV36" s="539"/>
      <c r="NQW36" s="539"/>
      <c r="NQX36" s="539"/>
      <c r="NQY36" s="539"/>
      <c r="NQZ36" s="539"/>
      <c r="NRA36" s="539"/>
      <c r="NRB36" s="539"/>
      <c r="NRC36" s="539"/>
      <c r="NRD36" s="539"/>
      <c r="NRE36" s="539"/>
      <c r="NRF36" s="539"/>
      <c r="NRG36" s="539"/>
      <c r="NRH36" s="539"/>
      <c r="NRI36" s="539"/>
      <c r="NRJ36" s="539"/>
      <c r="NRK36" s="539"/>
      <c r="NRL36" s="539"/>
      <c r="NRM36" s="539"/>
      <c r="NRN36" s="539"/>
      <c r="NRO36" s="539"/>
      <c r="NRP36" s="539"/>
      <c r="NRQ36" s="539"/>
      <c r="NRR36" s="539"/>
      <c r="NRS36" s="539"/>
      <c r="NRT36" s="539"/>
      <c r="NRU36" s="539"/>
      <c r="NRV36" s="539"/>
      <c r="NRW36" s="539"/>
      <c r="NRX36" s="539"/>
      <c r="NRY36" s="539"/>
      <c r="NRZ36" s="539"/>
      <c r="NSA36" s="539"/>
      <c r="NSB36" s="539"/>
      <c r="NSC36" s="539"/>
      <c r="NSD36" s="539"/>
      <c r="NSE36" s="539"/>
      <c r="NSF36" s="539"/>
      <c r="NSG36" s="539"/>
      <c r="NSH36" s="539"/>
      <c r="NSI36" s="539"/>
      <c r="NSJ36" s="539"/>
      <c r="NSK36" s="539"/>
      <c r="NSL36" s="539"/>
      <c r="NSM36" s="539"/>
      <c r="NSN36" s="539"/>
      <c r="NSO36" s="539"/>
      <c r="NSP36" s="539"/>
      <c r="NSQ36" s="539"/>
      <c r="NSR36" s="539"/>
      <c r="NSS36" s="539"/>
      <c r="NST36" s="539"/>
      <c r="NSU36" s="539"/>
      <c r="NSV36" s="539"/>
      <c r="NSW36" s="539"/>
      <c r="NSX36" s="539"/>
      <c r="NSY36" s="539"/>
      <c r="NSZ36" s="539"/>
      <c r="NTA36" s="539"/>
      <c r="NTB36" s="539"/>
      <c r="NTC36" s="539"/>
      <c r="NTD36" s="539"/>
      <c r="NTE36" s="539"/>
      <c r="NTF36" s="539"/>
      <c r="NTG36" s="539"/>
      <c r="NTH36" s="539"/>
      <c r="NTI36" s="539"/>
      <c r="NTJ36" s="539"/>
      <c r="NTK36" s="539"/>
      <c r="NTL36" s="539"/>
      <c r="NTM36" s="539"/>
      <c r="NTN36" s="539"/>
      <c r="NTO36" s="539"/>
      <c r="NTP36" s="539"/>
      <c r="NTQ36" s="539"/>
      <c r="NTR36" s="539"/>
      <c r="NTS36" s="539"/>
      <c r="NTT36" s="539"/>
      <c r="NTU36" s="539"/>
      <c r="NTV36" s="539"/>
      <c r="NTW36" s="539"/>
      <c r="NTX36" s="539"/>
      <c r="NTY36" s="539"/>
      <c r="NTZ36" s="539"/>
      <c r="NUA36" s="539"/>
      <c r="NUB36" s="539"/>
      <c r="NUC36" s="539"/>
      <c r="NUD36" s="539"/>
      <c r="NUE36" s="539"/>
      <c r="NUF36" s="539"/>
      <c r="NUG36" s="539"/>
      <c r="NUH36" s="539"/>
      <c r="NUI36" s="539"/>
      <c r="NUJ36" s="539"/>
      <c r="NUK36" s="539"/>
      <c r="NUL36" s="539"/>
      <c r="NUM36" s="539"/>
      <c r="NUN36" s="539"/>
      <c r="NUO36" s="539"/>
      <c r="NUP36" s="539"/>
      <c r="NUQ36" s="539"/>
      <c r="NUR36" s="539"/>
      <c r="NUS36" s="539"/>
      <c r="NUT36" s="539"/>
      <c r="NUU36" s="539"/>
      <c r="NUV36" s="539"/>
      <c r="NUW36" s="539"/>
      <c r="NUX36" s="539"/>
      <c r="NUY36" s="539"/>
      <c r="NUZ36" s="539"/>
      <c r="NVA36" s="539"/>
      <c r="NVB36" s="539"/>
      <c r="NVC36" s="539"/>
      <c r="NVD36" s="539"/>
      <c r="NVE36" s="539"/>
      <c r="NVF36" s="539"/>
      <c r="NVG36" s="539"/>
      <c r="NVH36" s="539"/>
      <c r="NVI36" s="539"/>
      <c r="NVJ36" s="539"/>
      <c r="NVK36" s="539"/>
      <c r="NVL36" s="539"/>
      <c r="NVM36" s="539"/>
      <c r="NVN36" s="539"/>
      <c r="NVO36" s="539"/>
      <c r="NVP36" s="539"/>
      <c r="NVQ36" s="539"/>
      <c r="NVR36" s="539"/>
      <c r="NVS36" s="539"/>
      <c r="NVT36" s="539"/>
      <c r="NVU36" s="539"/>
      <c r="NVV36" s="539"/>
      <c r="NVW36" s="539"/>
      <c r="NVX36" s="539"/>
      <c r="NVY36" s="539"/>
      <c r="NVZ36" s="539"/>
      <c r="NWA36" s="539"/>
      <c r="NWB36" s="539"/>
      <c r="NWC36" s="539"/>
      <c r="NWD36" s="539"/>
      <c r="NWE36" s="539"/>
      <c r="NWF36" s="539"/>
      <c r="NWG36" s="539"/>
      <c r="NWH36" s="539"/>
      <c r="NWI36" s="539"/>
      <c r="NWJ36" s="539"/>
      <c r="NWK36" s="539"/>
      <c r="NWL36" s="539"/>
      <c r="NWM36" s="539"/>
      <c r="NWN36" s="539"/>
      <c r="NWO36" s="539"/>
      <c r="NWP36" s="539"/>
      <c r="NWQ36" s="539"/>
      <c r="NWR36" s="539"/>
      <c r="NWS36" s="539"/>
      <c r="NWT36" s="539"/>
      <c r="NWU36" s="539"/>
      <c r="NWV36" s="539"/>
      <c r="NWW36" s="539"/>
      <c r="NWX36" s="539"/>
      <c r="NWY36" s="539"/>
      <c r="NWZ36" s="539"/>
      <c r="NXA36" s="539"/>
      <c r="NXB36" s="539"/>
      <c r="NXC36" s="539"/>
      <c r="NXD36" s="539"/>
      <c r="NXE36" s="539"/>
      <c r="NXF36" s="539"/>
      <c r="NXG36" s="539"/>
      <c r="NXH36" s="539"/>
      <c r="NXI36" s="539"/>
      <c r="NXJ36" s="539"/>
      <c r="NXK36" s="539"/>
      <c r="NXL36" s="539"/>
      <c r="NXM36" s="539"/>
      <c r="NXN36" s="539"/>
      <c r="NXO36" s="539"/>
      <c r="NXP36" s="539"/>
      <c r="NXQ36" s="539"/>
      <c r="NXR36" s="539"/>
      <c r="NXS36" s="539"/>
      <c r="NXT36" s="539"/>
      <c r="NXU36" s="539"/>
      <c r="NXV36" s="539"/>
      <c r="NXW36" s="539"/>
      <c r="NXX36" s="539"/>
      <c r="NXY36" s="539"/>
      <c r="NXZ36" s="539"/>
      <c r="NYA36" s="539"/>
      <c r="NYB36" s="539"/>
      <c r="NYC36" s="539"/>
      <c r="NYD36" s="539"/>
      <c r="NYE36" s="539"/>
      <c r="NYF36" s="539"/>
      <c r="NYG36" s="539"/>
      <c r="NYH36" s="539"/>
      <c r="NYI36" s="539"/>
      <c r="NYJ36" s="539"/>
      <c r="NYK36" s="539"/>
      <c r="NYL36" s="539"/>
      <c r="NYM36" s="539"/>
      <c r="NYN36" s="539"/>
      <c r="NYO36" s="539"/>
      <c r="NYP36" s="539"/>
      <c r="NYQ36" s="539"/>
      <c r="NYR36" s="539"/>
      <c r="NYS36" s="539"/>
      <c r="NYT36" s="539"/>
      <c r="NYU36" s="539"/>
      <c r="NYV36" s="539"/>
      <c r="NYW36" s="539"/>
      <c r="NYX36" s="539"/>
      <c r="NYY36" s="539"/>
      <c r="NYZ36" s="539"/>
      <c r="NZA36" s="539"/>
      <c r="NZB36" s="539"/>
      <c r="NZC36" s="539"/>
      <c r="NZD36" s="539"/>
      <c r="NZE36" s="539"/>
      <c r="NZF36" s="539"/>
      <c r="NZG36" s="539"/>
      <c r="NZH36" s="539"/>
      <c r="NZI36" s="539"/>
      <c r="NZJ36" s="539"/>
      <c r="NZK36" s="539"/>
      <c r="NZL36" s="539"/>
      <c r="NZM36" s="539"/>
      <c r="NZN36" s="539"/>
      <c r="NZO36" s="539"/>
      <c r="NZP36" s="539"/>
      <c r="NZQ36" s="539"/>
      <c r="NZR36" s="539"/>
      <c r="NZS36" s="539"/>
      <c r="NZT36" s="539"/>
      <c r="NZU36" s="539"/>
      <c r="NZV36" s="539"/>
      <c r="NZW36" s="539"/>
      <c r="NZX36" s="539"/>
      <c r="NZY36" s="539"/>
      <c r="NZZ36" s="539"/>
      <c r="OAA36" s="539"/>
      <c r="OAB36" s="539"/>
      <c r="OAC36" s="539"/>
      <c r="OAD36" s="539"/>
      <c r="OAE36" s="539"/>
      <c r="OAF36" s="539"/>
      <c r="OAG36" s="539"/>
      <c r="OAH36" s="539"/>
      <c r="OAI36" s="539"/>
      <c r="OAJ36" s="539"/>
      <c r="OAK36" s="539"/>
      <c r="OAL36" s="539"/>
      <c r="OAM36" s="539"/>
      <c r="OAN36" s="539"/>
      <c r="OAO36" s="539"/>
      <c r="OAP36" s="539"/>
      <c r="OAQ36" s="539"/>
      <c r="OAR36" s="539"/>
      <c r="OAS36" s="539"/>
      <c r="OAT36" s="539"/>
      <c r="OAU36" s="539"/>
      <c r="OAV36" s="539"/>
      <c r="OAW36" s="539"/>
      <c r="OAX36" s="539"/>
      <c r="OAY36" s="539"/>
      <c r="OAZ36" s="539"/>
      <c r="OBA36" s="539"/>
      <c r="OBB36" s="539"/>
      <c r="OBC36" s="539"/>
      <c r="OBD36" s="539"/>
      <c r="OBE36" s="539"/>
      <c r="OBF36" s="539"/>
      <c r="OBG36" s="539"/>
      <c r="OBH36" s="539"/>
      <c r="OBI36" s="539"/>
      <c r="OBJ36" s="539"/>
      <c r="OBK36" s="539"/>
      <c r="OBL36" s="539"/>
      <c r="OBM36" s="539"/>
      <c r="OBN36" s="539"/>
      <c r="OBO36" s="539"/>
      <c r="OBP36" s="539"/>
      <c r="OBQ36" s="539"/>
      <c r="OBR36" s="539"/>
      <c r="OBS36" s="539"/>
      <c r="OBT36" s="539"/>
      <c r="OBU36" s="539"/>
      <c r="OBV36" s="539"/>
      <c r="OBW36" s="539"/>
      <c r="OBX36" s="539"/>
      <c r="OBY36" s="539"/>
      <c r="OBZ36" s="539"/>
      <c r="OCA36" s="539"/>
      <c r="OCB36" s="539"/>
      <c r="OCC36" s="539"/>
      <c r="OCD36" s="539"/>
      <c r="OCE36" s="539"/>
      <c r="OCF36" s="539"/>
      <c r="OCG36" s="539"/>
      <c r="OCH36" s="539"/>
      <c r="OCI36" s="539"/>
      <c r="OCJ36" s="539"/>
      <c r="OCK36" s="539"/>
      <c r="OCL36" s="539"/>
      <c r="OCM36" s="539"/>
      <c r="OCN36" s="539"/>
      <c r="OCO36" s="539"/>
      <c r="OCP36" s="539"/>
      <c r="OCQ36" s="539"/>
      <c r="OCR36" s="539"/>
      <c r="OCS36" s="539"/>
      <c r="OCT36" s="539"/>
      <c r="OCU36" s="539"/>
      <c r="OCV36" s="539"/>
      <c r="OCW36" s="539"/>
      <c r="OCX36" s="539"/>
      <c r="OCY36" s="539"/>
      <c r="OCZ36" s="539"/>
      <c r="ODA36" s="539"/>
      <c r="ODB36" s="539"/>
      <c r="ODC36" s="539"/>
      <c r="ODD36" s="539"/>
      <c r="ODE36" s="539"/>
      <c r="ODF36" s="539"/>
      <c r="ODG36" s="539"/>
      <c r="ODH36" s="539"/>
      <c r="ODI36" s="539"/>
      <c r="ODJ36" s="539"/>
      <c r="ODK36" s="539"/>
      <c r="ODL36" s="539"/>
      <c r="ODM36" s="539"/>
      <c r="ODN36" s="539"/>
      <c r="ODO36" s="539"/>
      <c r="ODP36" s="539"/>
      <c r="ODQ36" s="539"/>
      <c r="ODR36" s="539"/>
      <c r="ODS36" s="539"/>
      <c r="ODT36" s="539"/>
      <c r="ODU36" s="539"/>
      <c r="ODV36" s="539"/>
      <c r="ODW36" s="539"/>
      <c r="ODX36" s="539"/>
      <c r="ODY36" s="539"/>
      <c r="ODZ36" s="539"/>
      <c r="OEA36" s="539"/>
      <c r="OEB36" s="539"/>
      <c r="OEC36" s="539"/>
      <c r="OED36" s="539"/>
      <c r="OEE36" s="539"/>
      <c r="OEF36" s="539"/>
      <c r="OEG36" s="539"/>
      <c r="OEH36" s="539"/>
      <c r="OEI36" s="539"/>
      <c r="OEJ36" s="539"/>
      <c r="OEK36" s="539"/>
      <c r="OEL36" s="539"/>
      <c r="OEM36" s="539"/>
      <c r="OEN36" s="539"/>
      <c r="OEO36" s="539"/>
      <c r="OEP36" s="539"/>
      <c r="OEQ36" s="539"/>
      <c r="OER36" s="539"/>
      <c r="OES36" s="539"/>
      <c r="OET36" s="539"/>
      <c r="OEU36" s="539"/>
      <c r="OEV36" s="539"/>
      <c r="OEW36" s="539"/>
      <c r="OEX36" s="539"/>
      <c r="OEY36" s="539"/>
      <c r="OEZ36" s="539"/>
      <c r="OFA36" s="539"/>
      <c r="OFB36" s="539"/>
      <c r="OFC36" s="539"/>
      <c r="OFD36" s="539"/>
      <c r="OFE36" s="539"/>
      <c r="OFF36" s="539"/>
      <c r="OFG36" s="539"/>
      <c r="OFH36" s="539"/>
      <c r="OFI36" s="539"/>
      <c r="OFJ36" s="539"/>
      <c r="OFK36" s="539"/>
      <c r="OFL36" s="539"/>
      <c r="OFM36" s="539"/>
      <c r="OFN36" s="539"/>
      <c r="OFO36" s="539"/>
      <c r="OFP36" s="539"/>
      <c r="OFQ36" s="539"/>
      <c r="OFR36" s="539"/>
      <c r="OFS36" s="539"/>
      <c r="OFT36" s="539"/>
      <c r="OFU36" s="539"/>
      <c r="OFV36" s="539"/>
      <c r="OFW36" s="539"/>
      <c r="OFX36" s="539"/>
      <c r="OFY36" s="539"/>
      <c r="OFZ36" s="539"/>
      <c r="OGA36" s="539"/>
      <c r="OGB36" s="539"/>
      <c r="OGC36" s="539"/>
      <c r="OGD36" s="539"/>
      <c r="OGE36" s="539"/>
      <c r="OGF36" s="539"/>
      <c r="OGG36" s="539"/>
      <c r="OGH36" s="539"/>
      <c r="OGI36" s="539"/>
      <c r="OGJ36" s="539"/>
      <c r="OGK36" s="539"/>
      <c r="OGL36" s="539"/>
      <c r="OGM36" s="539"/>
      <c r="OGN36" s="539"/>
      <c r="OGO36" s="539"/>
      <c r="OGP36" s="539"/>
      <c r="OGQ36" s="539"/>
      <c r="OGR36" s="539"/>
      <c r="OGS36" s="539"/>
      <c r="OGT36" s="539"/>
      <c r="OGU36" s="539"/>
      <c r="OGV36" s="539"/>
      <c r="OGW36" s="539"/>
      <c r="OGX36" s="539"/>
      <c r="OGY36" s="539"/>
      <c r="OGZ36" s="539"/>
      <c r="OHA36" s="539"/>
      <c r="OHB36" s="539"/>
      <c r="OHC36" s="539"/>
      <c r="OHD36" s="539"/>
      <c r="OHE36" s="539"/>
      <c r="OHF36" s="539"/>
      <c r="OHG36" s="539"/>
      <c r="OHH36" s="539"/>
      <c r="OHI36" s="539"/>
      <c r="OHJ36" s="539"/>
      <c r="OHK36" s="539"/>
      <c r="OHL36" s="539"/>
      <c r="OHM36" s="539"/>
      <c r="OHN36" s="539"/>
      <c r="OHO36" s="539"/>
      <c r="OHP36" s="539"/>
      <c r="OHQ36" s="539"/>
      <c r="OHR36" s="539"/>
      <c r="OHS36" s="539"/>
      <c r="OHT36" s="539"/>
      <c r="OHU36" s="539"/>
      <c r="OHV36" s="539"/>
      <c r="OHW36" s="539"/>
      <c r="OHX36" s="539"/>
      <c r="OHY36" s="539"/>
      <c r="OHZ36" s="539"/>
      <c r="OIA36" s="539"/>
      <c r="OIB36" s="539"/>
      <c r="OIC36" s="539"/>
      <c r="OID36" s="539"/>
      <c r="OIE36" s="539"/>
      <c r="OIF36" s="539"/>
      <c r="OIG36" s="539"/>
      <c r="OIH36" s="539"/>
      <c r="OII36" s="539"/>
      <c r="OIJ36" s="539"/>
      <c r="OIK36" s="539"/>
      <c r="OIL36" s="539"/>
      <c r="OIM36" s="539"/>
      <c r="OIN36" s="539"/>
      <c r="OIO36" s="539"/>
      <c r="OIP36" s="539"/>
      <c r="OIQ36" s="539"/>
      <c r="OIR36" s="539"/>
      <c r="OIS36" s="539"/>
      <c r="OIT36" s="539"/>
      <c r="OIU36" s="539"/>
      <c r="OIV36" s="539"/>
      <c r="OIW36" s="539"/>
      <c r="OIX36" s="539"/>
      <c r="OIY36" s="539"/>
      <c r="OIZ36" s="539"/>
      <c r="OJA36" s="539"/>
      <c r="OJB36" s="539"/>
      <c r="OJC36" s="539"/>
      <c r="OJD36" s="539"/>
      <c r="OJE36" s="539"/>
      <c r="OJF36" s="539"/>
      <c r="OJG36" s="539"/>
      <c r="OJH36" s="539"/>
      <c r="OJI36" s="539"/>
      <c r="OJJ36" s="539"/>
      <c r="OJK36" s="539"/>
      <c r="OJL36" s="539"/>
      <c r="OJM36" s="539"/>
      <c r="OJN36" s="539"/>
      <c r="OJO36" s="539"/>
      <c r="OJP36" s="539"/>
      <c r="OJQ36" s="539"/>
      <c r="OJR36" s="539"/>
      <c r="OJS36" s="539"/>
      <c r="OJT36" s="539"/>
      <c r="OJU36" s="539"/>
      <c r="OJV36" s="539"/>
      <c r="OJW36" s="539"/>
      <c r="OJX36" s="539"/>
      <c r="OJY36" s="539"/>
      <c r="OJZ36" s="539"/>
      <c r="OKA36" s="539"/>
      <c r="OKB36" s="539"/>
      <c r="OKC36" s="539"/>
      <c r="OKD36" s="539"/>
      <c r="OKE36" s="539"/>
      <c r="OKF36" s="539"/>
      <c r="OKG36" s="539"/>
      <c r="OKH36" s="539"/>
      <c r="OKI36" s="539"/>
      <c r="OKJ36" s="539"/>
      <c r="OKK36" s="539"/>
      <c r="OKL36" s="539"/>
      <c r="OKM36" s="539"/>
      <c r="OKN36" s="539"/>
      <c r="OKO36" s="539"/>
      <c r="OKP36" s="539"/>
      <c r="OKQ36" s="539"/>
      <c r="OKR36" s="539"/>
      <c r="OKS36" s="539"/>
      <c r="OKT36" s="539"/>
      <c r="OKU36" s="539"/>
      <c r="OKV36" s="539"/>
      <c r="OKW36" s="539"/>
      <c r="OKX36" s="539"/>
      <c r="OKY36" s="539"/>
      <c r="OKZ36" s="539"/>
      <c r="OLA36" s="539"/>
      <c r="OLB36" s="539"/>
      <c r="OLC36" s="539"/>
      <c r="OLD36" s="539"/>
      <c r="OLE36" s="539"/>
      <c r="OLF36" s="539"/>
      <c r="OLG36" s="539"/>
      <c r="OLH36" s="539"/>
      <c r="OLI36" s="539"/>
      <c r="OLJ36" s="539"/>
      <c r="OLK36" s="539"/>
      <c r="OLL36" s="539"/>
      <c r="OLM36" s="539"/>
      <c r="OLN36" s="539"/>
      <c r="OLO36" s="539"/>
      <c r="OLP36" s="539"/>
      <c r="OLQ36" s="539"/>
      <c r="OLR36" s="539"/>
      <c r="OLS36" s="539"/>
      <c r="OLT36" s="539"/>
      <c r="OLU36" s="539"/>
      <c r="OLV36" s="539"/>
      <c r="OLW36" s="539"/>
      <c r="OLX36" s="539"/>
      <c r="OLY36" s="539"/>
      <c r="OLZ36" s="539"/>
      <c r="OMA36" s="539"/>
      <c r="OMB36" s="539"/>
      <c r="OMC36" s="539"/>
      <c r="OMD36" s="539"/>
      <c r="OME36" s="539"/>
      <c r="OMF36" s="539"/>
      <c r="OMG36" s="539"/>
      <c r="OMH36" s="539"/>
      <c r="OMI36" s="539"/>
      <c r="OMJ36" s="539"/>
      <c r="OMK36" s="539"/>
      <c r="OML36" s="539"/>
      <c r="OMM36" s="539"/>
      <c r="OMN36" s="539"/>
      <c r="OMO36" s="539"/>
      <c r="OMP36" s="539"/>
      <c r="OMQ36" s="539"/>
      <c r="OMR36" s="539"/>
      <c r="OMS36" s="539"/>
      <c r="OMT36" s="539"/>
      <c r="OMU36" s="539"/>
      <c r="OMV36" s="539"/>
      <c r="OMW36" s="539"/>
      <c r="OMX36" s="539"/>
      <c r="OMY36" s="539"/>
      <c r="OMZ36" s="539"/>
      <c r="ONA36" s="539"/>
      <c r="ONB36" s="539"/>
      <c r="ONC36" s="539"/>
      <c r="OND36" s="539"/>
      <c r="ONE36" s="539"/>
      <c r="ONF36" s="539"/>
      <c r="ONG36" s="539"/>
      <c r="ONH36" s="539"/>
      <c r="ONI36" s="539"/>
      <c r="ONJ36" s="539"/>
      <c r="ONK36" s="539"/>
      <c r="ONL36" s="539"/>
      <c r="ONM36" s="539"/>
      <c r="ONN36" s="539"/>
      <c r="ONO36" s="539"/>
      <c r="ONP36" s="539"/>
      <c r="ONQ36" s="539"/>
      <c r="ONR36" s="539"/>
      <c r="ONS36" s="539"/>
      <c r="ONT36" s="539"/>
      <c r="ONU36" s="539"/>
      <c r="ONV36" s="539"/>
      <c r="ONW36" s="539"/>
      <c r="ONX36" s="539"/>
      <c r="ONY36" s="539"/>
      <c r="ONZ36" s="539"/>
      <c r="OOA36" s="539"/>
      <c r="OOB36" s="539"/>
      <c r="OOC36" s="539"/>
      <c r="OOD36" s="539"/>
      <c r="OOE36" s="539"/>
      <c r="OOF36" s="539"/>
      <c r="OOG36" s="539"/>
      <c r="OOH36" s="539"/>
      <c r="OOI36" s="539"/>
      <c r="OOJ36" s="539"/>
      <c r="OOK36" s="539"/>
      <c r="OOL36" s="539"/>
      <c r="OOM36" s="539"/>
      <c r="OON36" s="539"/>
      <c r="OOO36" s="539"/>
      <c r="OOP36" s="539"/>
      <c r="OOQ36" s="539"/>
      <c r="OOR36" s="539"/>
      <c r="OOS36" s="539"/>
      <c r="OOT36" s="539"/>
      <c r="OOU36" s="539"/>
      <c r="OOV36" s="539"/>
      <c r="OOW36" s="539"/>
      <c r="OOX36" s="539"/>
      <c r="OOY36" s="539"/>
      <c r="OOZ36" s="539"/>
      <c r="OPA36" s="539"/>
      <c r="OPB36" s="539"/>
      <c r="OPC36" s="539"/>
      <c r="OPD36" s="539"/>
      <c r="OPE36" s="539"/>
      <c r="OPF36" s="539"/>
      <c r="OPG36" s="539"/>
      <c r="OPH36" s="539"/>
      <c r="OPI36" s="539"/>
      <c r="OPJ36" s="539"/>
      <c r="OPK36" s="539"/>
      <c r="OPL36" s="539"/>
      <c r="OPM36" s="539"/>
      <c r="OPN36" s="539"/>
      <c r="OPO36" s="539"/>
      <c r="OPP36" s="539"/>
      <c r="OPQ36" s="539"/>
      <c r="OPR36" s="539"/>
      <c r="OPS36" s="539"/>
      <c r="OPT36" s="539"/>
      <c r="OPU36" s="539"/>
      <c r="OPV36" s="539"/>
      <c r="OPW36" s="539"/>
      <c r="OPX36" s="539"/>
      <c r="OPY36" s="539"/>
      <c r="OPZ36" s="539"/>
      <c r="OQA36" s="539"/>
      <c r="OQB36" s="539"/>
      <c r="OQC36" s="539"/>
      <c r="OQD36" s="539"/>
      <c r="OQE36" s="539"/>
      <c r="OQF36" s="539"/>
      <c r="OQG36" s="539"/>
      <c r="OQH36" s="539"/>
      <c r="OQI36" s="539"/>
      <c r="OQJ36" s="539"/>
      <c r="OQK36" s="539"/>
      <c r="OQL36" s="539"/>
      <c r="OQM36" s="539"/>
      <c r="OQN36" s="539"/>
      <c r="OQO36" s="539"/>
      <c r="OQP36" s="539"/>
      <c r="OQQ36" s="539"/>
      <c r="OQR36" s="539"/>
      <c r="OQS36" s="539"/>
      <c r="OQT36" s="539"/>
      <c r="OQU36" s="539"/>
      <c r="OQV36" s="539"/>
      <c r="OQW36" s="539"/>
      <c r="OQX36" s="539"/>
      <c r="OQY36" s="539"/>
      <c r="OQZ36" s="539"/>
      <c r="ORA36" s="539"/>
      <c r="ORB36" s="539"/>
      <c r="ORC36" s="539"/>
      <c r="ORD36" s="539"/>
      <c r="ORE36" s="539"/>
      <c r="ORF36" s="539"/>
      <c r="ORG36" s="539"/>
      <c r="ORH36" s="539"/>
      <c r="ORI36" s="539"/>
      <c r="ORJ36" s="539"/>
      <c r="ORK36" s="539"/>
      <c r="ORL36" s="539"/>
      <c r="ORM36" s="539"/>
      <c r="ORN36" s="539"/>
      <c r="ORO36" s="539"/>
      <c r="ORP36" s="539"/>
      <c r="ORQ36" s="539"/>
      <c r="ORR36" s="539"/>
      <c r="ORS36" s="539"/>
      <c r="ORT36" s="539"/>
      <c r="ORU36" s="539"/>
      <c r="ORV36" s="539"/>
      <c r="ORW36" s="539"/>
      <c r="ORX36" s="539"/>
      <c r="ORY36" s="539"/>
      <c r="ORZ36" s="539"/>
      <c r="OSA36" s="539"/>
      <c r="OSB36" s="539"/>
      <c r="OSC36" s="539"/>
      <c r="OSD36" s="539"/>
      <c r="OSE36" s="539"/>
      <c r="OSF36" s="539"/>
      <c r="OSG36" s="539"/>
      <c r="OSH36" s="539"/>
      <c r="OSI36" s="539"/>
      <c r="OSJ36" s="539"/>
      <c r="OSK36" s="539"/>
      <c r="OSL36" s="539"/>
      <c r="OSM36" s="539"/>
      <c r="OSN36" s="539"/>
      <c r="OSO36" s="539"/>
      <c r="OSP36" s="539"/>
      <c r="OSQ36" s="539"/>
      <c r="OSR36" s="539"/>
      <c r="OSS36" s="539"/>
      <c r="OST36" s="539"/>
      <c r="OSU36" s="539"/>
      <c r="OSV36" s="539"/>
      <c r="OSW36" s="539"/>
      <c r="OSX36" s="539"/>
      <c r="OSY36" s="539"/>
      <c r="OSZ36" s="539"/>
      <c r="OTA36" s="539"/>
      <c r="OTB36" s="539"/>
      <c r="OTC36" s="539"/>
      <c r="OTD36" s="539"/>
      <c r="OTE36" s="539"/>
      <c r="OTF36" s="539"/>
      <c r="OTG36" s="539"/>
      <c r="OTH36" s="539"/>
      <c r="OTI36" s="539"/>
      <c r="OTJ36" s="539"/>
      <c r="OTK36" s="539"/>
      <c r="OTL36" s="539"/>
      <c r="OTM36" s="539"/>
      <c r="OTN36" s="539"/>
      <c r="OTO36" s="539"/>
      <c r="OTP36" s="539"/>
      <c r="OTQ36" s="539"/>
      <c r="OTR36" s="539"/>
      <c r="OTS36" s="539"/>
      <c r="OTT36" s="539"/>
      <c r="OTU36" s="539"/>
      <c r="OTV36" s="539"/>
      <c r="OTW36" s="539"/>
      <c r="OTX36" s="539"/>
      <c r="OTY36" s="539"/>
      <c r="OTZ36" s="539"/>
      <c r="OUA36" s="539"/>
      <c r="OUB36" s="539"/>
      <c r="OUC36" s="539"/>
      <c r="OUD36" s="539"/>
      <c r="OUE36" s="539"/>
      <c r="OUF36" s="539"/>
      <c r="OUG36" s="539"/>
      <c r="OUH36" s="539"/>
      <c r="OUI36" s="539"/>
      <c r="OUJ36" s="539"/>
      <c r="OUK36" s="539"/>
      <c r="OUL36" s="539"/>
      <c r="OUM36" s="539"/>
      <c r="OUN36" s="539"/>
      <c r="OUO36" s="539"/>
      <c r="OUP36" s="539"/>
      <c r="OUQ36" s="539"/>
      <c r="OUR36" s="539"/>
      <c r="OUS36" s="539"/>
      <c r="OUT36" s="539"/>
      <c r="OUU36" s="539"/>
      <c r="OUV36" s="539"/>
      <c r="OUW36" s="539"/>
      <c r="OUX36" s="539"/>
      <c r="OUY36" s="539"/>
      <c r="OUZ36" s="539"/>
      <c r="OVA36" s="539"/>
      <c r="OVB36" s="539"/>
      <c r="OVC36" s="539"/>
      <c r="OVD36" s="539"/>
      <c r="OVE36" s="539"/>
      <c r="OVF36" s="539"/>
      <c r="OVG36" s="539"/>
      <c r="OVH36" s="539"/>
      <c r="OVI36" s="539"/>
      <c r="OVJ36" s="539"/>
      <c r="OVK36" s="539"/>
      <c r="OVL36" s="539"/>
      <c r="OVM36" s="539"/>
      <c r="OVN36" s="539"/>
      <c r="OVO36" s="539"/>
      <c r="OVP36" s="539"/>
      <c r="OVQ36" s="539"/>
      <c r="OVR36" s="539"/>
      <c r="OVS36" s="539"/>
      <c r="OVT36" s="539"/>
      <c r="OVU36" s="539"/>
      <c r="OVV36" s="539"/>
      <c r="OVW36" s="539"/>
      <c r="OVX36" s="539"/>
      <c r="OVY36" s="539"/>
      <c r="OVZ36" s="539"/>
      <c r="OWA36" s="539"/>
      <c r="OWB36" s="539"/>
      <c r="OWC36" s="539"/>
      <c r="OWD36" s="539"/>
      <c r="OWE36" s="539"/>
      <c r="OWF36" s="539"/>
      <c r="OWG36" s="539"/>
      <c r="OWH36" s="539"/>
      <c r="OWI36" s="539"/>
      <c r="OWJ36" s="539"/>
      <c r="OWK36" s="539"/>
      <c r="OWL36" s="539"/>
      <c r="OWM36" s="539"/>
      <c r="OWN36" s="539"/>
      <c r="OWO36" s="539"/>
      <c r="OWP36" s="539"/>
      <c r="OWQ36" s="539"/>
      <c r="OWR36" s="539"/>
      <c r="OWS36" s="539"/>
      <c r="OWT36" s="539"/>
      <c r="OWU36" s="539"/>
      <c r="OWV36" s="539"/>
      <c r="OWW36" s="539"/>
      <c r="OWX36" s="539"/>
      <c r="OWY36" s="539"/>
      <c r="OWZ36" s="539"/>
      <c r="OXA36" s="539"/>
      <c r="OXB36" s="539"/>
      <c r="OXC36" s="539"/>
      <c r="OXD36" s="539"/>
      <c r="OXE36" s="539"/>
      <c r="OXF36" s="539"/>
      <c r="OXG36" s="539"/>
      <c r="OXH36" s="539"/>
      <c r="OXI36" s="539"/>
      <c r="OXJ36" s="539"/>
      <c r="OXK36" s="539"/>
      <c r="OXL36" s="539"/>
      <c r="OXM36" s="539"/>
      <c r="OXN36" s="539"/>
      <c r="OXO36" s="539"/>
      <c r="OXP36" s="539"/>
      <c r="OXQ36" s="539"/>
      <c r="OXR36" s="539"/>
      <c r="OXS36" s="539"/>
      <c r="OXT36" s="539"/>
      <c r="OXU36" s="539"/>
      <c r="OXV36" s="539"/>
      <c r="OXW36" s="539"/>
      <c r="OXX36" s="539"/>
      <c r="OXY36" s="539"/>
      <c r="OXZ36" s="539"/>
      <c r="OYA36" s="539"/>
      <c r="OYB36" s="539"/>
      <c r="OYC36" s="539"/>
      <c r="OYD36" s="539"/>
      <c r="OYE36" s="539"/>
      <c r="OYF36" s="539"/>
      <c r="OYG36" s="539"/>
      <c r="OYH36" s="539"/>
      <c r="OYI36" s="539"/>
      <c r="OYJ36" s="539"/>
      <c r="OYK36" s="539"/>
      <c r="OYL36" s="539"/>
      <c r="OYM36" s="539"/>
      <c r="OYN36" s="539"/>
      <c r="OYO36" s="539"/>
      <c r="OYP36" s="539"/>
      <c r="OYQ36" s="539"/>
      <c r="OYR36" s="539"/>
      <c r="OYS36" s="539"/>
      <c r="OYT36" s="539"/>
      <c r="OYU36" s="539"/>
      <c r="OYV36" s="539"/>
      <c r="OYW36" s="539"/>
      <c r="OYX36" s="539"/>
      <c r="OYY36" s="539"/>
      <c r="OYZ36" s="539"/>
      <c r="OZA36" s="539"/>
      <c r="OZB36" s="539"/>
      <c r="OZC36" s="539"/>
      <c r="OZD36" s="539"/>
      <c r="OZE36" s="539"/>
      <c r="OZF36" s="539"/>
      <c r="OZG36" s="539"/>
      <c r="OZH36" s="539"/>
      <c r="OZI36" s="539"/>
      <c r="OZJ36" s="539"/>
      <c r="OZK36" s="539"/>
      <c r="OZL36" s="539"/>
      <c r="OZM36" s="539"/>
      <c r="OZN36" s="539"/>
      <c r="OZO36" s="539"/>
      <c r="OZP36" s="539"/>
      <c r="OZQ36" s="539"/>
      <c r="OZR36" s="539"/>
      <c r="OZS36" s="539"/>
      <c r="OZT36" s="539"/>
      <c r="OZU36" s="539"/>
      <c r="OZV36" s="539"/>
      <c r="OZW36" s="539"/>
      <c r="OZX36" s="539"/>
      <c r="OZY36" s="539"/>
      <c r="OZZ36" s="539"/>
      <c r="PAA36" s="539"/>
      <c r="PAB36" s="539"/>
      <c r="PAC36" s="539"/>
      <c r="PAD36" s="539"/>
      <c r="PAE36" s="539"/>
      <c r="PAF36" s="539"/>
      <c r="PAG36" s="539"/>
      <c r="PAH36" s="539"/>
      <c r="PAI36" s="539"/>
      <c r="PAJ36" s="539"/>
      <c r="PAK36" s="539"/>
      <c r="PAL36" s="539"/>
      <c r="PAM36" s="539"/>
      <c r="PAN36" s="539"/>
      <c r="PAO36" s="539"/>
      <c r="PAP36" s="539"/>
      <c r="PAQ36" s="539"/>
      <c r="PAR36" s="539"/>
      <c r="PAS36" s="539"/>
      <c r="PAT36" s="539"/>
      <c r="PAU36" s="539"/>
      <c r="PAV36" s="539"/>
      <c r="PAW36" s="539"/>
      <c r="PAX36" s="539"/>
      <c r="PAY36" s="539"/>
      <c r="PAZ36" s="539"/>
      <c r="PBA36" s="539"/>
      <c r="PBB36" s="539"/>
      <c r="PBC36" s="539"/>
      <c r="PBD36" s="539"/>
      <c r="PBE36" s="539"/>
      <c r="PBF36" s="539"/>
      <c r="PBG36" s="539"/>
      <c r="PBH36" s="539"/>
      <c r="PBI36" s="539"/>
      <c r="PBJ36" s="539"/>
      <c r="PBK36" s="539"/>
      <c r="PBL36" s="539"/>
      <c r="PBM36" s="539"/>
      <c r="PBN36" s="539"/>
      <c r="PBO36" s="539"/>
      <c r="PBP36" s="539"/>
      <c r="PBQ36" s="539"/>
      <c r="PBR36" s="539"/>
      <c r="PBS36" s="539"/>
      <c r="PBT36" s="539"/>
      <c r="PBU36" s="539"/>
      <c r="PBV36" s="539"/>
      <c r="PBW36" s="539"/>
      <c r="PBX36" s="539"/>
      <c r="PBY36" s="539"/>
      <c r="PBZ36" s="539"/>
      <c r="PCA36" s="539"/>
      <c r="PCB36" s="539"/>
      <c r="PCC36" s="539"/>
      <c r="PCD36" s="539"/>
      <c r="PCE36" s="539"/>
      <c r="PCF36" s="539"/>
      <c r="PCG36" s="539"/>
      <c r="PCH36" s="539"/>
      <c r="PCI36" s="539"/>
      <c r="PCJ36" s="539"/>
      <c r="PCK36" s="539"/>
      <c r="PCL36" s="539"/>
      <c r="PCM36" s="539"/>
      <c r="PCN36" s="539"/>
      <c r="PCO36" s="539"/>
      <c r="PCP36" s="539"/>
      <c r="PCQ36" s="539"/>
      <c r="PCR36" s="539"/>
      <c r="PCS36" s="539"/>
      <c r="PCT36" s="539"/>
      <c r="PCU36" s="539"/>
      <c r="PCV36" s="539"/>
      <c r="PCW36" s="539"/>
      <c r="PCX36" s="539"/>
      <c r="PCY36" s="539"/>
      <c r="PCZ36" s="539"/>
      <c r="PDA36" s="539"/>
      <c r="PDB36" s="539"/>
      <c r="PDC36" s="539"/>
      <c r="PDD36" s="539"/>
      <c r="PDE36" s="539"/>
      <c r="PDF36" s="539"/>
      <c r="PDG36" s="539"/>
      <c r="PDH36" s="539"/>
      <c r="PDI36" s="539"/>
      <c r="PDJ36" s="539"/>
      <c r="PDK36" s="539"/>
      <c r="PDL36" s="539"/>
      <c r="PDM36" s="539"/>
      <c r="PDN36" s="539"/>
      <c r="PDO36" s="539"/>
      <c r="PDP36" s="539"/>
      <c r="PDQ36" s="539"/>
      <c r="PDR36" s="539"/>
      <c r="PDS36" s="539"/>
      <c r="PDT36" s="539"/>
      <c r="PDU36" s="539"/>
      <c r="PDV36" s="539"/>
      <c r="PDW36" s="539"/>
      <c r="PDX36" s="539"/>
      <c r="PDY36" s="539"/>
      <c r="PDZ36" s="539"/>
      <c r="PEA36" s="539"/>
      <c r="PEB36" s="539"/>
      <c r="PEC36" s="539"/>
      <c r="PED36" s="539"/>
      <c r="PEE36" s="539"/>
      <c r="PEF36" s="539"/>
      <c r="PEG36" s="539"/>
      <c r="PEH36" s="539"/>
      <c r="PEI36" s="539"/>
      <c r="PEJ36" s="539"/>
      <c r="PEK36" s="539"/>
      <c r="PEL36" s="539"/>
      <c r="PEM36" s="539"/>
      <c r="PEN36" s="539"/>
      <c r="PEO36" s="539"/>
      <c r="PEP36" s="539"/>
      <c r="PEQ36" s="539"/>
      <c r="PER36" s="539"/>
      <c r="PES36" s="539"/>
      <c r="PET36" s="539"/>
      <c r="PEU36" s="539"/>
      <c r="PEV36" s="539"/>
      <c r="PEW36" s="539"/>
      <c r="PEX36" s="539"/>
      <c r="PEY36" s="539"/>
      <c r="PEZ36" s="539"/>
      <c r="PFA36" s="539"/>
      <c r="PFB36" s="539"/>
      <c r="PFC36" s="539"/>
      <c r="PFD36" s="539"/>
      <c r="PFE36" s="539"/>
      <c r="PFF36" s="539"/>
      <c r="PFG36" s="539"/>
      <c r="PFH36" s="539"/>
      <c r="PFI36" s="539"/>
      <c r="PFJ36" s="539"/>
      <c r="PFK36" s="539"/>
      <c r="PFL36" s="539"/>
      <c r="PFM36" s="539"/>
      <c r="PFN36" s="539"/>
      <c r="PFO36" s="539"/>
      <c r="PFP36" s="539"/>
      <c r="PFQ36" s="539"/>
      <c r="PFR36" s="539"/>
      <c r="PFS36" s="539"/>
      <c r="PFT36" s="539"/>
      <c r="PFU36" s="539"/>
      <c r="PFV36" s="539"/>
      <c r="PFW36" s="539"/>
      <c r="PFX36" s="539"/>
      <c r="PFY36" s="539"/>
      <c r="PFZ36" s="539"/>
      <c r="PGA36" s="539"/>
      <c r="PGB36" s="539"/>
      <c r="PGC36" s="539"/>
      <c r="PGD36" s="539"/>
      <c r="PGE36" s="539"/>
      <c r="PGF36" s="539"/>
      <c r="PGG36" s="539"/>
      <c r="PGH36" s="539"/>
      <c r="PGI36" s="539"/>
      <c r="PGJ36" s="539"/>
      <c r="PGK36" s="539"/>
      <c r="PGL36" s="539"/>
      <c r="PGM36" s="539"/>
      <c r="PGN36" s="539"/>
      <c r="PGO36" s="539"/>
      <c r="PGP36" s="539"/>
      <c r="PGQ36" s="539"/>
      <c r="PGR36" s="539"/>
      <c r="PGS36" s="539"/>
      <c r="PGT36" s="539"/>
      <c r="PGU36" s="539"/>
      <c r="PGV36" s="539"/>
      <c r="PGW36" s="539"/>
      <c r="PGX36" s="539"/>
      <c r="PGY36" s="539"/>
      <c r="PGZ36" s="539"/>
      <c r="PHA36" s="539"/>
      <c r="PHB36" s="539"/>
      <c r="PHC36" s="539"/>
      <c r="PHD36" s="539"/>
      <c r="PHE36" s="539"/>
      <c r="PHF36" s="539"/>
      <c r="PHG36" s="539"/>
      <c r="PHH36" s="539"/>
      <c r="PHI36" s="539"/>
      <c r="PHJ36" s="539"/>
      <c r="PHK36" s="539"/>
      <c r="PHL36" s="539"/>
      <c r="PHM36" s="539"/>
      <c r="PHN36" s="539"/>
      <c r="PHO36" s="539"/>
      <c r="PHP36" s="539"/>
      <c r="PHQ36" s="539"/>
      <c r="PHR36" s="539"/>
      <c r="PHS36" s="539"/>
      <c r="PHT36" s="539"/>
      <c r="PHU36" s="539"/>
      <c r="PHV36" s="539"/>
      <c r="PHW36" s="539"/>
      <c r="PHX36" s="539"/>
      <c r="PHY36" s="539"/>
      <c r="PHZ36" s="539"/>
      <c r="PIA36" s="539"/>
      <c r="PIB36" s="539"/>
      <c r="PIC36" s="539"/>
      <c r="PID36" s="539"/>
      <c r="PIE36" s="539"/>
      <c r="PIF36" s="539"/>
      <c r="PIG36" s="539"/>
      <c r="PIH36" s="539"/>
      <c r="PII36" s="539"/>
      <c r="PIJ36" s="539"/>
      <c r="PIK36" s="539"/>
      <c r="PIL36" s="539"/>
      <c r="PIM36" s="539"/>
      <c r="PIN36" s="539"/>
      <c r="PIO36" s="539"/>
      <c r="PIP36" s="539"/>
      <c r="PIQ36" s="539"/>
      <c r="PIR36" s="539"/>
      <c r="PIS36" s="539"/>
      <c r="PIT36" s="539"/>
      <c r="PIU36" s="539"/>
      <c r="PIV36" s="539"/>
      <c r="PIW36" s="539"/>
      <c r="PIX36" s="539"/>
      <c r="PIY36" s="539"/>
      <c r="PIZ36" s="539"/>
      <c r="PJA36" s="539"/>
      <c r="PJB36" s="539"/>
      <c r="PJC36" s="539"/>
      <c r="PJD36" s="539"/>
      <c r="PJE36" s="539"/>
      <c r="PJF36" s="539"/>
      <c r="PJG36" s="539"/>
      <c r="PJH36" s="539"/>
      <c r="PJI36" s="539"/>
      <c r="PJJ36" s="539"/>
      <c r="PJK36" s="539"/>
      <c r="PJL36" s="539"/>
      <c r="PJM36" s="539"/>
      <c r="PJN36" s="539"/>
      <c r="PJO36" s="539"/>
      <c r="PJP36" s="539"/>
      <c r="PJQ36" s="539"/>
      <c r="PJR36" s="539"/>
      <c r="PJS36" s="539"/>
      <c r="PJT36" s="539"/>
      <c r="PJU36" s="539"/>
      <c r="PJV36" s="539"/>
      <c r="PJW36" s="539"/>
      <c r="PJX36" s="539"/>
      <c r="PJY36" s="539"/>
      <c r="PJZ36" s="539"/>
      <c r="PKA36" s="539"/>
      <c r="PKB36" s="539"/>
      <c r="PKC36" s="539"/>
      <c r="PKD36" s="539"/>
      <c r="PKE36" s="539"/>
      <c r="PKF36" s="539"/>
      <c r="PKG36" s="539"/>
      <c r="PKH36" s="539"/>
      <c r="PKI36" s="539"/>
      <c r="PKJ36" s="539"/>
      <c r="PKK36" s="539"/>
      <c r="PKL36" s="539"/>
      <c r="PKM36" s="539"/>
      <c r="PKN36" s="539"/>
      <c r="PKO36" s="539"/>
      <c r="PKP36" s="539"/>
      <c r="PKQ36" s="539"/>
      <c r="PKR36" s="539"/>
      <c r="PKS36" s="539"/>
      <c r="PKT36" s="539"/>
      <c r="PKU36" s="539"/>
      <c r="PKV36" s="539"/>
      <c r="PKW36" s="539"/>
      <c r="PKX36" s="539"/>
      <c r="PKY36" s="539"/>
      <c r="PKZ36" s="539"/>
      <c r="PLA36" s="539"/>
      <c r="PLB36" s="539"/>
      <c r="PLC36" s="539"/>
      <c r="PLD36" s="539"/>
      <c r="PLE36" s="539"/>
      <c r="PLF36" s="539"/>
      <c r="PLG36" s="539"/>
      <c r="PLH36" s="539"/>
      <c r="PLI36" s="539"/>
      <c r="PLJ36" s="539"/>
      <c r="PLK36" s="539"/>
      <c r="PLL36" s="539"/>
      <c r="PLM36" s="539"/>
      <c r="PLN36" s="539"/>
      <c r="PLO36" s="539"/>
      <c r="PLP36" s="539"/>
      <c r="PLQ36" s="539"/>
      <c r="PLR36" s="539"/>
      <c r="PLS36" s="539"/>
      <c r="PLT36" s="539"/>
      <c r="PLU36" s="539"/>
      <c r="PLV36" s="539"/>
      <c r="PLW36" s="539"/>
      <c r="PLX36" s="539"/>
      <c r="PLY36" s="539"/>
      <c r="PLZ36" s="539"/>
      <c r="PMA36" s="539"/>
      <c r="PMB36" s="539"/>
      <c r="PMC36" s="539"/>
      <c r="PMD36" s="539"/>
      <c r="PME36" s="539"/>
      <c r="PMF36" s="539"/>
      <c r="PMG36" s="539"/>
      <c r="PMH36" s="539"/>
      <c r="PMI36" s="539"/>
      <c r="PMJ36" s="539"/>
      <c r="PMK36" s="539"/>
      <c r="PML36" s="539"/>
      <c r="PMM36" s="539"/>
      <c r="PMN36" s="539"/>
      <c r="PMO36" s="539"/>
      <c r="PMP36" s="539"/>
      <c r="PMQ36" s="539"/>
      <c r="PMR36" s="539"/>
      <c r="PMS36" s="539"/>
      <c r="PMT36" s="539"/>
      <c r="PMU36" s="539"/>
      <c r="PMV36" s="539"/>
      <c r="PMW36" s="539"/>
      <c r="PMX36" s="539"/>
      <c r="PMY36" s="539"/>
      <c r="PMZ36" s="539"/>
      <c r="PNA36" s="539"/>
      <c r="PNB36" s="539"/>
      <c r="PNC36" s="539"/>
      <c r="PND36" s="539"/>
      <c r="PNE36" s="539"/>
      <c r="PNF36" s="539"/>
      <c r="PNG36" s="539"/>
      <c r="PNH36" s="539"/>
      <c r="PNI36" s="539"/>
      <c r="PNJ36" s="539"/>
      <c r="PNK36" s="539"/>
      <c r="PNL36" s="539"/>
      <c r="PNM36" s="539"/>
      <c r="PNN36" s="539"/>
      <c r="PNO36" s="539"/>
      <c r="PNP36" s="539"/>
      <c r="PNQ36" s="539"/>
      <c r="PNR36" s="539"/>
      <c r="PNS36" s="539"/>
      <c r="PNT36" s="539"/>
      <c r="PNU36" s="539"/>
      <c r="PNV36" s="539"/>
      <c r="PNW36" s="539"/>
      <c r="PNX36" s="539"/>
      <c r="PNY36" s="539"/>
      <c r="PNZ36" s="539"/>
      <c r="POA36" s="539"/>
      <c r="POB36" s="539"/>
      <c r="POC36" s="539"/>
      <c r="POD36" s="539"/>
      <c r="POE36" s="539"/>
      <c r="POF36" s="539"/>
      <c r="POG36" s="539"/>
      <c r="POH36" s="539"/>
      <c r="POI36" s="539"/>
      <c r="POJ36" s="539"/>
      <c r="POK36" s="539"/>
      <c r="POL36" s="539"/>
      <c r="POM36" s="539"/>
      <c r="PON36" s="539"/>
      <c r="POO36" s="539"/>
      <c r="POP36" s="539"/>
      <c r="POQ36" s="539"/>
      <c r="POR36" s="539"/>
      <c r="POS36" s="539"/>
      <c r="POT36" s="539"/>
      <c r="POU36" s="539"/>
      <c r="POV36" s="539"/>
      <c r="POW36" s="539"/>
      <c r="POX36" s="539"/>
      <c r="POY36" s="539"/>
      <c r="POZ36" s="539"/>
      <c r="PPA36" s="539"/>
      <c r="PPB36" s="539"/>
      <c r="PPC36" s="539"/>
      <c r="PPD36" s="539"/>
      <c r="PPE36" s="539"/>
      <c r="PPF36" s="539"/>
      <c r="PPG36" s="539"/>
      <c r="PPH36" s="539"/>
      <c r="PPI36" s="539"/>
      <c r="PPJ36" s="539"/>
      <c r="PPK36" s="539"/>
      <c r="PPL36" s="539"/>
      <c r="PPM36" s="539"/>
      <c r="PPN36" s="539"/>
      <c r="PPO36" s="539"/>
      <c r="PPP36" s="539"/>
      <c r="PPQ36" s="539"/>
      <c r="PPR36" s="539"/>
      <c r="PPS36" s="539"/>
      <c r="PPT36" s="539"/>
      <c r="PPU36" s="539"/>
      <c r="PPV36" s="539"/>
      <c r="PPW36" s="539"/>
      <c r="PPX36" s="539"/>
      <c r="PPY36" s="539"/>
      <c r="PPZ36" s="539"/>
      <c r="PQA36" s="539"/>
      <c r="PQB36" s="539"/>
      <c r="PQC36" s="539"/>
      <c r="PQD36" s="539"/>
      <c r="PQE36" s="539"/>
      <c r="PQF36" s="539"/>
      <c r="PQG36" s="539"/>
      <c r="PQH36" s="539"/>
      <c r="PQI36" s="539"/>
      <c r="PQJ36" s="539"/>
      <c r="PQK36" s="539"/>
      <c r="PQL36" s="539"/>
      <c r="PQM36" s="539"/>
      <c r="PQN36" s="539"/>
      <c r="PQO36" s="539"/>
      <c r="PQP36" s="539"/>
      <c r="PQQ36" s="539"/>
      <c r="PQR36" s="539"/>
      <c r="PQS36" s="539"/>
      <c r="PQT36" s="539"/>
      <c r="PQU36" s="539"/>
      <c r="PQV36" s="539"/>
      <c r="PQW36" s="539"/>
      <c r="PQX36" s="539"/>
      <c r="PQY36" s="539"/>
      <c r="PQZ36" s="539"/>
      <c r="PRA36" s="539"/>
      <c r="PRB36" s="539"/>
      <c r="PRC36" s="539"/>
      <c r="PRD36" s="539"/>
      <c r="PRE36" s="539"/>
      <c r="PRF36" s="539"/>
      <c r="PRG36" s="539"/>
      <c r="PRH36" s="539"/>
      <c r="PRI36" s="539"/>
      <c r="PRJ36" s="539"/>
      <c r="PRK36" s="539"/>
      <c r="PRL36" s="539"/>
      <c r="PRM36" s="539"/>
      <c r="PRN36" s="539"/>
      <c r="PRO36" s="539"/>
      <c r="PRP36" s="539"/>
      <c r="PRQ36" s="539"/>
      <c r="PRR36" s="539"/>
      <c r="PRS36" s="539"/>
      <c r="PRT36" s="539"/>
      <c r="PRU36" s="539"/>
      <c r="PRV36" s="539"/>
      <c r="PRW36" s="539"/>
      <c r="PRX36" s="539"/>
      <c r="PRY36" s="539"/>
      <c r="PRZ36" s="539"/>
      <c r="PSA36" s="539"/>
      <c r="PSB36" s="539"/>
      <c r="PSC36" s="539"/>
      <c r="PSD36" s="539"/>
      <c r="PSE36" s="539"/>
      <c r="PSF36" s="539"/>
      <c r="PSG36" s="539"/>
      <c r="PSH36" s="539"/>
      <c r="PSI36" s="539"/>
      <c r="PSJ36" s="539"/>
      <c r="PSK36" s="539"/>
      <c r="PSL36" s="539"/>
      <c r="PSM36" s="539"/>
      <c r="PSN36" s="539"/>
      <c r="PSO36" s="539"/>
      <c r="PSP36" s="539"/>
      <c r="PSQ36" s="539"/>
      <c r="PSR36" s="539"/>
      <c r="PSS36" s="539"/>
      <c r="PST36" s="539"/>
      <c r="PSU36" s="539"/>
      <c r="PSV36" s="539"/>
      <c r="PSW36" s="539"/>
      <c r="PSX36" s="539"/>
      <c r="PSY36" s="539"/>
      <c r="PSZ36" s="539"/>
      <c r="PTA36" s="539"/>
      <c r="PTB36" s="539"/>
      <c r="PTC36" s="539"/>
      <c r="PTD36" s="539"/>
      <c r="PTE36" s="539"/>
      <c r="PTF36" s="539"/>
      <c r="PTG36" s="539"/>
      <c r="PTH36" s="539"/>
      <c r="PTI36" s="539"/>
      <c r="PTJ36" s="539"/>
      <c r="PTK36" s="539"/>
      <c r="PTL36" s="539"/>
      <c r="PTM36" s="539"/>
      <c r="PTN36" s="539"/>
      <c r="PTO36" s="539"/>
      <c r="PTP36" s="539"/>
      <c r="PTQ36" s="539"/>
      <c r="PTR36" s="539"/>
      <c r="PTS36" s="539"/>
      <c r="PTT36" s="539"/>
      <c r="PTU36" s="539"/>
      <c r="PTV36" s="539"/>
      <c r="PTW36" s="539"/>
      <c r="PTX36" s="539"/>
      <c r="PTY36" s="539"/>
      <c r="PTZ36" s="539"/>
      <c r="PUA36" s="539"/>
      <c r="PUB36" s="539"/>
      <c r="PUC36" s="539"/>
      <c r="PUD36" s="539"/>
      <c r="PUE36" s="539"/>
      <c r="PUF36" s="539"/>
      <c r="PUG36" s="539"/>
      <c r="PUH36" s="539"/>
      <c r="PUI36" s="539"/>
      <c r="PUJ36" s="539"/>
      <c r="PUK36" s="539"/>
      <c r="PUL36" s="539"/>
      <c r="PUM36" s="539"/>
      <c r="PUN36" s="539"/>
      <c r="PUO36" s="539"/>
      <c r="PUP36" s="539"/>
      <c r="PUQ36" s="539"/>
      <c r="PUR36" s="539"/>
      <c r="PUS36" s="539"/>
      <c r="PUT36" s="539"/>
      <c r="PUU36" s="539"/>
      <c r="PUV36" s="539"/>
      <c r="PUW36" s="539"/>
      <c r="PUX36" s="539"/>
      <c r="PUY36" s="539"/>
      <c r="PUZ36" s="539"/>
      <c r="PVA36" s="539"/>
      <c r="PVB36" s="539"/>
      <c r="PVC36" s="539"/>
      <c r="PVD36" s="539"/>
      <c r="PVE36" s="539"/>
      <c r="PVF36" s="539"/>
      <c r="PVG36" s="539"/>
      <c r="PVH36" s="539"/>
      <c r="PVI36" s="539"/>
      <c r="PVJ36" s="539"/>
      <c r="PVK36" s="539"/>
      <c r="PVL36" s="539"/>
      <c r="PVM36" s="539"/>
      <c r="PVN36" s="539"/>
      <c r="PVO36" s="539"/>
      <c r="PVP36" s="539"/>
      <c r="PVQ36" s="539"/>
      <c r="PVR36" s="539"/>
      <c r="PVS36" s="539"/>
      <c r="PVT36" s="539"/>
      <c r="PVU36" s="539"/>
      <c r="PVV36" s="539"/>
      <c r="PVW36" s="539"/>
      <c r="PVX36" s="539"/>
      <c r="PVY36" s="539"/>
      <c r="PVZ36" s="539"/>
      <c r="PWA36" s="539"/>
      <c r="PWB36" s="539"/>
      <c r="PWC36" s="539"/>
      <c r="PWD36" s="539"/>
      <c r="PWE36" s="539"/>
      <c r="PWF36" s="539"/>
      <c r="PWG36" s="539"/>
      <c r="PWH36" s="539"/>
      <c r="PWI36" s="539"/>
      <c r="PWJ36" s="539"/>
      <c r="PWK36" s="539"/>
      <c r="PWL36" s="539"/>
      <c r="PWM36" s="539"/>
      <c r="PWN36" s="539"/>
      <c r="PWO36" s="539"/>
      <c r="PWP36" s="539"/>
      <c r="PWQ36" s="539"/>
      <c r="PWR36" s="539"/>
      <c r="PWS36" s="539"/>
      <c r="PWT36" s="539"/>
      <c r="PWU36" s="539"/>
      <c r="PWV36" s="539"/>
      <c r="PWW36" s="539"/>
      <c r="PWX36" s="539"/>
      <c r="PWY36" s="539"/>
      <c r="PWZ36" s="539"/>
      <c r="PXA36" s="539"/>
      <c r="PXB36" s="539"/>
      <c r="PXC36" s="539"/>
      <c r="PXD36" s="539"/>
      <c r="PXE36" s="539"/>
      <c r="PXF36" s="539"/>
      <c r="PXG36" s="539"/>
      <c r="PXH36" s="539"/>
      <c r="PXI36" s="539"/>
      <c r="PXJ36" s="539"/>
      <c r="PXK36" s="539"/>
      <c r="PXL36" s="539"/>
      <c r="PXM36" s="539"/>
      <c r="PXN36" s="539"/>
      <c r="PXO36" s="539"/>
      <c r="PXP36" s="539"/>
      <c r="PXQ36" s="539"/>
      <c r="PXR36" s="539"/>
      <c r="PXS36" s="539"/>
      <c r="PXT36" s="539"/>
      <c r="PXU36" s="539"/>
      <c r="PXV36" s="539"/>
      <c r="PXW36" s="539"/>
      <c r="PXX36" s="539"/>
      <c r="PXY36" s="539"/>
      <c r="PXZ36" s="539"/>
      <c r="PYA36" s="539"/>
      <c r="PYB36" s="539"/>
      <c r="PYC36" s="539"/>
      <c r="PYD36" s="539"/>
      <c r="PYE36" s="539"/>
      <c r="PYF36" s="539"/>
      <c r="PYG36" s="539"/>
      <c r="PYH36" s="539"/>
      <c r="PYI36" s="539"/>
      <c r="PYJ36" s="539"/>
      <c r="PYK36" s="539"/>
      <c r="PYL36" s="539"/>
      <c r="PYM36" s="539"/>
      <c r="PYN36" s="539"/>
      <c r="PYO36" s="539"/>
      <c r="PYP36" s="539"/>
      <c r="PYQ36" s="539"/>
      <c r="PYR36" s="539"/>
      <c r="PYS36" s="539"/>
      <c r="PYT36" s="539"/>
      <c r="PYU36" s="539"/>
      <c r="PYV36" s="539"/>
      <c r="PYW36" s="539"/>
      <c r="PYX36" s="539"/>
      <c r="PYY36" s="539"/>
      <c r="PYZ36" s="539"/>
      <c r="PZA36" s="539"/>
      <c r="PZB36" s="539"/>
      <c r="PZC36" s="539"/>
      <c r="PZD36" s="539"/>
      <c r="PZE36" s="539"/>
      <c r="PZF36" s="539"/>
      <c r="PZG36" s="539"/>
      <c r="PZH36" s="539"/>
      <c r="PZI36" s="539"/>
      <c r="PZJ36" s="539"/>
      <c r="PZK36" s="539"/>
      <c r="PZL36" s="539"/>
      <c r="PZM36" s="539"/>
      <c r="PZN36" s="539"/>
      <c r="PZO36" s="539"/>
      <c r="PZP36" s="539"/>
      <c r="PZQ36" s="539"/>
      <c r="PZR36" s="539"/>
      <c r="PZS36" s="539"/>
      <c r="PZT36" s="539"/>
      <c r="PZU36" s="539"/>
      <c r="PZV36" s="539"/>
      <c r="PZW36" s="539"/>
      <c r="PZX36" s="539"/>
      <c r="PZY36" s="539"/>
      <c r="PZZ36" s="539"/>
      <c r="QAA36" s="539"/>
      <c r="QAB36" s="539"/>
      <c r="QAC36" s="539"/>
      <c r="QAD36" s="539"/>
      <c r="QAE36" s="539"/>
      <c r="QAF36" s="539"/>
      <c r="QAG36" s="539"/>
      <c r="QAH36" s="539"/>
      <c r="QAI36" s="539"/>
      <c r="QAJ36" s="539"/>
      <c r="QAK36" s="539"/>
      <c r="QAL36" s="539"/>
      <c r="QAM36" s="539"/>
      <c r="QAN36" s="539"/>
      <c r="QAO36" s="539"/>
      <c r="QAP36" s="539"/>
      <c r="QAQ36" s="539"/>
      <c r="QAR36" s="539"/>
      <c r="QAS36" s="539"/>
      <c r="QAT36" s="539"/>
      <c r="QAU36" s="539"/>
      <c r="QAV36" s="539"/>
      <c r="QAW36" s="539"/>
      <c r="QAX36" s="539"/>
      <c r="QAY36" s="539"/>
      <c r="QAZ36" s="539"/>
      <c r="QBA36" s="539"/>
      <c r="QBB36" s="539"/>
      <c r="QBC36" s="539"/>
      <c r="QBD36" s="539"/>
      <c r="QBE36" s="539"/>
      <c r="QBF36" s="539"/>
      <c r="QBG36" s="539"/>
      <c r="QBH36" s="539"/>
      <c r="QBI36" s="539"/>
      <c r="QBJ36" s="539"/>
      <c r="QBK36" s="539"/>
      <c r="QBL36" s="539"/>
      <c r="QBM36" s="539"/>
      <c r="QBN36" s="539"/>
      <c r="QBO36" s="539"/>
      <c r="QBP36" s="539"/>
      <c r="QBQ36" s="539"/>
      <c r="QBR36" s="539"/>
      <c r="QBS36" s="539"/>
      <c r="QBT36" s="539"/>
      <c r="QBU36" s="539"/>
      <c r="QBV36" s="539"/>
      <c r="QBW36" s="539"/>
      <c r="QBX36" s="539"/>
      <c r="QBY36" s="539"/>
      <c r="QBZ36" s="539"/>
      <c r="QCA36" s="539"/>
      <c r="QCB36" s="539"/>
      <c r="QCC36" s="539"/>
      <c r="QCD36" s="539"/>
      <c r="QCE36" s="539"/>
      <c r="QCF36" s="539"/>
      <c r="QCG36" s="539"/>
      <c r="QCH36" s="539"/>
      <c r="QCI36" s="539"/>
      <c r="QCJ36" s="539"/>
      <c r="QCK36" s="539"/>
      <c r="QCL36" s="539"/>
      <c r="QCM36" s="539"/>
      <c r="QCN36" s="539"/>
      <c r="QCO36" s="539"/>
      <c r="QCP36" s="539"/>
      <c r="QCQ36" s="539"/>
      <c r="QCR36" s="539"/>
      <c r="QCS36" s="539"/>
      <c r="QCT36" s="539"/>
      <c r="QCU36" s="539"/>
      <c r="QCV36" s="539"/>
      <c r="QCW36" s="539"/>
      <c r="QCX36" s="539"/>
      <c r="QCY36" s="539"/>
      <c r="QCZ36" s="539"/>
      <c r="QDA36" s="539"/>
      <c r="QDB36" s="539"/>
      <c r="QDC36" s="539"/>
      <c r="QDD36" s="539"/>
      <c r="QDE36" s="539"/>
      <c r="QDF36" s="539"/>
      <c r="QDG36" s="539"/>
      <c r="QDH36" s="539"/>
      <c r="QDI36" s="539"/>
      <c r="QDJ36" s="539"/>
      <c r="QDK36" s="539"/>
      <c r="QDL36" s="539"/>
      <c r="QDM36" s="539"/>
      <c r="QDN36" s="539"/>
      <c r="QDO36" s="539"/>
      <c r="QDP36" s="539"/>
      <c r="QDQ36" s="539"/>
      <c r="QDR36" s="539"/>
      <c r="QDS36" s="539"/>
      <c r="QDT36" s="539"/>
      <c r="QDU36" s="539"/>
      <c r="QDV36" s="539"/>
      <c r="QDW36" s="539"/>
      <c r="QDX36" s="539"/>
      <c r="QDY36" s="539"/>
      <c r="QDZ36" s="539"/>
      <c r="QEA36" s="539"/>
      <c r="QEB36" s="539"/>
      <c r="QEC36" s="539"/>
      <c r="QED36" s="539"/>
      <c r="QEE36" s="539"/>
      <c r="QEF36" s="539"/>
      <c r="QEG36" s="539"/>
      <c r="QEH36" s="539"/>
      <c r="QEI36" s="539"/>
      <c r="QEJ36" s="539"/>
      <c r="QEK36" s="539"/>
      <c r="QEL36" s="539"/>
      <c r="QEM36" s="539"/>
      <c r="QEN36" s="539"/>
      <c r="QEO36" s="539"/>
      <c r="QEP36" s="539"/>
      <c r="QEQ36" s="539"/>
      <c r="QER36" s="539"/>
      <c r="QES36" s="539"/>
      <c r="QET36" s="539"/>
      <c r="QEU36" s="539"/>
      <c r="QEV36" s="539"/>
      <c r="QEW36" s="539"/>
      <c r="QEX36" s="539"/>
      <c r="QEY36" s="539"/>
      <c r="QEZ36" s="539"/>
      <c r="QFA36" s="539"/>
      <c r="QFB36" s="539"/>
      <c r="QFC36" s="539"/>
      <c r="QFD36" s="539"/>
      <c r="QFE36" s="539"/>
      <c r="QFF36" s="539"/>
      <c r="QFG36" s="539"/>
      <c r="QFH36" s="539"/>
      <c r="QFI36" s="539"/>
      <c r="QFJ36" s="539"/>
      <c r="QFK36" s="539"/>
      <c r="QFL36" s="539"/>
      <c r="QFM36" s="539"/>
      <c r="QFN36" s="539"/>
      <c r="QFO36" s="539"/>
      <c r="QFP36" s="539"/>
      <c r="QFQ36" s="539"/>
      <c r="QFR36" s="539"/>
      <c r="QFS36" s="539"/>
      <c r="QFT36" s="539"/>
      <c r="QFU36" s="539"/>
      <c r="QFV36" s="539"/>
      <c r="QFW36" s="539"/>
      <c r="QFX36" s="539"/>
      <c r="QFY36" s="539"/>
      <c r="QFZ36" s="539"/>
      <c r="QGA36" s="539"/>
      <c r="QGB36" s="539"/>
      <c r="QGC36" s="539"/>
      <c r="QGD36" s="539"/>
      <c r="QGE36" s="539"/>
      <c r="QGF36" s="539"/>
      <c r="QGG36" s="539"/>
      <c r="QGH36" s="539"/>
      <c r="QGI36" s="539"/>
      <c r="QGJ36" s="539"/>
      <c r="QGK36" s="539"/>
      <c r="QGL36" s="539"/>
      <c r="QGM36" s="539"/>
      <c r="QGN36" s="539"/>
      <c r="QGO36" s="539"/>
      <c r="QGP36" s="539"/>
      <c r="QGQ36" s="539"/>
      <c r="QGR36" s="539"/>
      <c r="QGS36" s="539"/>
      <c r="QGT36" s="539"/>
      <c r="QGU36" s="539"/>
      <c r="QGV36" s="539"/>
      <c r="QGW36" s="539"/>
      <c r="QGX36" s="539"/>
      <c r="QGY36" s="539"/>
      <c r="QGZ36" s="539"/>
      <c r="QHA36" s="539"/>
      <c r="QHB36" s="539"/>
      <c r="QHC36" s="539"/>
      <c r="QHD36" s="539"/>
      <c r="QHE36" s="539"/>
      <c r="QHF36" s="539"/>
      <c r="QHG36" s="539"/>
      <c r="QHH36" s="539"/>
      <c r="QHI36" s="539"/>
      <c r="QHJ36" s="539"/>
      <c r="QHK36" s="539"/>
      <c r="QHL36" s="539"/>
      <c r="QHM36" s="539"/>
      <c r="QHN36" s="539"/>
      <c r="QHO36" s="539"/>
      <c r="QHP36" s="539"/>
      <c r="QHQ36" s="539"/>
      <c r="QHR36" s="539"/>
      <c r="QHS36" s="539"/>
      <c r="QHT36" s="539"/>
      <c r="QHU36" s="539"/>
      <c r="QHV36" s="539"/>
      <c r="QHW36" s="539"/>
      <c r="QHX36" s="539"/>
      <c r="QHY36" s="539"/>
      <c r="QHZ36" s="539"/>
      <c r="QIA36" s="539"/>
      <c r="QIB36" s="539"/>
      <c r="QIC36" s="539"/>
      <c r="QID36" s="539"/>
      <c r="QIE36" s="539"/>
      <c r="QIF36" s="539"/>
      <c r="QIG36" s="539"/>
      <c r="QIH36" s="539"/>
      <c r="QII36" s="539"/>
      <c r="QIJ36" s="539"/>
      <c r="QIK36" s="539"/>
      <c r="QIL36" s="539"/>
      <c r="QIM36" s="539"/>
      <c r="QIN36" s="539"/>
      <c r="QIO36" s="539"/>
      <c r="QIP36" s="539"/>
      <c r="QIQ36" s="539"/>
      <c r="QIR36" s="539"/>
      <c r="QIS36" s="539"/>
      <c r="QIT36" s="539"/>
      <c r="QIU36" s="539"/>
      <c r="QIV36" s="539"/>
      <c r="QIW36" s="539"/>
      <c r="QIX36" s="539"/>
      <c r="QIY36" s="539"/>
      <c r="QIZ36" s="539"/>
      <c r="QJA36" s="539"/>
      <c r="QJB36" s="539"/>
      <c r="QJC36" s="539"/>
      <c r="QJD36" s="539"/>
      <c r="QJE36" s="539"/>
      <c r="QJF36" s="539"/>
      <c r="QJG36" s="539"/>
      <c r="QJH36" s="539"/>
      <c r="QJI36" s="539"/>
      <c r="QJJ36" s="539"/>
      <c r="QJK36" s="539"/>
      <c r="QJL36" s="539"/>
      <c r="QJM36" s="539"/>
      <c r="QJN36" s="539"/>
      <c r="QJO36" s="539"/>
      <c r="QJP36" s="539"/>
      <c r="QJQ36" s="539"/>
      <c r="QJR36" s="539"/>
      <c r="QJS36" s="539"/>
      <c r="QJT36" s="539"/>
      <c r="QJU36" s="539"/>
      <c r="QJV36" s="539"/>
      <c r="QJW36" s="539"/>
      <c r="QJX36" s="539"/>
      <c r="QJY36" s="539"/>
      <c r="QJZ36" s="539"/>
      <c r="QKA36" s="539"/>
      <c r="QKB36" s="539"/>
      <c r="QKC36" s="539"/>
      <c r="QKD36" s="539"/>
      <c r="QKE36" s="539"/>
      <c r="QKF36" s="539"/>
      <c r="QKG36" s="539"/>
      <c r="QKH36" s="539"/>
      <c r="QKI36" s="539"/>
      <c r="QKJ36" s="539"/>
      <c r="QKK36" s="539"/>
      <c r="QKL36" s="539"/>
      <c r="QKM36" s="539"/>
      <c r="QKN36" s="539"/>
      <c r="QKO36" s="539"/>
      <c r="QKP36" s="539"/>
      <c r="QKQ36" s="539"/>
      <c r="QKR36" s="539"/>
      <c r="QKS36" s="539"/>
      <c r="QKT36" s="539"/>
      <c r="QKU36" s="539"/>
      <c r="QKV36" s="539"/>
      <c r="QKW36" s="539"/>
      <c r="QKX36" s="539"/>
      <c r="QKY36" s="539"/>
      <c r="QKZ36" s="539"/>
      <c r="QLA36" s="539"/>
      <c r="QLB36" s="539"/>
      <c r="QLC36" s="539"/>
      <c r="QLD36" s="539"/>
      <c r="QLE36" s="539"/>
      <c r="QLF36" s="539"/>
      <c r="QLG36" s="539"/>
      <c r="QLH36" s="539"/>
      <c r="QLI36" s="539"/>
      <c r="QLJ36" s="539"/>
      <c r="QLK36" s="539"/>
      <c r="QLL36" s="539"/>
      <c r="QLM36" s="539"/>
      <c r="QLN36" s="539"/>
      <c r="QLO36" s="539"/>
      <c r="QLP36" s="539"/>
      <c r="QLQ36" s="539"/>
      <c r="QLR36" s="539"/>
      <c r="QLS36" s="539"/>
      <c r="QLT36" s="539"/>
      <c r="QLU36" s="539"/>
      <c r="QLV36" s="539"/>
      <c r="QLW36" s="539"/>
      <c r="QLX36" s="539"/>
      <c r="QLY36" s="539"/>
      <c r="QLZ36" s="539"/>
      <c r="QMA36" s="539"/>
      <c r="QMB36" s="539"/>
      <c r="QMC36" s="539"/>
      <c r="QMD36" s="539"/>
      <c r="QME36" s="539"/>
      <c r="QMF36" s="539"/>
      <c r="QMG36" s="539"/>
      <c r="QMH36" s="539"/>
      <c r="QMI36" s="539"/>
      <c r="QMJ36" s="539"/>
      <c r="QMK36" s="539"/>
      <c r="QML36" s="539"/>
      <c r="QMM36" s="539"/>
      <c r="QMN36" s="539"/>
      <c r="QMO36" s="539"/>
      <c r="QMP36" s="539"/>
      <c r="QMQ36" s="539"/>
      <c r="QMR36" s="539"/>
      <c r="QMS36" s="539"/>
      <c r="QMT36" s="539"/>
      <c r="QMU36" s="539"/>
      <c r="QMV36" s="539"/>
      <c r="QMW36" s="539"/>
      <c r="QMX36" s="539"/>
      <c r="QMY36" s="539"/>
      <c r="QMZ36" s="539"/>
      <c r="QNA36" s="539"/>
      <c r="QNB36" s="539"/>
      <c r="QNC36" s="539"/>
      <c r="QND36" s="539"/>
      <c r="QNE36" s="539"/>
      <c r="QNF36" s="539"/>
      <c r="QNG36" s="539"/>
      <c r="QNH36" s="539"/>
      <c r="QNI36" s="539"/>
      <c r="QNJ36" s="539"/>
      <c r="QNK36" s="539"/>
      <c r="QNL36" s="539"/>
      <c r="QNM36" s="539"/>
      <c r="QNN36" s="539"/>
      <c r="QNO36" s="539"/>
      <c r="QNP36" s="539"/>
      <c r="QNQ36" s="539"/>
      <c r="QNR36" s="539"/>
      <c r="QNS36" s="539"/>
      <c r="QNT36" s="539"/>
      <c r="QNU36" s="539"/>
      <c r="QNV36" s="539"/>
      <c r="QNW36" s="539"/>
      <c r="QNX36" s="539"/>
      <c r="QNY36" s="539"/>
      <c r="QNZ36" s="539"/>
      <c r="QOA36" s="539"/>
      <c r="QOB36" s="539"/>
      <c r="QOC36" s="539"/>
      <c r="QOD36" s="539"/>
      <c r="QOE36" s="539"/>
      <c r="QOF36" s="539"/>
      <c r="QOG36" s="539"/>
      <c r="QOH36" s="539"/>
      <c r="QOI36" s="539"/>
      <c r="QOJ36" s="539"/>
      <c r="QOK36" s="539"/>
      <c r="QOL36" s="539"/>
      <c r="QOM36" s="539"/>
      <c r="QON36" s="539"/>
      <c r="QOO36" s="539"/>
      <c r="QOP36" s="539"/>
      <c r="QOQ36" s="539"/>
      <c r="QOR36" s="539"/>
      <c r="QOS36" s="539"/>
      <c r="QOT36" s="539"/>
      <c r="QOU36" s="539"/>
      <c r="QOV36" s="539"/>
      <c r="QOW36" s="539"/>
      <c r="QOX36" s="539"/>
      <c r="QOY36" s="539"/>
      <c r="QOZ36" s="539"/>
      <c r="QPA36" s="539"/>
      <c r="QPB36" s="539"/>
      <c r="QPC36" s="539"/>
      <c r="QPD36" s="539"/>
      <c r="QPE36" s="539"/>
      <c r="QPF36" s="539"/>
      <c r="QPG36" s="539"/>
      <c r="QPH36" s="539"/>
      <c r="QPI36" s="539"/>
      <c r="QPJ36" s="539"/>
      <c r="QPK36" s="539"/>
      <c r="QPL36" s="539"/>
      <c r="QPM36" s="539"/>
      <c r="QPN36" s="539"/>
      <c r="QPO36" s="539"/>
      <c r="QPP36" s="539"/>
      <c r="QPQ36" s="539"/>
      <c r="QPR36" s="539"/>
      <c r="QPS36" s="539"/>
      <c r="QPT36" s="539"/>
      <c r="QPU36" s="539"/>
      <c r="QPV36" s="539"/>
      <c r="QPW36" s="539"/>
      <c r="QPX36" s="539"/>
      <c r="QPY36" s="539"/>
      <c r="QPZ36" s="539"/>
      <c r="QQA36" s="539"/>
      <c r="QQB36" s="539"/>
      <c r="QQC36" s="539"/>
      <c r="QQD36" s="539"/>
      <c r="QQE36" s="539"/>
      <c r="QQF36" s="539"/>
      <c r="QQG36" s="539"/>
      <c r="QQH36" s="539"/>
      <c r="QQI36" s="539"/>
      <c r="QQJ36" s="539"/>
      <c r="QQK36" s="539"/>
      <c r="QQL36" s="539"/>
      <c r="QQM36" s="539"/>
      <c r="QQN36" s="539"/>
      <c r="QQO36" s="539"/>
      <c r="QQP36" s="539"/>
      <c r="QQQ36" s="539"/>
      <c r="QQR36" s="539"/>
      <c r="QQS36" s="539"/>
      <c r="QQT36" s="539"/>
      <c r="QQU36" s="539"/>
      <c r="QQV36" s="539"/>
      <c r="QQW36" s="539"/>
      <c r="QQX36" s="539"/>
      <c r="QQY36" s="539"/>
      <c r="QQZ36" s="539"/>
      <c r="QRA36" s="539"/>
      <c r="QRB36" s="539"/>
      <c r="QRC36" s="539"/>
      <c r="QRD36" s="539"/>
      <c r="QRE36" s="539"/>
      <c r="QRF36" s="539"/>
      <c r="QRG36" s="539"/>
      <c r="QRH36" s="539"/>
      <c r="QRI36" s="539"/>
      <c r="QRJ36" s="539"/>
      <c r="QRK36" s="539"/>
      <c r="QRL36" s="539"/>
      <c r="QRM36" s="539"/>
      <c r="QRN36" s="539"/>
      <c r="QRO36" s="539"/>
      <c r="QRP36" s="539"/>
      <c r="QRQ36" s="539"/>
      <c r="QRR36" s="539"/>
      <c r="QRS36" s="539"/>
      <c r="QRT36" s="539"/>
      <c r="QRU36" s="539"/>
      <c r="QRV36" s="539"/>
      <c r="QRW36" s="539"/>
      <c r="QRX36" s="539"/>
      <c r="QRY36" s="539"/>
      <c r="QRZ36" s="539"/>
      <c r="QSA36" s="539"/>
      <c r="QSB36" s="539"/>
      <c r="QSC36" s="539"/>
      <c r="QSD36" s="539"/>
      <c r="QSE36" s="539"/>
      <c r="QSF36" s="539"/>
      <c r="QSG36" s="539"/>
      <c r="QSH36" s="539"/>
      <c r="QSI36" s="539"/>
      <c r="QSJ36" s="539"/>
      <c r="QSK36" s="539"/>
      <c r="QSL36" s="539"/>
      <c r="QSM36" s="539"/>
      <c r="QSN36" s="539"/>
      <c r="QSO36" s="539"/>
      <c r="QSP36" s="539"/>
      <c r="QSQ36" s="539"/>
      <c r="QSR36" s="539"/>
      <c r="QSS36" s="539"/>
      <c r="QST36" s="539"/>
      <c r="QSU36" s="539"/>
      <c r="QSV36" s="539"/>
      <c r="QSW36" s="539"/>
      <c r="QSX36" s="539"/>
      <c r="QSY36" s="539"/>
      <c r="QSZ36" s="539"/>
      <c r="QTA36" s="539"/>
      <c r="QTB36" s="539"/>
      <c r="QTC36" s="539"/>
      <c r="QTD36" s="539"/>
      <c r="QTE36" s="539"/>
      <c r="QTF36" s="539"/>
      <c r="QTG36" s="539"/>
      <c r="QTH36" s="539"/>
      <c r="QTI36" s="539"/>
      <c r="QTJ36" s="539"/>
      <c r="QTK36" s="539"/>
      <c r="QTL36" s="539"/>
      <c r="QTM36" s="539"/>
      <c r="QTN36" s="539"/>
      <c r="QTO36" s="539"/>
      <c r="QTP36" s="539"/>
      <c r="QTQ36" s="539"/>
      <c r="QTR36" s="539"/>
      <c r="QTS36" s="539"/>
      <c r="QTT36" s="539"/>
      <c r="QTU36" s="539"/>
      <c r="QTV36" s="539"/>
      <c r="QTW36" s="539"/>
      <c r="QTX36" s="539"/>
      <c r="QTY36" s="539"/>
      <c r="QTZ36" s="539"/>
      <c r="QUA36" s="539"/>
      <c r="QUB36" s="539"/>
      <c r="QUC36" s="539"/>
      <c r="QUD36" s="539"/>
      <c r="QUE36" s="539"/>
      <c r="QUF36" s="539"/>
      <c r="QUG36" s="539"/>
      <c r="QUH36" s="539"/>
      <c r="QUI36" s="539"/>
      <c r="QUJ36" s="539"/>
      <c r="QUK36" s="539"/>
      <c r="QUL36" s="539"/>
      <c r="QUM36" s="539"/>
      <c r="QUN36" s="539"/>
      <c r="QUO36" s="539"/>
      <c r="QUP36" s="539"/>
      <c r="QUQ36" s="539"/>
      <c r="QUR36" s="539"/>
      <c r="QUS36" s="539"/>
      <c r="QUT36" s="539"/>
      <c r="QUU36" s="539"/>
      <c r="QUV36" s="539"/>
      <c r="QUW36" s="539"/>
      <c r="QUX36" s="539"/>
      <c r="QUY36" s="539"/>
      <c r="QUZ36" s="539"/>
      <c r="QVA36" s="539"/>
      <c r="QVB36" s="539"/>
      <c r="QVC36" s="539"/>
      <c r="QVD36" s="539"/>
      <c r="QVE36" s="539"/>
      <c r="QVF36" s="539"/>
      <c r="QVG36" s="539"/>
      <c r="QVH36" s="539"/>
      <c r="QVI36" s="539"/>
      <c r="QVJ36" s="539"/>
      <c r="QVK36" s="539"/>
      <c r="QVL36" s="539"/>
      <c r="QVM36" s="539"/>
      <c r="QVN36" s="539"/>
      <c r="QVO36" s="539"/>
      <c r="QVP36" s="539"/>
      <c r="QVQ36" s="539"/>
      <c r="QVR36" s="539"/>
      <c r="QVS36" s="539"/>
      <c r="QVT36" s="539"/>
      <c r="QVU36" s="539"/>
      <c r="QVV36" s="539"/>
      <c r="QVW36" s="539"/>
      <c r="QVX36" s="539"/>
      <c r="QVY36" s="539"/>
      <c r="QVZ36" s="539"/>
      <c r="QWA36" s="539"/>
      <c r="QWB36" s="539"/>
      <c r="QWC36" s="539"/>
      <c r="QWD36" s="539"/>
      <c r="QWE36" s="539"/>
      <c r="QWF36" s="539"/>
      <c r="QWG36" s="539"/>
      <c r="QWH36" s="539"/>
      <c r="QWI36" s="539"/>
      <c r="QWJ36" s="539"/>
      <c r="QWK36" s="539"/>
      <c r="QWL36" s="539"/>
      <c r="QWM36" s="539"/>
      <c r="QWN36" s="539"/>
      <c r="QWO36" s="539"/>
      <c r="QWP36" s="539"/>
      <c r="QWQ36" s="539"/>
      <c r="QWR36" s="539"/>
      <c r="QWS36" s="539"/>
      <c r="QWT36" s="539"/>
      <c r="QWU36" s="539"/>
      <c r="QWV36" s="539"/>
      <c r="QWW36" s="539"/>
      <c r="QWX36" s="539"/>
      <c r="QWY36" s="539"/>
      <c r="QWZ36" s="539"/>
      <c r="QXA36" s="539"/>
      <c r="QXB36" s="539"/>
      <c r="QXC36" s="539"/>
      <c r="QXD36" s="539"/>
      <c r="QXE36" s="539"/>
      <c r="QXF36" s="539"/>
      <c r="QXG36" s="539"/>
      <c r="QXH36" s="539"/>
      <c r="QXI36" s="539"/>
      <c r="QXJ36" s="539"/>
      <c r="QXK36" s="539"/>
      <c r="QXL36" s="539"/>
      <c r="QXM36" s="539"/>
      <c r="QXN36" s="539"/>
      <c r="QXO36" s="539"/>
      <c r="QXP36" s="539"/>
      <c r="QXQ36" s="539"/>
      <c r="QXR36" s="539"/>
      <c r="QXS36" s="539"/>
      <c r="QXT36" s="539"/>
      <c r="QXU36" s="539"/>
      <c r="QXV36" s="539"/>
      <c r="QXW36" s="539"/>
      <c r="QXX36" s="539"/>
      <c r="QXY36" s="539"/>
      <c r="QXZ36" s="539"/>
      <c r="QYA36" s="539"/>
      <c r="QYB36" s="539"/>
      <c r="QYC36" s="539"/>
      <c r="QYD36" s="539"/>
      <c r="QYE36" s="539"/>
      <c r="QYF36" s="539"/>
      <c r="QYG36" s="539"/>
      <c r="QYH36" s="539"/>
      <c r="QYI36" s="539"/>
      <c r="QYJ36" s="539"/>
      <c r="QYK36" s="539"/>
      <c r="QYL36" s="539"/>
      <c r="QYM36" s="539"/>
      <c r="QYN36" s="539"/>
      <c r="QYO36" s="539"/>
      <c r="QYP36" s="539"/>
      <c r="QYQ36" s="539"/>
      <c r="QYR36" s="539"/>
      <c r="QYS36" s="539"/>
      <c r="QYT36" s="539"/>
      <c r="QYU36" s="539"/>
      <c r="QYV36" s="539"/>
      <c r="QYW36" s="539"/>
      <c r="QYX36" s="539"/>
      <c r="QYY36" s="539"/>
      <c r="QYZ36" s="539"/>
      <c r="QZA36" s="539"/>
      <c r="QZB36" s="539"/>
      <c r="QZC36" s="539"/>
      <c r="QZD36" s="539"/>
      <c r="QZE36" s="539"/>
      <c r="QZF36" s="539"/>
      <c r="QZG36" s="539"/>
      <c r="QZH36" s="539"/>
      <c r="QZI36" s="539"/>
      <c r="QZJ36" s="539"/>
      <c r="QZK36" s="539"/>
      <c r="QZL36" s="539"/>
      <c r="QZM36" s="539"/>
      <c r="QZN36" s="539"/>
      <c r="QZO36" s="539"/>
      <c r="QZP36" s="539"/>
      <c r="QZQ36" s="539"/>
      <c r="QZR36" s="539"/>
      <c r="QZS36" s="539"/>
      <c r="QZT36" s="539"/>
      <c r="QZU36" s="539"/>
      <c r="QZV36" s="539"/>
      <c r="QZW36" s="539"/>
      <c r="QZX36" s="539"/>
      <c r="QZY36" s="539"/>
      <c r="QZZ36" s="539"/>
      <c r="RAA36" s="539"/>
      <c r="RAB36" s="539"/>
      <c r="RAC36" s="539"/>
      <c r="RAD36" s="539"/>
      <c r="RAE36" s="539"/>
      <c r="RAF36" s="539"/>
      <c r="RAG36" s="539"/>
      <c r="RAH36" s="539"/>
      <c r="RAI36" s="539"/>
      <c r="RAJ36" s="539"/>
      <c r="RAK36" s="539"/>
      <c r="RAL36" s="539"/>
      <c r="RAM36" s="539"/>
      <c r="RAN36" s="539"/>
      <c r="RAO36" s="539"/>
      <c r="RAP36" s="539"/>
      <c r="RAQ36" s="539"/>
      <c r="RAR36" s="539"/>
      <c r="RAS36" s="539"/>
      <c r="RAT36" s="539"/>
      <c r="RAU36" s="539"/>
      <c r="RAV36" s="539"/>
      <c r="RAW36" s="539"/>
      <c r="RAX36" s="539"/>
      <c r="RAY36" s="539"/>
      <c r="RAZ36" s="539"/>
      <c r="RBA36" s="539"/>
      <c r="RBB36" s="539"/>
      <c r="RBC36" s="539"/>
      <c r="RBD36" s="539"/>
      <c r="RBE36" s="539"/>
      <c r="RBF36" s="539"/>
      <c r="RBG36" s="539"/>
      <c r="RBH36" s="539"/>
      <c r="RBI36" s="539"/>
      <c r="RBJ36" s="539"/>
      <c r="RBK36" s="539"/>
      <c r="RBL36" s="539"/>
      <c r="RBM36" s="539"/>
      <c r="RBN36" s="539"/>
      <c r="RBO36" s="539"/>
      <c r="RBP36" s="539"/>
      <c r="RBQ36" s="539"/>
      <c r="RBR36" s="539"/>
      <c r="RBS36" s="539"/>
      <c r="RBT36" s="539"/>
      <c r="RBU36" s="539"/>
      <c r="RBV36" s="539"/>
      <c r="RBW36" s="539"/>
      <c r="RBX36" s="539"/>
      <c r="RBY36" s="539"/>
      <c r="RBZ36" s="539"/>
      <c r="RCA36" s="539"/>
      <c r="RCB36" s="539"/>
      <c r="RCC36" s="539"/>
      <c r="RCD36" s="539"/>
      <c r="RCE36" s="539"/>
      <c r="RCF36" s="539"/>
      <c r="RCG36" s="539"/>
      <c r="RCH36" s="539"/>
      <c r="RCI36" s="539"/>
      <c r="RCJ36" s="539"/>
      <c r="RCK36" s="539"/>
      <c r="RCL36" s="539"/>
      <c r="RCM36" s="539"/>
      <c r="RCN36" s="539"/>
      <c r="RCO36" s="539"/>
      <c r="RCP36" s="539"/>
      <c r="RCQ36" s="539"/>
      <c r="RCR36" s="539"/>
      <c r="RCS36" s="539"/>
      <c r="RCT36" s="539"/>
      <c r="RCU36" s="539"/>
      <c r="RCV36" s="539"/>
      <c r="RCW36" s="539"/>
      <c r="RCX36" s="539"/>
      <c r="RCY36" s="539"/>
      <c r="RCZ36" s="539"/>
      <c r="RDA36" s="539"/>
      <c r="RDB36" s="539"/>
      <c r="RDC36" s="539"/>
      <c r="RDD36" s="539"/>
      <c r="RDE36" s="539"/>
      <c r="RDF36" s="539"/>
      <c r="RDG36" s="539"/>
      <c r="RDH36" s="539"/>
      <c r="RDI36" s="539"/>
      <c r="RDJ36" s="539"/>
      <c r="RDK36" s="539"/>
      <c r="RDL36" s="539"/>
      <c r="RDM36" s="539"/>
      <c r="RDN36" s="539"/>
      <c r="RDO36" s="539"/>
      <c r="RDP36" s="539"/>
      <c r="RDQ36" s="539"/>
      <c r="RDR36" s="539"/>
      <c r="RDS36" s="539"/>
      <c r="RDT36" s="539"/>
      <c r="RDU36" s="539"/>
      <c r="RDV36" s="539"/>
      <c r="RDW36" s="539"/>
      <c r="RDX36" s="539"/>
      <c r="RDY36" s="539"/>
      <c r="RDZ36" s="539"/>
      <c r="REA36" s="539"/>
      <c r="REB36" s="539"/>
      <c r="REC36" s="539"/>
      <c r="RED36" s="539"/>
      <c r="REE36" s="539"/>
      <c r="REF36" s="539"/>
      <c r="REG36" s="539"/>
      <c r="REH36" s="539"/>
      <c r="REI36" s="539"/>
      <c r="REJ36" s="539"/>
      <c r="REK36" s="539"/>
      <c r="REL36" s="539"/>
      <c r="REM36" s="539"/>
      <c r="REN36" s="539"/>
      <c r="REO36" s="539"/>
      <c r="REP36" s="539"/>
      <c r="REQ36" s="539"/>
      <c r="RER36" s="539"/>
      <c r="RES36" s="539"/>
      <c r="RET36" s="539"/>
      <c r="REU36" s="539"/>
      <c r="REV36" s="539"/>
      <c r="REW36" s="539"/>
      <c r="REX36" s="539"/>
      <c r="REY36" s="539"/>
      <c r="REZ36" s="539"/>
      <c r="RFA36" s="539"/>
      <c r="RFB36" s="539"/>
      <c r="RFC36" s="539"/>
      <c r="RFD36" s="539"/>
      <c r="RFE36" s="539"/>
      <c r="RFF36" s="539"/>
      <c r="RFG36" s="539"/>
      <c r="RFH36" s="539"/>
      <c r="RFI36" s="539"/>
      <c r="RFJ36" s="539"/>
      <c r="RFK36" s="539"/>
      <c r="RFL36" s="539"/>
      <c r="RFM36" s="539"/>
      <c r="RFN36" s="539"/>
      <c r="RFO36" s="539"/>
      <c r="RFP36" s="539"/>
      <c r="RFQ36" s="539"/>
      <c r="RFR36" s="539"/>
      <c r="RFS36" s="539"/>
      <c r="RFT36" s="539"/>
      <c r="RFU36" s="539"/>
      <c r="RFV36" s="539"/>
      <c r="RFW36" s="539"/>
      <c r="RFX36" s="539"/>
      <c r="RFY36" s="539"/>
      <c r="RFZ36" s="539"/>
      <c r="RGA36" s="539"/>
      <c r="RGB36" s="539"/>
      <c r="RGC36" s="539"/>
      <c r="RGD36" s="539"/>
      <c r="RGE36" s="539"/>
      <c r="RGF36" s="539"/>
      <c r="RGG36" s="539"/>
      <c r="RGH36" s="539"/>
      <c r="RGI36" s="539"/>
      <c r="RGJ36" s="539"/>
      <c r="RGK36" s="539"/>
      <c r="RGL36" s="539"/>
      <c r="RGM36" s="539"/>
      <c r="RGN36" s="539"/>
      <c r="RGO36" s="539"/>
      <c r="RGP36" s="539"/>
      <c r="RGQ36" s="539"/>
      <c r="RGR36" s="539"/>
      <c r="RGS36" s="539"/>
      <c r="RGT36" s="539"/>
      <c r="RGU36" s="539"/>
      <c r="RGV36" s="539"/>
      <c r="RGW36" s="539"/>
      <c r="RGX36" s="539"/>
      <c r="RGY36" s="539"/>
      <c r="RGZ36" s="539"/>
      <c r="RHA36" s="539"/>
      <c r="RHB36" s="539"/>
      <c r="RHC36" s="539"/>
      <c r="RHD36" s="539"/>
      <c r="RHE36" s="539"/>
      <c r="RHF36" s="539"/>
      <c r="RHG36" s="539"/>
      <c r="RHH36" s="539"/>
      <c r="RHI36" s="539"/>
      <c r="RHJ36" s="539"/>
      <c r="RHK36" s="539"/>
      <c r="RHL36" s="539"/>
      <c r="RHM36" s="539"/>
      <c r="RHN36" s="539"/>
      <c r="RHO36" s="539"/>
      <c r="RHP36" s="539"/>
      <c r="RHQ36" s="539"/>
      <c r="RHR36" s="539"/>
      <c r="RHS36" s="539"/>
      <c r="RHT36" s="539"/>
      <c r="RHU36" s="539"/>
      <c r="RHV36" s="539"/>
      <c r="RHW36" s="539"/>
      <c r="RHX36" s="539"/>
      <c r="RHY36" s="539"/>
      <c r="RHZ36" s="539"/>
      <c r="RIA36" s="539"/>
      <c r="RIB36" s="539"/>
      <c r="RIC36" s="539"/>
      <c r="RID36" s="539"/>
      <c r="RIE36" s="539"/>
      <c r="RIF36" s="539"/>
      <c r="RIG36" s="539"/>
      <c r="RIH36" s="539"/>
      <c r="RII36" s="539"/>
      <c r="RIJ36" s="539"/>
      <c r="RIK36" s="539"/>
      <c r="RIL36" s="539"/>
      <c r="RIM36" s="539"/>
      <c r="RIN36" s="539"/>
      <c r="RIO36" s="539"/>
      <c r="RIP36" s="539"/>
      <c r="RIQ36" s="539"/>
      <c r="RIR36" s="539"/>
      <c r="RIS36" s="539"/>
      <c r="RIT36" s="539"/>
      <c r="RIU36" s="539"/>
      <c r="RIV36" s="539"/>
      <c r="RIW36" s="539"/>
      <c r="RIX36" s="539"/>
      <c r="RIY36" s="539"/>
      <c r="RIZ36" s="539"/>
      <c r="RJA36" s="539"/>
      <c r="RJB36" s="539"/>
      <c r="RJC36" s="539"/>
      <c r="RJD36" s="539"/>
      <c r="RJE36" s="539"/>
      <c r="RJF36" s="539"/>
      <c r="RJG36" s="539"/>
      <c r="RJH36" s="539"/>
      <c r="RJI36" s="539"/>
      <c r="RJJ36" s="539"/>
      <c r="RJK36" s="539"/>
      <c r="RJL36" s="539"/>
      <c r="RJM36" s="539"/>
      <c r="RJN36" s="539"/>
      <c r="RJO36" s="539"/>
      <c r="RJP36" s="539"/>
      <c r="RJQ36" s="539"/>
      <c r="RJR36" s="539"/>
      <c r="RJS36" s="539"/>
      <c r="RJT36" s="539"/>
      <c r="RJU36" s="539"/>
      <c r="RJV36" s="539"/>
      <c r="RJW36" s="539"/>
      <c r="RJX36" s="539"/>
      <c r="RJY36" s="539"/>
      <c r="RJZ36" s="539"/>
      <c r="RKA36" s="539"/>
      <c r="RKB36" s="539"/>
      <c r="RKC36" s="539"/>
      <c r="RKD36" s="539"/>
      <c r="RKE36" s="539"/>
      <c r="RKF36" s="539"/>
      <c r="RKG36" s="539"/>
      <c r="RKH36" s="539"/>
      <c r="RKI36" s="539"/>
      <c r="RKJ36" s="539"/>
      <c r="RKK36" s="539"/>
      <c r="RKL36" s="539"/>
      <c r="RKM36" s="539"/>
      <c r="RKN36" s="539"/>
      <c r="RKO36" s="539"/>
      <c r="RKP36" s="539"/>
      <c r="RKQ36" s="539"/>
      <c r="RKR36" s="539"/>
      <c r="RKS36" s="539"/>
      <c r="RKT36" s="539"/>
      <c r="RKU36" s="539"/>
      <c r="RKV36" s="539"/>
      <c r="RKW36" s="539"/>
      <c r="RKX36" s="539"/>
      <c r="RKY36" s="539"/>
      <c r="RKZ36" s="539"/>
      <c r="RLA36" s="539"/>
      <c r="RLB36" s="539"/>
      <c r="RLC36" s="539"/>
      <c r="RLD36" s="539"/>
      <c r="RLE36" s="539"/>
      <c r="RLF36" s="539"/>
      <c r="RLG36" s="539"/>
      <c r="RLH36" s="539"/>
      <c r="RLI36" s="539"/>
      <c r="RLJ36" s="539"/>
      <c r="RLK36" s="539"/>
      <c r="RLL36" s="539"/>
      <c r="RLM36" s="539"/>
      <c r="RLN36" s="539"/>
      <c r="RLO36" s="539"/>
      <c r="RLP36" s="539"/>
      <c r="RLQ36" s="539"/>
      <c r="RLR36" s="539"/>
      <c r="RLS36" s="539"/>
      <c r="RLT36" s="539"/>
      <c r="RLU36" s="539"/>
      <c r="RLV36" s="539"/>
      <c r="RLW36" s="539"/>
      <c r="RLX36" s="539"/>
      <c r="RLY36" s="539"/>
      <c r="RLZ36" s="539"/>
      <c r="RMA36" s="539"/>
      <c r="RMB36" s="539"/>
      <c r="RMC36" s="539"/>
      <c r="RMD36" s="539"/>
      <c r="RME36" s="539"/>
      <c r="RMF36" s="539"/>
      <c r="RMG36" s="539"/>
      <c r="RMH36" s="539"/>
      <c r="RMI36" s="539"/>
      <c r="RMJ36" s="539"/>
      <c r="RMK36" s="539"/>
      <c r="RML36" s="539"/>
      <c r="RMM36" s="539"/>
      <c r="RMN36" s="539"/>
      <c r="RMO36" s="539"/>
      <c r="RMP36" s="539"/>
      <c r="RMQ36" s="539"/>
      <c r="RMR36" s="539"/>
      <c r="RMS36" s="539"/>
      <c r="RMT36" s="539"/>
      <c r="RMU36" s="539"/>
      <c r="RMV36" s="539"/>
      <c r="RMW36" s="539"/>
      <c r="RMX36" s="539"/>
      <c r="RMY36" s="539"/>
      <c r="RMZ36" s="539"/>
      <c r="RNA36" s="539"/>
      <c r="RNB36" s="539"/>
      <c r="RNC36" s="539"/>
      <c r="RND36" s="539"/>
      <c r="RNE36" s="539"/>
      <c r="RNF36" s="539"/>
      <c r="RNG36" s="539"/>
      <c r="RNH36" s="539"/>
      <c r="RNI36" s="539"/>
      <c r="RNJ36" s="539"/>
      <c r="RNK36" s="539"/>
      <c r="RNL36" s="539"/>
      <c r="RNM36" s="539"/>
      <c r="RNN36" s="539"/>
      <c r="RNO36" s="539"/>
      <c r="RNP36" s="539"/>
      <c r="RNQ36" s="539"/>
      <c r="RNR36" s="539"/>
      <c r="RNS36" s="539"/>
      <c r="RNT36" s="539"/>
      <c r="RNU36" s="539"/>
      <c r="RNV36" s="539"/>
      <c r="RNW36" s="539"/>
      <c r="RNX36" s="539"/>
      <c r="RNY36" s="539"/>
      <c r="RNZ36" s="539"/>
      <c r="ROA36" s="539"/>
      <c r="ROB36" s="539"/>
      <c r="ROC36" s="539"/>
      <c r="ROD36" s="539"/>
      <c r="ROE36" s="539"/>
      <c r="ROF36" s="539"/>
      <c r="ROG36" s="539"/>
      <c r="ROH36" s="539"/>
      <c r="ROI36" s="539"/>
      <c r="ROJ36" s="539"/>
      <c r="ROK36" s="539"/>
      <c r="ROL36" s="539"/>
      <c r="ROM36" s="539"/>
      <c r="RON36" s="539"/>
      <c r="ROO36" s="539"/>
      <c r="ROP36" s="539"/>
      <c r="ROQ36" s="539"/>
      <c r="ROR36" s="539"/>
      <c r="ROS36" s="539"/>
      <c r="ROT36" s="539"/>
      <c r="ROU36" s="539"/>
      <c r="ROV36" s="539"/>
      <c r="ROW36" s="539"/>
      <c r="ROX36" s="539"/>
      <c r="ROY36" s="539"/>
      <c r="ROZ36" s="539"/>
      <c r="RPA36" s="539"/>
      <c r="RPB36" s="539"/>
      <c r="RPC36" s="539"/>
      <c r="RPD36" s="539"/>
      <c r="RPE36" s="539"/>
      <c r="RPF36" s="539"/>
      <c r="RPG36" s="539"/>
      <c r="RPH36" s="539"/>
      <c r="RPI36" s="539"/>
      <c r="RPJ36" s="539"/>
      <c r="RPK36" s="539"/>
      <c r="RPL36" s="539"/>
      <c r="RPM36" s="539"/>
      <c r="RPN36" s="539"/>
      <c r="RPO36" s="539"/>
      <c r="RPP36" s="539"/>
      <c r="RPQ36" s="539"/>
      <c r="RPR36" s="539"/>
      <c r="RPS36" s="539"/>
      <c r="RPT36" s="539"/>
      <c r="RPU36" s="539"/>
      <c r="RPV36" s="539"/>
      <c r="RPW36" s="539"/>
      <c r="RPX36" s="539"/>
      <c r="RPY36" s="539"/>
      <c r="RPZ36" s="539"/>
      <c r="RQA36" s="539"/>
      <c r="RQB36" s="539"/>
      <c r="RQC36" s="539"/>
      <c r="RQD36" s="539"/>
      <c r="RQE36" s="539"/>
      <c r="RQF36" s="539"/>
      <c r="RQG36" s="539"/>
      <c r="RQH36" s="539"/>
      <c r="RQI36" s="539"/>
      <c r="RQJ36" s="539"/>
      <c r="RQK36" s="539"/>
      <c r="RQL36" s="539"/>
      <c r="RQM36" s="539"/>
      <c r="RQN36" s="539"/>
      <c r="RQO36" s="539"/>
      <c r="RQP36" s="539"/>
      <c r="RQQ36" s="539"/>
      <c r="RQR36" s="539"/>
      <c r="RQS36" s="539"/>
      <c r="RQT36" s="539"/>
      <c r="RQU36" s="539"/>
      <c r="RQV36" s="539"/>
      <c r="RQW36" s="539"/>
      <c r="RQX36" s="539"/>
      <c r="RQY36" s="539"/>
      <c r="RQZ36" s="539"/>
      <c r="RRA36" s="539"/>
      <c r="RRB36" s="539"/>
      <c r="RRC36" s="539"/>
      <c r="RRD36" s="539"/>
      <c r="RRE36" s="539"/>
      <c r="RRF36" s="539"/>
      <c r="RRG36" s="539"/>
      <c r="RRH36" s="539"/>
      <c r="RRI36" s="539"/>
      <c r="RRJ36" s="539"/>
      <c r="RRK36" s="539"/>
      <c r="RRL36" s="539"/>
      <c r="RRM36" s="539"/>
      <c r="RRN36" s="539"/>
      <c r="RRO36" s="539"/>
      <c r="RRP36" s="539"/>
      <c r="RRQ36" s="539"/>
      <c r="RRR36" s="539"/>
      <c r="RRS36" s="539"/>
      <c r="RRT36" s="539"/>
      <c r="RRU36" s="539"/>
      <c r="RRV36" s="539"/>
      <c r="RRW36" s="539"/>
      <c r="RRX36" s="539"/>
      <c r="RRY36" s="539"/>
      <c r="RRZ36" s="539"/>
      <c r="RSA36" s="539"/>
      <c r="RSB36" s="539"/>
      <c r="RSC36" s="539"/>
      <c r="RSD36" s="539"/>
      <c r="RSE36" s="539"/>
      <c r="RSF36" s="539"/>
      <c r="RSG36" s="539"/>
      <c r="RSH36" s="539"/>
      <c r="RSI36" s="539"/>
      <c r="RSJ36" s="539"/>
      <c r="RSK36" s="539"/>
      <c r="RSL36" s="539"/>
      <c r="RSM36" s="539"/>
      <c r="RSN36" s="539"/>
      <c r="RSO36" s="539"/>
      <c r="RSP36" s="539"/>
      <c r="RSQ36" s="539"/>
      <c r="RSR36" s="539"/>
      <c r="RSS36" s="539"/>
      <c r="RST36" s="539"/>
      <c r="RSU36" s="539"/>
      <c r="RSV36" s="539"/>
      <c r="RSW36" s="539"/>
      <c r="RSX36" s="539"/>
      <c r="RSY36" s="539"/>
      <c r="RSZ36" s="539"/>
      <c r="RTA36" s="539"/>
      <c r="RTB36" s="539"/>
      <c r="RTC36" s="539"/>
      <c r="RTD36" s="539"/>
      <c r="RTE36" s="539"/>
      <c r="RTF36" s="539"/>
      <c r="RTG36" s="539"/>
      <c r="RTH36" s="539"/>
      <c r="RTI36" s="539"/>
      <c r="RTJ36" s="539"/>
      <c r="RTK36" s="539"/>
      <c r="RTL36" s="539"/>
      <c r="RTM36" s="539"/>
      <c r="RTN36" s="539"/>
      <c r="RTO36" s="539"/>
      <c r="RTP36" s="539"/>
      <c r="RTQ36" s="539"/>
      <c r="RTR36" s="539"/>
      <c r="RTS36" s="539"/>
      <c r="RTT36" s="539"/>
      <c r="RTU36" s="539"/>
      <c r="RTV36" s="539"/>
      <c r="RTW36" s="539"/>
      <c r="RTX36" s="539"/>
      <c r="RTY36" s="539"/>
      <c r="RTZ36" s="539"/>
      <c r="RUA36" s="539"/>
      <c r="RUB36" s="539"/>
      <c r="RUC36" s="539"/>
      <c r="RUD36" s="539"/>
      <c r="RUE36" s="539"/>
      <c r="RUF36" s="539"/>
      <c r="RUG36" s="539"/>
      <c r="RUH36" s="539"/>
      <c r="RUI36" s="539"/>
      <c r="RUJ36" s="539"/>
      <c r="RUK36" s="539"/>
      <c r="RUL36" s="539"/>
      <c r="RUM36" s="539"/>
      <c r="RUN36" s="539"/>
      <c r="RUO36" s="539"/>
      <c r="RUP36" s="539"/>
      <c r="RUQ36" s="539"/>
      <c r="RUR36" s="539"/>
      <c r="RUS36" s="539"/>
      <c r="RUT36" s="539"/>
      <c r="RUU36" s="539"/>
      <c r="RUV36" s="539"/>
      <c r="RUW36" s="539"/>
      <c r="RUX36" s="539"/>
      <c r="RUY36" s="539"/>
      <c r="RUZ36" s="539"/>
      <c r="RVA36" s="539"/>
      <c r="RVB36" s="539"/>
      <c r="RVC36" s="539"/>
      <c r="RVD36" s="539"/>
      <c r="RVE36" s="539"/>
      <c r="RVF36" s="539"/>
      <c r="RVG36" s="539"/>
      <c r="RVH36" s="539"/>
      <c r="RVI36" s="539"/>
      <c r="RVJ36" s="539"/>
      <c r="RVK36" s="539"/>
      <c r="RVL36" s="539"/>
      <c r="RVM36" s="539"/>
      <c r="RVN36" s="539"/>
      <c r="RVO36" s="539"/>
      <c r="RVP36" s="539"/>
      <c r="RVQ36" s="539"/>
      <c r="RVR36" s="539"/>
      <c r="RVS36" s="539"/>
      <c r="RVT36" s="539"/>
      <c r="RVU36" s="539"/>
      <c r="RVV36" s="539"/>
      <c r="RVW36" s="539"/>
      <c r="RVX36" s="539"/>
      <c r="RVY36" s="539"/>
      <c r="RVZ36" s="539"/>
      <c r="RWA36" s="539"/>
      <c r="RWB36" s="539"/>
      <c r="RWC36" s="539"/>
      <c r="RWD36" s="539"/>
      <c r="RWE36" s="539"/>
      <c r="RWF36" s="539"/>
      <c r="RWG36" s="539"/>
      <c r="RWH36" s="539"/>
      <c r="RWI36" s="539"/>
      <c r="RWJ36" s="539"/>
      <c r="RWK36" s="539"/>
      <c r="RWL36" s="539"/>
      <c r="RWM36" s="539"/>
      <c r="RWN36" s="539"/>
      <c r="RWO36" s="539"/>
      <c r="RWP36" s="539"/>
      <c r="RWQ36" s="539"/>
      <c r="RWR36" s="539"/>
      <c r="RWS36" s="539"/>
      <c r="RWT36" s="539"/>
      <c r="RWU36" s="539"/>
      <c r="RWV36" s="539"/>
      <c r="RWW36" s="539"/>
      <c r="RWX36" s="539"/>
      <c r="RWY36" s="539"/>
      <c r="RWZ36" s="539"/>
      <c r="RXA36" s="539"/>
      <c r="RXB36" s="539"/>
      <c r="RXC36" s="539"/>
      <c r="RXD36" s="539"/>
      <c r="RXE36" s="539"/>
      <c r="RXF36" s="539"/>
      <c r="RXG36" s="539"/>
      <c r="RXH36" s="539"/>
      <c r="RXI36" s="539"/>
      <c r="RXJ36" s="539"/>
      <c r="RXK36" s="539"/>
      <c r="RXL36" s="539"/>
      <c r="RXM36" s="539"/>
      <c r="RXN36" s="539"/>
      <c r="RXO36" s="539"/>
      <c r="RXP36" s="539"/>
      <c r="RXQ36" s="539"/>
      <c r="RXR36" s="539"/>
      <c r="RXS36" s="539"/>
      <c r="RXT36" s="539"/>
      <c r="RXU36" s="539"/>
      <c r="RXV36" s="539"/>
      <c r="RXW36" s="539"/>
      <c r="RXX36" s="539"/>
      <c r="RXY36" s="539"/>
      <c r="RXZ36" s="539"/>
      <c r="RYA36" s="539"/>
      <c r="RYB36" s="539"/>
      <c r="RYC36" s="539"/>
      <c r="RYD36" s="539"/>
      <c r="RYE36" s="539"/>
      <c r="RYF36" s="539"/>
      <c r="RYG36" s="539"/>
      <c r="RYH36" s="539"/>
      <c r="RYI36" s="539"/>
      <c r="RYJ36" s="539"/>
      <c r="RYK36" s="539"/>
      <c r="RYL36" s="539"/>
      <c r="RYM36" s="539"/>
      <c r="RYN36" s="539"/>
      <c r="RYO36" s="539"/>
      <c r="RYP36" s="539"/>
      <c r="RYQ36" s="539"/>
      <c r="RYR36" s="539"/>
      <c r="RYS36" s="539"/>
      <c r="RYT36" s="539"/>
      <c r="RYU36" s="539"/>
      <c r="RYV36" s="539"/>
      <c r="RYW36" s="539"/>
      <c r="RYX36" s="539"/>
      <c r="RYY36" s="539"/>
      <c r="RYZ36" s="539"/>
      <c r="RZA36" s="539"/>
      <c r="RZB36" s="539"/>
      <c r="RZC36" s="539"/>
      <c r="RZD36" s="539"/>
      <c r="RZE36" s="539"/>
      <c r="RZF36" s="539"/>
      <c r="RZG36" s="539"/>
      <c r="RZH36" s="539"/>
      <c r="RZI36" s="539"/>
      <c r="RZJ36" s="539"/>
      <c r="RZK36" s="539"/>
      <c r="RZL36" s="539"/>
      <c r="RZM36" s="539"/>
      <c r="RZN36" s="539"/>
      <c r="RZO36" s="539"/>
      <c r="RZP36" s="539"/>
      <c r="RZQ36" s="539"/>
      <c r="RZR36" s="539"/>
      <c r="RZS36" s="539"/>
      <c r="RZT36" s="539"/>
      <c r="RZU36" s="539"/>
      <c r="RZV36" s="539"/>
      <c r="RZW36" s="539"/>
      <c r="RZX36" s="539"/>
      <c r="RZY36" s="539"/>
      <c r="RZZ36" s="539"/>
      <c r="SAA36" s="539"/>
      <c r="SAB36" s="539"/>
      <c r="SAC36" s="539"/>
      <c r="SAD36" s="539"/>
      <c r="SAE36" s="539"/>
      <c r="SAF36" s="539"/>
      <c r="SAG36" s="539"/>
      <c r="SAH36" s="539"/>
      <c r="SAI36" s="539"/>
      <c r="SAJ36" s="539"/>
      <c r="SAK36" s="539"/>
      <c r="SAL36" s="539"/>
      <c r="SAM36" s="539"/>
      <c r="SAN36" s="539"/>
      <c r="SAO36" s="539"/>
      <c r="SAP36" s="539"/>
      <c r="SAQ36" s="539"/>
      <c r="SAR36" s="539"/>
      <c r="SAS36" s="539"/>
      <c r="SAT36" s="539"/>
      <c r="SAU36" s="539"/>
      <c r="SAV36" s="539"/>
      <c r="SAW36" s="539"/>
      <c r="SAX36" s="539"/>
      <c r="SAY36" s="539"/>
      <c r="SAZ36" s="539"/>
      <c r="SBA36" s="539"/>
      <c r="SBB36" s="539"/>
      <c r="SBC36" s="539"/>
      <c r="SBD36" s="539"/>
      <c r="SBE36" s="539"/>
      <c r="SBF36" s="539"/>
      <c r="SBG36" s="539"/>
      <c r="SBH36" s="539"/>
      <c r="SBI36" s="539"/>
      <c r="SBJ36" s="539"/>
      <c r="SBK36" s="539"/>
      <c r="SBL36" s="539"/>
      <c r="SBM36" s="539"/>
      <c r="SBN36" s="539"/>
      <c r="SBO36" s="539"/>
      <c r="SBP36" s="539"/>
      <c r="SBQ36" s="539"/>
      <c r="SBR36" s="539"/>
      <c r="SBS36" s="539"/>
      <c r="SBT36" s="539"/>
      <c r="SBU36" s="539"/>
      <c r="SBV36" s="539"/>
      <c r="SBW36" s="539"/>
      <c r="SBX36" s="539"/>
      <c r="SBY36" s="539"/>
      <c r="SBZ36" s="539"/>
      <c r="SCA36" s="539"/>
      <c r="SCB36" s="539"/>
      <c r="SCC36" s="539"/>
      <c r="SCD36" s="539"/>
      <c r="SCE36" s="539"/>
      <c r="SCF36" s="539"/>
      <c r="SCG36" s="539"/>
      <c r="SCH36" s="539"/>
      <c r="SCI36" s="539"/>
      <c r="SCJ36" s="539"/>
      <c r="SCK36" s="539"/>
      <c r="SCL36" s="539"/>
      <c r="SCM36" s="539"/>
      <c r="SCN36" s="539"/>
      <c r="SCO36" s="539"/>
      <c r="SCP36" s="539"/>
      <c r="SCQ36" s="539"/>
      <c r="SCR36" s="539"/>
      <c r="SCS36" s="539"/>
      <c r="SCT36" s="539"/>
      <c r="SCU36" s="539"/>
      <c r="SCV36" s="539"/>
      <c r="SCW36" s="539"/>
      <c r="SCX36" s="539"/>
      <c r="SCY36" s="539"/>
      <c r="SCZ36" s="539"/>
      <c r="SDA36" s="539"/>
      <c r="SDB36" s="539"/>
      <c r="SDC36" s="539"/>
      <c r="SDD36" s="539"/>
      <c r="SDE36" s="539"/>
      <c r="SDF36" s="539"/>
      <c r="SDG36" s="539"/>
      <c r="SDH36" s="539"/>
      <c r="SDI36" s="539"/>
      <c r="SDJ36" s="539"/>
      <c r="SDK36" s="539"/>
      <c r="SDL36" s="539"/>
      <c r="SDM36" s="539"/>
      <c r="SDN36" s="539"/>
      <c r="SDO36" s="539"/>
      <c r="SDP36" s="539"/>
      <c r="SDQ36" s="539"/>
      <c r="SDR36" s="539"/>
      <c r="SDS36" s="539"/>
      <c r="SDT36" s="539"/>
      <c r="SDU36" s="539"/>
      <c r="SDV36" s="539"/>
      <c r="SDW36" s="539"/>
      <c r="SDX36" s="539"/>
      <c r="SDY36" s="539"/>
      <c r="SDZ36" s="539"/>
      <c r="SEA36" s="539"/>
      <c r="SEB36" s="539"/>
      <c r="SEC36" s="539"/>
      <c r="SED36" s="539"/>
      <c r="SEE36" s="539"/>
      <c r="SEF36" s="539"/>
      <c r="SEG36" s="539"/>
      <c r="SEH36" s="539"/>
      <c r="SEI36" s="539"/>
      <c r="SEJ36" s="539"/>
      <c r="SEK36" s="539"/>
      <c r="SEL36" s="539"/>
      <c r="SEM36" s="539"/>
      <c r="SEN36" s="539"/>
      <c r="SEO36" s="539"/>
      <c r="SEP36" s="539"/>
      <c r="SEQ36" s="539"/>
      <c r="SER36" s="539"/>
      <c r="SES36" s="539"/>
      <c r="SET36" s="539"/>
      <c r="SEU36" s="539"/>
      <c r="SEV36" s="539"/>
      <c r="SEW36" s="539"/>
      <c r="SEX36" s="539"/>
      <c r="SEY36" s="539"/>
      <c r="SEZ36" s="539"/>
      <c r="SFA36" s="539"/>
      <c r="SFB36" s="539"/>
      <c r="SFC36" s="539"/>
      <c r="SFD36" s="539"/>
      <c r="SFE36" s="539"/>
      <c r="SFF36" s="539"/>
      <c r="SFG36" s="539"/>
      <c r="SFH36" s="539"/>
      <c r="SFI36" s="539"/>
      <c r="SFJ36" s="539"/>
      <c r="SFK36" s="539"/>
      <c r="SFL36" s="539"/>
      <c r="SFM36" s="539"/>
      <c r="SFN36" s="539"/>
      <c r="SFO36" s="539"/>
      <c r="SFP36" s="539"/>
      <c r="SFQ36" s="539"/>
      <c r="SFR36" s="539"/>
      <c r="SFS36" s="539"/>
      <c r="SFT36" s="539"/>
      <c r="SFU36" s="539"/>
      <c r="SFV36" s="539"/>
      <c r="SFW36" s="539"/>
      <c r="SFX36" s="539"/>
      <c r="SFY36" s="539"/>
      <c r="SFZ36" s="539"/>
      <c r="SGA36" s="539"/>
      <c r="SGB36" s="539"/>
      <c r="SGC36" s="539"/>
      <c r="SGD36" s="539"/>
      <c r="SGE36" s="539"/>
      <c r="SGF36" s="539"/>
      <c r="SGG36" s="539"/>
      <c r="SGH36" s="539"/>
      <c r="SGI36" s="539"/>
      <c r="SGJ36" s="539"/>
      <c r="SGK36" s="539"/>
      <c r="SGL36" s="539"/>
      <c r="SGM36" s="539"/>
      <c r="SGN36" s="539"/>
      <c r="SGO36" s="539"/>
      <c r="SGP36" s="539"/>
      <c r="SGQ36" s="539"/>
      <c r="SGR36" s="539"/>
      <c r="SGS36" s="539"/>
      <c r="SGT36" s="539"/>
      <c r="SGU36" s="539"/>
      <c r="SGV36" s="539"/>
      <c r="SGW36" s="539"/>
      <c r="SGX36" s="539"/>
      <c r="SGY36" s="539"/>
      <c r="SGZ36" s="539"/>
      <c r="SHA36" s="539"/>
      <c r="SHB36" s="539"/>
      <c r="SHC36" s="539"/>
      <c r="SHD36" s="539"/>
      <c r="SHE36" s="539"/>
      <c r="SHF36" s="539"/>
      <c r="SHG36" s="539"/>
      <c r="SHH36" s="539"/>
      <c r="SHI36" s="539"/>
      <c r="SHJ36" s="539"/>
      <c r="SHK36" s="539"/>
      <c r="SHL36" s="539"/>
      <c r="SHM36" s="539"/>
      <c r="SHN36" s="539"/>
      <c r="SHO36" s="539"/>
      <c r="SHP36" s="539"/>
      <c r="SHQ36" s="539"/>
      <c r="SHR36" s="539"/>
      <c r="SHS36" s="539"/>
      <c r="SHT36" s="539"/>
      <c r="SHU36" s="539"/>
      <c r="SHV36" s="539"/>
      <c r="SHW36" s="539"/>
      <c r="SHX36" s="539"/>
      <c r="SHY36" s="539"/>
      <c r="SHZ36" s="539"/>
      <c r="SIA36" s="539"/>
      <c r="SIB36" s="539"/>
      <c r="SIC36" s="539"/>
      <c r="SID36" s="539"/>
      <c r="SIE36" s="539"/>
      <c r="SIF36" s="539"/>
      <c r="SIG36" s="539"/>
      <c r="SIH36" s="539"/>
      <c r="SII36" s="539"/>
      <c r="SIJ36" s="539"/>
      <c r="SIK36" s="539"/>
      <c r="SIL36" s="539"/>
      <c r="SIM36" s="539"/>
      <c r="SIN36" s="539"/>
      <c r="SIO36" s="539"/>
      <c r="SIP36" s="539"/>
      <c r="SIQ36" s="539"/>
      <c r="SIR36" s="539"/>
      <c r="SIS36" s="539"/>
      <c r="SIT36" s="539"/>
      <c r="SIU36" s="539"/>
      <c r="SIV36" s="539"/>
      <c r="SIW36" s="539"/>
      <c r="SIX36" s="539"/>
      <c r="SIY36" s="539"/>
      <c r="SIZ36" s="539"/>
      <c r="SJA36" s="539"/>
      <c r="SJB36" s="539"/>
      <c r="SJC36" s="539"/>
      <c r="SJD36" s="539"/>
      <c r="SJE36" s="539"/>
      <c r="SJF36" s="539"/>
      <c r="SJG36" s="539"/>
      <c r="SJH36" s="539"/>
      <c r="SJI36" s="539"/>
      <c r="SJJ36" s="539"/>
      <c r="SJK36" s="539"/>
      <c r="SJL36" s="539"/>
      <c r="SJM36" s="539"/>
      <c r="SJN36" s="539"/>
      <c r="SJO36" s="539"/>
      <c r="SJP36" s="539"/>
      <c r="SJQ36" s="539"/>
      <c r="SJR36" s="539"/>
      <c r="SJS36" s="539"/>
      <c r="SJT36" s="539"/>
      <c r="SJU36" s="539"/>
      <c r="SJV36" s="539"/>
      <c r="SJW36" s="539"/>
      <c r="SJX36" s="539"/>
      <c r="SJY36" s="539"/>
      <c r="SJZ36" s="539"/>
      <c r="SKA36" s="539"/>
      <c r="SKB36" s="539"/>
      <c r="SKC36" s="539"/>
      <c r="SKD36" s="539"/>
      <c r="SKE36" s="539"/>
      <c r="SKF36" s="539"/>
      <c r="SKG36" s="539"/>
      <c r="SKH36" s="539"/>
      <c r="SKI36" s="539"/>
      <c r="SKJ36" s="539"/>
      <c r="SKK36" s="539"/>
      <c r="SKL36" s="539"/>
      <c r="SKM36" s="539"/>
      <c r="SKN36" s="539"/>
      <c r="SKO36" s="539"/>
      <c r="SKP36" s="539"/>
      <c r="SKQ36" s="539"/>
      <c r="SKR36" s="539"/>
      <c r="SKS36" s="539"/>
      <c r="SKT36" s="539"/>
      <c r="SKU36" s="539"/>
      <c r="SKV36" s="539"/>
      <c r="SKW36" s="539"/>
      <c r="SKX36" s="539"/>
      <c r="SKY36" s="539"/>
      <c r="SKZ36" s="539"/>
      <c r="SLA36" s="539"/>
      <c r="SLB36" s="539"/>
      <c r="SLC36" s="539"/>
      <c r="SLD36" s="539"/>
      <c r="SLE36" s="539"/>
      <c r="SLF36" s="539"/>
      <c r="SLG36" s="539"/>
      <c r="SLH36" s="539"/>
      <c r="SLI36" s="539"/>
      <c r="SLJ36" s="539"/>
      <c r="SLK36" s="539"/>
      <c r="SLL36" s="539"/>
      <c r="SLM36" s="539"/>
      <c r="SLN36" s="539"/>
      <c r="SLO36" s="539"/>
      <c r="SLP36" s="539"/>
      <c r="SLQ36" s="539"/>
      <c r="SLR36" s="539"/>
      <c r="SLS36" s="539"/>
      <c r="SLT36" s="539"/>
      <c r="SLU36" s="539"/>
      <c r="SLV36" s="539"/>
      <c r="SLW36" s="539"/>
      <c r="SLX36" s="539"/>
      <c r="SLY36" s="539"/>
      <c r="SLZ36" s="539"/>
      <c r="SMA36" s="539"/>
      <c r="SMB36" s="539"/>
      <c r="SMC36" s="539"/>
      <c r="SMD36" s="539"/>
      <c r="SME36" s="539"/>
      <c r="SMF36" s="539"/>
      <c r="SMG36" s="539"/>
      <c r="SMH36" s="539"/>
      <c r="SMI36" s="539"/>
      <c r="SMJ36" s="539"/>
      <c r="SMK36" s="539"/>
      <c r="SML36" s="539"/>
      <c r="SMM36" s="539"/>
      <c r="SMN36" s="539"/>
      <c r="SMO36" s="539"/>
      <c r="SMP36" s="539"/>
      <c r="SMQ36" s="539"/>
      <c r="SMR36" s="539"/>
      <c r="SMS36" s="539"/>
      <c r="SMT36" s="539"/>
      <c r="SMU36" s="539"/>
      <c r="SMV36" s="539"/>
      <c r="SMW36" s="539"/>
      <c r="SMX36" s="539"/>
      <c r="SMY36" s="539"/>
      <c r="SMZ36" s="539"/>
      <c r="SNA36" s="539"/>
      <c r="SNB36" s="539"/>
      <c r="SNC36" s="539"/>
      <c r="SND36" s="539"/>
      <c r="SNE36" s="539"/>
      <c r="SNF36" s="539"/>
      <c r="SNG36" s="539"/>
      <c r="SNH36" s="539"/>
      <c r="SNI36" s="539"/>
      <c r="SNJ36" s="539"/>
      <c r="SNK36" s="539"/>
      <c r="SNL36" s="539"/>
      <c r="SNM36" s="539"/>
      <c r="SNN36" s="539"/>
      <c r="SNO36" s="539"/>
      <c r="SNP36" s="539"/>
      <c r="SNQ36" s="539"/>
      <c r="SNR36" s="539"/>
      <c r="SNS36" s="539"/>
      <c r="SNT36" s="539"/>
      <c r="SNU36" s="539"/>
      <c r="SNV36" s="539"/>
      <c r="SNW36" s="539"/>
      <c r="SNX36" s="539"/>
      <c r="SNY36" s="539"/>
      <c r="SNZ36" s="539"/>
      <c r="SOA36" s="539"/>
      <c r="SOB36" s="539"/>
      <c r="SOC36" s="539"/>
      <c r="SOD36" s="539"/>
      <c r="SOE36" s="539"/>
      <c r="SOF36" s="539"/>
      <c r="SOG36" s="539"/>
      <c r="SOH36" s="539"/>
      <c r="SOI36" s="539"/>
      <c r="SOJ36" s="539"/>
      <c r="SOK36" s="539"/>
      <c r="SOL36" s="539"/>
      <c r="SOM36" s="539"/>
      <c r="SON36" s="539"/>
      <c r="SOO36" s="539"/>
      <c r="SOP36" s="539"/>
      <c r="SOQ36" s="539"/>
      <c r="SOR36" s="539"/>
      <c r="SOS36" s="539"/>
      <c r="SOT36" s="539"/>
      <c r="SOU36" s="539"/>
      <c r="SOV36" s="539"/>
      <c r="SOW36" s="539"/>
      <c r="SOX36" s="539"/>
      <c r="SOY36" s="539"/>
      <c r="SOZ36" s="539"/>
      <c r="SPA36" s="539"/>
      <c r="SPB36" s="539"/>
      <c r="SPC36" s="539"/>
      <c r="SPD36" s="539"/>
      <c r="SPE36" s="539"/>
      <c r="SPF36" s="539"/>
      <c r="SPG36" s="539"/>
      <c r="SPH36" s="539"/>
      <c r="SPI36" s="539"/>
      <c r="SPJ36" s="539"/>
      <c r="SPK36" s="539"/>
      <c r="SPL36" s="539"/>
      <c r="SPM36" s="539"/>
      <c r="SPN36" s="539"/>
      <c r="SPO36" s="539"/>
      <c r="SPP36" s="539"/>
      <c r="SPQ36" s="539"/>
      <c r="SPR36" s="539"/>
      <c r="SPS36" s="539"/>
      <c r="SPT36" s="539"/>
      <c r="SPU36" s="539"/>
      <c r="SPV36" s="539"/>
      <c r="SPW36" s="539"/>
      <c r="SPX36" s="539"/>
      <c r="SPY36" s="539"/>
      <c r="SPZ36" s="539"/>
      <c r="SQA36" s="539"/>
      <c r="SQB36" s="539"/>
      <c r="SQC36" s="539"/>
      <c r="SQD36" s="539"/>
      <c r="SQE36" s="539"/>
      <c r="SQF36" s="539"/>
      <c r="SQG36" s="539"/>
      <c r="SQH36" s="539"/>
      <c r="SQI36" s="539"/>
      <c r="SQJ36" s="539"/>
      <c r="SQK36" s="539"/>
      <c r="SQL36" s="539"/>
      <c r="SQM36" s="539"/>
      <c r="SQN36" s="539"/>
      <c r="SQO36" s="539"/>
      <c r="SQP36" s="539"/>
      <c r="SQQ36" s="539"/>
      <c r="SQR36" s="539"/>
      <c r="SQS36" s="539"/>
      <c r="SQT36" s="539"/>
      <c r="SQU36" s="539"/>
      <c r="SQV36" s="539"/>
      <c r="SQW36" s="539"/>
      <c r="SQX36" s="539"/>
      <c r="SQY36" s="539"/>
      <c r="SQZ36" s="539"/>
      <c r="SRA36" s="539"/>
      <c r="SRB36" s="539"/>
      <c r="SRC36" s="539"/>
      <c r="SRD36" s="539"/>
      <c r="SRE36" s="539"/>
      <c r="SRF36" s="539"/>
      <c r="SRG36" s="539"/>
      <c r="SRH36" s="539"/>
      <c r="SRI36" s="539"/>
      <c r="SRJ36" s="539"/>
      <c r="SRK36" s="539"/>
      <c r="SRL36" s="539"/>
      <c r="SRM36" s="539"/>
      <c r="SRN36" s="539"/>
      <c r="SRO36" s="539"/>
      <c r="SRP36" s="539"/>
      <c r="SRQ36" s="539"/>
      <c r="SRR36" s="539"/>
      <c r="SRS36" s="539"/>
      <c r="SRT36" s="539"/>
      <c r="SRU36" s="539"/>
      <c r="SRV36" s="539"/>
      <c r="SRW36" s="539"/>
      <c r="SRX36" s="539"/>
      <c r="SRY36" s="539"/>
      <c r="SRZ36" s="539"/>
      <c r="SSA36" s="539"/>
      <c r="SSB36" s="539"/>
      <c r="SSC36" s="539"/>
      <c r="SSD36" s="539"/>
      <c r="SSE36" s="539"/>
      <c r="SSF36" s="539"/>
      <c r="SSG36" s="539"/>
      <c r="SSH36" s="539"/>
      <c r="SSI36" s="539"/>
      <c r="SSJ36" s="539"/>
      <c r="SSK36" s="539"/>
      <c r="SSL36" s="539"/>
      <c r="SSM36" s="539"/>
      <c r="SSN36" s="539"/>
      <c r="SSO36" s="539"/>
      <c r="SSP36" s="539"/>
      <c r="SSQ36" s="539"/>
      <c r="SSR36" s="539"/>
      <c r="SSS36" s="539"/>
      <c r="SST36" s="539"/>
      <c r="SSU36" s="539"/>
      <c r="SSV36" s="539"/>
      <c r="SSW36" s="539"/>
      <c r="SSX36" s="539"/>
      <c r="SSY36" s="539"/>
      <c r="SSZ36" s="539"/>
      <c r="STA36" s="539"/>
      <c r="STB36" s="539"/>
      <c r="STC36" s="539"/>
      <c r="STD36" s="539"/>
      <c r="STE36" s="539"/>
      <c r="STF36" s="539"/>
      <c r="STG36" s="539"/>
      <c r="STH36" s="539"/>
      <c r="STI36" s="539"/>
      <c r="STJ36" s="539"/>
      <c r="STK36" s="539"/>
      <c r="STL36" s="539"/>
      <c r="STM36" s="539"/>
      <c r="STN36" s="539"/>
      <c r="STO36" s="539"/>
      <c r="STP36" s="539"/>
      <c r="STQ36" s="539"/>
      <c r="STR36" s="539"/>
      <c r="STS36" s="539"/>
      <c r="STT36" s="539"/>
      <c r="STU36" s="539"/>
      <c r="STV36" s="539"/>
      <c r="STW36" s="539"/>
      <c r="STX36" s="539"/>
      <c r="STY36" s="539"/>
      <c r="STZ36" s="539"/>
      <c r="SUA36" s="539"/>
      <c r="SUB36" s="539"/>
      <c r="SUC36" s="539"/>
      <c r="SUD36" s="539"/>
      <c r="SUE36" s="539"/>
      <c r="SUF36" s="539"/>
      <c r="SUG36" s="539"/>
      <c r="SUH36" s="539"/>
      <c r="SUI36" s="539"/>
      <c r="SUJ36" s="539"/>
      <c r="SUK36" s="539"/>
      <c r="SUL36" s="539"/>
      <c r="SUM36" s="539"/>
      <c r="SUN36" s="539"/>
      <c r="SUO36" s="539"/>
      <c r="SUP36" s="539"/>
      <c r="SUQ36" s="539"/>
      <c r="SUR36" s="539"/>
      <c r="SUS36" s="539"/>
      <c r="SUT36" s="539"/>
      <c r="SUU36" s="539"/>
      <c r="SUV36" s="539"/>
      <c r="SUW36" s="539"/>
      <c r="SUX36" s="539"/>
      <c r="SUY36" s="539"/>
      <c r="SUZ36" s="539"/>
      <c r="SVA36" s="539"/>
      <c r="SVB36" s="539"/>
      <c r="SVC36" s="539"/>
      <c r="SVD36" s="539"/>
      <c r="SVE36" s="539"/>
      <c r="SVF36" s="539"/>
      <c r="SVG36" s="539"/>
      <c r="SVH36" s="539"/>
      <c r="SVI36" s="539"/>
      <c r="SVJ36" s="539"/>
      <c r="SVK36" s="539"/>
      <c r="SVL36" s="539"/>
      <c r="SVM36" s="539"/>
      <c r="SVN36" s="539"/>
      <c r="SVO36" s="539"/>
      <c r="SVP36" s="539"/>
      <c r="SVQ36" s="539"/>
      <c r="SVR36" s="539"/>
      <c r="SVS36" s="539"/>
      <c r="SVT36" s="539"/>
      <c r="SVU36" s="539"/>
      <c r="SVV36" s="539"/>
      <c r="SVW36" s="539"/>
      <c r="SVX36" s="539"/>
      <c r="SVY36" s="539"/>
      <c r="SVZ36" s="539"/>
      <c r="SWA36" s="539"/>
      <c r="SWB36" s="539"/>
      <c r="SWC36" s="539"/>
      <c r="SWD36" s="539"/>
      <c r="SWE36" s="539"/>
      <c r="SWF36" s="539"/>
      <c r="SWG36" s="539"/>
      <c r="SWH36" s="539"/>
      <c r="SWI36" s="539"/>
      <c r="SWJ36" s="539"/>
      <c r="SWK36" s="539"/>
      <c r="SWL36" s="539"/>
      <c r="SWM36" s="539"/>
      <c r="SWN36" s="539"/>
      <c r="SWO36" s="539"/>
      <c r="SWP36" s="539"/>
      <c r="SWQ36" s="539"/>
      <c r="SWR36" s="539"/>
      <c r="SWS36" s="539"/>
      <c r="SWT36" s="539"/>
      <c r="SWU36" s="539"/>
      <c r="SWV36" s="539"/>
      <c r="SWW36" s="539"/>
      <c r="SWX36" s="539"/>
      <c r="SWY36" s="539"/>
      <c r="SWZ36" s="539"/>
      <c r="SXA36" s="539"/>
      <c r="SXB36" s="539"/>
      <c r="SXC36" s="539"/>
      <c r="SXD36" s="539"/>
      <c r="SXE36" s="539"/>
      <c r="SXF36" s="539"/>
      <c r="SXG36" s="539"/>
      <c r="SXH36" s="539"/>
      <c r="SXI36" s="539"/>
      <c r="SXJ36" s="539"/>
      <c r="SXK36" s="539"/>
      <c r="SXL36" s="539"/>
      <c r="SXM36" s="539"/>
      <c r="SXN36" s="539"/>
      <c r="SXO36" s="539"/>
      <c r="SXP36" s="539"/>
      <c r="SXQ36" s="539"/>
      <c r="SXR36" s="539"/>
      <c r="SXS36" s="539"/>
      <c r="SXT36" s="539"/>
      <c r="SXU36" s="539"/>
      <c r="SXV36" s="539"/>
      <c r="SXW36" s="539"/>
      <c r="SXX36" s="539"/>
      <c r="SXY36" s="539"/>
      <c r="SXZ36" s="539"/>
      <c r="SYA36" s="539"/>
      <c r="SYB36" s="539"/>
      <c r="SYC36" s="539"/>
      <c r="SYD36" s="539"/>
      <c r="SYE36" s="539"/>
      <c r="SYF36" s="539"/>
      <c r="SYG36" s="539"/>
      <c r="SYH36" s="539"/>
      <c r="SYI36" s="539"/>
      <c r="SYJ36" s="539"/>
      <c r="SYK36" s="539"/>
      <c r="SYL36" s="539"/>
      <c r="SYM36" s="539"/>
      <c r="SYN36" s="539"/>
      <c r="SYO36" s="539"/>
      <c r="SYP36" s="539"/>
      <c r="SYQ36" s="539"/>
      <c r="SYR36" s="539"/>
      <c r="SYS36" s="539"/>
      <c r="SYT36" s="539"/>
      <c r="SYU36" s="539"/>
      <c r="SYV36" s="539"/>
      <c r="SYW36" s="539"/>
      <c r="SYX36" s="539"/>
      <c r="SYY36" s="539"/>
      <c r="SYZ36" s="539"/>
      <c r="SZA36" s="539"/>
      <c r="SZB36" s="539"/>
      <c r="SZC36" s="539"/>
      <c r="SZD36" s="539"/>
      <c r="SZE36" s="539"/>
      <c r="SZF36" s="539"/>
      <c r="SZG36" s="539"/>
      <c r="SZH36" s="539"/>
      <c r="SZI36" s="539"/>
      <c r="SZJ36" s="539"/>
      <c r="SZK36" s="539"/>
      <c r="SZL36" s="539"/>
      <c r="SZM36" s="539"/>
      <c r="SZN36" s="539"/>
      <c r="SZO36" s="539"/>
      <c r="SZP36" s="539"/>
      <c r="SZQ36" s="539"/>
      <c r="SZR36" s="539"/>
      <c r="SZS36" s="539"/>
      <c r="SZT36" s="539"/>
      <c r="SZU36" s="539"/>
      <c r="SZV36" s="539"/>
      <c r="SZW36" s="539"/>
      <c r="SZX36" s="539"/>
      <c r="SZY36" s="539"/>
      <c r="SZZ36" s="539"/>
      <c r="TAA36" s="539"/>
      <c r="TAB36" s="539"/>
      <c r="TAC36" s="539"/>
      <c r="TAD36" s="539"/>
      <c r="TAE36" s="539"/>
      <c r="TAF36" s="539"/>
      <c r="TAG36" s="539"/>
      <c r="TAH36" s="539"/>
      <c r="TAI36" s="539"/>
      <c r="TAJ36" s="539"/>
      <c r="TAK36" s="539"/>
      <c r="TAL36" s="539"/>
      <c r="TAM36" s="539"/>
      <c r="TAN36" s="539"/>
      <c r="TAO36" s="539"/>
      <c r="TAP36" s="539"/>
      <c r="TAQ36" s="539"/>
      <c r="TAR36" s="539"/>
      <c r="TAS36" s="539"/>
      <c r="TAT36" s="539"/>
      <c r="TAU36" s="539"/>
      <c r="TAV36" s="539"/>
      <c r="TAW36" s="539"/>
      <c r="TAX36" s="539"/>
      <c r="TAY36" s="539"/>
      <c r="TAZ36" s="539"/>
      <c r="TBA36" s="539"/>
      <c r="TBB36" s="539"/>
      <c r="TBC36" s="539"/>
      <c r="TBD36" s="539"/>
      <c r="TBE36" s="539"/>
      <c r="TBF36" s="539"/>
      <c r="TBG36" s="539"/>
      <c r="TBH36" s="539"/>
      <c r="TBI36" s="539"/>
      <c r="TBJ36" s="539"/>
      <c r="TBK36" s="539"/>
      <c r="TBL36" s="539"/>
      <c r="TBM36" s="539"/>
      <c r="TBN36" s="539"/>
      <c r="TBO36" s="539"/>
      <c r="TBP36" s="539"/>
      <c r="TBQ36" s="539"/>
      <c r="TBR36" s="539"/>
      <c r="TBS36" s="539"/>
      <c r="TBT36" s="539"/>
      <c r="TBU36" s="539"/>
      <c r="TBV36" s="539"/>
      <c r="TBW36" s="539"/>
      <c r="TBX36" s="539"/>
      <c r="TBY36" s="539"/>
      <c r="TBZ36" s="539"/>
      <c r="TCA36" s="539"/>
      <c r="TCB36" s="539"/>
      <c r="TCC36" s="539"/>
      <c r="TCD36" s="539"/>
      <c r="TCE36" s="539"/>
      <c r="TCF36" s="539"/>
      <c r="TCG36" s="539"/>
      <c r="TCH36" s="539"/>
      <c r="TCI36" s="539"/>
      <c r="TCJ36" s="539"/>
      <c r="TCK36" s="539"/>
      <c r="TCL36" s="539"/>
      <c r="TCM36" s="539"/>
      <c r="TCN36" s="539"/>
      <c r="TCO36" s="539"/>
      <c r="TCP36" s="539"/>
      <c r="TCQ36" s="539"/>
      <c r="TCR36" s="539"/>
      <c r="TCS36" s="539"/>
      <c r="TCT36" s="539"/>
      <c r="TCU36" s="539"/>
      <c r="TCV36" s="539"/>
      <c r="TCW36" s="539"/>
      <c r="TCX36" s="539"/>
      <c r="TCY36" s="539"/>
      <c r="TCZ36" s="539"/>
      <c r="TDA36" s="539"/>
      <c r="TDB36" s="539"/>
      <c r="TDC36" s="539"/>
      <c r="TDD36" s="539"/>
      <c r="TDE36" s="539"/>
      <c r="TDF36" s="539"/>
      <c r="TDG36" s="539"/>
      <c r="TDH36" s="539"/>
      <c r="TDI36" s="539"/>
      <c r="TDJ36" s="539"/>
      <c r="TDK36" s="539"/>
      <c r="TDL36" s="539"/>
      <c r="TDM36" s="539"/>
      <c r="TDN36" s="539"/>
      <c r="TDO36" s="539"/>
      <c r="TDP36" s="539"/>
      <c r="TDQ36" s="539"/>
      <c r="TDR36" s="539"/>
      <c r="TDS36" s="539"/>
      <c r="TDT36" s="539"/>
      <c r="TDU36" s="539"/>
      <c r="TDV36" s="539"/>
      <c r="TDW36" s="539"/>
      <c r="TDX36" s="539"/>
      <c r="TDY36" s="539"/>
      <c r="TDZ36" s="539"/>
      <c r="TEA36" s="539"/>
      <c r="TEB36" s="539"/>
      <c r="TEC36" s="539"/>
      <c r="TED36" s="539"/>
      <c r="TEE36" s="539"/>
      <c r="TEF36" s="539"/>
      <c r="TEG36" s="539"/>
      <c r="TEH36" s="539"/>
      <c r="TEI36" s="539"/>
      <c r="TEJ36" s="539"/>
      <c r="TEK36" s="539"/>
      <c r="TEL36" s="539"/>
      <c r="TEM36" s="539"/>
      <c r="TEN36" s="539"/>
      <c r="TEO36" s="539"/>
      <c r="TEP36" s="539"/>
      <c r="TEQ36" s="539"/>
      <c r="TER36" s="539"/>
      <c r="TES36" s="539"/>
      <c r="TET36" s="539"/>
      <c r="TEU36" s="539"/>
      <c r="TEV36" s="539"/>
      <c r="TEW36" s="539"/>
      <c r="TEX36" s="539"/>
      <c r="TEY36" s="539"/>
      <c r="TEZ36" s="539"/>
      <c r="TFA36" s="539"/>
      <c r="TFB36" s="539"/>
      <c r="TFC36" s="539"/>
      <c r="TFD36" s="539"/>
      <c r="TFE36" s="539"/>
      <c r="TFF36" s="539"/>
      <c r="TFG36" s="539"/>
      <c r="TFH36" s="539"/>
      <c r="TFI36" s="539"/>
      <c r="TFJ36" s="539"/>
      <c r="TFK36" s="539"/>
      <c r="TFL36" s="539"/>
      <c r="TFM36" s="539"/>
      <c r="TFN36" s="539"/>
      <c r="TFO36" s="539"/>
      <c r="TFP36" s="539"/>
      <c r="TFQ36" s="539"/>
      <c r="TFR36" s="539"/>
      <c r="TFS36" s="539"/>
      <c r="TFT36" s="539"/>
      <c r="TFU36" s="539"/>
      <c r="TFV36" s="539"/>
      <c r="TFW36" s="539"/>
      <c r="TFX36" s="539"/>
      <c r="TFY36" s="539"/>
      <c r="TFZ36" s="539"/>
      <c r="TGA36" s="539"/>
      <c r="TGB36" s="539"/>
      <c r="TGC36" s="539"/>
      <c r="TGD36" s="539"/>
      <c r="TGE36" s="539"/>
      <c r="TGF36" s="539"/>
      <c r="TGG36" s="539"/>
      <c r="TGH36" s="539"/>
      <c r="TGI36" s="539"/>
      <c r="TGJ36" s="539"/>
      <c r="TGK36" s="539"/>
      <c r="TGL36" s="539"/>
      <c r="TGM36" s="539"/>
      <c r="TGN36" s="539"/>
      <c r="TGO36" s="539"/>
      <c r="TGP36" s="539"/>
      <c r="TGQ36" s="539"/>
      <c r="TGR36" s="539"/>
      <c r="TGS36" s="539"/>
      <c r="TGT36" s="539"/>
      <c r="TGU36" s="539"/>
      <c r="TGV36" s="539"/>
      <c r="TGW36" s="539"/>
      <c r="TGX36" s="539"/>
      <c r="TGY36" s="539"/>
      <c r="TGZ36" s="539"/>
      <c r="THA36" s="539"/>
      <c r="THB36" s="539"/>
      <c r="THC36" s="539"/>
      <c r="THD36" s="539"/>
      <c r="THE36" s="539"/>
      <c r="THF36" s="539"/>
      <c r="THG36" s="539"/>
      <c r="THH36" s="539"/>
      <c r="THI36" s="539"/>
      <c r="THJ36" s="539"/>
      <c r="THK36" s="539"/>
      <c r="THL36" s="539"/>
      <c r="THM36" s="539"/>
      <c r="THN36" s="539"/>
      <c r="THO36" s="539"/>
      <c r="THP36" s="539"/>
      <c r="THQ36" s="539"/>
      <c r="THR36" s="539"/>
      <c r="THS36" s="539"/>
      <c r="THT36" s="539"/>
      <c r="THU36" s="539"/>
      <c r="THV36" s="539"/>
      <c r="THW36" s="539"/>
      <c r="THX36" s="539"/>
      <c r="THY36" s="539"/>
      <c r="THZ36" s="539"/>
      <c r="TIA36" s="539"/>
      <c r="TIB36" s="539"/>
      <c r="TIC36" s="539"/>
      <c r="TID36" s="539"/>
      <c r="TIE36" s="539"/>
      <c r="TIF36" s="539"/>
      <c r="TIG36" s="539"/>
      <c r="TIH36" s="539"/>
      <c r="TII36" s="539"/>
      <c r="TIJ36" s="539"/>
      <c r="TIK36" s="539"/>
      <c r="TIL36" s="539"/>
      <c r="TIM36" s="539"/>
      <c r="TIN36" s="539"/>
      <c r="TIO36" s="539"/>
      <c r="TIP36" s="539"/>
      <c r="TIQ36" s="539"/>
      <c r="TIR36" s="539"/>
      <c r="TIS36" s="539"/>
      <c r="TIT36" s="539"/>
      <c r="TIU36" s="539"/>
      <c r="TIV36" s="539"/>
      <c r="TIW36" s="539"/>
      <c r="TIX36" s="539"/>
      <c r="TIY36" s="539"/>
      <c r="TIZ36" s="539"/>
      <c r="TJA36" s="539"/>
      <c r="TJB36" s="539"/>
      <c r="TJC36" s="539"/>
      <c r="TJD36" s="539"/>
      <c r="TJE36" s="539"/>
      <c r="TJF36" s="539"/>
      <c r="TJG36" s="539"/>
      <c r="TJH36" s="539"/>
      <c r="TJI36" s="539"/>
      <c r="TJJ36" s="539"/>
      <c r="TJK36" s="539"/>
      <c r="TJL36" s="539"/>
      <c r="TJM36" s="539"/>
      <c r="TJN36" s="539"/>
      <c r="TJO36" s="539"/>
      <c r="TJP36" s="539"/>
      <c r="TJQ36" s="539"/>
      <c r="TJR36" s="539"/>
      <c r="TJS36" s="539"/>
      <c r="TJT36" s="539"/>
      <c r="TJU36" s="539"/>
      <c r="TJV36" s="539"/>
      <c r="TJW36" s="539"/>
      <c r="TJX36" s="539"/>
      <c r="TJY36" s="539"/>
      <c r="TJZ36" s="539"/>
      <c r="TKA36" s="539"/>
      <c r="TKB36" s="539"/>
      <c r="TKC36" s="539"/>
      <c r="TKD36" s="539"/>
      <c r="TKE36" s="539"/>
      <c r="TKF36" s="539"/>
      <c r="TKG36" s="539"/>
      <c r="TKH36" s="539"/>
      <c r="TKI36" s="539"/>
      <c r="TKJ36" s="539"/>
      <c r="TKK36" s="539"/>
      <c r="TKL36" s="539"/>
      <c r="TKM36" s="539"/>
      <c r="TKN36" s="539"/>
      <c r="TKO36" s="539"/>
      <c r="TKP36" s="539"/>
      <c r="TKQ36" s="539"/>
      <c r="TKR36" s="539"/>
      <c r="TKS36" s="539"/>
      <c r="TKT36" s="539"/>
      <c r="TKU36" s="539"/>
      <c r="TKV36" s="539"/>
      <c r="TKW36" s="539"/>
      <c r="TKX36" s="539"/>
      <c r="TKY36" s="539"/>
      <c r="TKZ36" s="539"/>
      <c r="TLA36" s="539"/>
      <c r="TLB36" s="539"/>
      <c r="TLC36" s="539"/>
      <c r="TLD36" s="539"/>
      <c r="TLE36" s="539"/>
      <c r="TLF36" s="539"/>
      <c r="TLG36" s="539"/>
      <c r="TLH36" s="539"/>
      <c r="TLI36" s="539"/>
      <c r="TLJ36" s="539"/>
      <c r="TLK36" s="539"/>
      <c r="TLL36" s="539"/>
      <c r="TLM36" s="539"/>
      <c r="TLN36" s="539"/>
      <c r="TLO36" s="539"/>
      <c r="TLP36" s="539"/>
      <c r="TLQ36" s="539"/>
      <c r="TLR36" s="539"/>
      <c r="TLS36" s="539"/>
      <c r="TLT36" s="539"/>
      <c r="TLU36" s="539"/>
      <c r="TLV36" s="539"/>
      <c r="TLW36" s="539"/>
      <c r="TLX36" s="539"/>
      <c r="TLY36" s="539"/>
      <c r="TLZ36" s="539"/>
      <c r="TMA36" s="539"/>
      <c r="TMB36" s="539"/>
      <c r="TMC36" s="539"/>
      <c r="TMD36" s="539"/>
      <c r="TME36" s="539"/>
      <c r="TMF36" s="539"/>
      <c r="TMG36" s="539"/>
      <c r="TMH36" s="539"/>
      <c r="TMI36" s="539"/>
      <c r="TMJ36" s="539"/>
      <c r="TMK36" s="539"/>
      <c r="TML36" s="539"/>
      <c r="TMM36" s="539"/>
      <c r="TMN36" s="539"/>
      <c r="TMO36" s="539"/>
      <c r="TMP36" s="539"/>
      <c r="TMQ36" s="539"/>
      <c r="TMR36" s="539"/>
      <c r="TMS36" s="539"/>
      <c r="TMT36" s="539"/>
      <c r="TMU36" s="539"/>
      <c r="TMV36" s="539"/>
      <c r="TMW36" s="539"/>
      <c r="TMX36" s="539"/>
      <c r="TMY36" s="539"/>
      <c r="TMZ36" s="539"/>
      <c r="TNA36" s="539"/>
      <c r="TNB36" s="539"/>
      <c r="TNC36" s="539"/>
      <c r="TND36" s="539"/>
      <c r="TNE36" s="539"/>
      <c r="TNF36" s="539"/>
      <c r="TNG36" s="539"/>
      <c r="TNH36" s="539"/>
      <c r="TNI36" s="539"/>
      <c r="TNJ36" s="539"/>
      <c r="TNK36" s="539"/>
      <c r="TNL36" s="539"/>
      <c r="TNM36" s="539"/>
      <c r="TNN36" s="539"/>
      <c r="TNO36" s="539"/>
      <c r="TNP36" s="539"/>
      <c r="TNQ36" s="539"/>
      <c r="TNR36" s="539"/>
      <c r="TNS36" s="539"/>
      <c r="TNT36" s="539"/>
      <c r="TNU36" s="539"/>
      <c r="TNV36" s="539"/>
      <c r="TNW36" s="539"/>
      <c r="TNX36" s="539"/>
      <c r="TNY36" s="539"/>
      <c r="TNZ36" s="539"/>
      <c r="TOA36" s="539"/>
      <c r="TOB36" s="539"/>
      <c r="TOC36" s="539"/>
      <c r="TOD36" s="539"/>
      <c r="TOE36" s="539"/>
      <c r="TOF36" s="539"/>
      <c r="TOG36" s="539"/>
      <c r="TOH36" s="539"/>
      <c r="TOI36" s="539"/>
      <c r="TOJ36" s="539"/>
      <c r="TOK36" s="539"/>
      <c r="TOL36" s="539"/>
      <c r="TOM36" s="539"/>
      <c r="TON36" s="539"/>
      <c r="TOO36" s="539"/>
      <c r="TOP36" s="539"/>
      <c r="TOQ36" s="539"/>
      <c r="TOR36" s="539"/>
      <c r="TOS36" s="539"/>
      <c r="TOT36" s="539"/>
      <c r="TOU36" s="539"/>
      <c r="TOV36" s="539"/>
      <c r="TOW36" s="539"/>
      <c r="TOX36" s="539"/>
      <c r="TOY36" s="539"/>
      <c r="TOZ36" s="539"/>
      <c r="TPA36" s="539"/>
      <c r="TPB36" s="539"/>
      <c r="TPC36" s="539"/>
      <c r="TPD36" s="539"/>
      <c r="TPE36" s="539"/>
      <c r="TPF36" s="539"/>
      <c r="TPG36" s="539"/>
      <c r="TPH36" s="539"/>
      <c r="TPI36" s="539"/>
      <c r="TPJ36" s="539"/>
      <c r="TPK36" s="539"/>
      <c r="TPL36" s="539"/>
      <c r="TPM36" s="539"/>
      <c r="TPN36" s="539"/>
      <c r="TPO36" s="539"/>
      <c r="TPP36" s="539"/>
      <c r="TPQ36" s="539"/>
      <c r="TPR36" s="539"/>
      <c r="TPS36" s="539"/>
      <c r="TPT36" s="539"/>
      <c r="TPU36" s="539"/>
      <c r="TPV36" s="539"/>
      <c r="TPW36" s="539"/>
      <c r="TPX36" s="539"/>
      <c r="TPY36" s="539"/>
      <c r="TPZ36" s="539"/>
      <c r="TQA36" s="539"/>
      <c r="TQB36" s="539"/>
      <c r="TQC36" s="539"/>
      <c r="TQD36" s="539"/>
      <c r="TQE36" s="539"/>
      <c r="TQF36" s="539"/>
      <c r="TQG36" s="539"/>
      <c r="TQH36" s="539"/>
      <c r="TQI36" s="539"/>
      <c r="TQJ36" s="539"/>
      <c r="TQK36" s="539"/>
      <c r="TQL36" s="539"/>
      <c r="TQM36" s="539"/>
      <c r="TQN36" s="539"/>
      <c r="TQO36" s="539"/>
      <c r="TQP36" s="539"/>
      <c r="TQQ36" s="539"/>
      <c r="TQR36" s="539"/>
      <c r="TQS36" s="539"/>
      <c r="TQT36" s="539"/>
      <c r="TQU36" s="539"/>
      <c r="TQV36" s="539"/>
      <c r="TQW36" s="539"/>
      <c r="TQX36" s="539"/>
      <c r="TQY36" s="539"/>
      <c r="TQZ36" s="539"/>
      <c r="TRA36" s="539"/>
      <c r="TRB36" s="539"/>
      <c r="TRC36" s="539"/>
      <c r="TRD36" s="539"/>
      <c r="TRE36" s="539"/>
      <c r="TRF36" s="539"/>
      <c r="TRG36" s="539"/>
      <c r="TRH36" s="539"/>
      <c r="TRI36" s="539"/>
      <c r="TRJ36" s="539"/>
      <c r="TRK36" s="539"/>
      <c r="TRL36" s="539"/>
      <c r="TRM36" s="539"/>
      <c r="TRN36" s="539"/>
      <c r="TRO36" s="539"/>
      <c r="TRP36" s="539"/>
      <c r="TRQ36" s="539"/>
      <c r="TRR36" s="539"/>
      <c r="TRS36" s="539"/>
      <c r="TRT36" s="539"/>
      <c r="TRU36" s="539"/>
      <c r="TRV36" s="539"/>
      <c r="TRW36" s="539"/>
      <c r="TRX36" s="539"/>
      <c r="TRY36" s="539"/>
      <c r="TRZ36" s="539"/>
      <c r="TSA36" s="539"/>
      <c r="TSB36" s="539"/>
      <c r="TSC36" s="539"/>
      <c r="TSD36" s="539"/>
      <c r="TSE36" s="539"/>
      <c r="TSF36" s="539"/>
      <c r="TSG36" s="539"/>
      <c r="TSH36" s="539"/>
      <c r="TSI36" s="539"/>
      <c r="TSJ36" s="539"/>
      <c r="TSK36" s="539"/>
      <c r="TSL36" s="539"/>
      <c r="TSM36" s="539"/>
      <c r="TSN36" s="539"/>
      <c r="TSO36" s="539"/>
      <c r="TSP36" s="539"/>
      <c r="TSQ36" s="539"/>
      <c r="TSR36" s="539"/>
      <c r="TSS36" s="539"/>
      <c r="TST36" s="539"/>
      <c r="TSU36" s="539"/>
      <c r="TSV36" s="539"/>
      <c r="TSW36" s="539"/>
      <c r="TSX36" s="539"/>
      <c r="TSY36" s="539"/>
      <c r="TSZ36" s="539"/>
      <c r="TTA36" s="539"/>
      <c r="TTB36" s="539"/>
      <c r="TTC36" s="539"/>
      <c r="TTD36" s="539"/>
      <c r="TTE36" s="539"/>
      <c r="TTF36" s="539"/>
      <c r="TTG36" s="539"/>
      <c r="TTH36" s="539"/>
      <c r="TTI36" s="539"/>
      <c r="TTJ36" s="539"/>
      <c r="TTK36" s="539"/>
      <c r="TTL36" s="539"/>
      <c r="TTM36" s="539"/>
      <c r="TTN36" s="539"/>
      <c r="TTO36" s="539"/>
      <c r="TTP36" s="539"/>
      <c r="TTQ36" s="539"/>
      <c r="TTR36" s="539"/>
      <c r="TTS36" s="539"/>
      <c r="TTT36" s="539"/>
      <c r="TTU36" s="539"/>
      <c r="TTV36" s="539"/>
      <c r="TTW36" s="539"/>
      <c r="TTX36" s="539"/>
      <c r="TTY36" s="539"/>
      <c r="TTZ36" s="539"/>
      <c r="TUA36" s="539"/>
      <c r="TUB36" s="539"/>
      <c r="TUC36" s="539"/>
      <c r="TUD36" s="539"/>
      <c r="TUE36" s="539"/>
      <c r="TUF36" s="539"/>
      <c r="TUG36" s="539"/>
      <c r="TUH36" s="539"/>
      <c r="TUI36" s="539"/>
      <c r="TUJ36" s="539"/>
      <c r="TUK36" s="539"/>
      <c r="TUL36" s="539"/>
      <c r="TUM36" s="539"/>
      <c r="TUN36" s="539"/>
      <c r="TUO36" s="539"/>
      <c r="TUP36" s="539"/>
      <c r="TUQ36" s="539"/>
      <c r="TUR36" s="539"/>
      <c r="TUS36" s="539"/>
      <c r="TUT36" s="539"/>
      <c r="TUU36" s="539"/>
      <c r="TUV36" s="539"/>
      <c r="TUW36" s="539"/>
      <c r="TUX36" s="539"/>
      <c r="TUY36" s="539"/>
      <c r="TUZ36" s="539"/>
      <c r="TVA36" s="539"/>
      <c r="TVB36" s="539"/>
      <c r="TVC36" s="539"/>
      <c r="TVD36" s="539"/>
      <c r="TVE36" s="539"/>
      <c r="TVF36" s="539"/>
      <c r="TVG36" s="539"/>
      <c r="TVH36" s="539"/>
      <c r="TVI36" s="539"/>
      <c r="TVJ36" s="539"/>
      <c r="TVK36" s="539"/>
      <c r="TVL36" s="539"/>
      <c r="TVM36" s="539"/>
      <c r="TVN36" s="539"/>
      <c r="TVO36" s="539"/>
      <c r="TVP36" s="539"/>
      <c r="TVQ36" s="539"/>
      <c r="TVR36" s="539"/>
      <c r="TVS36" s="539"/>
      <c r="TVT36" s="539"/>
      <c r="TVU36" s="539"/>
      <c r="TVV36" s="539"/>
      <c r="TVW36" s="539"/>
      <c r="TVX36" s="539"/>
      <c r="TVY36" s="539"/>
      <c r="TVZ36" s="539"/>
      <c r="TWA36" s="539"/>
      <c r="TWB36" s="539"/>
      <c r="TWC36" s="539"/>
      <c r="TWD36" s="539"/>
      <c r="TWE36" s="539"/>
      <c r="TWF36" s="539"/>
      <c r="TWG36" s="539"/>
      <c r="TWH36" s="539"/>
      <c r="TWI36" s="539"/>
      <c r="TWJ36" s="539"/>
      <c r="TWK36" s="539"/>
      <c r="TWL36" s="539"/>
      <c r="TWM36" s="539"/>
      <c r="TWN36" s="539"/>
      <c r="TWO36" s="539"/>
      <c r="TWP36" s="539"/>
      <c r="TWQ36" s="539"/>
      <c r="TWR36" s="539"/>
      <c r="TWS36" s="539"/>
      <c r="TWT36" s="539"/>
      <c r="TWU36" s="539"/>
      <c r="TWV36" s="539"/>
      <c r="TWW36" s="539"/>
      <c r="TWX36" s="539"/>
      <c r="TWY36" s="539"/>
      <c r="TWZ36" s="539"/>
      <c r="TXA36" s="539"/>
      <c r="TXB36" s="539"/>
      <c r="TXC36" s="539"/>
      <c r="TXD36" s="539"/>
      <c r="TXE36" s="539"/>
      <c r="TXF36" s="539"/>
      <c r="TXG36" s="539"/>
      <c r="TXH36" s="539"/>
      <c r="TXI36" s="539"/>
      <c r="TXJ36" s="539"/>
      <c r="TXK36" s="539"/>
      <c r="TXL36" s="539"/>
      <c r="TXM36" s="539"/>
      <c r="TXN36" s="539"/>
      <c r="TXO36" s="539"/>
      <c r="TXP36" s="539"/>
      <c r="TXQ36" s="539"/>
      <c r="TXR36" s="539"/>
      <c r="TXS36" s="539"/>
      <c r="TXT36" s="539"/>
      <c r="TXU36" s="539"/>
      <c r="TXV36" s="539"/>
      <c r="TXW36" s="539"/>
      <c r="TXX36" s="539"/>
      <c r="TXY36" s="539"/>
      <c r="TXZ36" s="539"/>
      <c r="TYA36" s="539"/>
      <c r="TYB36" s="539"/>
      <c r="TYC36" s="539"/>
      <c r="TYD36" s="539"/>
      <c r="TYE36" s="539"/>
      <c r="TYF36" s="539"/>
      <c r="TYG36" s="539"/>
      <c r="TYH36" s="539"/>
      <c r="TYI36" s="539"/>
      <c r="TYJ36" s="539"/>
      <c r="TYK36" s="539"/>
      <c r="TYL36" s="539"/>
      <c r="TYM36" s="539"/>
      <c r="TYN36" s="539"/>
      <c r="TYO36" s="539"/>
      <c r="TYP36" s="539"/>
      <c r="TYQ36" s="539"/>
      <c r="TYR36" s="539"/>
      <c r="TYS36" s="539"/>
      <c r="TYT36" s="539"/>
      <c r="TYU36" s="539"/>
      <c r="TYV36" s="539"/>
      <c r="TYW36" s="539"/>
      <c r="TYX36" s="539"/>
      <c r="TYY36" s="539"/>
      <c r="TYZ36" s="539"/>
      <c r="TZA36" s="539"/>
      <c r="TZB36" s="539"/>
      <c r="TZC36" s="539"/>
      <c r="TZD36" s="539"/>
      <c r="TZE36" s="539"/>
      <c r="TZF36" s="539"/>
      <c r="TZG36" s="539"/>
      <c r="TZH36" s="539"/>
      <c r="TZI36" s="539"/>
      <c r="TZJ36" s="539"/>
      <c r="TZK36" s="539"/>
      <c r="TZL36" s="539"/>
      <c r="TZM36" s="539"/>
      <c r="TZN36" s="539"/>
      <c r="TZO36" s="539"/>
      <c r="TZP36" s="539"/>
      <c r="TZQ36" s="539"/>
      <c r="TZR36" s="539"/>
      <c r="TZS36" s="539"/>
      <c r="TZT36" s="539"/>
      <c r="TZU36" s="539"/>
      <c r="TZV36" s="539"/>
      <c r="TZW36" s="539"/>
      <c r="TZX36" s="539"/>
      <c r="TZY36" s="539"/>
      <c r="TZZ36" s="539"/>
      <c r="UAA36" s="539"/>
      <c r="UAB36" s="539"/>
      <c r="UAC36" s="539"/>
      <c r="UAD36" s="539"/>
      <c r="UAE36" s="539"/>
      <c r="UAF36" s="539"/>
      <c r="UAG36" s="539"/>
      <c r="UAH36" s="539"/>
      <c r="UAI36" s="539"/>
      <c r="UAJ36" s="539"/>
      <c r="UAK36" s="539"/>
      <c r="UAL36" s="539"/>
      <c r="UAM36" s="539"/>
      <c r="UAN36" s="539"/>
      <c r="UAO36" s="539"/>
      <c r="UAP36" s="539"/>
      <c r="UAQ36" s="539"/>
      <c r="UAR36" s="539"/>
      <c r="UAS36" s="539"/>
      <c r="UAT36" s="539"/>
      <c r="UAU36" s="539"/>
      <c r="UAV36" s="539"/>
      <c r="UAW36" s="539"/>
      <c r="UAX36" s="539"/>
      <c r="UAY36" s="539"/>
      <c r="UAZ36" s="539"/>
      <c r="UBA36" s="539"/>
      <c r="UBB36" s="539"/>
      <c r="UBC36" s="539"/>
      <c r="UBD36" s="539"/>
      <c r="UBE36" s="539"/>
      <c r="UBF36" s="539"/>
      <c r="UBG36" s="539"/>
      <c r="UBH36" s="539"/>
      <c r="UBI36" s="539"/>
      <c r="UBJ36" s="539"/>
      <c r="UBK36" s="539"/>
      <c r="UBL36" s="539"/>
      <c r="UBM36" s="539"/>
      <c r="UBN36" s="539"/>
      <c r="UBO36" s="539"/>
      <c r="UBP36" s="539"/>
      <c r="UBQ36" s="539"/>
      <c r="UBR36" s="539"/>
      <c r="UBS36" s="539"/>
      <c r="UBT36" s="539"/>
      <c r="UBU36" s="539"/>
      <c r="UBV36" s="539"/>
      <c r="UBW36" s="539"/>
      <c r="UBX36" s="539"/>
      <c r="UBY36" s="539"/>
      <c r="UBZ36" s="539"/>
      <c r="UCA36" s="539"/>
      <c r="UCB36" s="539"/>
      <c r="UCC36" s="539"/>
      <c r="UCD36" s="539"/>
      <c r="UCE36" s="539"/>
      <c r="UCF36" s="539"/>
      <c r="UCG36" s="539"/>
      <c r="UCH36" s="539"/>
      <c r="UCI36" s="539"/>
      <c r="UCJ36" s="539"/>
      <c r="UCK36" s="539"/>
      <c r="UCL36" s="539"/>
      <c r="UCM36" s="539"/>
      <c r="UCN36" s="539"/>
      <c r="UCO36" s="539"/>
      <c r="UCP36" s="539"/>
      <c r="UCQ36" s="539"/>
      <c r="UCR36" s="539"/>
      <c r="UCS36" s="539"/>
      <c r="UCT36" s="539"/>
      <c r="UCU36" s="539"/>
      <c r="UCV36" s="539"/>
      <c r="UCW36" s="539"/>
      <c r="UCX36" s="539"/>
      <c r="UCY36" s="539"/>
      <c r="UCZ36" s="539"/>
      <c r="UDA36" s="539"/>
      <c r="UDB36" s="539"/>
      <c r="UDC36" s="539"/>
      <c r="UDD36" s="539"/>
      <c r="UDE36" s="539"/>
      <c r="UDF36" s="539"/>
      <c r="UDG36" s="539"/>
      <c r="UDH36" s="539"/>
      <c r="UDI36" s="539"/>
      <c r="UDJ36" s="539"/>
      <c r="UDK36" s="539"/>
      <c r="UDL36" s="539"/>
      <c r="UDM36" s="539"/>
      <c r="UDN36" s="539"/>
      <c r="UDO36" s="539"/>
      <c r="UDP36" s="539"/>
      <c r="UDQ36" s="539"/>
      <c r="UDR36" s="539"/>
      <c r="UDS36" s="539"/>
      <c r="UDT36" s="539"/>
      <c r="UDU36" s="539"/>
      <c r="UDV36" s="539"/>
      <c r="UDW36" s="539"/>
      <c r="UDX36" s="539"/>
      <c r="UDY36" s="539"/>
      <c r="UDZ36" s="539"/>
      <c r="UEA36" s="539"/>
      <c r="UEB36" s="539"/>
      <c r="UEC36" s="539"/>
      <c r="UED36" s="539"/>
      <c r="UEE36" s="539"/>
      <c r="UEF36" s="539"/>
      <c r="UEG36" s="539"/>
      <c r="UEH36" s="539"/>
      <c r="UEI36" s="539"/>
      <c r="UEJ36" s="539"/>
      <c r="UEK36" s="539"/>
      <c r="UEL36" s="539"/>
      <c r="UEM36" s="539"/>
      <c r="UEN36" s="539"/>
      <c r="UEO36" s="539"/>
      <c r="UEP36" s="539"/>
      <c r="UEQ36" s="539"/>
      <c r="UER36" s="539"/>
      <c r="UES36" s="539"/>
      <c r="UET36" s="539"/>
      <c r="UEU36" s="539"/>
      <c r="UEV36" s="539"/>
      <c r="UEW36" s="539"/>
      <c r="UEX36" s="539"/>
      <c r="UEY36" s="539"/>
      <c r="UEZ36" s="539"/>
      <c r="UFA36" s="539"/>
      <c r="UFB36" s="539"/>
      <c r="UFC36" s="539"/>
      <c r="UFD36" s="539"/>
      <c r="UFE36" s="539"/>
      <c r="UFF36" s="539"/>
      <c r="UFG36" s="539"/>
      <c r="UFH36" s="539"/>
      <c r="UFI36" s="539"/>
      <c r="UFJ36" s="539"/>
      <c r="UFK36" s="539"/>
      <c r="UFL36" s="539"/>
      <c r="UFM36" s="539"/>
      <c r="UFN36" s="539"/>
      <c r="UFO36" s="539"/>
      <c r="UFP36" s="539"/>
      <c r="UFQ36" s="539"/>
      <c r="UFR36" s="539"/>
      <c r="UFS36" s="539"/>
      <c r="UFT36" s="539"/>
      <c r="UFU36" s="539"/>
      <c r="UFV36" s="539"/>
      <c r="UFW36" s="539"/>
      <c r="UFX36" s="539"/>
      <c r="UFY36" s="539"/>
      <c r="UFZ36" s="539"/>
      <c r="UGA36" s="539"/>
      <c r="UGB36" s="539"/>
      <c r="UGC36" s="539"/>
      <c r="UGD36" s="539"/>
      <c r="UGE36" s="539"/>
      <c r="UGF36" s="539"/>
      <c r="UGG36" s="539"/>
      <c r="UGH36" s="539"/>
      <c r="UGI36" s="539"/>
      <c r="UGJ36" s="539"/>
      <c r="UGK36" s="539"/>
      <c r="UGL36" s="539"/>
      <c r="UGM36" s="539"/>
      <c r="UGN36" s="539"/>
      <c r="UGO36" s="539"/>
      <c r="UGP36" s="539"/>
      <c r="UGQ36" s="539"/>
      <c r="UGR36" s="539"/>
      <c r="UGS36" s="539"/>
      <c r="UGT36" s="539"/>
      <c r="UGU36" s="539"/>
      <c r="UGV36" s="539"/>
      <c r="UGW36" s="539"/>
      <c r="UGX36" s="539"/>
      <c r="UGY36" s="539"/>
      <c r="UGZ36" s="539"/>
      <c r="UHA36" s="539"/>
      <c r="UHB36" s="539"/>
      <c r="UHC36" s="539"/>
      <c r="UHD36" s="539"/>
      <c r="UHE36" s="539"/>
      <c r="UHF36" s="539"/>
      <c r="UHG36" s="539"/>
      <c r="UHH36" s="539"/>
      <c r="UHI36" s="539"/>
      <c r="UHJ36" s="539"/>
      <c r="UHK36" s="539"/>
      <c r="UHL36" s="539"/>
      <c r="UHM36" s="539"/>
      <c r="UHN36" s="539"/>
      <c r="UHO36" s="539"/>
      <c r="UHP36" s="539"/>
      <c r="UHQ36" s="539"/>
      <c r="UHR36" s="539"/>
      <c r="UHS36" s="539"/>
      <c r="UHT36" s="539"/>
      <c r="UHU36" s="539"/>
      <c r="UHV36" s="539"/>
      <c r="UHW36" s="539"/>
      <c r="UHX36" s="539"/>
      <c r="UHY36" s="539"/>
      <c r="UHZ36" s="539"/>
      <c r="UIA36" s="539"/>
      <c r="UIB36" s="539"/>
      <c r="UIC36" s="539"/>
      <c r="UID36" s="539"/>
      <c r="UIE36" s="539"/>
      <c r="UIF36" s="539"/>
      <c r="UIG36" s="539"/>
      <c r="UIH36" s="539"/>
      <c r="UII36" s="539"/>
      <c r="UIJ36" s="539"/>
      <c r="UIK36" s="539"/>
      <c r="UIL36" s="539"/>
      <c r="UIM36" s="539"/>
      <c r="UIN36" s="539"/>
      <c r="UIO36" s="539"/>
      <c r="UIP36" s="539"/>
      <c r="UIQ36" s="539"/>
      <c r="UIR36" s="539"/>
      <c r="UIS36" s="539"/>
      <c r="UIT36" s="539"/>
      <c r="UIU36" s="539"/>
      <c r="UIV36" s="539"/>
      <c r="UIW36" s="539"/>
      <c r="UIX36" s="539"/>
      <c r="UIY36" s="539"/>
      <c r="UIZ36" s="539"/>
      <c r="UJA36" s="539"/>
      <c r="UJB36" s="539"/>
      <c r="UJC36" s="539"/>
      <c r="UJD36" s="539"/>
      <c r="UJE36" s="539"/>
      <c r="UJF36" s="539"/>
      <c r="UJG36" s="539"/>
      <c r="UJH36" s="539"/>
      <c r="UJI36" s="539"/>
      <c r="UJJ36" s="539"/>
      <c r="UJK36" s="539"/>
      <c r="UJL36" s="539"/>
      <c r="UJM36" s="539"/>
      <c r="UJN36" s="539"/>
      <c r="UJO36" s="539"/>
      <c r="UJP36" s="539"/>
      <c r="UJQ36" s="539"/>
      <c r="UJR36" s="539"/>
      <c r="UJS36" s="539"/>
      <c r="UJT36" s="539"/>
      <c r="UJU36" s="539"/>
      <c r="UJV36" s="539"/>
      <c r="UJW36" s="539"/>
      <c r="UJX36" s="539"/>
      <c r="UJY36" s="539"/>
      <c r="UJZ36" s="539"/>
      <c r="UKA36" s="539"/>
      <c r="UKB36" s="539"/>
      <c r="UKC36" s="539"/>
      <c r="UKD36" s="539"/>
      <c r="UKE36" s="539"/>
      <c r="UKF36" s="539"/>
      <c r="UKG36" s="539"/>
      <c r="UKH36" s="539"/>
      <c r="UKI36" s="539"/>
      <c r="UKJ36" s="539"/>
      <c r="UKK36" s="539"/>
      <c r="UKL36" s="539"/>
      <c r="UKM36" s="539"/>
      <c r="UKN36" s="539"/>
      <c r="UKO36" s="539"/>
      <c r="UKP36" s="539"/>
      <c r="UKQ36" s="539"/>
      <c r="UKR36" s="539"/>
      <c r="UKS36" s="539"/>
      <c r="UKT36" s="539"/>
      <c r="UKU36" s="539"/>
      <c r="UKV36" s="539"/>
      <c r="UKW36" s="539"/>
      <c r="UKX36" s="539"/>
      <c r="UKY36" s="539"/>
      <c r="UKZ36" s="539"/>
      <c r="ULA36" s="539"/>
      <c r="ULB36" s="539"/>
      <c r="ULC36" s="539"/>
      <c r="ULD36" s="539"/>
      <c r="ULE36" s="539"/>
      <c r="ULF36" s="539"/>
      <c r="ULG36" s="539"/>
      <c r="ULH36" s="539"/>
      <c r="ULI36" s="539"/>
      <c r="ULJ36" s="539"/>
      <c r="ULK36" s="539"/>
      <c r="ULL36" s="539"/>
      <c r="ULM36" s="539"/>
      <c r="ULN36" s="539"/>
      <c r="ULO36" s="539"/>
      <c r="ULP36" s="539"/>
      <c r="ULQ36" s="539"/>
      <c r="ULR36" s="539"/>
      <c r="ULS36" s="539"/>
      <c r="ULT36" s="539"/>
      <c r="ULU36" s="539"/>
      <c r="ULV36" s="539"/>
      <c r="ULW36" s="539"/>
      <c r="ULX36" s="539"/>
      <c r="ULY36" s="539"/>
      <c r="ULZ36" s="539"/>
      <c r="UMA36" s="539"/>
      <c r="UMB36" s="539"/>
      <c r="UMC36" s="539"/>
      <c r="UMD36" s="539"/>
      <c r="UME36" s="539"/>
      <c r="UMF36" s="539"/>
      <c r="UMG36" s="539"/>
      <c r="UMH36" s="539"/>
      <c r="UMI36" s="539"/>
      <c r="UMJ36" s="539"/>
      <c r="UMK36" s="539"/>
      <c r="UML36" s="539"/>
      <c r="UMM36" s="539"/>
      <c r="UMN36" s="539"/>
      <c r="UMO36" s="539"/>
      <c r="UMP36" s="539"/>
      <c r="UMQ36" s="539"/>
      <c r="UMR36" s="539"/>
      <c r="UMS36" s="539"/>
      <c r="UMT36" s="539"/>
      <c r="UMU36" s="539"/>
      <c r="UMV36" s="539"/>
      <c r="UMW36" s="539"/>
      <c r="UMX36" s="539"/>
      <c r="UMY36" s="539"/>
      <c r="UMZ36" s="539"/>
      <c r="UNA36" s="539"/>
      <c r="UNB36" s="539"/>
      <c r="UNC36" s="539"/>
      <c r="UND36" s="539"/>
      <c r="UNE36" s="539"/>
      <c r="UNF36" s="539"/>
      <c r="UNG36" s="539"/>
      <c r="UNH36" s="539"/>
      <c r="UNI36" s="539"/>
      <c r="UNJ36" s="539"/>
      <c r="UNK36" s="539"/>
      <c r="UNL36" s="539"/>
      <c r="UNM36" s="539"/>
      <c r="UNN36" s="539"/>
      <c r="UNO36" s="539"/>
      <c r="UNP36" s="539"/>
      <c r="UNQ36" s="539"/>
      <c r="UNR36" s="539"/>
      <c r="UNS36" s="539"/>
      <c r="UNT36" s="539"/>
      <c r="UNU36" s="539"/>
      <c r="UNV36" s="539"/>
      <c r="UNW36" s="539"/>
      <c r="UNX36" s="539"/>
      <c r="UNY36" s="539"/>
      <c r="UNZ36" s="539"/>
      <c r="UOA36" s="539"/>
      <c r="UOB36" s="539"/>
      <c r="UOC36" s="539"/>
      <c r="UOD36" s="539"/>
      <c r="UOE36" s="539"/>
      <c r="UOF36" s="539"/>
      <c r="UOG36" s="539"/>
      <c r="UOH36" s="539"/>
      <c r="UOI36" s="539"/>
      <c r="UOJ36" s="539"/>
      <c r="UOK36" s="539"/>
      <c r="UOL36" s="539"/>
      <c r="UOM36" s="539"/>
      <c r="UON36" s="539"/>
      <c r="UOO36" s="539"/>
      <c r="UOP36" s="539"/>
      <c r="UOQ36" s="539"/>
      <c r="UOR36" s="539"/>
      <c r="UOS36" s="539"/>
      <c r="UOT36" s="539"/>
      <c r="UOU36" s="539"/>
      <c r="UOV36" s="539"/>
      <c r="UOW36" s="539"/>
      <c r="UOX36" s="539"/>
      <c r="UOY36" s="539"/>
      <c r="UOZ36" s="539"/>
      <c r="UPA36" s="539"/>
      <c r="UPB36" s="539"/>
      <c r="UPC36" s="539"/>
      <c r="UPD36" s="539"/>
      <c r="UPE36" s="539"/>
      <c r="UPF36" s="539"/>
      <c r="UPG36" s="539"/>
      <c r="UPH36" s="539"/>
      <c r="UPI36" s="539"/>
      <c r="UPJ36" s="539"/>
      <c r="UPK36" s="539"/>
      <c r="UPL36" s="539"/>
      <c r="UPM36" s="539"/>
      <c r="UPN36" s="539"/>
      <c r="UPO36" s="539"/>
      <c r="UPP36" s="539"/>
      <c r="UPQ36" s="539"/>
      <c r="UPR36" s="539"/>
      <c r="UPS36" s="539"/>
      <c r="UPT36" s="539"/>
      <c r="UPU36" s="539"/>
      <c r="UPV36" s="539"/>
      <c r="UPW36" s="539"/>
      <c r="UPX36" s="539"/>
      <c r="UPY36" s="539"/>
      <c r="UPZ36" s="539"/>
      <c r="UQA36" s="539"/>
      <c r="UQB36" s="539"/>
      <c r="UQC36" s="539"/>
      <c r="UQD36" s="539"/>
      <c r="UQE36" s="539"/>
      <c r="UQF36" s="539"/>
      <c r="UQG36" s="539"/>
      <c r="UQH36" s="539"/>
      <c r="UQI36" s="539"/>
      <c r="UQJ36" s="539"/>
      <c r="UQK36" s="539"/>
      <c r="UQL36" s="539"/>
      <c r="UQM36" s="539"/>
      <c r="UQN36" s="539"/>
      <c r="UQO36" s="539"/>
      <c r="UQP36" s="539"/>
      <c r="UQQ36" s="539"/>
      <c r="UQR36" s="539"/>
      <c r="UQS36" s="539"/>
      <c r="UQT36" s="539"/>
      <c r="UQU36" s="539"/>
      <c r="UQV36" s="539"/>
      <c r="UQW36" s="539"/>
      <c r="UQX36" s="539"/>
      <c r="UQY36" s="539"/>
      <c r="UQZ36" s="539"/>
      <c r="URA36" s="539"/>
      <c r="URB36" s="539"/>
      <c r="URC36" s="539"/>
      <c r="URD36" s="539"/>
      <c r="URE36" s="539"/>
      <c r="URF36" s="539"/>
      <c r="URG36" s="539"/>
      <c r="URH36" s="539"/>
      <c r="URI36" s="539"/>
      <c r="URJ36" s="539"/>
      <c r="URK36" s="539"/>
      <c r="URL36" s="539"/>
      <c r="URM36" s="539"/>
      <c r="URN36" s="539"/>
      <c r="URO36" s="539"/>
      <c r="URP36" s="539"/>
      <c r="URQ36" s="539"/>
      <c r="URR36" s="539"/>
      <c r="URS36" s="539"/>
      <c r="URT36" s="539"/>
      <c r="URU36" s="539"/>
      <c r="URV36" s="539"/>
      <c r="URW36" s="539"/>
      <c r="URX36" s="539"/>
      <c r="URY36" s="539"/>
      <c r="URZ36" s="539"/>
      <c r="USA36" s="539"/>
      <c r="USB36" s="539"/>
      <c r="USC36" s="539"/>
      <c r="USD36" s="539"/>
      <c r="USE36" s="539"/>
      <c r="USF36" s="539"/>
      <c r="USG36" s="539"/>
      <c r="USH36" s="539"/>
      <c r="USI36" s="539"/>
      <c r="USJ36" s="539"/>
      <c r="USK36" s="539"/>
      <c r="USL36" s="539"/>
      <c r="USM36" s="539"/>
      <c r="USN36" s="539"/>
      <c r="USO36" s="539"/>
      <c r="USP36" s="539"/>
      <c r="USQ36" s="539"/>
      <c r="USR36" s="539"/>
      <c r="USS36" s="539"/>
      <c r="UST36" s="539"/>
      <c r="USU36" s="539"/>
      <c r="USV36" s="539"/>
      <c r="USW36" s="539"/>
      <c r="USX36" s="539"/>
      <c r="USY36" s="539"/>
      <c r="USZ36" s="539"/>
      <c r="UTA36" s="539"/>
      <c r="UTB36" s="539"/>
      <c r="UTC36" s="539"/>
      <c r="UTD36" s="539"/>
      <c r="UTE36" s="539"/>
      <c r="UTF36" s="539"/>
      <c r="UTG36" s="539"/>
      <c r="UTH36" s="539"/>
      <c r="UTI36" s="539"/>
      <c r="UTJ36" s="539"/>
      <c r="UTK36" s="539"/>
      <c r="UTL36" s="539"/>
      <c r="UTM36" s="539"/>
      <c r="UTN36" s="539"/>
      <c r="UTO36" s="539"/>
      <c r="UTP36" s="539"/>
      <c r="UTQ36" s="539"/>
      <c r="UTR36" s="539"/>
      <c r="UTS36" s="539"/>
      <c r="UTT36" s="539"/>
      <c r="UTU36" s="539"/>
      <c r="UTV36" s="539"/>
      <c r="UTW36" s="539"/>
      <c r="UTX36" s="539"/>
      <c r="UTY36" s="539"/>
      <c r="UTZ36" s="539"/>
      <c r="UUA36" s="539"/>
      <c r="UUB36" s="539"/>
      <c r="UUC36" s="539"/>
      <c r="UUD36" s="539"/>
      <c r="UUE36" s="539"/>
      <c r="UUF36" s="539"/>
      <c r="UUG36" s="539"/>
      <c r="UUH36" s="539"/>
      <c r="UUI36" s="539"/>
      <c r="UUJ36" s="539"/>
      <c r="UUK36" s="539"/>
      <c r="UUL36" s="539"/>
      <c r="UUM36" s="539"/>
      <c r="UUN36" s="539"/>
      <c r="UUO36" s="539"/>
      <c r="UUP36" s="539"/>
      <c r="UUQ36" s="539"/>
      <c r="UUR36" s="539"/>
      <c r="UUS36" s="539"/>
      <c r="UUT36" s="539"/>
      <c r="UUU36" s="539"/>
      <c r="UUV36" s="539"/>
      <c r="UUW36" s="539"/>
      <c r="UUX36" s="539"/>
      <c r="UUY36" s="539"/>
      <c r="UUZ36" s="539"/>
      <c r="UVA36" s="539"/>
      <c r="UVB36" s="539"/>
      <c r="UVC36" s="539"/>
      <c r="UVD36" s="539"/>
      <c r="UVE36" s="539"/>
      <c r="UVF36" s="539"/>
      <c r="UVG36" s="539"/>
      <c r="UVH36" s="539"/>
      <c r="UVI36" s="539"/>
      <c r="UVJ36" s="539"/>
      <c r="UVK36" s="539"/>
      <c r="UVL36" s="539"/>
      <c r="UVM36" s="539"/>
      <c r="UVN36" s="539"/>
      <c r="UVO36" s="539"/>
      <c r="UVP36" s="539"/>
      <c r="UVQ36" s="539"/>
      <c r="UVR36" s="539"/>
      <c r="UVS36" s="539"/>
      <c r="UVT36" s="539"/>
      <c r="UVU36" s="539"/>
      <c r="UVV36" s="539"/>
      <c r="UVW36" s="539"/>
      <c r="UVX36" s="539"/>
      <c r="UVY36" s="539"/>
      <c r="UVZ36" s="539"/>
      <c r="UWA36" s="539"/>
      <c r="UWB36" s="539"/>
      <c r="UWC36" s="539"/>
      <c r="UWD36" s="539"/>
      <c r="UWE36" s="539"/>
      <c r="UWF36" s="539"/>
      <c r="UWG36" s="539"/>
      <c r="UWH36" s="539"/>
      <c r="UWI36" s="539"/>
      <c r="UWJ36" s="539"/>
      <c r="UWK36" s="539"/>
      <c r="UWL36" s="539"/>
      <c r="UWM36" s="539"/>
      <c r="UWN36" s="539"/>
      <c r="UWO36" s="539"/>
      <c r="UWP36" s="539"/>
      <c r="UWQ36" s="539"/>
      <c r="UWR36" s="539"/>
      <c r="UWS36" s="539"/>
      <c r="UWT36" s="539"/>
      <c r="UWU36" s="539"/>
      <c r="UWV36" s="539"/>
      <c r="UWW36" s="539"/>
      <c r="UWX36" s="539"/>
      <c r="UWY36" s="539"/>
      <c r="UWZ36" s="539"/>
      <c r="UXA36" s="539"/>
      <c r="UXB36" s="539"/>
      <c r="UXC36" s="539"/>
      <c r="UXD36" s="539"/>
      <c r="UXE36" s="539"/>
      <c r="UXF36" s="539"/>
      <c r="UXG36" s="539"/>
      <c r="UXH36" s="539"/>
      <c r="UXI36" s="539"/>
      <c r="UXJ36" s="539"/>
      <c r="UXK36" s="539"/>
      <c r="UXL36" s="539"/>
      <c r="UXM36" s="539"/>
      <c r="UXN36" s="539"/>
      <c r="UXO36" s="539"/>
      <c r="UXP36" s="539"/>
      <c r="UXQ36" s="539"/>
      <c r="UXR36" s="539"/>
      <c r="UXS36" s="539"/>
      <c r="UXT36" s="539"/>
      <c r="UXU36" s="539"/>
      <c r="UXV36" s="539"/>
      <c r="UXW36" s="539"/>
      <c r="UXX36" s="539"/>
      <c r="UXY36" s="539"/>
      <c r="UXZ36" s="539"/>
      <c r="UYA36" s="539"/>
      <c r="UYB36" s="539"/>
      <c r="UYC36" s="539"/>
      <c r="UYD36" s="539"/>
      <c r="UYE36" s="539"/>
      <c r="UYF36" s="539"/>
      <c r="UYG36" s="539"/>
      <c r="UYH36" s="539"/>
      <c r="UYI36" s="539"/>
      <c r="UYJ36" s="539"/>
      <c r="UYK36" s="539"/>
      <c r="UYL36" s="539"/>
      <c r="UYM36" s="539"/>
      <c r="UYN36" s="539"/>
      <c r="UYO36" s="539"/>
      <c r="UYP36" s="539"/>
      <c r="UYQ36" s="539"/>
      <c r="UYR36" s="539"/>
      <c r="UYS36" s="539"/>
      <c r="UYT36" s="539"/>
      <c r="UYU36" s="539"/>
      <c r="UYV36" s="539"/>
      <c r="UYW36" s="539"/>
      <c r="UYX36" s="539"/>
      <c r="UYY36" s="539"/>
      <c r="UYZ36" s="539"/>
      <c r="UZA36" s="539"/>
      <c r="UZB36" s="539"/>
      <c r="UZC36" s="539"/>
      <c r="UZD36" s="539"/>
      <c r="UZE36" s="539"/>
      <c r="UZF36" s="539"/>
      <c r="UZG36" s="539"/>
      <c r="UZH36" s="539"/>
      <c r="UZI36" s="539"/>
      <c r="UZJ36" s="539"/>
      <c r="UZK36" s="539"/>
      <c r="UZL36" s="539"/>
      <c r="UZM36" s="539"/>
      <c r="UZN36" s="539"/>
      <c r="UZO36" s="539"/>
      <c r="UZP36" s="539"/>
      <c r="UZQ36" s="539"/>
      <c r="UZR36" s="539"/>
      <c r="UZS36" s="539"/>
      <c r="UZT36" s="539"/>
      <c r="UZU36" s="539"/>
      <c r="UZV36" s="539"/>
      <c r="UZW36" s="539"/>
      <c r="UZX36" s="539"/>
      <c r="UZY36" s="539"/>
      <c r="UZZ36" s="539"/>
      <c r="VAA36" s="539"/>
      <c r="VAB36" s="539"/>
      <c r="VAC36" s="539"/>
      <c r="VAD36" s="539"/>
      <c r="VAE36" s="539"/>
      <c r="VAF36" s="539"/>
      <c r="VAG36" s="539"/>
      <c r="VAH36" s="539"/>
      <c r="VAI36" s="539"/>
      <c r="VAJ36" s="539"/>
      <c r="VAK36" s="539"/>
      <c r="VAL36" s="539"/>
      <c r="VAM36" s="539"/>
      <c r="VAN36" s="539"/>
      <c r="VAO36" s="539"/>
      <c r="VAP36" s="539"/>
      <c r="VAQ36" s="539"/>
      <c r="VAR36" s="539"/>
      <c r="VAS36" s="539"/>
      <c r="VAT36" s="539"/>
      <c r="VAU36" s="539"/>
      <c r="VAV36" s="539"/>
      <c r="VAW36" s="539"/>
      <c r="VAX36" s="539"/>
      <c r="VAY36" s="539"/>
      <c r="VAZ36" s="539"/>
      <c r="VBA36" s="539"/>
      <c r="VBB36" s="539"/>
      <c r="VBC36" s="539"/>
      <c r="VBD36" s="539"/>
      <c r="VBE36" s="539"/>
      <c r="VBF36" s="539"/>
      <c r="VBG36" s="539"/>
      <c r="VBH36" s="539"/>
      <c r="VBI36" s="539"/>
      <c r="VBJ36" s="539"/>
      <c r="VBK36" s="539"/>
      <c r="VBL36" s="539"/>
      <c r="VBM36" s="539"/>
      <c r="VBN36" s="539"/>
      <c r="VBO36" s="539"/>
      <c r="VBP36" s="539"/>
      <c r="VBQ36" s="539"/>
      <c r="VBR36" s="539"/>
      <c r="VBS36" s="539"/>
      <c r="VBT36" s="539"/>
      <c r="VBU36" s="539"/>
      <c r="VBV36" s="539"/>
      <c r="VBW36" s="539"/>
      <c r="VBX36" s="539"/>
      <c r="VBY36" s="539"/>
      <c r="VBZ36" s="539"/>
      <c r="VCA36" s="539"/>
      <c r="VCB36" s="539"/>
      <c r="VCC36" s="539"/>
      <c r="VCD36" s="539"/>
      <c r="VCE36" s="539"/>
      <c r="VCF36" s="539"/>
      <c r="VCG36" s="539"/>
      <c r="VCH36" s="539"/>
      <c r="VCI36" s="539"/>
      <c r="VCJ36" s="539"/>
      <c r="VCK36" s="539"/>
      <c r="VCL36" s="539"/>
      <c r="VCM36" s="539"/>
      <c r="VCN36" s="539"/>
      <c r="VCO36" s="539"/>
      <c r="VCP36" s="539"/>
      <c r="VCQ36" s="539"/>
      <c r="VCR36" s="539"/>
      <c r="VCS36" s="539"/>
      <c r="VCT36" s="539"/>
      <c r="VCU36" s="539"/>
      <c r="VCV36" s="539"/>
      <c r="VCW36" s="539"/>
      <c r="VCX36" s="539"/>
      <c r="VCY36" s="539"/>
      <c r="VCZ36" s="539"/>
      <c r="VDA36" s="539"/>
      <c r="VDB36" s="539"/>
      <c r="VDC36" s="539"/>
      <c r="VDD36" s="539"/>
      <c r="VDE36" s="539"/>
      <c r="VDF36" s="539"/>
      <c r="VDG36" s="539"/>
      <c r="VDH36" s="539"/>
      <c r="VDI36" s="539"/>
      <c r="VDJ36" s="539"/>
      <c r="VDK36" s="539"/>
      <c r="VDL36" s="539"/>
      <c r="VDM36" s="539"/>
      <c r="VDN36" s="539"/>
      <c r="VDO36" s="539"/>
      <c r="VDP36" s="539"/>
      <c r="VDQ36" s="539"/>
      <c r="VDR36" s="539"/>
      <c r="VDS36" s="539"/>
      <c r="VDT36" s="539"/>
      <c r="VDU36" s="539"/>
      <c r="VDV36" s="539"/>
      <c r="VDW36" s="539"/>
      <c r="VDX36" s="539"/>
      <c r="VDY36" s="539"/>
      <c r="VDZ36" s="539"/>
      <c r="VEA36" s="539"/>
      <c r="VEB36" s="539"/>
      <c r="VEC36" s="539"/>
      <c r="VED36" s="539"/>
      <c r="VEE36" s="539"/>
      <c r="VEF36" s="539"/>
      <c r="VEG36" s="539"/>
      <c r="VEH36" s="539"/>
      <c r="VEI36" s="539"/>
      <c r="VEJ36" s="539"/>
      <c r="VEK36" s="539"/>
      <c r="VEL36" s="539"/>
      <c r="VEM36" s="539"/>
      <c r="VEN36" s="539"/>
      <c r="VEO36" s="539"/>
      <c r="VEP36" s="539"/>
      <c r="VEQ36" s="539"/>
      <c r="VER36" s="539"/>
      <c r="VES36" s="539"/>
      <c r="VET36" s="539"/>
      <c r="VEU36" s="539"/>
      <c r="VEV36" s="539"/>
      <c r="VEW36" s="539"/>
      <c r="VEX36" s="539"/>
      <c r="VEY36" s="539"/>
      <c r="VEZ36" s="539"/>
      <c r="VFA36" s="539"/>
      <c r="VFB36" s="539"/>
      <c r="VFC36" s="539"/>
      <c r="VFD36" s="539"/>
      <c r="VFE36" s="539"/>
      <c r="VFF36" s="539"/>
      <c r="VFG36" s="539"/>
      <c r="VFH36" s="539"/>
      <c r="VFI36" s="539"/>
      <c r="VFJ36" s="539"/>
      <c r="VFK36" s="539"/>
      <c r="VFL36" s="539"/>
      <c r="VFM36" s="539"/>
      <c r="VFN36" s="539"/>
      <c r="VFO36" s="539"/>
      <c r="VFP36" s="539"/>
      <c r="VFQ36" s="539"/>
      <c r="VFR36" s="539"/>
      <c r="VFS36" s="539"/>
      <c r="VFT36" s="539"/>
      <c r="VFU36" s="539"/>
      <c r="VFV36" s="539"/>
      <c r="VFW36" s="539"/>
      <c r="VFX36" s="539"/>
      <c r="VFY36" s="539"/>
      <c r="VFZ36" s="539"/>
      <c r="VGA36" s="539"/>
      <c r="VGB36" s="539"/>
      <c r="VGC36" s="539"/>
      <c r="VGD36" s="539"/>
      <c r="VGE36" s="539"/>
      <c r="VGF36" s="539"/>
      <c r="VGG36" s="539"/>
      <c r="VGH36" s="539"/>
      <c r="VGI36" s="539"/>
      <c r="VGJ36" s="539"/>
      <c r="VGK36" s="539"/>
      <c r="VGL36" s="539"/>
      <c r="VGM36" s="539"/>
      <c r="VGN36" s="539"/>
      <c r="VGO36" s="539"/>
      <c r="VGP36" s="539"/>
      <c r="VGQ36" s="539"/>
      <c r="VGR36" s="539"/>
      <c r="VGS36" s="539"/>
      <c r="VGT36" s="539"/>
      <c r="VGU36" s="539"/>
      <c r="VGV36" s="539"/>
      <c r="VGW36" s="539"/>
      <c r="VGX36" s="539"/>
      <c r="VGY36" s="539"/>
      <c r="VGZ36" s="539"/>
      <c r="VHA36" s="539"/>
      <c r="VHB36" s="539"/>
      <c r="VHC36" s="539"/>
      <c r="VHD36" s="539"/>
      <c r="VHE36" s="539"/>
      <c r="VHF36" s="539"/>
      <c r="VHG36" s="539"/>
      <c r="VHH36" s="539"/>
      <c r="VHI36" s="539"/>
      <c r="VHJ36" s="539"/>
      <c r="VHK36" s="539"/>
      <c r="VHL36" s="539"/>
      <c r="VHM36" s="539"/>
      <c r="VHN36" s="539"/>
      <c r="VHO36" s="539"/>
      <c r="VHP36" s="539"/>
      <c r="VHQ36" s="539"/>
      <c r="VHR36" s="539"/>
      <c r="VHS36" s="539"/>
      <c r="VHT36" s="539"/>
      <c r="VHU36" s="539"/>
      <c r="VHV36" s="539"/>
      <c r="VHW36" s="539"/>
      <c r="VHX36" s="539"/>
      <c r="VHY36" s="539"/>
      <c r="VHZ36" s="539"/>
      <c r="VIA36" s="539"/>
      <c r="VIB36" s="539"/>
      <c r="VIC36" s="539"/>
      <c r="VID36" s="539"/>
      <c r="VIE36" s="539"/>
      <c r="VIF36" s="539"/>
      <c r="VIG36" s="539"/>
      <c r="VIH36" s="539"/>
      <c r="VII36" s="539"/>
      <c r="VIJ36" s="539"/>
      <c r="VIK36" s="539"/>
      <c r="VIL36" s="539"/>
      <c r="VIM36" s="539"/>
      <c r="VIN36" s="539"/>
      <c r="VIO36" s="539"/>
      <c r="VIP36" s="539"/>
      <c r="VIQ36" s="539"/>
      <c r="VIR36" s="539"/>
      <c r="VIS36" s="539"/>
      <c r="VIT36" s="539"/>
      <c r="VIU36" s="539"/>
      <c r="VIV36" s="539"/>
      <c r="VIW36" s="539"/>
      <c r="VIX36" s="539"/>
      <c r="VIY36" s="539"/>
      <c r="VIZ36" s="539"/>
      <c r="VJA36" s="539"/>
      <c r="VJB36" s="539"/>
      <c r="VJC36" s="539"/>
      <c r="VJD36" s="539"/>
      <c r="VJE36" s="539"/>
      <c r="VJF36" s="539"/>
      <c r="VJG36" s="539"/>
      <c r="VJH36" s="539"/>
      <c r="VJI36" s="539"/>
      <c r="VJJ36" s="539"/>
      <c r="VJK36" s="539"/>
      <c r="VJL36" s="539"/>
      <c r="VJM36" s="539"/>
      <c r="VJN36" s="539"/>
      <c r="VJO36" s="539"/>
      <c r="VJP36" s="539"/>
      <c r="VJQ36" s="539"/>
      <c r="VJR36" s="539"/>
      <c r="VJS36" s="539"/>
      <c r="VJT36" s="539"/>
      <c r="VJU36" s="539"/>
      <c r="VJV36" s="539"/>
      <c r="VJW36" s="539"/>
      <c r="VJX36" s="539"/>
      <c r="VJY36" s="539"/>
      <c r="VJZ36" s="539"/>
      <c r="VKA36" s="539"/>
      <c r="VKB36" s="539"/>
      <c r="VKC36" s="539"/>
      <c r="VKD36" s="539"/>
      <c r="VKE36" s="539"/>
      <c r="VKF36" s="539"/>
      <c r="VKG36" s="539"/>
      <c r="VKH36" s="539"/>
      <c r="VKI36" s="539"/>
      <c r="VKJ36" s="539"/>
      <c r="VKK36" s="539"/>
      <c r="VKL36" s="539"/>
      <c r="VKM36" s="539"/>
      <c r="VKN36" s="539"/>
      <c r="VKO36" s="539"/>
      <c r="VKP36" s="539"/>
      <c r="VKQ36" s="539"/>
      <c r="VKR36" s="539"/>
      <c r="VKS36" s="539"/>
      <c r="VKT36" s="539"/>
      <c r="VKU36" s="539"/>
      <c r="VKV36" s="539"/>
      <c r="VKW36" s="539"/>
      <c r="VKX36" s="539"/>
      <c r="VKY36" s="539"/>
      <c r="VKZ36" s="539"/>
      <c r="VLA36" s="539"/>
      <c r="VLB36" s="539"/>
      <c r="VLC36" s="539"/>
      <c r="VLD36" s="539"/>
      <c r="VLE36" s="539"/>
      <c r="VLF36" s="539"/>
      <c r="VLG36" s="539"/>
      <c r="VLH36" s="539"/>
      <c r="VLI36" s="539"/>
      <c r="VLJ36" s="539"/>
      <c r="VLK36" s="539"/>
      <c r="VLL36" s="539"/>
      <c r="VLM36" s="539"/>
      <c r="VLN36" s="539"/>
      <c r="VLO36" s="539"/>
      <c r="VLP36" s="539"/>
      <c r="VLQ36" s="539"/>
      <c r="VLR36" s="539"/>
      <c r="VLS36" s="539"/>
      <c r="VLT36" s="539"/>
      <c r="VLU36" s="539"/>
      <c r="VLV36" s="539"/>
      <c r="VLW36" s="539"/>
      <c r="VLX36" s="539"/>
      <c r="VLY36" s="539"/>
      <c r="VLZ36" s="539"/>
      <c r="VMA36" s="539"/>
      <c r="VMB36" s="539"/>
      <c r="VMC36" s="539"/>
      <c r="VMD36" s="539"/>
      <c r="VME36" s="539"/>
      <c r="VMF36" s="539"/>
      <c r="VMG36" s="539"/>
      <c r="VMH36" s="539"/>
      <c r="VMI36" s="539"/>
      <c r="VMJ36" s="539"/>
      <c r="VMK36" s="539"/>
      <c r="VML36" s="539"/>
      <c r="VMM36" s="539"/>
      <c r="VMN36" s="539"/>
      <c r="VMO36" s="539"/>
      <c r="VMP36" s="539"/>
      <c r="VMQ36" s="539"/>
      <c r="VMR36" s="539"/>
      <c r="VMS36" s="539"/>
      <c r="VMT36" s="539"/>
      <c r="VMU36" s="539"/>
      <c r="VMV36" s="539"/>
      <c r="VMW36" s="539"/>
      <c r="VMX36" s="539"/>
      <c r="VMY36" s="539"/>
      <c r="VMZ36" s="539"/>
      <c r="VNA36" s="539"/>
      <c r="VNB36" s="539"/>
      <c r="VNC36" s="539"/>
      <c r="VND36" s="539"/>
      <c r="VNE36" s="539"/>
      <c r="VNF36" s="539"/>
      <c r="VNG36" s="539"/>
      <c r="VNH36" s="539"/>
      <c r="VNI36" s="539"/>
      <c r="VNJ36" s="539"/>
      <c r="VNK36" s="539"/>
      <c r="VNL36" s="539"/>
      <c r="VNM36" s="539"/>
      <c r="VNN36" s="539"/>
      <c r="VNO36" s="539"/>
      <c r="VNP36" s="539"/>
      <c r="VNQ36" s="539"/>
      <c r="VNR36" s="539"/>
      <c r="VNS36" s="539"/>
      <c r="VNT36" s="539"/>
      <c r="VNU36" s="539"/>
      <c r="VNV36" s="539"/>
      <c r="VNW36" s="539"/>
      <c r="VNX36" s="539"/>
      <c r="VNY36" s="539"/>
      <c r="VNZ36" s="539"/>
      <c r="VOA36" s="539"/>
      <c r="VOB36" s="539"/>
      <c r="VOC36" s="539"/>
      <c r="VOD36" s="539"/>
      <c r="VOE36" s="539"/>
      <c r="VOF36" s="539"/>
      <c r="VOG36" s="539"/>
      <c r="VOH36" s="539"/>
      <c r="VOI36" s="539"/>
      <c r="VOJ36" s="539"/>
      <c r="VOK36" s="539"/>
      <c r="VOL36" s="539"/>
      <c r="VOM36" s="539"/>
      <c r="VON36" s="539"/>
      <c r="VOO36" s="539"/>
      <c r="VOP36" s="539"/>
      <c r="VOQ36" s="539"/>
      <c r="VOR36" s="539"/>
      <c r="VOS36" s="539"/>
      <c r="VOT36" s="539"/>
      <c r="VOU36" s="539"/>
      <c r="VOV36" s="539"/>
      <c r="VOW36" s="539"/>
      <c r="VOX36" s="539"/>
      <c r="VOY36" s="539"/>
      <c r="VOZ36" s="539"/>
      <c r="VPA36" s="539"/>
      <c r="VPB36" s="539"/>
      <c r="VPC36" s="539"/>
      <c r="VPD36" s="539"/>
      <c r="VPE36" s="539"/>
      <c r="VPF36" s="539"/>
      <c r="VPG36" s="539"/>
      <c r="VPH36" s="539"/>
      <c r="VPI36" s="539"/>
      <c r="VPJ36" s="539"/>
      <c r="VPK36" s="539"/>
      <c r="VPL36" s="539"/>
      <c r="VPM36" s="539"/>
      <c r="VPN36" s="539"/>
      <c r="VPO36" s="539"/>
      <c r="VPP36" s="539"/>
      <c r="VPQ36" s="539"/>
      <c r="VPR36" s="539"/>
      <c r="VPS36" s="539"/>
      <c r="VPT36" s="539"/>
      <c r="VPU36" s="539"/>
      <c r="VPV36" s="539"/>
      <c r="VPW36" s="539"/>
      <c r="VPX36" s="539"/>
      <c r="VPY36" s="539"/>
      <c r="VPZ36" s="539"/>
      <c r="VQA36" s="539"/>
      <c r="VQB36" s="539"/>
      <c r="VQC36" s="539"/>
      <c r="VQD36" s="539"/>
      <c r="VQE36" s="539"/>
      <c r="VQF36" s="539"/>
      <c r="VQG36" s="539"/>
      <c r="VQH36" s="539"/>
      <c r="VQI36" s="539"/>
      <c r="VQJ36" s="539"/>
      <c r="VQK36" s="539"/>
      <c r="VQL36" s="539"/>
      <c r="VQM36" s="539"/>
      <c r="VQN36" s="539"/>
      <c r="VQO36" s="539"/>
      <c r="VQP36" s="539"/>
      <c r="VQQ36" s="539"/>
      <c r="VQR36" s="539"/>
      <c r="VQS36" s="539"/>
      <c r="VQT36" s="539"/>
      <c r="VQU36" s="539"/>
      <c r="VQV36" s="539"/>
      <c r="VQW36" s="539"/>
      <c r="VQX36" s="539"/>
      <c r="VQY36" s="539"/>
      <c r="VQZ36" s="539"/>
      <c r="VRA36" s="539"/>
      <c r="VRB36" s="539"/>
      <c r="VRC36" s="539"/>
      <c r="VRD36" s="539"/>
      <c r="VRE36" s="539"/>
      <c r="VRF36" s="539"/>
      <c r="VRG36" s="539"/>
      <c r="VRH36" s="539"/>
      <c r="VRI36" s="539"/>
      <c r="VRJ36" s="539"/>
      <c r="VRK36" s="539"/>
      <c r="VRL36" s="539"/>
      <c r="VRM36" s="539"/>
      <c r="VRN36" s="539"/>
      <c r="VRO36" s="539"/>
      <c r="VRP36" s="539"/>
      <c r="VRQ36" s="539"/>
      <c r="VRR36" s="539"/>
      <c r="VRS36" s="539"/>
      <c r="VRT36" s="539"/>
      <c r="VRU36" s="539"/>
      <c r="VRV36" s="539"/>
      <c r="VRW36" s="539"/>
      <c r="VRX36" s="539"/>
      <c r="VRY36" s="539"/>
      <c r="VRZ36" s="539"/>
      <c r="VSA36" s="539"/>
      <c r="VSB36" s="539"/>
      <c r="VSC36" s="539"/>
      <c r="VSD36" s="539"/>
      <c r="VSE36" s="539"/>
      <c r="VSF36" s="539"/>
      <c r="VSG36" s="539"/>
      <c r="VSH36" s="539"/>
      <c r="VSI36" s="539"/>
      <c r="VSJ36" s="539"/>
      <c r="VSK36" s="539"/>
      <c r="VSL36" s="539"/>
      <c r="VSM36" s="539"/>
      <c r="VSN36" s="539"/>
      <c r="VSO36" s="539"/>
      <c r="VSP36" s="539"/>
      <c r="VSQ36" s="539"/>
      <c r="VSR36" s="539"/>
      <c r="VSS36" s="539"/>
      <c r="VST36" s="539"/>
      <c r="VSU36" s="539"/>
      <c r="VSV36" s="539"/>
      <c r="VSW36" s="539"/>
      <c r="VSX36" s="539"/>
      <c r="VSY36" s="539"/>
      <c r="VSZ36" s="539"/>
      <c r="VTA36" s="539"/>
      <c r="VTB36" s="539"/>
      <c r="VTC36" s="539"/>
      <c r="VTD36" s="539"/>
      <c r="VTE36" s="539"/>
      <c r="VTF36" s="539"/>
      <c r="VTG36" s="539"/>
      <c r="VTH36" s="539"/>
      <c r="VTI36" s="539"/>
      <c r="VTJ36" s="539"/>
      <c r="VTK36" s="539"/>
      <c r="VTL36" s="539"/>
      <c r="VTM36" s="539"/>
      <c r="VTN36" s="539"/>
      <c r="VTO36" s="539"/>
      <c r="VTP36" s="539"/>
      <c r="VTQ36" s="539"/>
      <c r="VTR36" s="539"/>
      <c r="VTS36" s="539"/>
      <c r="VTT36" s="539"/>
      <c r="VTU36" s="539"/>
      <c r="VTV36" s="539"/>
      <c r="VTW36" s="539"/>
      <c r="VTX36" s="539"/>
      <c r="VTY36" s="539"/>
      <c r="VTZ36" s="539"/>
      <c r="VUA36" s="539"/>
      <c r="VUB36" s="539"/>
      <c r="VUC36" s="539"/>
      <c r="VUD36" s="539"/>
      <c r="VUE36" s="539"/>
      <c r="VUF36" s="539"/>
      <c r="VUG36" s="539"/>
      <c r="VUH36" s="539"/>
      <c r="VUI36" s="539"/>
      <c r="VUJ36" s="539"/>
      <c r="VUK36" s="539"/>
      <c r="VUL36" s="539"/>
      <c r="VUM36" s="539"/>
      <c r="VUN36" s="539"/>
      <c r="VUO36" s="539"/>
      <c r="VUP36" s="539"/>
      <c r="VUQ36" s="539"/>
      <c r="VUR36" s="539"/>
      <c r="VUS36" s="539"/>
      <c r="VUT36" s="539"/>
      <c r="VUU36" s="539"/>
      <c r="VUV36" s="539"/>
      <c r="VUW36" s="539"/>
      <c r="VUX36" s="539"/>
      <c r="VUY36" s="539"/>
      <c r="VUZ36" s="539"/>
      <c r="VVA36" s="539"/>
      <c r="VVB36" s="539"/>
      <c r="VVC36" s="539"/>
      <c r="VVD36" s="539"/>
      <c r="VVE36" s="539"/>
      <c r="VVF36" s="539"/>
      <c r="VVG36" s="539"/>
      <c r="VVH36" s="539"/>
      <c r="VVI36" s="539"/>
      <c r="VVJ36" s="539"/>
      <c r="VVK36" s="539"/>
      <c r="VVL36" s="539"/>
      <c r="VVM36" s="539"/>
      <c r="VVN36" s="539"/>
      <c r="VVO36" s="539"/>
      <c r="VVP36" s="539"/>
      <c r="VVQ36" s="539"/>
      <c r="VVR36" s="539"/>
      <c r="VVS36" s="539"/>
      <c r="VVT36" s="539"/>
      <c r="VVU36" s="539"/>
      <c r="VVV36" s="539"/>
      <c r="VVW36" s="539"/>
      <c r="VVX36" s="539"/>
      <c r="VVY36" s="539"/>
      <c r="VVZ36" s="539"/>
      <c r="VWA36" s="539"/>
      <c r="VWB36" s="539"/>
      <c r="VWC36" s="539"/>
      <c r="VWD36" s="539"/>
      <c r="VWE36" s="539"/>
      <c r="VWF36" s="539"/>
      <c r="VWG36" s="539"/>
      <c r="VWH36" s="539"/>
      <c r="VWI36" s="539"/>
      <c r="VWJ36" s="539"/>
      <c r="VWK36" s="539"/>
      <c r="VWL36" s="539"/>
      <c r="VWM36" s="539"/>
      <c r="VWN36" s="539"/>
      <c r="VWO36" s="539"/>
      <c r="VWP36" s="539"/>
      <c r="VWQ36" s="539"/>
      <c r="VWR36" s="539"/>
      <c r="VWS36" s="539"/>
      <c r="VWT36" s="539"/>
      <c r="VWU36" s="539"/>
      <c r="VWV36" s="539"/>
      <c r="VWW36" s="539"/>
      <c r="VWX36" s="539"/>
      <c r="VWY36" s="539"/>
      <c r="VWZ36" s="539"/>
      <c r="VXA36" s="539"/>
      <c r="VXB36" s="539"/>
      <c r="VXC36" s="539"/>
      <c r="VXD36" s="539"/>
      <c r="VXE36" s="539"/>
      <c r="VXF36" s="539"/>
      <c r="VXG36" s="539"/>
      <c r="VXH36" s="539"/>
      <c r="VXI36" s="539"/>
      <c r="VXJ36" s="539"/>
      <c r="VXK36" s="539"/>
      <c r="VXL36" s="539"/>
      <c r="VXM36" s="539"/>
      <c r="VXN36" s="539"/>
      <c r="VXO36" s="539"/>
      <c r="VXP36" s="539"/>
      <c r="VXQ36" s="539"/>
      <c r="VXR36" s="539"/>
      <c r="VXS36" s="539"/>
      <c r="VXT36" s="539"/>
      <c r="VXU36" s="539"/>
      <c r="VXV36" s="539"/>
      <c r="VXW36" s="539"/>
      <c r="VXX36" s="539"/>
      <c r="VXY36" s="539"/>
      <c r="VXZ36" s="539"/>
      <c r="VYA36" s="539"/>
      <c r="VYB36" s="539"/>
      <c r="VYC36" s="539"/>
      <c r="VYD36" s="539"/>
      <c r="VYE36" s="539"/>
      <c r="VYF36" s="539"/>
      <c r="VYG36" s="539"/>
      <c r="VYH36" s="539"/>
      <c r="VYI36" s="539"/>
      <c r="VYJ36" s="539"/>
      <c r="VYK36" s="539"/>
      <c r="VYL36" s="539"/>
      <c r="VYM36" s="539"/>
      <c r="VYN36" s="539"/>
      <c r="VYO36" s="539"/>
      <c r="VYP36" s="539"/>
      <c r="VYQ36" s="539"/>
      <c r="VYR36" s="539"/>
      <c r="VYS36" s="539"/>
      <c r="VYT36" s="539"/>
      <c r="VYU36" s="539"/>
      <c r="VYV36" s="539"/>
      <c r="VYW36" s="539"/>
      <c r="VYX36" s="539"/>
      <c r="VYY36" s="539"/>
      <c r="VYZ36" s="539"/>
      <c r="VZA36" s="539"/>
      <c r="VZB36" s="539"/>
      <c r="VZC36" s="539"/>
      <c r="VZD36" s="539"/>
      <c r="VZE36" s="539"/>
      <c r="VZF36" s="539"/>
      <c r="VZG36" s="539"/>
      <c r="VZH36" s="539"/>
      <c r="VZI36" s="539"/>
      <c r="VZJ36" s="539"/>
      <c r="VZK36" s="539"/>
      <c r="VZL36" s="539"/>
      <c r="VZM36" s="539"/>
      <c r="VZN36" s="539"/>
      <c r="VZO36" s="539"/>
      <c r="VZP36" s="539"/>
      <c r="VZQ36" s="539"/>
      <c r="VZR36" s="539"/>
      <c r="VZS36" s="539"/>
      <c r="VZT36" s="539"/>
      <c r="VZU36" s="539"/>
      <c r="VZV36" s="539"/>
      <c r="VZW36" s="539"/>
      <c r="VZX36" s="539"/>
      <c r="VZY36" s="539"/>
      <c r="VZZ36" s="539"/>
      <c r="WAA36" s="539"/>
      <c r="WAB36" s="539"/>
      <c r="WAC36" s="539"/>
      <c r="WAD36" s="539"/>
      <c r="WAE36" s="539"/>
      <c r="WAF36" s="539"/>
      <c r="WAG36" s="539"/>
      <c r="WAH36" s="539"/>
      <c r="WAI36" s="539"/>
      <c r="WAJ36" s="539"/>
      <c r="WAK36" s="539"/>
      <c r="WAL36" s="539"/>
      <c r="WAM36" s="539"/>
      <c r="WAN36" s="539"/>
      <c r="WAO36" s="539"/>
      <c r="WAP36" s="539"/>
      <c r="WAQ36" s="539"/>
      <c r="WAR36" s="539"/>
      <c r="WAS36" s="539"/>
      <c r="WAT36" s="539"/>
      <c r="WAU36" s="539"/>
      <c r="WAV36" s="539"/>
      <c r="WAW36" s="539"/>
      <c r="WAX36" s="539"/>
      <c r="WAY36" s="539"/>
      <c r="WAZ36" s="539"/>
      <c r="WBA36" s="539"/>
      <c r="WBB36" s="539"/>
      <c r="WBC36" s="539"/>
      <c r="WBD36" s="539"/>
      <c r="WBE36" s="539"/>
      <c r="WBF36" s="539"/>
      <c r="WBG36" s="539"/>
      <c r="WBH36" s="539"/>
      <c r="WBI36" s="539"/>
      <c r="WBJ36" s="539"/>
      <c r="WBK36" s="539"/>
      <c r="WBL36" s="539"/>
      <c r="WBM36" s="539"/>
      <c r="WBN36" s="539"/>
      <c r="WBO36" s="539"/>
      <c r="WBP36" s="539"/>
      <c r="WBQ36" s="539"/>
      <c r="WBR36" s="539"/>
      <c r="WBS36" s="539"/>
      <c r="WBT36" s="539"/>
      <c r="WBU36" s="539"/>
      <c r="WBV36" s="539"/>
      <c r="WBW36" s="539"/>
      <c r="WBX36" s="539"/>
      <c r="WBY36" s="539"/>
      <c r="WBZ36" s="539"/>
      <c r="WCA36" s="539"/>
      <c r="WCB36" s="539"/>
      <c r="WCC36" s="539"/>
      <c r="WCD36" s="539"/>
      <c r="WCE36" s="539"/>
      <c r="WCF36" s="539"/>
      <c r="WCG36" s="539"/>
      <c r="WCH36" s="539"/>
      <c r="WCI36" s="539"/>
      <c r="WCJ36" s="539"/>
      <c r="WCK36" s="539"/>
      <c r="WCL36" s="539"/>
      <c r="WCM36" s="539"/>
      <c r="WCN36" s="539"/>
      <c r="WCO36" s="539"/>
      <c r="WCP36" s="539"/>
      <c r="WCQ36" s="539"/>
      <c r="WCR36" s="539"/>
      <c r="WCS36" s="539"/>
      <c r="WCT36" s="539"/>
      <c r="WCU36" s="539"/>
      <c r="WCV36" s="539"/>
      <c r="WCW36" s="539"/>
      <c r="WCX36" s="539"/>
      <c r="WCY36" s="539"/>
      <c r="WCZ36" s="539"/>
      <c r="WDA36" s="539"/>
      <c r="WDB36" s="539"/>
      <c r="WDC36" s="539"/>
      <c r="WDD36" s="539"/>
      <c r="WDE36" s="539"/>
      <c r="WDF36" s="539"/>
      <c r="WDG36" s="539"/>
      <c r="WDH36" s="539"/>
      <c r="WDI36" s="539"/>
      <c r="WDJ36" s="539"/>
      <c r="WDK36" s="539"/>
      <c r="WDL36" s="539"/>
      <c r="WDM36" s="539"/>
      <c r="WDN36" s="539"/>
      <c r="WDO36" s="539"/>
      <c r="WDP36" s="539"/>
      <c r="WDQ36" s="539"/>
      <c r="WDR36" s="539"/>
      <c r="WDS36" s="539"/>
      <c r="WDT36" s="539"/>
      <c r="WDU36" s="539"/>
      <c r="WDV36" s="539"/>
      <c r="WDW36" s="539"/>
      <c r="WDX36" s="539"/>
      <c r="WDY36" s="539"/>
      <c r="WDZ36" s="539"/>
      <c r="WEA36" s="539"/>
      <c r="WEB36" s="539"/>
      <c r="WEC36" s="539"/>
      <c r="WED36" s="539"/>
      <c r="WEE36" s="539"/>
      <c r="WEF36" s="539"/>
      <c r="WEG36" s="539"/>
      <c r="WEH36" s="539"/>
      <c r="WEI36" s="539"/>
      <c r="WEJ36" s="539"/>
      <c r="WEK36" s="539"/>
      <c r="WEL36" s="539"/>
      <c r="WEM36" s="539"/>
      <c r="WEN36" s="539"/>
      <c r="WEO36" s="539"/>
      <c r="WEP36" s="539"/>
      <c r="WEQ36" s="539"/>
      <c r="WER36" s="539"/>
      <c r="WES36" s="539"/>
      <c r="WET36" s="539"/>
      <c r="WEU36" s="539"/>
      <c r="WEV36" s="539"/>
      <c r="WEW36" s="539"/>
      <c r="WEX36" s="539"/>
      <c r="WEY36" s="539"/>
      <c r="WEZ36" s="539"/>
      <c r="WFA36" s="539"/>
      <c r="WFB36" s="539"/>
      <c r="WFC36" s="539"/>
      <c r="WFD36" s="539"/>
      <c r="WFE36" s="539"/>
      <c r="WFF36" s="539"/>
      <c r="WFG36" s="539"/>
      <c r="WFH36" s="539"/>
      <c r="WFI36" s="539"/>
      <c r="WFJ36" s="539"/>
      <c r="WFK36" s="539"/>
      <c r="WFL36" s="539"/>
      <c r="WFM36" s="539"/>
      <c r="WFN36" s="539"/>
      <c r="WFO36" s="539"/>
      <c r="WFP36" s="539"/>
      <c r="WFQ36" s="539"/>
      <c r="WFR36" s="539"/>
      <c r="WFS36" s="539"/>
      <c r="WFT36" s="539"/>
      <c r="WFU36" s="539"/>
      <c r="WFV36" s="539"/>
      <c r="WFW36" s="539"/>
      <c r="WFX36" s="539"/>
      <c r="WFY36" s="539"/>
      <c r="WFZ36" s="539"/>
      <c r="WGA36" s="539"/>
      <c r="WGB36" s="539"/>
      <c r="WGC36" s="539"/>
      <c r="WGD36" s="539"/>
      <c r="WGE36" s="539"/>
      <c r="WGF36" s="539"/>
      <c r="WGG36" s="539"/>
      <c r="WGH36" s="539"/>
      <c r="WGI36" s="539"/>
      <c r="WGJ36" s="539"/>
      <c r="WGK36" s="539"/>
      <c r="WGL36" s="539"/>
      <c r="WGM36" s="539"/>
      <c r="WGN36" s="539"/>
      <c r="WGO36" s="539"/>
      <c r="WGP36" s="539"/>
      <c r="WGQ36" s="539"/>
      <c r="WGR36" s="539"/>
      <c r="WGS36" s="539"/>
      <c r="WGT36" s="539"/>
      <c r="WGU36" s="539"/>
      <c r="WGV36" s="539"/>
      <c r="WGW36" s="539"/>
      <c r="WGX36" s="539"/>
      <c r="WGY36" s="539"/>
      <c r="WGZ36" s="539"/>
      <c r="WHA36" s="539"/>
      <c r="WHB36" s="539"/>
      <c r="WHC36" s="539"/>
      <c r="WHD36" s="539"/>
      <c r="WHE36" s="539"/>
      <c r="WHF36" s="539"/>
      <c r="WHG36" s="539"/>
      <c r="WHH36" s="539"/>
      <c r="WHI36" s="539"/>
      <c r="WHJ36" s="539"/>
      <c r="WHK36" s="539"/>
      <c r="WHL36" s="539"/>
      <c r="WHM36" s="539"/>
      <c r="WHN36" s="539"/>
      <c r="WHO36" s="539"/>
      <c r="WHP36" s="539"/>
      <c r="WHQ36" s="539"/>
      <c r="WHR36" s="539"/>
      <c r="WHS36" s="539"/>
      <c r="WHT36" s="539"/>
      <c r="WHU36" s="539"/>
      <c r="WHV36" s="539"/>
      <c r="WHW36" s="539"/>
      <c r="WHX36" s="539"/>
      <c r="WHY36" s="539"/>
      <c r="WHZ36" s="539"/>
      <c r="WIA36" s="539"/>
      <c r="WIB36" s="539"/>
      <c r="WIC36" s="539"/>
      <c r="WID36" s="539"/>
      <c r="WIE36" s="539"/>
      <c r="WIF36" s="539"/>
      <c r="WIG36" s="539"/>
      <c r="WIH36" s="539"/>
      <c r="WII36" s="539"/>
      <c r="WIJ36" s="539"/>
      <c r="WIK36" s="539"/>
      <c r="WIL36" s="539"/>
      <c r="WIM36" s="539"/>
      <c r="WIN36" s="539"/>
      <c r="WIO36" s="539"/>
      <c r="WIP36" s="539"/>
      <c r="WIQ36" s="539"/>
      <c r="WIR36" s="539"/>
      <c r="WIS36" s="539"/>
      <c r="WIT36" s="539"/>
      <c r="WIU36" s="539"/>
      <c r="WIV36" s="539"/>
      <c r="WIW36" s="539"/>
      <c r="WIX36" s="539"/>
      <c r="WIY36" s="539"/>
      <c r="WIZ36" s="539"/>
      <c r="WJA36" s="539"/>
      <c r="WJB36" s="539"/>
      <c r="WJC36" s="539"/>
      <c r="WJD36" s="539"/>
      <c r="WJE36" s="539"/>
      <c r="WJF36" s="539"/>
      <c r="WJG36" s="539"/>
      <c r="WJH36" s="539"/>
      <c r="WJI36" s="539"/>
      <c r="WJJ36" s="539"/>
      <c r="WJK36" s="539"/>
      <c r="WJL36" s="539"/>
      <c r="WJM36" s="539"/>
      <c r="WJN36" s="539"/>
      <c r="WJO36" s="539"/>
      <c r="WJP36" s="539"/>
      <c r="WJQ36" s="539"/>
      <c r="WJR36" s="539"/>
      <c r="WJS36" s="539"/>
      <c r="WJT36" s="539"/>
      <c r="WJU36" s="539"/>
      <c r="WJV36" s="539"/>
      <c r="WJW36" s="539"/>
      <c r="WJX36" s="539"/>
      <c r="WJY36" s="539"/>
      <c r="WJZ36" s="539"/>
      <c r="WKA36" s="539"/>
      <c r="WKB36" s="539"/>
      <c r="WKC36" s="539"/>
      <c r="WKD36" s="539"/>
      <c r="WKE36" s="539"/>
      <c r="WKF36" s="539"/>
      <c r="WKG36" s="539"/>
      <c r="WKH36" s="539"/>
      <c r="WKI36" s="539"/>
      <c r="WKJ36" s="539"/>
      <c r="WKK36" s="539"/>
      <c r="WKL36" s="539"/>
      <c r="WKM36" s="539"/>
      <c r="WKN36" s="539"/>
      <c r="WKO36" s="539"/>
      <c r="WKP36" s="539"/>
      <c r="WKQ36" s="539"/>
      <c r="WKR36" s="539"/>
      <c r="WKS36" s="539"/>
      <c r="WKT36" s="539"/>
      <c r="WKU36" s="539"/>
      <c r="WKV36" s="539"/>
      <c r="WKW36" s="539"/>
      <c r="WKX36" s="539"/>
      <c r="WKY36" s="539"/>
      <c r="WKZ36" s="539"/>
      <c r="WLA36" s="539"/>
      <c r="WLB36" s="539"/>
      <c r="WLC36" s="539"/>
      <c r="WLD36" s="539"/>
      <c r="WLE36" s="539"/>
      <c r="WLF36" s="539"/>
      <c r="WLG36" s="539"/>
      <c r="WLH36" s="539"/>
      <c r="WLI36" s="539"/>
      <c r="WLJ36" s="539"/>
      <c r="WLK36" s="539"/>
      <c r="WLL36" s="539"/>
      <c r="WLM36" s="539"/>
      <c r="WLN36" s="539"/>
      <c r="WLO36" s="539"/>
      <c r="WLP36" s="539"/>
      <c r="WLQ36" s="539"/>
      <c r="WLR36" s="539"/>
      <c r="WLS36" s="539"/>
      <c r="WLT36" s="539"/>
      <c r="WLU36" s="539"/>
      <c r="WLV36" s="539"/>
      <c r="WLW36" s="539"/>
      <c r="WLX36" s="539"/>
      <c r="WLY36" s="539"/>
      <c r="WLZ36" s="539"/>
      <c r="WMA36" s="539"/>
      <c r="WMB36" s="539"/>
      <c r="WMC36" s="539"/>
      <c r="WMD36" s="539"/>
      <c r="WME36" s="539"/>
      <c r="WMF36" s="539"/>
      <c r="WMG36" s="539"/>
      <c r="WMH36" s="539"/>
      <c r="WMI36" s="539"/>
      <c r="WMJ36" s="539"/>
      <c r="WMK36" s="539"/>
      <c r="WML36" s="539"/>
      <c r="WMM36" s="539"/>
      <c r="WMN36" s="539"/>
      <c r="WMO36" s="539"/>
      <c r="WMP36" s="539"/>
      <c r="WMQ36" s="539"/>
      <c r="WMR36" s="539"/>
      <c r="WMS36" s="539"/>
      <c r="WMT36" s="539"/>
      <c r="WMU36" s="539"/>
      <c r="WMV36" s="539"/>
      <c r="WMW36" s="539"/>
      <c r="WMX36" s="539"/>
      <c r="WMY36" s="539"/>
      <c r="WMZ36" s="539"/>
      <c r="WNA36" s="539"/>
      <c r="WNB36" s="539"/>
      <c r="WNC36" s="539"/>
      <c r="WND36" s="539"/>
      <c r="WNE36" s="539"/>
      <c r="WNF36" s="539"/>
      <c r="WNG36" s="539"/>
      <c r="WNH36" s="539"/>
      <c r="WNI36" s="539"/>
      <c r="WNJ36" s="539"/>
      <c r="WNK36" s="539"/>
      <c r="WNL36" s="539"/>
      <c r="WNM36" s="539"/>
      <c r="WNN36" s="539"/>
      <c r="WNO36" s="539"/>
      <c r="WNP36" s="539"/>
      <c r="WNQ36" s="539"/>
      <c r="WNR36" s="539"/>
      <c r="WNS36" s="539"/>
      <c r="WNT36" s="539"/>
      <c r="WNU36" s="539"/>
      <c r="WNV36" s="539"/>
      <c r="WNW36" s="539"/>
      <c r="WNX36" s="539"/>
      <c r="WNY36" s="539"/>
      <c r="WNZ36" s="539"/>
      <c r="WOA36" s="539"/>
      <c r="WOB36" s="539"/>
      <c r="WOC36" s="539"/>
      <c r="WOD36" s="539"/>
      <c r="WOE36" s="539"/>
      <c r="WOF36" s="539"/>
      <c r="WOG36" s="539"/>
      <c r="WOH36" s="539"/>
      <c r="WOI36" s="539"/>
      <c r="WOJ36" s="539"/>
      <c r="WOK36" s="539"/>
      <c r="WOL36" s="539"/>
      <c r="WOM36" s="539"/>
      <c r="WON36" s="539"/>
      <c r="WOO36" s="539"/>
      <c r="WOP36" s="539"/>
      <c r="WOQ36" s="539"/>
      <c r="WOR36" s="539"/>
      <c r="WOS36" s="539"/>
      <c r="WOT36" s="539"/>
      <c r="WOU36" s="539"/>
      <c r="WOV36" s="539"/>
      <c r="WOW36" s="539"/>
      <c r="WOX36" s="539"/>
      <c r="WOY36" s="539"/>
      <c r="WOZ36" s="539"/>
      <c r="WPA36" s="539"/>
      <c r="WPB36" s="539"/>
      <c r="WPC36" s="539"/>
      <c r="WPD36" s="539"/>
      <c r="WPE36" s="539"/>
      <c r="WPF36" s="539"/>
      <c r="WPG36" s="539"/>
      <c r="WPH36" s="539"/>
      <c r="WPI36" s="539"/>
      <c r="WPJ36" s="539"/>
      <c r="WPK36" s="539"/>
      <c r="WPL36" s="539"/>
      <c r="WPM36" s="539"/>
      <c r="WPN36" s="539"/>
      <c r="WPO36" s="539"/>
      <c r="WPP36" s="539"/>
      <c r="WPQ36" s="539"/>
      <c r="WPR36" s="539"/>
      <c r="WPS36" s="539"/>
      <c r="WPT36" s="539"/>
      <c r="WPU36" s="539"/>
      <c r="WPV36" s="539"/>
      <c r="WPW36" s="539"/>
      <c r="WPX36" s="539"/>
      <c r="WPY36" s="539"/>
      <c r="WPZ36" s="539"/>
      <c r="WQA36" s="539"/>
      <c r="WQB36" s="539"/>
      <c r="WQC36" s="539"/>
      <c r="WQD36" s="539"/>
      <c r="WQE36" s="539"/>
      <c r="WQF36" s="539"/>
      <c r="WQG36" s="539"/>
      <c r="WQH36" s="539"/>
      <c r="WQI36" s="539"/>
      <c r="WQJ36" s="539"/>
      <c r="WQK36" s="539"/>
      <c r="WQL36" s="539"/>
      <c r="WQM36" s="539"/>
      <c r="WQN36" s="539"/>
      <c r="WQO36" s="539"/>
      <c r="WQP36" s="539"/>
      <c r="WQQ36" s="539"/>
      <c r="WQR36" s="539"/>
      <c r="WQS36" s="539"/>
      <c r="WQT36" s="539"/>
      <c r="WQU36" s="539"/>
      <c r="WQV36" s="539"/>
      <c r="WQW36" s="539"/>
      <c r="WQX36" s="539"/>
      <c r="WQY36" s="539"/>
      <c r="WQZ36" s="539"/>
      <c r="WRA36" s="539"/>
      <c r="WRB36" s="539"/>
      <c r="WRC36" s="539"/>
      <c r="WRD36" s="539"/>
      <c r="WRE36" s="539"/>
      <c r="WRF36" s="539"/>
      <c r="WRG36" s="539"/>
      <c r="WRH36" s="539"/>
      <c r="WRI36" s="539"/>
      <c r="WRJ36" s="539"/>
      <c r="WRK36" s="539"/>
      <c r="WRL36" s="539"/>
      <c r="WRM36" s="539"/>
      <c r="WRN36" s="539"/>
      <c r="WRO36" s="539"/>
      <c r="WRP36" s="539"/>
      <c r="WRQ36" s="539"/>
      <c r="WRR36" s="539"/>
      <c r="WRS36" s="539"/>
      <c r="WRT36" s="539"/>
      <c r="WRU36" s="539"/>
      <c r="WRV36" s="539"/>
      <c r="WRW36" s="539"/>
      <c r="WRX36" s="539"/>
      <c r="WRY36" s="539"/>
      <c r="WRZ36" s="539"/>
      <c r="WSA36" s="539"/>
      <c r="WSB36" s="539"/>
      <c r="WSC36" s="539"/>
      <c r="WSD36" s="539"/>
      <c r="WSE36" s="539"/>
      <c r="WSF36" s="539"/>
      <c r="WSG36" s="539"/>
      <c r="WSH36" s="539"/>
      <c r="WSI36" s="539"/>
      <c r="WSJ36" s="539"/>
      <c r="WSK36" s="539"/>
      <c r="WSL36" s="539"/>
      <c r="WSM36" s="539"/>
      <c r="WSN36" s="539"/>
      <c r="WSO36" s="539"/>
      <c r="WSP36" s="539"/>
      <c r="WSQ36" s="539"/>
      <c r="WSR36" s="539"/>
      <c r="WSS36" s="539"/>
      <c r="WST36" s="539"/>
      <c r="WSU36" s="539"/>
      <c r="WSV36" s="539"/>
      <c r="WSW36" s="539"/>
      <c r="WSX36" s="539"/>
      <c r="WSY36" s="539"/>
      <c r="WSZ36" s="539"/>
      <c r="WTA36" s="539"/>
      <c r="WTB36" s="539"/>
      <c r="WTC36" s="539"/>
      <c r="WTD36" s="539"/>
      <c r="WTE36" s="539"/>
      <c r="WTF36" s="539"/>
      <c r="WTG36" s="539"/>
      <c r="WTH36" s="539"/>
      <c r="WTI36" s="539"/>
      <c r="WTJ36" s="539"/>
      <c r="WTK36" s="539"/>
      <c r="WTL36" s="539"/>
      <c r="WTM36" s="539"/>
      <c r="WTN36" s="539"/>
      <c r="WTO36" s="539"/>
      <c r="WTP36" s="539"/>
      <c r="WTQ36" s="539"/>
      <c r="WTR36" s="539"/>
      <c r="WTS36" s="539"/>
      <c r="WTT36" s="539"/>
      <c r="WTU36" s="539"/>
      <c r="WTV36" s="539"/>
      <c r="WTW36" s="539"/>
      <c r="WTX36" s="539"/>
      <c r="WTY36" s="539"/>
      <c r="WTZ36" s="539"/>
      <c r="WUA36" s="539"/>
      <c r="WUB36" s="539"/>
      <c r="WUC36" s="539"/>
      <c r="WUD36" s="539"/>
      <c r="WUE36" s="539"/>
      <c r="WUF36" s="539"/>
      <c r="WUG36" s="539"/>
      <c r="WUH36" s="539"/>
      <c r="WUI36" s="539"/>
      <c r="WUJ36" s="539"/>
      <c r="WUK36" s="539"/>
      <c r="WUL36" s="539"/>
      <c r="WUM36" s="539"/>
      <c r="WUN36" s="539"/>
      <c r="WUO36" s="539"/>
      <c r="WUP36" s="539"/>
      <c r="WUQ36" s="539"/>
      <c r="WUR36" s="539"/>
      <c r="WUS36" s="539"/>
      <c r="WUT36" s="539"/>
      <c r="WUU36" s="539"/>
      <c r="WUV36" s="539"/>
      <c r="WUW36" s="539"/>
      <c r="WUX36" s="539"/>
      <c r="WUY36" s="539"/>
      <c r="WUZ36" s="539"/>
      <c r="WVA36" s="539"/>
      <c r="WVB36" s="539"/>
      <c r="WVC36" s="539"/>
      <c r="WVD36" s="539"/>
      <c r="WVE36" s="539"/>
      <c r="WVF36" s="539"/>
      <c r="WVG36" s="539"/>
      <c r="WVH36" s="539"/>
      <c r="WVI36" s="539"/>
      <c r="WVJ36" s="539"/>
      <c r="WVK36" s="539"/>
      <c r="WVL36" s="539"/>
      <c r="WVM36" s="539"/>
      <c r="WVN36" s="539"/>
      <c r="WVO36" s="539"/>
      <c r="WVP36" s="539"/>
      <c r="WVQ36" s="539"/>
      <c r="WVR36" s="539"/>
      <c r="WVS36" s="539"/>
      <c r="WVT36" s="539"/>
      <c r="WVU36" s="539"/>
      <c r="WVV36" s="539"/>
      <c r="WVW36" s="539"/>
      <c r="WVX36" s="539"/>
      <c r="WVY36" s="539"/>
      <c r="WVZ36" s="539"/>
      <c r="WWA36" s="539"/>
      <c r="WWB36" s="539"/>
      <c r="WWC36" s="539"/>
      <c r="WWD36" s="539"/>
      <c r="WWE36" s="539"/>
      <c r="WWF36" s="539"/>
      <c r="WWG36" s="539"/>
      <c r="WWH36" s="539"/>
      <c r="WWI36" s="539"/>
      <c r="WWJ36" s="539"/>
      <c r="WWK36" s="539"/>
      <c r="WWL36" s="539"/>
      <c r="WWM36" s="539"/>
      <c r="WWN36" s="539"/>
      <c r="WWO36" s="539"/>
      <c r="WWP36" s="539"/>
      <c r="WWQ36" s="539"/>
      <c r="WWR36" s="539"/>
      <c r="WWS36" s="539"/>
      <c r="WWT36" s="539"/>
      <c r="WWU36" s="539"/>
      <c r="WWV36" s="539"/>
      <c r="WWW36" s="539"/>
      <c r="WWX36" s="539"/>
      <c r="WWY36" s="539"/>
      <c r="WWZ36" s="539"/>
      <c r="WXA36" s="539"/>
      <c r="WXB36" s="539"/>
      <c r="WXC36" s="539"/>
      <c r="WXD36" s="539"/>
      <c r="WXE36" s="539"/>
      <c r="WXF36" s="539"/>
      <c r="WXG36" s="539"/>
      <c r="WXH36" s="539"/>
      <c r="WXI36" s="539"/>
      <c r="WXJ36" s="539"/>
      <c r="WXK36" s="539"/>
      <c r="WXL36" s="539"/>
      <c r="WXM36" s="539"/>
      <c r="WXN36" s="539"/>
      <c r="WXO36" s="539"/>
      <c r="WXP36" s="539"/>
      <c r="WXQ36" s="539"/>
      <c r="WXR36" s="539"/>
      <c r="WXS36" s="539"/>
      <c r="WXT36" s="539"/>
      <c r="WXU36" s="539"/>
      <c r="WXV36" s="539"/>
      <c r="WXW36" s="539"/>
      <c r="WXX36" s="539"/>
      <c r="WXY36" s="539"/>
      <c r="WXZ36" s="539"/>
      <c r="WYA36" s="539"/>
      <c r="WYB36" s="539"/>
      <c r="WYC36" s="539"/>
      <c r="WYD36" s="539"/>
      <c r="WYE36" s="539"/>
      <c r="WYF36" s="539"/>
      <c r="WYG36" s="539"/>
      <c r="WYH36" s="539"/>
      <c r="WYI36" s="539"/>
      <c r="WYJ36" s="539"/>
      <c r="WYK36" s="539"/>
      <c r="WYL36" s="539"/>
      <c r="WYM36" s="539"/>
      <c r="WYN36" s="539"/>
      <c r="WYO36" s="539"/>
      <c r="WYP36" s="539"/>
      <c r="WYQ36" s="539"/>
      <c r="WYR36" s="539"/>
      <c r="WYS36" s="539"/>
      <c r="WYT36" s="539"/>
      <c r="WYU36" s="539"/>
      <c r="WYV36" s="539"/>
      <c r="WYW36" s="539"/>
      <c r="WYX36" s="539"/>
      <c r="WYY36" s="539"/>
      <c r="WYZ36" s="539"/>
      <c r="WZA36" s="539"/>
      <c r="WZB36" s="539"/>
      <c r="WZC36" s="539"/>
      <c r="WZD36" s="539"/>
      <c r="WZE36" s="539"/>
      <c r="WZF36" s="539"/>
      <c r="WZG36" s="539"/>
      <c r="WZH36" s="539"/>
      <c r="WZI36" s="539"/>
      <c r="WZJ36" s="539"/>
      <c r="WZK36" s="539"/>
      <c r="WZL36" s="539"/>
      <c r="WZM36" s="539"/>
      <c r="WZN36" s="539"/>
      <c r="WZO36" s="539"/>
      <c r="WZP36" s="539"/>
      <c r="WZQ36" s="539"/>
      <c r="WZR36" s="539"/>
      <c r="WZS36" s="539"/>
      <c r="WZT36" s="539"/>
      <c r="WZU36" s="539"/>
      <c r="WZV36" s="539"/>
      <c r="WZW36" s="539"/>
      <c r="WZX36" s="539"/>
      <c r="WZY36" s="539"/>
      <c r="WZZ36" s="539"/>
      <c r="XAA36" s="539"/>
      <c r="XAB36" s="539"/>
      <c r="XAC36" s="539"/>
      <c r="XAD36" s="539"/>
      <c r="XAE36" s="539"/>
      <c r="XAF36" s="539"/>
      <c r="XAG36" s="539"/>
      <c r="XAH36" s="539"/>
      <c r="XAI36" s="539"/>
      <c r="XAJ36" s="539"/>
      <c r="XAK36" s="539"/>
      <c r="XAL36" s="539"/>
      <c r="XAM36" s="539"/>
      <c r="XAN36" s="539"/>
      <c r="XAO36" s="539"/>
      <c r="XAP36" s="539"/>
      <c r="XAQ36" s="539"/>
      <c r="XAR36" s="539"/>
      <c r="XAS36" s="539"/>
      <c r="XAT36" s="539"/>
      <c r="XAU36" s="539"/>
      <c r="XAV36" s="539"/>
      <c r="XAW36" s="539"/>
      <c r="XAX36" s="539"/>
      <c r="XAY36" s="539"/>
      <c r="XAZ36" s="539"/>
      <c r="XBA36" s="539"/>
      <c r="XBB36" s="539"/>
      <c r="XBC36" s="539"/>
      <c r="XBD36" s="539"/>
      <c r="XBE36" s="539"/>
      <c r="XBF36" s="539"/>
      <c r="XBG36" s="539"/>
      <c r="XBH36" s="539"/>
      <c r="XBI36" s="539"/>
      <c r="XBJ36" s="539"/>
      <c r="XBK36" s="539"/>
      <c r="XBL36" s="539"/>
      <c r="XBM36" s="539"/>
      <c r="XBN36" s="539"/>
      <c r="XBO36" s="539"/>
      <c r="XBP36" s="539"/>
      <c r="XBQ36" s="539"/>
      <c r="XBR36" s="539"/>
      <c r="XBS36" s="539"/>
      <c r="XBT36" s="539"/>
      <c r="XBU36" s="539"/>
      <c r="XBV36" s="539"/>
      <c r="XBW36" s="539"/>
      <c r="XBX36" s="539"/>
      <c r="XBY36" s="539"/>
      <c r="XBZ36" s="539"/>
      <c r="XCA36" s="539"/>
      <c r="XCB36" s="539"/>
      <c r="XCC36" s="539"/>
      <c r="XCD36" s="539"/>
      <c r="XCE36" s="539"/>
      <c r="XCF36" s="539"/>
      <c r="XCG36" s="539"/>
      <c r="XCH36" s="539"/>
      <c r="XCI36" s="539"/>
      <c r="XCJ36" s="539"/>
      <c r="XCK36" s="539"/>
      <c r="XCL36" s="539"/>
      <c r="XCM36" s="539"/>
      <c r="XCN36" s="539"/>
      <c r="XCO36" s="539"/>
      <c r="XCP36" s="539"/>
      <c r="XCQ36" s="539"/>
      <c r="XCR36" s="539"/>
      <c r="XCS36" s="539"/>
      <c r="XCT36" s="539"/>
      <c r="XCU36" s="539"/>
      <c r="XCV36" s="539"/>
      <c r="XCW36" s="539"/>
      <c r="XCX36" s="539"/>
      <c r="XCY36" s="539"/>
      <c r="XCZ36" s="539"/>
      <c r="XDA36" s="539"/>
      <c r="XDB36" s="539"/>
      <c r="XDC36" s="539"/>
      <c r="XDD36" s="539"/>
      <c r="XDE36" s="539"/>
      <c r="XDF36" s="539"/>
      <c r="XDG36" s="539"/>
      <c r="XDH36" s="539"/>
      <c r="XDI36" s="539"/>
      <c r="XDJ36" s="539"/>
      <c r="XDK36" s="539"/>
      <c r="XDL36" s="539"/>
      <c r="XDM36" s="539"/>
      <c r="XDN36" s="539"/>
      <c r="XDO36" s="539"/>
      <c r="XDP36" s="539"/>
      <c r="XDQ36" s="539"/>
      <c r="XDR36" s="539"/>
      <c r="XDS36" s="539"/>
      <c r="XDT36" s="539"/>
      <c r="XDU36" s="539"/>
      <c r="XDV36" s="539"/>
      <c r="XDW36" s="539"/>
      <c r="XDX36" s="539"/>
      <c r="XDY36" s="539"/>
      <c r="XDZ36" s="539"/>
      <c r="XEA36" s="539"/>
      <c r="XEB36" s="539"/>
      <c r="XEC36" s="539"/>
      <c r="XED36" s="539"/>
      <c r="XEE36" s="539"/>
      <c r="XEF36" s="539"/>
      <c r="XEG36" s="539"/>
      <c r="XEH36" s="539"/>
      <c r="XEI36" s="539"/>
      <c r="XEJ36" s="539"/>
      <c r="XEK36" s="539"/>
      <c r="XEL36" s="539"/>
      <c r="XEM36" s="539"/>
      <c r="XEN36" s="539"/>
      <c r="XEO36" s="539"/>
      <c r="XEP36" s="539"/>
      <c r="XEQ36" s="539"/>
      <c r="XER36" s="539"/>
      <c r="XES36" s="539"/>
      <c r="XET36" s="539"/>
      <c r="XEU36" s="539"/>
      <c r="XEV36" s="539"/>
      <c r="XEW36" s="539"/>
      <c r="XEX36" s="539"/>
      <c r="XEY36" s="539"/>
      <c r="XEZ36" s="539"/>
      <c r="XFA36" s="539"/>
      <c r="XFB36" s="539"/>
      <c r="XFC36" s="539"/>
      <c r="XFD36" s="539"/>
    </row>
    <row r="37" spans="1:16384" s="538" customFormat="1" ht="18" thickBot="1" x14ac:dyDescent="0.25">
      <c r="A37" s="478">
        <v>29</v>
      </c>
      <c r="B37" s="88" t="s">
        <v>1369</v>
      </c>
      <c r="C37" s="687">
        <v>5.8299999999999998E-2</v>
      </c>
      <c r="D37" s="457">
        <v>0.24258669999999999</v>
      </c>
      <c r="E37" s="149">
        <v>0</v>
      </c>
      <c r="F37" s="491">
        <f>+D37+E37</f>
        <v>0.24258669999999999</v>
      </c>
      <c r="G37" s="1082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539"/>
      <c r="AR37" s="539"/>
      <c r="AS37" s="539"/>
      <c r="AT37" s="539"/>
      <c r="AU37" s="539"/>
      <c r="AV37" s="539"/>
      <c r="AW37" s="539"/>
      <c r="AX37" s="539"/>
      <c r="AY37" s="539"/>
      <c r="AZ37" s="539"/>
      <c r="BA37" s="539"/>
      <c r="BB37" s="539"/>
      <c r="BC37" s="539"/>
      <c r="BD37" s="539"/>
      <c r="BE37" s="539"/>
      <c r="BF37" s="539"/>
      <c r="BG37" s="539"/>
      <c r="BH37" s="539"/>
      <c r="BI37" s="539"/>
      <c r="BJ37" s="539"/>
      <c r="BK37" s="539"/>
      <c r="BL37" s="539"/>
      <c r="BM37" s="539"/>
      <c r="BN37" s="539"/>
      <c r="BO37" s="539"/>
      <c r="BP37" s="539"/>
      <c r="BQ37" s="539"/>
      <c r="BR37" s="539"/>
      <c r="BS37" s="539"/>
      <c r="BT37" s="539"/>
      <c r="BU37" s="539"/>
      <c r="BV37" s="539"/>
      <c r="BW37" s="539"/>
      <c r="BX37" s="539"/>
      <c r="BY37" s="539"/>
      <c r="BZ37" s="539"/>
      <c r="CA37" s="539"/>
      <c r="CB37" s="539"/>
      <c r="CC37" s="539"/>
      <c r="CD37" s="539"/>
      <c r="CE37" s="539"/>
      <c r="CF37" s="539"/>
      <c r="CG37" s="539"/>
      <c r="CH37" s="539"/>
      <c r="CI37" s="539"/>
      <c r="CJ37" s="539"/>
      <c r="CK37" s="539"/>
      <c r="CL37" s="539"/>
      <c r="CM37" s="539"/>
      <c r="CN37" s="539"/>
      <c r="CO37" s="539"/>
      <c r="CP37" s="539"/>
      <c r="CQ37" s="539"/>
      <c r="CR37" s="539"/>
      <c r="CS37" s="539"/>
      <c r="CT37" s="539"/>
      <c r="CU37" s="539"/>
      <c r="CV37" s="539"/>
      <c r="CW37" s="539"/>
      <c r="CX37" s="539"/>
      <c r="CY37" s="539"/>
      <c r="CZ37" s="539"/>
      <c r="DA37" s="539"/>
      <c r="DB37" s="539"/>
      <c r="DC37" s="539"/>
      <c r="DD37" s="539"/>
      <c r="DE37" s="539"/>
      <c r="DF37" s="539"/>
      <c r="DG37" s="539"/>
      <c r="DH37" s="539"/>
      <c r="DI37" s="539"/>
      <c r="DJ37" s="539"/>
      <c r="DK37" s="539"/>
      <c r="DL37" s="539"/>
      <c r="DM37" s="539"/>
      <c r="DN37" s="539"/>
      <c r="DO37" s="539"/>
      <c r="DP37" s="539"/>
      <c r="DQ37" s="539"/>
      <c r="DR37" s="539"/>
      <c r="DS37" s="539"/>
      <c r="DT37" s="539"/>
      <c r="DU37" s="539"/>
      <c r="DV37" s="539"/>
      <c r="DW37" s="539"/>
      <c r="DX37" s="539"/>
      <c r="DY37" s="539"/>
      <c r="DZ37" s="539"/>
      <c r="EA37" s="539"/>
      <c r="EB37" s="539"/>
      <c r="EC37" s="539"/>
      <c r="ED37" s="539"/>
      <c r="EE37" s="539"/>
      <c r="EF37" s="539"/>
      <c r="EG37" s="539"/>
      <c r="EH37" s="539"/>
      <c r="EI37" s="539"/>
      <c r="EJ37" s="539"/>
      <c r="EK37" s="539"/>
      <c r="EL37" s="539"/>
      <c r="EM37" s="539"/>
      <c r="EN37" s="539"/>
      <c r="EO37" s="539"/>
      <c r="EP37" s="539"/>
      <c r="EQ37" s="539"/>
      <c r="ER37" s="539"/>
      <c r="ES37" s="539"/>
      <c r="ET37" s="539"/>
      <c r="EU37" s="539"/>
      <c r="EV37" s="539"/>
      <c r="EW37" s="539"/>
      <c r="EX37" s="539"/>
      <c r="EY37" s="539"/>
      <c r="EZ37" s="539"/>
      <c r="FA37" s="539"/>
      <c r="FB37" s="539"/>
      <c r="FC37" s="539"/>
      <c r="FD37" s="539"/>
      <c r="FE37" s="539"/>
      <c r="FF37" s="539"/>
      <c r="FG37" s="539"/>
      <c r="FH37" s="539"/>
      <c r="FI37" s="539"/>
      <c r="FJ37" s="539"/>
      <c r="FK37" s="539"/>
      <c r="FL37" s="539"/>
      <c r="FM37" s="539"/>
      <c r="FN37" s="539"/>
      <c r="FO37" s="539"/>
      <c r="FP37" s="539"/>
      <c r="FQ37" s="539"/>
      <c r="FR37" s="539"/>
      <c r="FS37" s="539"/>
      <c r="FT37" s="539"/>
      <c r="FU37" s="539"/>
      <c r="FV37" s="539"/>
      <c r="FW37" s="539"/>
      <c r="FX37" s="539"/>
      <c r="FY37" s="539"/>
      <c r="FZ37" s="539"/>
      <c r="GA37" s="539"/>
      <c r="GB37" s="539"/>
      <c r="GC37" s="539"/>
      <c r="GD37" s="539"/>
      <c r="GE37" s="539"/>
      <c r="GF37" s="539"/>
      <c r="GG37" s="539"/>
      <c r="GH37" s="539"/>
      <c r="GI37" s="539"/>
      <c r="GJ37" s="539"/>
      <c r="GK37" s="539"/>
      <c r="GL37" s="539"/>
      <c r="GM37" s="539"/>
      <c r="GN37" s="539"/>
      <c r="GO37" s="539"/>
      <c r="GP37" s="539"/>
      <c r="GQ37" s="539"/>
      <c r="GR37" s="539"/>
      <c r="GS37" s="539"/>
      <c r="GT37" s="539"/>
      <c r="GU37" s="539"/>
      <c r="GV37" s="539"/>
      <c r="GW37" s="539"/>
      <c r="GX37" s="539"/>
      <c r="GY37" s="539"/>
      <c r="GZ37" s="539"/>
      <c r="HA37" s="539"/>
      <c r="HB37" s="539"/>
      <c r="HC37" s="539"/>
      <c r="HD37" s="539"/>
      <c r="HE37" s="539"/>
      <c r="HF37" s="539"/>
      <c r="HG37" s="539"/>
      <c r="HH37" s="539"/>
      <c r="HI37" s="539"/>
      <c r="HJ37" s="539"/>
      <c r="HK37" s="539"/>
      <c r="HL37" s="539"/>
      <c r="HM37" s="539"/>
      <c r="HN37" s="539"/>
      <c r="HO37" s="539"/>
      <c r="HP37" s="539"/>
      <c r="HQ37" s="539"/>
      <c r="HR37" s="539"/>
      <c r="HS37" s="539"/>
      <c r="HT37" s="539"/>
      <c r="HU37" s="539"/>
      <c r="HV37" s="539"/>
      <c r="HW37" s="539"/>
      <c r="HX37" s="539"/>
      <c r="HY37" s="539"/>
      <c r="HZ37" s="539"/>
      <c r="IA37" s="539"/>
      <c r="IB37" s="539"/>
      <c r="IC37" s="539"/>
      <c r="ID37" s="539"/>
      <c r="IE37" s="539"/>
      <c r="IF37" s="539"/>
      <c r="IG37" s="539"/>
      <c r="IH37" s="539"/>
      <c r="II37" s="539"/>
      <c r="IJ37" s="539"/>
      <c r="IK37" s="539"/>
      <c r="IL37" s="539"/>
      <c r="IM37" s="539"/>
      <c r="IN37" s="539"/>
      <c r="IO37" s="539"/>
      <c r="IP37" s="539"/>
      <c r="IQ37" s="539"/>
      <c r="IR37" s="539"/>
      <c r="IS37" s="539"/>
      <c r="IT37" s="539"/>
      <c r="IU37" s="539"/>
      <c r="IV37" s="539"/>
      <c r="IW37" s="539"/>
      <c r="IX37" s="539"/>
      <c r="IY37" s="539"/>
      <c r="IZ37" s="539"/>
      <c r="JA37" s="539"/>
      <c r="JB37" s="539"/>
      <c r="JC37" s="539"/>
      <c r="JD37" s="539"/>
      <c r="JE37" s="539"/>
      <c r="JF37" s="539"/>
      <c r="JG37" s="539"/>
      <c r="JH37" s="539"/>
      <c r="JI37" s="539"/>
      <c r="JJ37" s="539"/>
      <c r="JK37" s="539"/>
      <c r="JL37" s="539"/>
      <c r="JM37" s="539"/>
      <c r="JN37" s="539"/>
      <c r="JO37" s="539"/>
      <c r="JP37" s="539"/>
      <c r="JQ37" s="539"/>
      <c r="JR37" s="539"/>
      <c r="JS37" s="539"/>
      <c r="JT37" s="539"/>
      <c r="JU37" s="539"/>
      <c r="JV37" s="539"/>
      <c r="JW37" s="539"/>
      <c r="JX37" s="539"/>
      <c r="JY37" s="539"/>
      <c r="JZ37" s="539"/>
      <c r="KA37" s="539"/>
      <c r="KB37" s="539"/>
      <c r="KC37" s="539"/>
      <c r="KD37" s="539"/>
      <c r="KE37" s="539"/>
      <c r="KF37" s="539"/>
      <c r="KG37" s="539"/>
      <c r="KH37" s="539"/>
      <c r="KI37" s="539"/>
      <c r="KJ37" s="539"/>
      <c r="KK37" s="539"/>
      <c r="KL37" s="539"/>
      <c r="KM37" s="539"/>
      <c r="KN37" s="539"/>
      <c r="KO37" s="539"/>
      <c r="KP37" s="539"/>
      <c r="KQ37" s="539"/>
      <c r="KR37" s="539"/>
      <c r="KS37" s="539"/>
      <c r="KT37" s="539"/>
      <c r="KU37" s="539"/>
      <c r="KV37" s="539"/>
      <c r="KW37" s="539"/>
      <c r="KX37" s="539"/>
      <c r="KY37" s="539"/>
      <c r="KZ37" s="539"/>
      <c r="LA37" s="539"/>
      <c r="LB37" s="539"/>
      <c r="LC37" s="539"/>
      <c r="LD37" s="539"/>
      <c r="LE37" s="539"/>
      <c r="LF37" s="539"/>
      <c r="LG37" s="539"/>
      <c r="LH37" s="539"/>
      <c r="LI37" s="539"/>
      <c r="LJ37" s="539"/>
      <c r="LK37" s="539"/>
      <c r="LL37" s="539"/>
      <c r="LM37" s="539"/>
      <c r="LN37" s="539"/>
      <c r="LO37" s="539"/>
      <c r="LP37" s="539"/>
      <c r="LQ37" s="539"/>
      <c r="LR37" s="539"/>
      <c r="LS37" s="539"/>
      <c r="LT37" s="539"/>
      <c r="LU37" s="539"/>
      <c r="LV37" s="539"/>
      <c r="LW37" s="539"/>
      <c r="LX37" s="539"/>
      <c r="LY37" s="539"/>
      <c r="LZ37" s="539"/>
      <c r="MA37" s="539"/>
      <c r="MB37" s="539"/>
      <c r="MC37" s="539"/>
      <c r="MD37" s="539"/>
      <c r="ME37" s="539"/>
      <c r="MF37" s="539"/>
      <c r="MG37" s="539"/>
      <c r="MH37" s="539"/>
      <c r="MI37" s="539"/>
      <c r="MJ37" s="539"/>
      <c r="MK37" s="539"/>
      <c r="ML37" s="539"/>
      <c r="MM37" s="539"/>
      <c r="MN37" s="539"/>
      <c r="MO37" s="539"/>
      <c r="MP37" s="539"/>
      <c r="MQ37" s="539"/>
      <c r="MR37" s="539"/>
      <c r="MS37" s="539"/>
      <c r="MT37" s="539"/>
      <c r="MU37" s="539"/>
      <c r="MV37" s="539"/>
      <c r="MW37" s="539"/>
      <c r="MX37" s="539"/>
      <c r="MY37" s="539"/>
      <c r="MZ37" s="539"/>
      <c r="NA37" s="539"/>
      <c r="NB37" s="539"/>
      <c r="NC37" s="539"/>
      <c r="ND37" s="539"/>
      <c r="NE37" s="539"/>
      <c r="NF37" s="539"/>
      <c r="NG37" s="539"/>
      <c r="NH37" s="539"/>
      <c r="NI37" s="539"/>
      <c r="NJ37" s="539"/>
      <c r="NK37" s="539"/>
      <c r="NL37" s="539"/>
      <c r="NM37" s="539"/>
      <c r="NN37" s="539"/>
      <c r="NO37" s="539"/>
      <c r="NP37" s="539"/>
      <c r="NQ37" s="539"/>
      <c r="NR37" s="539"/>
      <c r="NS37" s="539"/>
      <c r="NT37" s="539"/>
      <c r="NU37" s="539"/>
      <c r="NV37" s="539"/>
      <c r="NW37" s="539"/>
      <c r="NX37" s="539"/>
      <c r="NY37" s="539"/>
      <c r="NZ37" s="539"/>
      <c r="OA37" s="539"/>
      <c r="OB37" s="539"/>
      <c r="OC37" s="539"/>
      <c r="OD37" s="539"/>
      <c r="OE37" s="539"/>
      <c r="OF37" s="539"/>
      <c r="OG37" s="539"/>
      <c r="OH37" s="539"/>
      <c r="OI37" s="539"/>
      <c r="OJ37" s="539"/>
      <c r="OK37" s="539"/>
      <c r="OL37" s="539"/>
      <c r="OM37" s="539"/>
      <c r="ON37" s="539"/>
      <c r="OO37" s="539"/>
      <c r="OP37" s="539"/>
      <c r="OQ37" s="539"/>
      <c r="OR37" s="539"/>
      <c r="OS37" s="539"/>
      <c r="OT37" s="539"/>
      <c r="OU37" s="539"/>
      <c r="OV37" s="539"/>
      <c r="OW37" s="539"/>
      <c r="OX37" s="539"/>
      <c r="OY37" s="539"/>
      <c r="OZ37" s="539"/>
      <c r="PA37" s="539"/>
      <c r="PB37" s="539"/>
      <c r="PC37" s="539"/>
      <c r="PD37" s="539"/>
      <c r="PE37" s="539"/>
      <c r="PF37" s="539"/>
      <c r="PG37" s="539"/>
      <c r="PH37" s="539"/>
      <c r="PI37" s="539"/>
      <c r="PJ37" s="539"/>
      <c r="PK37" s="539"/>
      <c r="PL37" s="539"/>
      <c r="PM37" s="539"/>
      <c r="PN37" s="539"/>
      <c r="PO37" s="539"/>
      <c r="PP37" s="539"/>
      <c r="PQ37" s="539"/>
      <c r="PR37" s="539"/>
      <c r="PS37" s="539"/>
      <c r="PT37" s="539"/>
      <c r="PU37" s="539"/>
      <c r="PV37" s="539"/>
      <c r="PW37" s="539"/>
      <c r="PX37" s="539"/>
      <c r="PY37" s="539"/>
      <c r="PZ37" s="539"/>
      <c r="QA37" s="539"/>
      <c r="QB37" s="539"/>
      <c r="QC37" s="539"/>
      <c r="QD37" s="539"/>
      <c r="QE37" s="539"/>
      <c r="QF37" s="539"/>
      <c r="QG37" s="539"/>
      <c r="QH37" s="539"/>
      <c r="QI37" s="539"/>
      <c r="QJ37" s="539"/>
      <c r="QK37" s="539"/>
      <c r="QL37" s="539"/>
      <c r="QM37" s="539"/>
      <c r="QN37" s="539"/>
      <c r="QO37" s="539"/>
      <c r="QP37" s="539"/>
      <c r="QQ37" s="539"/>
      <c r="QR37" s="539"/>
      <c r="QS37" s="539"/>
      <c r="QT37" s="539"/>
      <c r="QU37" s="539"/>
      <c r="QV37" s="539"/>
      <c r="QW37" s="539"/>
      <c r="QX37" s="539"/>
      <c r="QY37" s="539"/>
      <c r="QZ37" s="539"/>
      <c r="RA37" s="539"/>
      <c r="RB37" s="539"/>
      <c r="RC37" s="539"/>
      <c r="RD37" s="539"/>
      <c r="RE37" s="539"/>
      <c r="RF37" s="539"/>
      <c r="RG37" s="539"/>
      <c r="RH37" s="539"/>
      <c r="RI37" s="539"/>
      <c r="RJ37" s="539"/>
      <c r="RK37" s="539"/>
      <c r="RL37" s="539"/>
      <c r="RM37" s="539"/>
      <c r="RN37" s="539"/>
      <c r="RO37" s="539"/>
      <c r="RP37" s="539"/>
      <c r="RQ37" s="539"/>
      <c r="RR37" s="539"/>
      <c r="RS37" s="539"/>
      <c r="RT37" s="539"/>
      <c r="RU37" s="539"/>
      <c r="RV37" s="539"/>
      <c r="RW37" s="539"/>
      <c r="RX37" s="539"/>
      <c r="RY37" s="539"/>
      <c r="RZ37" s="539"/>
      <c r="SA37" s="539"/>
      <c r="SB37" s="539"/>
      <c r="SC37" s="539"/>
      <c r="SD37" s="539"/>
      <c r="SE37" s="539"/>
      <c r="SF37" s="539"/>
      <c r="SG37" s="539"/>
      <c r="SH37" s="539"/>
      <c r="SI37" s="539"/>
      <c r="SJ37" s="539"/>
      <c r="SK37" s="539"/>
      <c r="SL37" s="539"/>
      <c r="SM37" s="539"/>
      <c r="SN37" s="539"/>
      <c r="SO37" s="539"/>
      <c r="SP37" s="539"/>
      <c r="SQ37" s="539"/>
      <c r="SR37" s="539"/>
      <c r="SS37" s="539"/>
      <c r="ST37" s="539"/>
      <c r="SU37" s="539"/>
      <c r="SV37" s="539"/>
      <c r="SW37" s="539"/>
      <c r="SX37" s="539"/>
      <c r="SY37" s="539"/>
      <c r="SZ37" s="539"/>
      <c r="TA37" s="539"/>
      <c r="TB37" s="539"/>
      <c r="TC37" s="539"/>
      <c r="TD37" s="539"/>
      <c r="TE37" s="539"/>
      <c r="TF37" s="539"/>
      <c r="TG37" s="539"/>
      <c r="TH37" s="539"/>
      <c r="TI37" s="539"/>
      <c r="TJ37" s="539"/>
      <c r="TK37" s="539"/>
      <c r="TL37" s="539"/>
      <c r="TM37" s="539"/>
      <c r="TN37" s="539"/>
      <c r="TO37" s="539"/>
      <c r="TP37" s="539"/>
      <c r="TQ37" s="539"/>
      <c r="TR37" s="539"/>
      <c r="TS37" s="539"/>
      <c r="TT37" s="539"/>
      <c r="TU37" s="539"/>
      <c r="TV37" s="539"/>
      <c r="TW37" s="539"/>
      <c r="TX37" s="539"/>
      <c r="TY37" s="539"/>
      <c r="TZ37" s="539"/>
      <c r="UA37" s="539"/>
      <c r="UB37" s="539"/>
      <c r="UC37" s="539"/>
      <c r="UD37" s="539"/>
      <c r="UE37" s="539"/>
      <c r="UF37" s="539"/>
      <c r="UG37" s="539"/>
      <c r="UH37" s="539"/>
      <c r="UI37" s="539"/>
      <c r="UJ37" s="539"/>
      <c r="UK37" s="539"/>
      <c r="UL37" s="539"/>
      <c r="UM37" s="539"/>
      <c r="UN37" s="539"/>
      <c r="UO37" s="539"/>
      <c r="UP37" s="539"/>
      <c r="UQ37" s="539"/>
      <c r="UR37" s="539"/>
      <c r="US37" s="539"/>
      <c r="UT37" s="539"/>
      <c r="UU37" s="539"/>
      <c r="UV37" s="539"/>
      <c r="UW37" s="539"/>
      <c r="UX37" s="539"/>
      <c r="UY37" s="539"/>
      <c r="UZ37" s="539"/>
      <c r="VA37" s="539"/>
      <c r="VB37" s="539"/>
      <c r="VC37" s="539"/>
      <c r="VD37" s="539"/>
      <c r="VE37" s="539"/>
      <c r="VF37" s="539"/>
      <c r="VG37" s="539"/>
      <c r="VH37" s="539"/>
      <c r="VI37" s="539"/>
      <c r="VJ37" s="539"/>
      <c r="VK37" s="539"/>
      <c r="VL37" s="539"/>
      <c r="VM37" s="539"/>
      <c r="VN37" s="539"/>
      <c r="VO37" s="539"/>
      <c r="VP37" s="539"/>
      <c r="VQ37" s="539"/>
      <c r="VR37" s="539"/>
      <c r="VS37" s="539"/>
      <c r="VT37" s="539"/>
      <c r="VU37" s="539"/>
      <c r="VV37" s="539"/>
      <c r="VW37" s="539"/>
      <c r="VX37" s="539"/>
      <c r="VY37" s="539"/>
      <c r="VZ37" s="539"/>
      <c r="WA37" s="539"/>
      <c r="WB37" s="539"/>
      <c r="WC37" s="539"/>
      <c r="WD37" s="539"/>
      <c r="WE37" s="539"/>
      <c r="WF37" s="539"/>
      <c r="WG37" s="539"/>
      <c r="WH37" s="539"/>
      <c r="WI37" s="539"/>
      <c r="WJ37" s="539"/>
      <c r="WK37" s="539"/>
      <c r="WL37" s="539"/>
      <c r="WM37" s="539"/>
      <c r="WN37" s="539"/>
      <c r="WO37" s="539"/>
      <c r="WP37" s="539"/>
      <c r="WQ37" s="539"/>
      <c r="WR37" s="539"/>
      <c r="WS37" s="539"/>
      <c r="WT37" s="539"/>
      <c r="WU37" s="539"/>
      <c r="WV37" s="539"/>
      <c r="WW37" s="539"/>
      <c r="WX37" s="539"/>
      <c r="WY37" s="539"/>
      <c r="WZ37" s="539"/>
      <c r="XA37" s="539"/>
      <c r="XB37" s="539"/>
      <c r="XC37" s="539"/>
      <c r="XD37" s="539"/>
      <c r="XE37" s="539"/>
      <c r="XF37" s="539"/>
      <c r="XG37" s="539"/>
      <c r="XH37" s="539"/>
      <c r="XI37" s="539"/>
      <c r="XJ37" s="539"/>
      <c r="XK37" s="539"/>
      <c r="XL37" s="539"/>
      <c r="XM37" s="539"/>
      <c r="XN37" s="539"/>
      <c r="XO37" s="539"/>
      <c r="XP37" s="539"/>
      <c r="XQ37" s="539"/>
      <c r="XR37" s="539"/>
      <c r="XS37" s="539"/>
      <c r="XT37" s="539"/>
      <c r="XU37" s="539"/>
      <c r="XV37" s="539"/>
      <c r="XW37" s="539"/>
      <c r="XX37" s="539"/>
      <c r="XY37" s="539"/>
      <c r="XZ37" s="539"/>
      <c r="YA37" s="539"/>
      <c r="YB37" s="539"/>
      <c r="YC37" s="539"/>
      <c r="YD37" s="539"/>
      <c r="YE37" s="539"/>
      <c r="YF37" s="539"/>
      <c r="YG37" s="539"/>
      <c r="YH37" s="539"/>
      <c r="YI37" s="539"/>
      <c r="YJ37" s="539"/>
      <c r="YK37" s="539"/>
      <c r="YL37" s="539"/>
      <c r="YM37" s="539"/>
      <c r="YN37" s="539"/>
      <c r="YO37" s="539"/>
      <c r="YP37" s="539"/>
      <c r="YQ37" s="539"/>
      <c r="YR37" s="539"/>
      <c r="YS37" s="539"/>
      <c r="YT37" s="539"/>
      <c r="YU37" s="539"/>
      <c r="YV37" s="539"/>
      <c r="YW37" s="539"/>
      <c r="YX37" s="539"/>
      <c r="YY37" s="539"/>
      <c r="YZ37" s="539"/>
      <c r="ZA37" s="539"/>
      <c r="ZB37" s="539"/>
      <c r="ZC37" s="539"/>
      <c r="ZD37" s="539"/>
      <c r="ZE37" s="539"/>
      <c r="ZF37" s="539"/>
      <c r="ZG37" s="539"/>
      <c r="ZH37" s="539"/>
      <c r="ZI37" s="539"/>
      <c r="ZJ37" s="539"/>
      <c r="ZK37" s="539"/>
      <c r="ZL37" s="539"/>
      <c r="ZM37" s="539"/>
      <c r="ZN37" s="539"/>
      <c r="ZO37" s="539"/>
      <c r="ZP37" s="539"/>
      <c r="ZQ37" s="539"/>
      <c r="ZR37" s="539"/>
      <c r="ZS37" s="539"/>
      <c r="ZT37" s="539"/>
      <c r="ZU37" s="539"/>
      <c r="ZV37" s="539"/>
      <c r="ZW37" s="539"/>
      <c r="ZX37" s="539"/>
      <c r="ZY37" s="539"/>
      <c r="ZZ37" s="539"/>
      <c r="AAA37" s="539"/>
      <c r="AAB37" s="539"/>
      <c r="AAC37" s="539"/>
      <c r="AAD37" s="539"/>
      <c r="AAE37" s="539"/>
      <c r="AAF37" s="539"/>
      <c r="AAG37" s="539"/>
      <c r="AAH37" s="539"/>
      <c r="AAI37" s="539"/>
      <c r="AAJ37" s="539"/>
      <c r="AAK37" s="539"/>
      <c r="AAL37" s="539"/>
      <c r="AAM37" s="539"/>
      <c r="AAN37" s="539"/>
      <c r="AAO37" s="539"/>
      <c r="AAP37" s="539"/>
      <c r="AAQ37" s="539"/>
      <c r="AAR37" s="539"/>
      <c r="AAS37" s="539"/>
      <c r="AAT37" s="539"/>
      <c r="AAU37" s="539"/>
      <c r="AAV37" s="539"/>
      <c r="AAW37" s="539"/>
      <c r="AAX37" s="539"/>
      <c r="AAY37" s="539"/>
      <c r="AAZ37" s="539"/>
      <c r="ABA37" s="539"/>
      <c r="ABB37" s="539"/>
      <c r="ABC37" s="539"/>
      <c r="ABD37" s="539"/>
      <c r="ABE37" s="539"/>
      <c r="ABF37" s="539"/>
      <c r="ABG37" s="539"/>
      <c r="ABH37" s="539"/>
      <c r="ABI37" s="539"/>
      <c r="ABJ37" s="539"/>
      <c r="ABK37" s="539"/>
      <c r="ABL37" s="539"/>
      <c r="ABM37" s="539"/>
      <c r="ABN37" s="539"/>
      <c r="ABO37" s="539"/>
      <c r="ABP37" s="539"/>
      <c r="ABQ37" s="539"/>
      <c r="ABR37" s="539"/>
      <c r="ABS37" s="539"/>
      <c r="ABT37" s="539"/>
      <c r="ABU37" s="539"/>
      <c r="ABV37" s="539"/>
      <c r="ABW37" s="539"/>
      <c r="ABX37" s="539"/>
      <c r="ABY37" s="539"/>
      <c r="ABZ37" s="539"/>
      <c r="ACA37" s="539"/>
      <c r="ACB37" s="539"/>
      <c r="ACC37" s="539"/>
      <c r="ACD37" s="539"/>
      <c r="ACE37" s="539"/>
      <c r="ACF37" s="539"/>
      <c r="ACG37" s="539"/>
      <c r="ACH37" s="539"/>
      <c r="ACI37" s="539"/>
      <c r="ACJ37" s="539"/>
      <c r="ACK37" s="539"/>
      <c r="ACL37" s="539"/>
      <c r="ACM37" s="539"/>
      <c r="ACN37" s="539"/>
      <c r="ACO37" s="539"/>
      <c r="ACP37" s="539"/>
      <c r="ACQ37" s="539"/>
      <c r="ACR37" s="539"/>
      <c r="ACS37" s="539"/>
      <c r="ACT37" s="539"/>
      <c r="ACU37" s="539"/>
      <c r="ACV37" s="539"/>
      <c r="ACW37" s="539"/>
      <c r="ACX37" s="539"/>
      <c r="ACY37" s="539"/>
      <c r="ACZ37" s="539"/>
      <c r="ADA37" s="539"/>
      <c r="ADB37" s="539"/>
      <c r="ADC37" s="539"/>
      <c r="ADD37" s="539"/>
      <c r="ADE37" s="539"/>
      <c r="ADF37" s="539"/>
      <c r="ADG37" s="539"/>
      <c r="ADH37" s="539"/>
      <c r="ADI37" s="539"/>
      <c r="ADJ37" s="539"/>
      <c r="ADK37" s="539"/>
      <c r="ADL37" s="539"/>
      <c r="ADM37" s="539"/>
      <c r="ADN37" s="539"/>
      <c r="ADO37" s="539"/>
      <c r="ADP37" s="539"/>
      <c r="ADQ37" s="539"/>
      <c r="ADR37" s="539"/>
      <c r="ADS37" s="539"/>
      <c r="ADT37" s="539"/>
      <c r="ADU37" s="539"/>
      <c r="ADV37" s="539"/>
      <c r="ADW37" s="539"/>
      <c r="ADX37" s="539"/>
      <c r="ADY37" s="539"/>
      <c r="ADZ37" s="539"/>
      <c r="AEA37" s="539"/>
      <c r="AEB37" s="539"/>
      <c r="AEC37" s="539"/>
      <c r="AED37" s="539"/>
      <c r="AEE37" s="539"/>
      <c r="AEF37" s="539"/>
      <c r="AEG37" s="539"/>
      <c r="AEH37" s="539"/>
      <c r="AEI37" s="539"/>
      <c r="AEJ37" s="539"/>
      <c r="AEK37" s="539"/>
      <c r="AEL37" s="539"/>
      <c r="AEM37" s="539"/>
      <c r="AEN37" s="539"/>
      <c r="AEO37" s="539"/>
      <c r="AEP37" s="539"/>
      <c r="AEQ37" s="539"/>
      <c r="AER37" s="539"/>
      <c r="AES37" s="539"/>
      <c r="AET37" s="539"/>
      <c r="AEU37" s="539"/>
      <c r="AEV37" s="539"/>
      <c r="AEW37" s="539"/>
      <c r="AEX37" s="539"/>
      <c r="AEY37" s="539"/>
      <c r="AEZ37" s="539"/>
      <c r="AFA37" s="539"/>
      <c r="AFB37" s="539"/>
      <c r="AFC37" s="539"/>
      <c r="AFD37" s="539"/>
      <c r="AFE37" s="539"/>
      <c r="AFF37" s="539"/>
      <c r="AFG37" s="539"/>
      <c r="AFH37" s="539"/>
      <c r="AFI37" s="539"/>
      <c r="AFJ37" s="539"/>
      <c r="AFK37" s="539"/>
      <c r="AFL37" s="539"/>
      <c r="AFM37" s="539"/>
      <c r="AFN37" s="539"/>
      <c r="AFO37" s="539"/>
      <c r="AFP37" s="539"/>
      <c r="AFQ37" s="539"/>
      <c r="AFR37" s="539"/>
      <c r="AFS37" s="539"/>
      <c r="AFT37" s="539"/>
      <c r="AFU37" s="539"/>
      <c r="AFV37" s="539"/>
      <c r="AFW37" s="539"/>
      <c r="AFX37" s="539"/>
      <c r="AFY37" s="539"/>
      <c r="AFZ37" s="539"/>
      <c r="AGA37" s="539"/>
      <c r="AGB37" s="539"/>
      <c r="AGC37" s="539"/>
      <c r="AGD37" s="539"/>
      <c r="AGE37" s="539"/>
      <c r="AGF37" s="539"/>
      <c r="AGG37" s="539"/>
      <c r="AGH37" s="539"/>
      <c r="AGI37" s="539"/>
      <c r="AGJ37" s="539"/>
      <c r="AGK37" s="539"/>
      <c r="AGL37" s="539"/>
      <c r="AGM37" s="539"/>
      <c r="AGN37" s="539"/>
      <c r="AGO37" s="539"/>
      <c r="AGP37" s="539"/>
      <c r="AGQ37" s="539"/>
      <c r="AGR37" s="539"/>
      <c r="AGS37" s="539"/>
      <c r="AGT37" s="539"/>
      <c r="AGU37" s="539"/>
      <c r="AGV37" s="539"/>
      <c r="AGW37" s="539"/>
      <c r="AGX37" s="539"/>
      <c r="AGY37" s="539"/>
      <c r="AGZ37" s="539"/>
      <c r="AHA37" s="539"/>
      <c r="AHB37" s="539"/>
      <c r="AHC37" s="539"/>
      <c r="AHD37" s="539"/>
      <c r="AHE37" s="539"/>
      <c r="AHF37" s="539"/>
      <c r="AHG37" s="539"/>
      <c r="AHH37" s="539"/>
      <c r="AHI37" s="539"/>
      <c r="AHJ37" s="539"/>
      <c r="AHK37" s="539"/>
      <c r="AHL37" s="539"/>
      <c r="AHM37" s="539"/>
      <c r="AHN37" s="539"/>
      <c r="AHO37" s="539"/>
      <c r="AHP37" s="539"/>
      <c r="AHQ37" s="539"/>
      <c r="AHR37" s="539"/>
      <c r="AHS37" s="539"/>
      <c r="AHT37" s="539"/>
      <c r="AHU37" s="539"/>
      <c r="AHV37" s="539"/>
      <c r="AHW37" s="539"/>
      <c r="AHX37" s="539"/>
      <c r="AHY37" s="539"/>
      <c r="AHZ37" s="539"/>
      <c r="AIA37" s="539"/>
      <c r="AIB37" s="539"/>
      <c r="AIC37" s="539"/>
      <c r="AID37" s="539"/>
      <c r="AIE37" s="539"/>
      <c r="AIF37" s="539"/>
      <c r="AIG37" s="539"/>
      <c r="AIH37" s="539"/>
      <c r="AII37" s="539"/>
      <c r="AIJ37" s="539"/>
      <c r="AIK37" s="539"/>
      <c r="AIL37" s="539"/>
      <c r="AIM37" s="539"/>
      <c r="AIN37" s="539"/>
      <c r="AIO37" s="539"/>
      <c r="AIP37" s="539"/>
      <c r="AIQ37" s="539"/>
      <c r="AIR37" s="539"/>
      <c r="AIS37" s="539"/>
      <c r="AIT37" s="539"/>
      <c r="AIU37" s="539"/>
      <c r="AIV37" s="539"/>
      <c r="AIW37" s="539"/>
      <c r="AIX37" s="539"/>
      <c r="AIY37" s="539"/>
      <c r="AIZ37" s="539"/>
      <c r="AJA37" s="539"/>
      <c r="AJB37" s="539"/>
      <c r="AJC37" s="539"/>
      <c r="AJD37" s="539"/>
      <c r="AJE37" s="539"/>
      <c r="AJF37" s="539"/>
      <c r="AJG37" s="539"/>
      <c r="AJH37" s="539"/>
      <c r="AJI37" s="539"/>
      <c r="AJJ37" s="539"/>
      <c r="AJK37" s="539"/>
      <c r="AJL37" s="539"/>
      <c r="AJM37" s="539"/>
      <c r="AJN37" s="539"/>
      <c r="AJO37" s="539"/>
      <c r="AJP37" s="539"/>
      <c r="AJQ37" s="539"/>
      <c r="AJR37" s="539"/>
      <c r="AJS37" s="539"/>
      <c r="AJT37" s="539"/>
      <c r="AJU37" s="539"/>
      <c r="AJV37" s="539"/>
      <c r="AJW37" s="539"/>
      <c r="AJX37" s="539"/>
      <c r="AJY37" s="539"/>
      <c r="AJZ37" s="539"/>
      <c r="AKA37" s="539"/>
      <c r="AKB37" s="539"/>
      <c r="AKC37" s="539"/>
      <c r="AKD37" s="539"/>
      <c r="AKE37" s="539"/>
      <c r="AKF37" s="539"/>
      <c r="AKG37" s="539"/>
      <c r="AKH37" s="539"/>
      <c r="AKI37" s="539"/>
      <c r="AKJ37" s="539"/>
      <c r="AKK37" s="539"/>
      <c r="AKL37" s="539"/>
      <c r="AKM37" s="539"/>
      <c r="AKN37" s="539"/>
      <c r="AKO37" s="539"/>
      <c r="AKP37" s="539"/>
      <c r="AKQ37" s="539"/>
      <c r="AKR37" s="539"/>
      <c r="AKS37" s="539"/>
      <c r="AKT37" s="539"/>
      <c r="AKU37" s="539"/>
      <c r="AKV37" s="539"/>
      <c r="AKW37" s="539"/>
      <c r="AKX37" s="539"/>
      <c r="AKY37" s="539"/>
      <c r="AKZ37" s="539"/>
      <c r="ALA37" s="539"/>
      <c r="ALB37" s="539"/>
      <c r="ALC37" s="539"/>
      <c r="ALD37" s="539"/>
      <c r="ALE37" s="539"/>
      <c r="ALF37" s="539"/>
      <c r="ALG37" s="539"/>
      <c r="ALH37" s="539"/>
      <c r="ALI37" s="539"/>
      <c r="ALJ37" s="539"/>
      <c r="ALK37" s="539"/>
      <c r="ALL37" s="539"/>
      <c r="ALM37" s="539"/>
      <c r="ALN37" s="539"/>
      <c r="ALO37" s="539"/>
      <c r="ALP37" s="539"/>
      <c r="ALQ37" s="539"/>
      <c r="ALR37" s="539"/>
      <c r="ALS37" s="539"/>
      <c r="ALT37" s="539"/>
      <c r="ALU37" s="539"/>
      <c r="ALV37" s="539"/>
      <c r="ALW37" s="539"/>
      <c r="ALX37" s="539"/>
      <c r="ALY37" s="539"/>
      <c r="ALZ37" s="539"/>
      <c r="AMA37" s="539"/>
      <c r="AMB37" s="539"/>
      <c r="AMC37" s="539"/>
      <c r="AMD37" s="539"/>
      <c r="AME37" s="539"/>
      <c r="AMF37" s="539"/>
      <c r="AMG37" s="539"/>
      <c r="AMH37" s="539"/>
      <c r="AMI37" s="539"/>
      <c r="AMJ37" s="539"/>
      <c r="AMK37" s="539"/>
      <c r="AML37" s="539"/>
      <c r="AMM37" s="539"/>
      <c r="AMN37" s="539"/>
      <c r="AMO37" s="539"/>
      <c r="AMP37" s="539"/>
      <c r="AMQ37" s="539"/>
      <c r="AMR37" s="539"/>
      <c r="AMS37" s="539"/>
      <c r="AMT37" s="539"/>
      <c r="AMU37" s="539"/>
      <c r="AMV37" s="539"/>
      <c r="AMW37" s="539"/>
      <c r="AMX37" s="539"/>
      <c r="AMY37" s="539"/>
      <c r="AMZ37" s="539"/>
      <c r="ANA37" s="539"/>
      <c r="ANB37" s="539"/>
      <c r="ANC37" s="539"/>
      <c r="AND37" s="539"/>
      <c r="ANE37" s="539"/>
      <c r="ANF37" s="539"/>
      <c r="ANG37" s="539"/>
      <c r="ANH37" s="539"/>
      <c r="ANI37" s="539"/>
      <c r="ANJ37" s="539"/>
      <c r="ANK37" s="539"/>
      <c r="ANL37" s="539"/>
      <c r="ANM37" s="539"/>
      <c r="ANN37" s="539"/>
      <c r="ANO37" s="539"/>
      <c r="ANP37" s="539"/>
      <c r="ANQ37" s="539"/>
      <c r="ANR37" s="539"/>
      <c r="ANS37" s="539"/>
      <c r="ANT37" s="539"/>
      <c r="ANU37" s="539"/>
      <c r="ANV37" s="539"/>
      <c r="ANW37" s="539"/>
      <c r="ANX37" s="539"/>
      <c r="ANY37" s="539"/>
      <c r="ANZ37" s="539"/>
      <c r="AOA37" s="539"/>
      <c r="AOB37" s="539"/>
      <c r="AOC37" s="539"/>
      <c r="AOD37" s="539"/>
      <c r="AOE37" s="539"/>
      <c r="AOF37" s="539"/>
      <c r="AOG37" s="539"/>
      <c r="AOH37" s="539"/>
      <c r="AOI37" s="539"/>
      <c r="AOJ37" s="539"/>
      <c r="AOK37" s="539"/>
      <c r="AOL37" s="539"/>
      <c r="AOM37" s="539"/>
      <c r="AON37" s="539"/>
      <c r="AOO37" s="539"/>
      <c r="AOP37" s="539"/>
      <c r="AOQ37" s="539"/>
      <c r="AOR37" s="539"/>
      <c r="AOS37" s="539"/>
      <c r="AOT37" s="539"/>
      <c r="AOU37" s="539"/>
      <c r="AOV37" s="539"/>
      <c r="AOW37" s="539"/>
      <c r="AOX37" s="539"/>
      <c r="AOY37" s="539"/>
      <c r="AOZ37" s="539"/>
      <c r="APA37" s="539"/>
      <c r="APB37" s="539"/>
      <c r="APC37" s="539"/>
      <c r="APD37" s="539"/>
      <c r="APE37" s="539"/>
      <c r="APF37" s="539"/>
      <c r="APG37" s="539"/>
      <c r="APH37" s="539"/>
      <c r="API37" s="539"/>
      <c r="APJ37" s="539"/>
      <c r="APK37" s="539"/>
      <c r="APL37" s="539"/>
      <c r="APM37" s="539"/>
      <c r="APN37" s="539"/>
      <c r="APO37" s="539"/>
      <c r="APP37" s="539"/>
      <c r="APQ37" s="539"/>
      <c r="APR37" s="539"/>
      <c r="APS37" s="539"/>
      <c r="APT37" s="539"/>
      <c r="APU37" s="539"/>
      <c r="APV37" s="539"/>
      <c r="APW37" s="539"/>
      <c r="APX37" s="539"/>
      <c r="APY37" s="539"/>
      <c r="APZ37" s="539"/>
      <c r="AQA37" s="539"/>
      <c r="AQB37" s="539"/>
      <c r="AQC37" s="539"/>
      <c r="AQD37" s="539"/>
      <c r="AQE37" s="539"/>
      <c r="AQF37" s="539"/>
      <c r="AQG37" s="539"/>
      <c r="AQH37" s="539"/>
      <c r="AQI37" s="539"/>
      <c r="AQJ37" s="539"/>
      <c r="AQK37" s="539"/>
      <c r="AQL37" s="539"/>
      <c r="AQM37" s="539"/>
      <c r="AQN37" s="539"/>
      <c r="AQO37" s="539"/>
      <c r="AQP37" s="539"/>
      <c r="AQQ37" s="539"/>
      <c r="AQR37" s="539"/>
      <c r="AQS37" s="539"/>
      <c r="AQT37" s="539"/>
      <c r="AQU37" s="539"/>
      <c r="AQV37" s="539"/>
      <c r="AQW37" s="539"/>
      <c r="AQX37" s="539"/>
      <c r="AQY37" s="539"/>
      <c r="AQZ37" s="539"/>
      <c r="ARA37" s="539"/>
      <c r="ARB37" s="539"/>
      <c r="ARC37" s="539"/>
      <c r="ARD37" s="539"/>
      <c r="ARE37" s="539"/>
      <c r="ARF37" s="539"/>
      <c r="ARG37" s="539"/>
      <c r="ARH37" s="539"/>
      <c r="ARI37" s="539"/>
      <c r="ARJ37" s="539"/>
      <c r="ARK37" s="539"/>
      <c r="ARL37" s="539"/>
      <c r="ARM37" s="539"/>
      <c r="ARN37" s="539"/>
      <c r="ARO37" s="539"/>
      <c r="ARP37" s="539"/>
      <c r="ARQ37" s="539"/>
      <c r="ARR37" s="539"/>
      <c r="ARS37" s="539"/>
      <c r="ART37" s="539"/>
      <c r="ARU37" s="539"/>
      <c r="ARV37" s="539"/>
      <c r="ARW37" s="539"/>
      <c r="ARX37" s="539"/>
      <c r="ARY37" s="539"/>
      <c r="ARZ37" s="539"/>
      <c r="ASA37" s="539"/>
      <c r="ASB37" s="539"/>
      <c r="ASC37" s="539"/>
      <c r="ASD37" s="539"/>
      <c r="ASE37" s="539"/>
      <c r="ASF37" s="539"/>
      <c r="ASG37" s="539"/>
      <c r="ASH37" s="539"/>
      <c r="ASI37" s="539"/>
      <c r="ASJ37" s="539"/>
      <c r="ASK37" s="539"/>
      <c r="ASL37" s="539"/>
      <c r="ASM37" s="539"/>
      <c r="ASN37" s="539"/>
      <c r="ASO37" s="539"/>
      <c r="ASP37" s="539"/>
      <c r="ASQ37" s="539"/>
      <c r="ASR37" s="539"/>
      <c r="ASS37" s="539"/>
      <c r="AST37" s="539"/>
      <c r="ASU37" s="539"/>
      <c r="ASV37" s="539"/>
      <c r="ASW37" s="539"/>
      <c r="ASX37" s="539"/>
      <c r="ASY37" s="539"/>
      <c r="ASZ37" s="539"/>
      <c r="ATA37" s="539"/>
      <c r="ATB37" s="539"/>
      <c r="ATC37" s="539"/>
      <c r="ATD37" s="539"/>
      <c r="ATE37" s="539"/>
      <c r="ATF37" s="539"/>
      <c r="ATG37" s="539"/>
      <c r="ATH37" s="539"/>
      <c r="ATI37" s="539"/>
      <c r="ATJ37" s="539"/>
      <c r="ATK37" s="539"/>
      <c r="ATL37" s="539"/>
      <c r="ATM37" s="539"/>
      <c r="ATN37" s="539"/>
      <c r="ATO37" s="539"/>
      <c r="ATP37" s="539"/>
      <c r="ATQ37" s="539"/>
      <c r="ATR37" s="539"/>
      <c r="ATS37" s="539"/>
      <c r="ATT37" s="539"/>
      <c r="ATU37" s="539"/>
      <c r="ATV37" s="539"/>
      <c r="ATW37" s="539"/>
      <c r="ATX37" s="539"/>
      <c r="ATY37" s="539"/>
      <c r="ATZ37" s="539"/>
      <c r="AUA37" s="539"/>
      <c r="AUB37" s="539"/>
      <c r="AUC37" s="539"/>
      <c r="AUD37" s="539"/>
      <c r="AUE37" s="539"/>
      <c r="AUF37" s="539"/>
      <c r="AUG37" s="539"/>
      <c r="AUH37" s="539"/>
      <c r="AUI37" s="539"/>
      <c r="AUJ37" s="539"/>
      <c r="AUK37" s="539"/>
      <c r="AUL37" s="539"/>
      <c r="AUM37" s="539"/>
      <c r="AUN37" s="539"/>
      <c r="AUO37" s="539"/>
      <c r="AUP37" s="539"/>
      <c r="AUQ37" s="539"/>
      <c r="AUR37" s="539"/>
      <c r="AUS37" s="539"/>
      <c r="AUT37" s="539"/>
      <c r="AUU37" s="539"/>
      <c r="AUV37" s="539"/>
      <c r="AUW37" s="539"/>
      <c r="AUX37" s="539"/>
      <c r="AUY37" s="539"/>
      <c r="AUZ37" s="539"/>
      <c r="AVA37" s="539"/>
      <c r="AVB37" s="539"/>
      <c r="AVC37" s="539"/>
      <c r="AVD37" s="539"/>
      <c r="AVE37" s="539"/>
      <c r="AVF37" s="539"/>
      <c r="AVG37" s="539"/>
      <c r="AVH37" s="539"/>
      <c r="AVI37" s="539"/>
      <c r="AVJ37" s="539"/>
      <c r="AVK37" s="539"/>
      <c r="AVL37" s="539"/>
      <c r="AVM37" s="539"/>
      <c r="AVN37" s="539"/>
      <c r="AVO37" s="539"/>
      <c r="AVP37" s="539"/>
      <c r="AVQ37" s="539"/>
      <c r="AVR37" s="539"/>
      <c r="AVS37" s="539"/>
      <c r="AVT37" s="539"/>
      <c r="AVU37" s="539"/>
      <c r="AVV37" s="539"/>
      <c r="AVW37" s="539"/>
      <c r="AVX37" s="539"/>
      <c r="AVY37" s="539"/>
      <c r="AVZ37" s="539"/>
      <c r="AWA37" s="539"/>
      <c r="AWB37" s="539"/>
      <c r="AWC37" s="539"/>
      <c r="AWD37" s="539"/>
      <c r="AWE37" s="539"/>
      <c r="AWF37" s="539"/>
      <c r="AWG37" s="539"/>
      <c r="AWH37" s="539"/>
      <c r="AWI37" s="539"/>
      <c r="AWJ37" s="539"/>
      <c r="AWK37" s="539"/>
      <c r="AWL37" s="539"/>
      <c r="AWM37" s="539"/>
      <c r="AWN37" s="539"/>
      <c r="AWO37" s="539"/>
      <c r="AWP37" s="539"/>
      <c r="AWQ37" s="539"/>
      <c r="AWR37" s="539"/>
      <c r="AWS37" s="539"/>
      <c r="AWT37" s="539"/>
      <c r="AWU37" s="539"/>
      <c r="AWV37" s="539"/>
      <c r="AWW37" s="539"/>
      <c r="AWX37" s="539"/>
      <c r="AWY37" s="539"/>
      <c r="AWZ37" s="539"/>
      <c r="AXA37" s="539"/>
      <c r="AXB37" s="539"/>
      <c r="AXC37" s="539"/>
      <c r="AXD37" s="539"/>
      <c r="AXE37" s="539"/>
      <c r="AXF37" s="539"/>
      <c r="AXG37" s="539"/>
      <c r="AXH37" s="539"/>
      <c r="AXI37" s="539"/>
      <c r="AXJ37" s="539"/>
      <c r="AXK37" s="539"/>
      <c r="AXL37" s="539"/>
      <c r="AXM37" s="539"/>
      <c r="AXN37" s="539"/>
      <c r="AXO37" s="539"/>
      <c r="AXP37" s="539"/>
      <c r="AXQ37" s="539"/>
      <c r="AXR37" s="539"/>
      <c r="AXS37" s="539"/>
      <c r="AXT37" s="539"/>
      <c r="AXU37" s="539"/>
      <c r="AXV37" s="539"/>
      <c r="AXW37" s="539"/>
      <c r="AXX37" s="539"/>
      <c r="AXY37" s="539"/>
      <c r="AXZ37" s="539"/>
      <c r="AYA37" s="539"/>
      <c r="AYB37" s="539"/>
      <c r="AYC37" s="539"/>
      <c r="AYD37" s="539"/>
      <c r="AYE37" s="539"/>
      <c r="AYF37" s="539"/>
      <c r="AYG37" s="539"/>
      <c r="AYH37" s="539"/>
      <c r="AYI37" s="539"/>
      <c r="AYJ37" s="539"/>
      <c r="AYK37" s="539"/>
      <c r="AYL37" s="539"/>
      <c r="AYM37" s="539"/>
      <c r="AYN37" s="539"/>
      <c r="AYO37" s="539"/>
      <c r="AYP37" s="539"/>
      <c r="AYQ37" s="539"/>
      <c r="AYR37" s="539"/>
      <c r="AYS37" s="539"/>
      <c r="AYT37" s="539"/>
      <c r="AYU37" s="539"/>
      <c r="AYV37" s="539"/>
      <c r="AYW37" s="539"/>
      <c r="AYX37" s="539"/>
      <c r="AYY37" s="539"/>
      <c r="AYZ37" s="539"/>
      <c r="AZA37" s="539"/>
      <c r="AZB37" s="539"/>
      <c r="AZC37" s="539"/>
      <c r="AZD37" s="539"/>
      <c r="AZE37" s="539"/>
      <c r="AZF37" s="539"/>
      <c r="AZG37" s="539"/>
      <c r="AZH37" s="539"/>
      <c r="AZI37" s="539"/>
      <c r="AZJ37" s="539"/>
      <c r="AZK37" s="539"/>
      <c r="AZL37" s="539"/>
      <c r="AZM37" s="539"/>
      <c r="AZN37" s="539"/>
      <c r="AZO37" s="539"/>
      <c r="AZP37" s="539"/>
      <c r="AZQ37" s="539"/>
      <c r="AZR37" s="539"/>
      <c r="AZS37" s="539"/>
      <c r="AZT37" s="539"/>
      <c r="AZU37" s="539"/>
      <c r="AZV37" s="539"/>
      <c r="AZW37" s="539"/>
      <c r="AZX37" s="539"/>
      <c r="AZY37" s="539"/>
      <c r="AZZ37" s="539"/>
      <c r="BAA37" s="539"/>
      <c r="BAB37" s="539"/>
      <c r="BAC37" s="539"/>
      <c r="BAD37" s="539"/>
      <c r="BAE37" s="539"/>
      <c r="BAF37" s="539"/>
      <c r="BAG37" s="539"/>
      <c r="BAH37" s="539"/>
      <c r="BAI37" s="539"/>
      <c r="BAJ37" s="539"/>
      <c r="BAK37" s="539"/>
      <c r="BAL37" s="539"/>
      <c r="BAM37" s="539"/>
      <c r="BAN37" s="539"/>
      <c r="BAO37" s="539"/>
      <c r="BAP37" s="539"/>
      <c r="BAQ37" s="539"/>
      <c r="BAR37" s="539"/>
      <c r="BAS37" s="539"/>
      <c r="BAT37" s="539"/>
      <c r="BAU37" s="539"/>
      <c r="BAV37" s="539"/>
      <c r="BAW37" s="539"/>
      <c r="BAX37" s="539"/>
      <c r="BAY37" s="539"/>
      <c r="BAZ37" s="539"/>
      <c r="BBA37" s="539"/>
      <c r="BBB37" s="539"/>
      <c r="BBC37" s="539"/>
      <c r="BBD37" s="539"/>
      <c r="BBE37" s="539"/>
      <c r="BBF37" s="539"/>
      <c r="BBG37" s="539"/>
      <c r="BBH37" s="539"/>
      <c r="BBI37" s="539"/>
      <c r="BBJ37" s="539"/>
      <c r="BBK37" s="539"/>
      <c r="BBL37" s="539"/>
      <c r="BBM37" s="539"/>
      <c r="BBN37" s="539"/>
      <c r="BBO37" s="539"/>
      <c r="BBP37" s="539"/>
      <c r="BBQ37" s="539"/>
      <c r="BBR37" s="539"/>
      <c r="BBS37" s="539"/>
      <c r="BBT37" s="539"/>
      <c r="BBU37" s="539"/>
      <c r="BBV37" s="539"/>
      <c r="BBW37" s="539"/>
      <c r="BBX37" s="539"/>
      <c r="BBY37" s="539"/>
      <c r="BBZ37" s="539"/>
      <c r="BCA37" s="539"/>
      <c r="BCB37" s="539"/>
      <c r="BCC37" s="539"/>
      <c r="BCD37" s="539"/>
      <c r="BCE37" s="539"/>
      <c r="BCF37" s="539"/>
      <c r="BCG37" s="539"/>
      <c r="BCH37" s="539"/>
      <c r="BCI37" s="539"/>
      <c r="BCJ37" s="539"/>
      <c r="BCK37" s="539"/>
      <c r="BCL37" s="539"/>
      <c r="BCM37" s="539"/>
      <c r="BCN37" s="539"/>
      <c r="BCO37" s="539"/>
      <c r="BCP37" s="539"/>
      <c r="BCQ37" s="539"/>
      <c r="BCR37" s="539"/>
      <c r="BCS37" s="539"/>
      <c r="BCT37" s="539"/>
      <c r="BCU37" s="539"/>
      <c r="BCV37" s="539"/>
      <c r="BCW37" s="539"/>
      <c r="BCX37" s="539"/>
      <c r="BCY37" s="539"/>
      <c r="BCZ37" s="539"/>
      <c r="BDA37" s="539"/>
      <c r="BDB37" s="539"/>
      <c r="BDC37" s="539"/>
      <c r="BDD37" s="539"/>
      <c r="BDE37" s="539"/>
      <c r="BDF37" s="539"/>
      <c r="BDG37" s="539"/>
      <c r="BDH37" s="539"/>
      <c r="BDI37" s="539"/>
      <c r="BDJ37" s="539"/>
      <c r="BDK37" s="539"/>
      <c r="BDL37" s="539"/>
      <c r="BDM37" s="539"/>
      <c r="BDN37" s="539"/>
      <c r="BDO37" s="539"/>
      <c r="BDP37" s="539"/>
      <c r="BDQ37" s="539"/>
      <c r="BDR37" s="539"/>
      <c r="BDS37" s="539"/>
      <c r="BDT37" s="539"/>
      <c r="BDU37" s="539"/>
      <c r="BDV37" s="539"/>
      <c r="BDW37" s="539"/>
      <c r="BDX37" s="539"/>
      <c r="BDY37" s="539"/>
      <c r="BDZ37" s="539"/>
      <c r="BEA37" s="539"/>
      <c r="BEB37" s="539"/>
      <c r="BEC37" s="539"/>
      <c r="BED37" s="539"/>
      <c r="BEE37" s="539"/>
      <c r="BEF37" s="539"/>
      <c r="BEG37" s="539"/>
      <c r="BEH37" s="539"/>
      <c r="BEI37" s="539"/>
      <c r="BEJ37" s="539"/>
      <c r="BEK37" s="539"/>
      <c r="BEL37" s="539"/>
      <c r="BEM37" s="539"/>
      <c r="BEN37" s="539"/>
      <c r="BEO37" s="539"/>
      <c r="BEP37" s="539"/>
      <c r="BEQ37" s="539"/>
      <c r="BER37" s="539"/>
      <c r="BES37" s="539"/>
      <c r="BET37" s="539"/>
      <c r="BEU37" s="539"/>
      <c r="BEV37" s="539"/>
      <c r="BEW37" s="539"/>
      <c r="BEX37" s="539"/>
      <c r="BEY37" s="539"/>
      <c r="BEZ37" s="539"/>
      <c r="BFA37" s="539"/>
      <c r="BFB37" s="539"/>
      <c r="BFC37" s="539"/>
      <c r="BFD37" s="539"/>
      <c r="BFE37" s="539"/>
      <c r="BFF37" s="539"/>
      <c r="BFG37" s="539"/>
      <c r="BFH37" s="539"/>
      <c r="BFI37" s="539"/>
      <c r="BFJ37" s="539"/>
      <c r="BFK37" s="539"/>
      <c r="BFL37" s="539"/>
      <c r="BFM37" s="539"/>
      <c r="BFN37" s="539"/>
      <c r="BFO37" s="539"/>
      <c r="BFP37" s="539"/>
      <c r="BFQ37" s="539"/>
      <c r="BFR37" s="539"/>
      <c r="BFS37" s="539"/>
      <c r="BFT37" s="539"/>
      <c r="BFU37" s="539"/>
      <c r="BFV37" s="539"/>
      <c r="BFW37" s="539"/>
      <c r="BFX37" s="539"/>
      <c r="BFY37" s="539"/>
      <c r="BFZ37" s="539"/>
      <c r="BGA37" s="539"/>
      <c r="BGB37" s="539"/>
      <c r="BGC37" s="539"/>
      <c r="BGD37" s="539"/>
      <c r="BGE37" s="539"/>
      <c r="BGF37" s="539"/>
      <c r="BGG37" s="539"/>
      <c r="BGH37" s="539"/>
      <c r="BGI37" s="539"/>
      <c r="BGJ37" s="539"/>
      <c r="BGK37" s="539"/>
      <c r="BGL37" s="539"/>
      <c r="BGM37" s="539"/>
      <c r="BGN37" s="539"/>
      <c r="BGO37" s="539"/>
      <c r="BGP37" s="539"/>
      <c r="BGQ37" s="539"/>
      <c r="BGR37" s="539"/>
      <c r="BGS37" s="539"/>
      <c r="BGT37" s="539"/>
      <c r="BGU37" s="539"/>
      <c r="BGV37" s="539"/>
      <c r="BGW37" s="539"/>
      <c r="BGX37" s="539"/>
      <c r="BGY37" s="539"/>
      <c r="BGZ37" s="539"/>
      <c r="BHA37" s="539"/>
      <c r="BHB37" s="539"/>
      <c r="BHC37" s="539"/>
      <c r="BHD37" s="539"/>
      <c r="BHE37" s="539"/>
      <c r="BHF37" s="539"/>
      <c r="BHG37" s="539"/>
      <c r="BHH37" s="539"/>
      <c r="BHI37" s="539"/>
      <c r="BHJ37" s="539"/>
      <c r="BHK37" s="539"/>
      <c r="BHL37" s="539"/>
      <c r="BHM37" s="539"/>
      <c r="BHN37" s="539"/>
      <c r="BHO37" s="539"/>
      <c r="BHP37" s="539"/>
      <c r="BHQ37" s="539"/>
      <c r="BHR37" s="539"/>
      <c r="BHS37" s="539"/>
      <c r="BHT37" s="539"/>
      <c r="BHU37" s="539"/>
      <c r="BHV37" s="539"/>
      <c r="BHW37" s="539"/>
      <c r="BHX37" s="539"/>
      <c r="BHY37" s="539"/>
      <c r="BHZ37" s="539"/>
      <c r="BIA37" s="539"/>
      <c r="BIB37" s="539"/>
      <c r="BIC37" s="539"/>
      <c r="BID37" s="539"/>
      <c r="BIE37" s="539"/>
      <c r="BIF37" s="539"/>
      <c r="BIG37" s="539"/>
      <c r="BIH37" s="539"/>
      <c r="BII37" s="539"/>
      <c r="BIJ37" s="539"/>
      <c r="BIK37" s="539"/>
      <c r="BIL37" s="539"/>
      <c r="BIM37" s="539"/>
      <c r="BIN37" s="539"/>
      <c r="BIO37" s="539"/>
      <c r="BIP37" s="539"/>
      <c r="BIQ37" s="539"/>
      <c r="BIR37" s="539"/>
      <c r="BIS37" s="539"/>
      <c r="BIT37" s="539"/>
      <c r="BIU37" s="539"/>
      <c r="BIV37" s="539"/>
      <c r="BIW37" s="539"/>
      <c r="BIX37" s="539"/>
      <c r="BIY37" s="539"/>
      <c r="BIZ37" s="539"/>
      <c r="BJA37" s="539"/>
      <c r="BJB37" s="539"/>
      <c r="BJC37" s="539"/>
      <c r="BJD37" s="539"/>
      <c r="BJE37" s="539"/>
      <c r="BJF37" s="539"/>
      <c r="BJG37" s="539"/>
      <c r="BJH37" s="539"/>
      <c r="BJI37" s="539"/>
      <c r="BJJ37" s="539"/>
      <c r="BJK37" s="539"/>
      <c r="BJL37" s="539"/>
      <c r="BJM37" s="539"/>
      <c r="BJN37" s="539"/>
      <c r="BJO37" s="539"/>
      <c r="BJP37" s="539"/>
      <c r="BJQ37" s="539"/>
      <c r="BJR37" s="539"/>
      <c r="BJS37" s="539"/>
      <c r="BJT37" s="539"/>
      <c r="BJU37" s="539"/>
      <c r="BJV37" s="539"/>
      <c r="BJW37" s="539"/>
      <c r="BJX37" s="539"/>
      <c r="BJY37" s="539"/>
      <c r="BJZ37" s="539"/>
      <c r="BKA37" s="539"/>
      <c r="BKB37" s="539"/>
      <c r="BKC37" s="539"/>
      <c r="BKD37" s="539"/>
      <c r="BKE37" s="539"/>
      <c r="BKF37" s="539"/>
      <c r="BKG37" s="539"/>
      <c r="BKH37" s="539"/>
      <c r="BKI37" s="539"/>
      <c r="BKJ37" s="539"/>
      <c r="BKK37" s="539"/>
      <c r="BKL37" s="539"/>
      <c r="BKM37" s="539"/>
      <c r="BKN37" s="539"/>
      <c r="BKO37" s="539"/>
      <c r="BKP37" s="539"/>
      <c r="BKQ37" s="539"/>
      <c r="BKR37" s="539"/>
      <c r="BKS37" s="539"/>
      <c r="BKT37" s="539"/>
      <c r="BKU37" s="539"/>
      <c r="BKV37" s="539"/>
      <c r="BKW37" s="539"/>
      <c r="BKX37" s="539"/>
      <c r="BKY37" s="539"/>
      <c r="BKZ37" s="539"/>
      <c r="BLA37" s="539"/>
      <c r="BLB37" s="539"/>
      <c r="BLC37" s="539"/>
      <c r="BLD37" s="539"/>
      <c r="BLE37" s="539"/>
      <c r="BLF37" s="539"/>
      <c r="BLG37" s="539"/>
      <c r="BLH37" s="539"/>
      <c r="BLI37" s="539"/>
      <c r="BLJ37" s="539"/>
      <c r="BLK37" s="539"/>
      <c r="BLL37" s="539"/>
      <c r="BLM37" s="539"/>
      <c r="BLN37" s="539"/>
      <c r="BLO37" s="539"/>
      <c r="BLP37" s="539"/>
      <c r="BLQ37" s="539"/>
      <c r="BLR37" s="539"/>
      <c r="BLS37" s="539"/>
      <c r="BLT37" s="539"/>
      <c r="BLU37" s="539"/>
      <c r="BLV37" s="539"/>
      <c r="BLW37" s="539"/>
      <c r="BLX37" s="539"/>
      <c r="BLY37" s="539"/>
      <c r="BLZ37" s="539"/>
      <c r="BMA37" s="539"/>
      <c r="BMB37" s="539"/>
      <c r="BMC37" s="539"/>
      <c r="BMD37" s="539"/>
      <c r="BME37" s="539"/>
      <c r="BMF37" s="539"/>
      <c r="BMG37" s="539"/>
      <c r="BMH37" s="539"/>
      <c r="BMI37" s="539"/>
      <c r="BMJ37" s="539"/>
      <c r="BMK37" s="539"/>
      <c r="BML37" s="539"/>
      <c r="BMM37" s="539"/>
      <c r="BMN37" s="539"/>
      <c r="BMO37" s="539"/>
      <c r="BMP37" s="539"/>
      <c r="BMQ37" s="539"/>
      <c r="BMR37" s="539"/>
      <c r="BMS37" s="539"/>
      <c r="BMT37" s="539"/>
      <c r="BMU37" s="539"/>
      <c r="BMV37" s="539"/>
      <c r="BMW37" s="539"/>
      <c r="BMX37" s="539"/>
      <c r="BMY37" s="539"/>
      <c r="BMZ37" s="539"/>
      <c r="BNA37" s="539"/>
      <c r="BNB37" s="539"/>
      <c r="BNC37" s="539"/>
      <c r="BND37" s="539"/>
      <c r="BNE37" s="539"/>
      <c r="BNF37" s="539"/>
      <c r="BNG37" s="539"/>
      <c r="BNH37" s="539"/>
      <c r="BNI37" s="539"/>
      <c r="BNJ37" s="539"/>
      <c r="BNK37" s="539"/>
      <c r="BNL37" s="539"/>
      <c r="BNM37" s="539"/>
      <c r="BNN37" s="539"/>
      <c r="BNO37" s="539"/>
      <c r="BNP37" s="539"/>
      <c r="BNQ37" s="539"/>
      <c r="BNR37" s="539"/>
      <c r="BNS37" s="539"/>
      <c r="BNT37" s="539"/>
      <c r="BNU37" s="539"/>
      <c r="BNV37" s="539"/>
      <c r="BNW37" s="539"/>
      <c r="BNX37" s="539"/>
      <c r="BNY37" s="539"/>
      <c r="BNZ37" s="539"/>
      <c r="BOA37" s="539"/>
      <c r="BOB37" s="539"/>
      <c r="BOC37" s="539"/>
      <c r="BOD37" s="539"/>
      <c r="BOE37" s="539"/>
      <c r="BOF37" s="539"/>
      <c r="BOG37" s="539"/>
      <c r="BOH37" s="539"/>
      <c r="BOI37" s="539"/>
      <c r="BOJ37" s="539"/>
      <c r="BOK37" s="539"/>
      <c r="BOL37" s="539"/>
      <c r="BOM37" s="539"/>
      <c r="BON37" s="539"/>
      <c r="BOO37" s="539"/>
      <c r="BOP37" s="539"/>
      <c r="BOQ37" s="539"/>
      <c r="BOR37" s="539"/>
      <c r="BOS37" s="539"/>
      <c r="BOT37" s="539"/>
      <c r="BOU37" s="539"/>
      <c r="BOV37" s="539"/>
      <c r="BOW37" s="539"/>
      <c r="BOX37" s="539"/>
      <c r="BOY37" s="539"/>
      <c r="BOZ37" s="539"/>
      <c r="BPA37" s="539"/>
      <c r="BPB37" s="539"/>
      <c r="BPC37" s="539"/>
      <c r="BPD37" s="539"/>
      <c r="BPE37" s="539"/>
      <c r="BPF37" s="539"/>
      <c r="BPG37" s="539"/>
      <c r="BPH37" s="539"/>
      <c r="BPI37" s="539"/>
      <c r="BPJ37" s="539"/>
      <c r="BPK37" s="539"/>
      <c r="BPL37" s="539"/>
      <c r="BPM37" s="539"/>
      <c r="BPN37" s="539"/>
      <c r="BPO37" s="539"/>
      <c r="BPP37" s="539"/>
      <c r="BPQ37" s="539"/>
      <c r="BPR37" s="539"/>
      <c r="BPS37" s="539"/>
      <c r="BPT37" s="539"/>
      <c r="BPU37" s="539"/>
      <c r="BPV37" s="539"/>
      <c r="BPW37" s="539"/>
      <c r="BPX37" s="539"/>
      <c r="BPY37" s="539"/>
      <c r="BPZ37" s="539"/>
      <c r="BQA37" s="539"/>
      <c r="BQB37" s="539"/>
      <c r="BQC37" s="539"/>
      <c r="BQD37" s="539"/>
      <c r="BQE37" s="539"/>
      <c r="BQF37" s="539"/>
      <c r="BQG37" s="539"/>
      <c r="BQH37" s="539"/>
      <c r="BQI37" s="539"/>
      <c r="BQJ37" s="539"/>
      <c r="BQK37" s="539"/>
      <c r="BQL37" s="539"/>
      <c r="BQM37" s="539"/>
      <c r="BQN37" s="539"/>
      <c r="BQO37" s="539"/>
      <c r="BQP37" s="539"/>
      <c r="BQQ37" s="539"/>
      <c r="BQR37" s="539"/>
      <c r="BQS37" s="539"/>
      <c r="BQT37" s="539"/>
      <c r="BQU37" s="539"/>
      <c r="BQV37" s="539"/>
      <c r="BQW37" s="539"/>
      <c r="BQX37" s="539"/>
      <c r="BQY37" s="539"/>
      <c r="BQZ37" s="539"/>
      <c r="BRA37" s="539"/>
      <c r="BRB37" s="539"/>
      <c r="BRC37" s="539"/>
      <c r="BRD37" s="539"/>
      <c r="BRE37" s="539"/>
      <c r="BRF37" s="539"/>
      <c r="BRG37" s="539"/>
      <c r="BRH37" s="539"/>
      <c r="BRI37" s="539"/>
      <c r="BRJ37" s="539"/>
      <c r="BRK37" s="539"/>
      <c r="BRL37" s="539"/>
      <c r="BRM37" s="539"/>
      <c r="BRN37" s="539"/>
      <c r="BRO37" s="539"/>
      <c r="BRP37" s="539"/>
      <c r="BRQ37" s="539"/>
      <c r="BRR37" s="539"/>
      <c r="BRS37" s="539"/>
      <c r="BRT37" s="539"/>
      <c r="BRU37" s="539"/>
      <c r="BRV37" s="539"/>
      <c r="BRW37" s="539"/>
      <c r="BRX37" s="539"/>
      <c r="BRY37" s="539"/>
      <c r="BRZ37" s="539"/>
      <c r="BSA37" s="539"/>
      <c r="BSB37" s="539"/>
      <c r="BSC37" s="539"/>
      <c r="BSD37" s="539"/>
      <c r="BSE37" s="539"/>
      <c r="BSF37" s="539"/>
      <c r="BSG37" s="539"/>
      <c r="BSH37" s="539"/>
      <c r="BSI37" s="539"/>
      <c r="BSJ37" s="539"/>
      <c r="BSK37" s="539"/>
      <c r="BSL37" s="539"/>
      <c r="BSM37" s="539"/>
      <c r="BSN37" s="539"/>
      <c r="BSO37" s="539"/>
      <c r="BSP37" s="539"/>
      <c r="BSQ37" s="539"/>
      <c r="BSR37" s="539"/>
      <c r="BSS37" s="539"/>
      <c r="BST37" s="539"/>
      <c r="BSU37" s="539"/>
      <c r="BSV37" s="539"/>
      <c r="BSW37" s="539"/>
      <c r="BSX37" s="539"/>
      <c r="BSY37" s="539"/>
      <c r="BSZ37" s="539"/>
      <c r="BTA37" s="539"/>
      <c r="BTB37" s="539"/>
      <c r="BTC37" s="539"/>
      <c r="BTD37" s="539"/>
      <c r="BTE37" s="539"/>
      <c r="BTF37" s="539"/>
      <c r="BTG37" s="539"/>
      <c r="BTH37" s="539"/>
      <c r="BTI37" s="539"/>
      <c r="BTJ37" s="539"/>
      <c r="BTK37" s="539"/>
      <c r="BTL37" s="539"/>
      <c r="BTM37" s="539"/>
      <c r="BTN37" s="539"/>
      <c r="BTO37" s="539"/>
      <c r="BTP37" s="539"/>
      <c r="BTQ37" s="539"/>
      <c r="BTR37" s="539"/>
      <c r="BTS37" s="539"/>
      <c r="BTT37" s="539"/>
      <c r="BTU37" s="539"/>
      <c r="BTV37" s="539"/>
      <c r="BTW37" s="539"/>
      <c r="BTX37" s="539"/>
      <c r="BTY37" s="539"/>
      <c r="BTZ37" s="539"/>
      <c r="BUA37" s="539"/>
      <c r="BUB37" s="539"/>
      <c r="BUC37" s="539"/>
      <c r="BUD37" s="539"/>
      <c r="BUE37" s="539"/>
      <c r="BUF37" s="539"/>
      <c r="BUG37" s="539"/>
      <c r="BUH37" s="539"/>
      <c r="BUI37" s="539"/>
      <c r="BUJ37" s="539"/>
      <c r="BUK37" s="539"/>
      <c r="BUL37" s="539"/>
      <c r="BUM37" s="539"/>
      <c r="BUN37" s="539"/>
      <c r="BUO37" s="539"/>
      <c r="BUP37" s="539"/>
      <c r="BUQ37" s="539"/>
      <c r="BUR37" s="539"/>
      <c r="BUS37" s="539"/>
      <c r="BUT37" s="539"/>
      <c r="BUU37" s="539"/>
      <c r="BUV37" s="539"/>
      <c r="BUW37" s="539"/>
      <c r="BUX37" s="539"/>
      <c r="BUY37" s="539"/>
      <c r="BUZ37" s="539"/>
      <c r="BVA37" s="539"/>
      <c r="BVB37" s="539"/>
      <c r="BVC37" s="539"/>
      <c r="BVD37" s="539"/>
      <c r="BVE37" s="539"/>
      <c r="BVF37" s="539"/>
      <c r="BVG37" s="539"/>
      <c r="BVH37" s="539"/>
      <c r="BVI37" s="539"/>
      <c r="BVJ37" s="539"/>
      <c r="BVK37" s="539"/>
      <c r="BVL37" s="539"/>
      <c r="BVM37" s="539"/>
      <c r="BVN37" s="539"/>
      <c r="BVO37" s="539"/>
      <c r="BVP37" s="539"/>
      <c r="BVQ37" s="539"/>
      <c r="BVR37" s="539"/>
      <c r="BVS37" s="539"/>
      <c r="BVT37" s="539"/>
      <c r="BVU37" s="539"/>
      <c r="BVV37" s="539"/>
      <c r="BVW37" s="539"/>
      <c r="BVX37" s="539"/>
      <c r="BVY37" s="539"/>
      <c r="BVZ37" s="539"/>
      <c r="BWA37" s="539"/>
      <c r="BWB37" s="539"/>
      <c r="BWC37" s="539"/>
      <c r="BWD37" s="539"/>
      <c r="BWE37" s="539"/>
      <c r="BWF37" s="539"/>
      <c r="BWG37" s="539"/>
      <c r="BWH37" s="539"/>
      <c r="BWI37" s="539"/>
      <c r="BWJ37" s="539"/>
      <c r="BWK37" s="539"/>
      <c r="BWL37" s="539"/>
      <c r="BWM37" s="539"/>
      <c r="BWN37" s="539"/>
      <c r="BWO37" s="539"/>
      <c r="BWP37" s="539"/>
      <c r="BWQ37" s="539"/>
      <c r="BWR37" s="539"/>
      <c r="BWS37" s="539"/>
      <c r="BWT37" s="539"/>
      <c r="BWU37" s="539"/>
      <c r="BWV37" s="539"/>
      <c r="BWW37" s="539"/>
      <c r="BWX37" s="539"/>
      <c r="BWY37" s="539"/>
      <c r="BWZ37" s="539"/>
      <c r="BXA37" s="539"/>
      <c r="BXB37" s="539"/>
      <c r="BXC37" s="539"/>
      <c r="BXD37" s="539"/>
      <c r="BXE37" s="539"/>
      <c r="BXF37" s="539"/>
      <c r="BXG37" s="539"/>
      <c r="BXH37" s="539"/>
      <c r="BXI37" s="539"/>
      <c r="BXJ37" s="539"/>
      <c r="BXK37" s="539"/>
      <c r="BXL37" s="539"/>
      <c r="BXM37" s="539"/>
      <c r="BXN37" s="539"/>
      <c r="BXO37" s="539"/>
      <c r="BXP37" s="539"/>
      <c r="BXQ37" s="539"/>
      <c r="BXR37" s="539"/>
      <c r="BXS37" s="539"/>
      <c r="BXT37" s="539"/>
      <c r="BXU37" s="539"/>
      <c r="BXV37" s="539"/>
      <c r="BXW37" s="539"/>
      <c r="BXX37" s="539"/>
      <c r="BXY37" s="539"/>
      <c r="BXZ37" s="539"/>
      <c r="BYA37" s="539"/>
      <c r="BYB37" s="539"/>
      <c r="BYC37" s="539"/>
      <c r="BYD37" s="539"/>
      <c r="BYE37" s="539"/>
      <c r="BYF37" s="539"/>
      <c r="BYG37" s="539"/>
      <c r="BYH37" s="539"/>
      <c r="BYI37" s="539"/>
      <c r="BYJ37" s="539"/>
      <c r="BYK37" s="539"/>
      <c r="BYL37" s="539"/>
      <c r="BYM37" s="539"/>
      <c r="BYN37" s="539"/>
      <c r="BYO37" s="539"/>
      <c r="BYP37" s="539"/>
      <c r="BYQ37" s="539"/>
      <c r="BYR37" s="539"/>
      <c r="BYS37" s="539"/>
      <c r="BYT37" s="539"/>
      <c r="BYU37" s="539"/>
      <c r="BYV37" s="539"/>
      <c r="BYW37" s="539"/>
      <c r="BYX37" s="539"/>
      <c r="BYY37" s="539"/>
      <c r="BYZ37" s="539"/>
      <c r="BZA37" s="539"/>
      <c r="BZB37" s="539"/>
      <c r="BZC37" s="539"/>
      <c r="BZD37" s="539"/>
      <c r="BZE37" s="539"/>
      <c r="BZF37" s="539"/>
      <c r="BZG37" s="539"/>
      <c r="BZH37" s="539"/>
      <c r="BZI37" s="539"/>
      <c r="BZJ37" s="539"/>
      <c r="BZK37" s="539"/>
      <c r="BZL37" s="539"/>
      <c r="BZM37" s="539"/>
      <c r="BZN37" s="539"/>
      <c r="BZO37" s="539"/>
      <c r="BZP37" s="539"/>
      <c r="BZQ37" s="539"/>
      <c r="BZR37" s="539"/>
      <c r="BZS37" s="539"/>
      <c r="BZT37" s="539"/>
      <c r="BZU37" s="539"/>
      <c r="BZV37" s="539"/>
      <c r="BZW37" s="539"/>
      <c r="BZX37" s="539"/>
      <c r="BZY37" s="539"/>
      <c r="BZZ37" s="539"/>
      <c r="CAA37" s="539"/>
      <c r="CAB37" s="539"/>
      <c r="CAC37" s="539"/>
      <c r="CAD37" s="539"/>
      <c r="CAE37" s="539"/>
      <c r="CAF37" s="539"/>
      <c r="CAG37" s="539"/>
      <c r="CAH37" s="539"/>
      <c r="CAI37" s="539"/>
      <c r="CAJ37" s="539"/>
      <c r="CAK37" s="539"/>
      <c r="CAL37" s="539"/>
      <c r="CAM37" s="539"/>
      <c r="CAN37" s="539"/>
      <c r="CAO37" s="539"/>
      <c r="CAP37" s="539"/>
      <c r="CAQ37" s="539"/>
      <c r="CAR37" s="539"/>
      <c r="CAS37" s="539"/>
      <c r="CAT37" s="539"/>
      <c r="CAU37" s="539"/>
      <c r="CAV37" s="539"/>
      <c r="CAW37" s="539"/>
      <c r="CAX37" s="539"/>
      <c r="CAY37" s="539"/>
      <c r="CAZ37" s="539"/>
      <c r="CBA37" s="539"/>
      <c r="CBB37" s="539"/>
      <c r="CBC37" s="539"/>
      <c r="CBD37" s="539"/>
      <c r="CBE37" s="539"/>
      <c r="CBF37" s="539"/>
      <c r="CBG37" s="539"/>
      <c r="CBH37" s="539"/>
      <c r="CBI37" s="539"/>
      <c r="CBJ37" s="539"/>
      <c r="CBK37" s="539"/>
      <c r="CBL37" s="539"/>
      <c r="CBM37" s="539"/>
      <c r="CBN37" s="539"/>
      <c r="CBO37" s="539"/>
      <c r="CBP37" s="539"/>
      <c r="CBQ37" s="539"/>
      <c r="CBR37" s="539"/>
      <c r="CBS37" s="539"/>
      <c r="CBT37" s="539"/>
      <c r="CBU37" s="539"/>
      <c r="CBV37" s="539"/>
      <c r="CBW37" s="539"/>
      <c r="CBX37" s="539"/>
      <c r="CBY37" s="539"/>
      <c r="CBZ37" s="539"/>
      <c r="CCA37" s="539"/>
      <c r="CCB37" s="539"/>
      <c r="CCC37" s="539"/>
      <c r="CCD37" s="539"/>
      <c r="CCE37" s="539"/>
      <c r="CCF37" s="539"/>
      <c r="CCG37" s="539"/>
      <c r="CCH37" s="539"/>
      <c r="CCI37" s="539"/>
      <c r="CCJ37" s="539"/>
      <c r="CCK37" s="539"/>
      <c r="CCL37" s="539"/>
      <c r="CCM37" s="539"/>
      <c r="CCN37" s="539"/>
      <c r="CCO37" s="539"/>
      <c r="CCP37" s="539"/>
      <c r="CCQ37" s="539"/>
      <c r="CCR37" s="539"/>
      <c r="CCS37" s="539"/>
      <c r="CCT37" s="539"/>
      <c r="CCU37" s="539"/>
      <c r="CCV37" s="539"/>
      <c r="CCW37" s="539"/>
      <c r="CCX37" s="539"/>
      <c r="CCY37" s="539"/>
      <c r="CCZ37" s="539"/>
      <c r="CDA37" s="539"/>
      <c r="CDB37" s="539"/>
      <c r="CDC37" s="539"/>
      <c r="CDD37" s="539"/>
      <c r="CDE37" s="539"/>
      <c r="CDF37" s="539"/>
      <c r="CDG37" s="539"/>
      <c r="CDH37" s="539"/>
      <c r="CDI37" s="539"/>
      <c r="CDJ37" s="539"/>
      <c r="CDK37" s="539"/>
      <c r="CDL37" s="539"/>
      <c r="CDM37" s="539"/>
      <c r="CDN37" s="539"/>
      <c r="CDO37" s="539"/>
      <c r="CDP37" s="539"/>
      <c r="CDQ37" s="539"/>
      <c r="CDR37" s="539"/>
      <c r="CDS37" s="539"/>
      <c r="CDT37" s="539"/>
      <c r="CDU37" s="539"/>
      <c r="CDV37" s="539"/>
      <c r="CDW37" s="539"/>
      <c r="CDX37" s="539"/>
      <c r="CDY37" s="539"/>
      <c r="CDZ37" s="539"/>
      <c r="CEA37" s="539"/>
      <c r="CEB37" s="539"/>
      <c r="CEC37" s="539"/>
      <c r="CED37" s="539"/>
      <c r="CEE37" s="539"/>
      <c r="CEF37" s="539"/>
      <c r="CEG37" s="539"/>
      <c r="CEH37" s="539"/>
      <c r="CEI37" s="539"/>
      <c r="CEJ37" s="539"/>
      <c r="CEK37" s="539"/>
      <c r="CEL37" s="539"/>
      <c r="CEM37" s="539"/>
      <c r="CEN37" s="539"/>
      <c r="CEO37" s="539"/>
      <c r="CEP37" s="539"/>
      <c r="CEQ37" s="539"/>
      <c r="CER37" s="539"/>
      <c r="CES37" s="539"/>
      <c r="CET37" s="539"/>
      <c r="CEU37" s="539"/>
      <c r="CEV37" s="539"/>
      <c r="CEW37" s="539"/>
      <c r="CEX37" s="539"/>
      <c r="CEY37" s="539"/>
      <c r="CEZ37" s="539"/>
      <c r="CFA37" s="539"/>
      <c r="CFB37" s="539"/>
      <c r="CFC37" s="539"/>
      <c r="CFD37" s="539"/>
      <c r="CFE37" s="539"/>
      <c r="CFF37" s="539"/>
      <c r="CFG37" s="539"/>
      <c r="CFH37" s="539"/>
      <c r="CFI37" s="539"/>
      <c r="CFJ37" s="539"/>
      <c r="CFK37" s="539"/>
      <c r="CFL37" s="539"/>
      <c r="CFM37" s="539"/>
      <c r="CFN37" s="539"/>
      <c r="CFO37" s="539"/>
      <c r="CFP37" s="539"/>
      <c r="CFQ37" s="539"/>
      <c r="CFR37" s="539"/>
      <c r="CFS37" s="539"/>
      <c r="CFT37" s="539"/>
      <c r="CFU37" s="539"/>
      <c r="CFV37" s="539"/>
      <c r="CFW37" s="539"/>
      <c r="CFX37" s="539"/>
      <c r="CFY37" s="539"/>
      <c r="CFZ37" s="539"/>
      <c r="CGA37" s="539"/>
      <c r="CGB37" s="539"/>
      <c r="CGC37" s="539"/>
      <c r="CGD37" s="539"/>
      <c r="CGE37" s="539"/>
      <c r="CGF37" s="539"/>
      <c r="CGG37" s="539"/>
      <c r="CGH37" s="539"/>
      <c r="CGI37" s="539"/>
      <c r="CGJ37" s="539"/>
      <c r="CGK37" s="539"/>
      <c r="CGL37" s="539"/>
      <c r="CGM37" s="539"/>
      <c r="CGN37" s="539"/>
      <c r="CGO37" s="539"/>
      <c r="CGP37" s="539"/>
      <c r="CGQ37" s="539"/>
      <c r="CGR37" s="539"/>
      <c r="CGS37" s="539"/>
      <c r="CGT37" s="539"/>
      <c r="CGU37" s="539"/>
      <c r="CGV37" s="539"/>
      <c r="CGW37" s="539"/>
      <c r="CGX37" s="539"/>
      <c r="CGY37" s="539"/>
      <c r="CGZ37" s="539"/>
      <c r="CHA37" s="539"/>
      <c r="CHB37" s="539"/>
      <c r="CHC37" s="539"/>
      <c r="CHD37" s="539"/>
      <c r="CHE37" s="539"/>
      <c r="CHF37" s="539"/>
      <c r="CHG37" s="539"/>
      <c r="CHH37" s="539"/>
      <c r="CHI37" s="539"/>
      <c r="CHJ37" s="539"/>
      <c r="CHK37" s="539"/>
      <c r="CHL37" s="539"/>
      <c r="CHM37" s="539"/>
      <c r="CHN37" s="539"/>
      <c r="CHO37" s="539"/>
      <c r="CHP37" s="539"/>
      <c r="CHQ37" s="539"/>
      <c r="CHR37" s="539"/>
      <c r="CHS37" s="539"/>
      <c r="CHT37" s="539"/>
      <c r="CHU37" s="539"/>
      <c r="CHV37" s="539"/>
      <c r="CHW37" s="539"/>
      <c r="CHX37" s="539"/>
      <c r="CHY37" s="539"/>
      <c r="CHZ37" s="539"/>
      <c r="CIA37" s="539"/>
      <c r="CIB37" s="539"/>
      <c r="CIC37" s="539"/>
      <c r="CID37" s="539"/>
      <c r="CIE37" s="539"/>
      <c r="CIF37" s="539"/>
      <c r="CIG37" s="539"/>
      <c r="CIH37" s="539"/>
      <c r="CII37" s="539"/>
      <c r="CIJ37" s="539"/>
      <c r="CIK37" s="539"/>
      <c r="CIL37" s="539"/>
      <c r="CIM37" s="539"/>
      <c r="CIN37" s="539"/>
      <c r="CIO37" s="539"/>
      <c r="CIP37" s="539"/>
      <c r="CIQ37" s="539"/>
      <c r="CIR37" s="539"/>
      <c r="CIS37" s="539"/>
      <c r="CIT37" s="539"/>
      <c r="CIU37" s="539"/>
      <c r="CIV37" s="539"/>
      <c r="CIW37" s="539"/>
      <c r="CIX37" s="539"/>
      <c r="CIY37" s="539"/>
      <c r="CIZ37" s="539"/>
      <c r="CJA37" s="539"/>
      <c r="CJB37" s="539"/>
      <c r="CJC37" s="539"/>
      <c r="CJD37" s="539"/>
      <c r="CJE37" s="539"/>
      <c r="CJF37" s="539"/>
      <c r="CJG37" s="539"/>
      <c r="CJH37" s="539"/>
      <c r="CJI37" s="539"/>
      <c r="CJJ37" s="539"/>
      <c r="CJK37" s="539"/>
      <c r="CJL37" s="539"/>
      <c r="CJM37" s="539"/>
      <c r="CJN37" s="539"/>
      <c r="CJO37" s="539"/>
      <c r="CJP37" s="539"/>
      <c r="CJQ37" s="539"/>
      <c r="CJR37" s="539"/>
      <c r="CJS37" s="539"/>
      <c r="CJT37" s="539"/>
      <c r="CJU37" s="539"/>
      <c r="CJV37" s="539"/>
      <c r="CJW37" s="539"/>
      <c r="CJX37" s="539"/>
      <c r="CJY37" s="539"/>
      <c r="CJZ37" s="539"/>
      <c r="CKA37" s="539"/>
      <c r="CKB37" s="539"/>
      <c r="CKC37" s="539"/>
      <c r="CKD37" s="539"/>
      <c r="CKE37" s="539"/>
      <c r="CKF37" s="539"/>
      <c r="CKG37" s="539"/>
      <c r="CKH37" s="539"/>
      <c r="CKI37" s="539"/>
      <c r="CKJ37" s="539"/>
      <c r="CKK37" s="539"/>
      <c r="CKL37" s="539"/>
      <c r="CKM37" s="539"/>
      <c r="CKN37" s="539"/>
      <c r="CKO37" s="539"/>
      <c r="CKP37" s="539"/>
      <c r="CKQ37" s="539"/>
      <c r="CKR37" s="539"/>
      <c r="CKS37" s="539"/>
      <c r="CKT37" s="539"/>
      <c r="CKU37" s="539"/>
      <c r="CKV37" s="539"/>
      <c r="CKW37" s="539"/>
      <c r="CKX37" s="539"/>
      <c r="CKY37" s="539"/>
      <c r="CKZ37" s="539"/>
      <c r="CLA37" s="539"/>
      <c r="CLB37" s="539"/>
      <c r="CLC37" s="539"/>
      <c r="CLD37" s="539"/>
      <c r="CLE37" s="539"/>
      <c r="CLF37" s="539"/>
      <c r="CLG37" s="539"/>
      <c r="CLH37" s="539"/>
      <c r="CLI37" s="539"/>
      <c r="CLJ37" s="539"/>
      <c r="CLK37" s="539"/>
      <c r="CLL37" s="539"/>
      <c r="CLM37" s="539"/>
      <c r="CLN37" s="539"/>
      <c r="CLO37" s="539"/>
      <c r="CLP37" s="539"/>
      <c r="CLQ37" s="539"/>
      <c r="CLR37" s="539"/>
      <c r="CLS37" s="539"/>
      <c r="CLT37" s="539"/>
      <c r="CLU37" s="539"/>
      <c r="CLV37" s="539"/>
      <c r="CLW37" s="539"/>
      <c r="CLX37" s="539"/>
      <c r="CLY37" s="539"/>
      <c r="CLZ37" s="539"/>
      <c r="CMA37" s="539"/>
      <c r="CMB37" s="539"/>
      <c r="CMC37" s="539"/>
      <c r="CMD37" s="539"/>
      <c r="CME37" s="539"/>
      <c r="CMF37" s="539"/>
      <c r="CMG37" s="539"/>
      <c r="CMH37" s="539"/>
      <c r="CMI37" s="539"/>
      <c r="CMJ37" s="539"/>
      <c r="CMK37" s="539"/>
      <c r="CML37" s="539"/>
      <c r="CMM37" s="539"/>
      <c r="CMN37" s="539"/>
      <c r="CMO37" s="539"/>
      <c r="CMP37" s="539"/>
      <c r="CMQ37" s="539"/>
      <c r="CMR37" s="539"/>
      <c r="CMS37" s="539"/>
      <c r="CMT37" s="539"/>
      <c r="CMU37" s="539"/>
      <c r="CMV37" s="539"/>
      <c r="CMW37" s="539"/>
      <c r="CMX37" s="539"/>
      <c r="CMY37" s="539"/>
      <c r="CMZ37" s="539"/>
      <c r="CNA37" s="539"/>
      <c r="CNB37" s="539"/>
      <c r="CNC37" s="539"/>
      <c r="CND37" s="539"/>
      <c r="CNE37" s="539"/>
      <c r="CNF37" s="539"/>
      <c r="CNG37" s="539"/>
      <c r="CNH37" s="539"/>
      <c r="CNI37" s="539"/>
      <c r="CNJ37" s="539"/>
      <c r="CNK37" s="539"/>
      <c r="CNL37" s="539"/>
      <c r="CNM37" s="539"/>
      <c r="CNN37" s="539"/>
      <c r="CNO37" s="539"/>
      <c r="CNP37" s="539"/>
      <c r="CNQ37" s="539"/>
      <c r="CNR37" s="539"/>
      <c r="CNS37" s="539"/>
      <c r="CNT37" s="539"/>
      <c r="CNU37" s="539"/>
      <c r="CNV37" s="539"/>
      <c r="CNW37" s="539"/>
      <c r="CNX37" s="539"/>
      <c r="CNY37" s="539"/>
      <c r="CNZ37" s="539"/>
      <c r="COA37" s="539"/>
      <c r="COB37" s="539"/>
      <c r="COC37" s="539"/>
      <c r="COD37" s="539"/>
      <c r="COE37" s="539"/>
      <c r="COF37" s="539"/>
      <c r="COG37" s="539"/>
      <c r="COH37" s="539"/>
      <c r="COI37" s="539"/>
      <c r="COJ37" s="539"/>
      <c r="COK37" s="539"/>
      <c r="COL37" s="539"/>
      <c r="COM37" s="539"/>
      <c r="CON37" s="539"/>
      <c r="COO37" s="539"/>
      <c r="COP37" s="539"/>
      <c r="COQ37" s="539"/>
      <c r="COR37" s="539"/>
      <c r="COS37" s="539"/>
      <c r="COT37" s="539"/>
      <c r="COU37" s="539"/>
      <c r="COV37" s="539"/>
      <c r="COW37" s="539"/>
      <c r="COX37" s="539"/>
      <c r="COY37" s="539"/>
      <c r="COZ37" s="539"/>
      <c r="CPA37" s="539"/>
      <c r="CPB37" s="539"/>
      <c r="CPC37" s="539"/>
      <c r="CPD37" s="539"/>
      <c r="CPE37" s="539"/>
      <c r="CPF37" s="539"/>
      <c r="CPG37" s="539"/>
      <c r="CPH37" s="539"/>
      <c r="CPI37" s="539"/>
      <c r="CPJ37" s="539"/>
      <c r="CPK37" s="539"/>
      <c r="CPL37" s="539"/>
      <c r="CPM37" s="539"/>
      <c r="CPN37" s="539"/>
      <c r="CPO37" s="539"/>
      <c r="CPP37" s="539"/>
      <c r="CPQ37" s="539"/>
      <c r="CPR37" s="539"/>
      <c r="CPS37" s="539"/>
      <c r="CPT37" s="539"/>
      <c r="CPU37" s="539"/>
      <c r="CPV37" s="539"/>
      <c r="CPW37" s="539"/>
      <c r="CPX37" s="539"/>
      <c r="CPY37" s="539"/>
      <c r="CPZ37" s="539"/>
      <c r="CQA37" s="539"/>
      <c r="CQB37" s="539"/>
      <c r="CQC37" s="539"/>
      <c r="CQD37" s="539"/>
      <c r="CQE37" s="539"/>
      <c r="CQF37" s="539"/>
      <c r="CQG37" s="539"/>
      <c r="CQH37" s="539"/>
      <c r="CQI37" s="539"/>
      <c r="CQJ37" s="539"/>
      <c r="CQK37" s="539"/>
      <c r="CQL37" s="539"/>
      <c r="CQM37" s="539"/>
      <c r="CQN37" s="539"/>
      <c r="CQO37" s="539"/>
      <c r="CQP37" s="539"/>
      <c r="CQQ37" s="539"/>
      <c r="CQR37" s="539"/>
      <c r="CQS37" s="539"/>
      <c r="CQT37" s="539"/>
      <c r="CQU37" s="539"/>
      <c r="CQV37" s="539"/>
      <c r="CQW37" s="539"/>
      <c r="CQX37" s="539"/>
      <c r="CQY37" s="539"/>
      <c r="CQZ37" s="539"/>
      <c r="CRA37" s="539"/>
      <c r="CRB37" s="539"/>
      <c r="CRC37" s="539"/>
      <c r="CRD37" s="539"/>
      <c r="CRE37" s="539"/>
      <c r="CRF37" s="539"/>
      <c r="CRG37" s="539"/>
      <c r="CRH37" s="539"/>
      <c r="CRI37" s="539"/>
      <c r="CRJ37" s="539"/>
      <c r="CRK37" s="539"/>
      <c r="CRL37" s="539"/>
      <c r="CRM37" s="539"/>
      <c r="CRN37" s="539"/>
      <c r="CRO37" s="539"/>
      <c r="CRP37" s="539"/>
      <c r="CRQ37" s="539"/>
      <c r="CRR37" s="539"/>
      <c r="CRS37" s="539"/>
      <c r="CRT37" s="539"/>
      <c r="CRU37" s="539"/>
      <c r="CRV37" s="539"/>
      <c r="CRW37" s="539"/>
      <c r="CRX37" s="539"/>
      <c r="CRY37" s="539"/>
      <c r="CRZ37" s="539"/>
      <c r="CSA37" s="539"/>
      <c r="CSB37" s="539"/>
      <c r="CSC37" s="539"/>
      <c r="CSD37" s="539"/>
      <c r="CSE37" s="539"/>
      <c r="CSF37" s="539"/>
      <c r="CSG37" s="539"/>
      <c r="CSH37" s="539"/>
      <c r="CSI37" s="539"/>
      <c r="CSJ37" s="539"/>
      <c r="CSK37" s="539"/>
      <c r="CSL37" s="539"/>
      <c r="CSM37" s="539"/>
      <c r="CSN37" s="539"/>
      <c r="CSO37" s="539"/>
      <c r="CSP37" s="539"/>
      <c r="CSQ37" s="539"/>
      <c r="CSR37" s="539"/>
      <c r="CSS37" s="539"/>
      <c r="CST37" s="539"/>
      <c r="CSU37" s="539"/>
      <c r="CSV37" s="539"/>
      <c r="CSW37" s="539"/>
      <c r="CSX37" s="539"/>
      <c r="CSY37" s="539"/>
      <c r="CSZ37" s="539"/>
      <c r="CTA37" s="539"/>
      <c r="CTB37" s="539"/>
      <c r="CTC37" s="539"/>
      <c r="CTD37" s="539"/>
      <c r="CTE37" s="539"/>
      <c r="CTF37" s="539"/>
      <c r="CTG37" s="539"/>
      <c r="CTH37" s="539"/>
      <c r="CTI37" s="539"/>
      <c r="CTJ37" s="539"/>
      <c r="CTK37" s="539"/>
      <c r="CTL37" s="539"/>
      <c r="CTM37" s="539"/>
      <c r="CTN37" s="539"/>
      <c r="CTO37" s="539"/>
      <c r="CTP37" s="539"/>
      <c r="CTQ37" s="539"/>
      <c r="CTR37" s="539"/>
      <c r="CTS37" s="539"/>
      <c r="CTT37" s="539"/>
      <c r="CTU37" s="539"/>
      <c r="CTV37" s="539"/>
      <c r="CTW37" s="539"/>
      <c r="CTX37" s="539"/>
      <c r="CTY37" s="539"/>
      <c r="CTZ37" s="539"/>
      <c r="CUA37" s="539"/>
      <c r="CUB37" s="539"/>
      <c r="CUC37" s="539"/>
      <c r="CUD37" s="539"/>
      <c r="CUE37" s="539"/>
      <c r="CUF37" s="539"/>
      <c r="CUG37" s="539"/>
      <c r="CUH37" s="539"/>
      <c r="CUI37" s="539"/>
      <c r="CUJ37" s="539"/>
      <c r="CUK37" s="539"/>
      <c r="CUL37" s="539"/>
      <c r="CUM37" s="539"/>
      <c r="CUN37" s="539"/>
      <c r="CUO37" s="539"/>
      <c r="CUP37" s="539"/>
      <c r="CUQ37" s="539"/>
      <c r="CUR37" s="539"/>
      <c r="CUS37" s="539"/>
      <c r="CUT37" s="539"/>
      <c r="CUU37" s="539"/>
      <c r="CUV37" s="539"/>
      <c r="CUW37" s="539"/>
      <c r="CUX37" s="539"/>
      <c r="CUY37" s="539"/>
      <c r="CUZ37" s="539"/>
      <c r="CVA37" s="539"/>
      <c r="CVB37" s="539"/>
      <c r="CVC37" s="539"/>
      <c r="CVD37" s="539"/>
      <c r="CVE37" s="539"/>
      <c r="CVF37" s="539"/>
      <c r="CVG37" s="539"/>
      <c r="CVH37" s="539"/>
      <c r="CVI37" s="539"/>
      <c r="CVJ37" s="539"/>
      <c r="CVK37" s="539"/>
      <c r="CVL37" s="539"/>
      <c r="CVM37" s="539"/>
      <c r="CVN37" s="539"/>
      <c r="CVO37" s="539"/>
      <c r="CVP37" s="539"/>
      <c r="CVQ37" s="539"/>
      <c r="CVR37" s="539"/>
      <c r="CVS37" s="539"/>
      <c r="CVT37" s="539"/>
      <c r="CVU37" s="539"/>
      <c r="CVV37" s="539"/>
      <c r="CVW37" s="539"/>
      <c r="CVX37" s="539"/>
      <c r="CVY37" s="539"/>
      <c r="CVZ37" s="539"/>
      <c r="CWA37" s="539"/>
      <c r="CWB37" s="539"/>
      <c r="CWC37" s="539"/>
      <c r="CWD37" s="539"/>
      <c r="CWE37" s="539"/>
      <c r="CWF37" s="539"/>
      <c r="CWG37" s="539"/>
      <c r="CWH37" s="539"/>
      <c r="CWI37" s="539"/>
      <c r="CWJ37" s="539"/>
      <c r="CWK37" s="539"/>
      <c r="CWL37" s="539"/>
      <c r="CWM37" s="539"/>
      <c r="CWN37" s="539"/>
      <c r="CWO37" s="539"/>
      <c r="CWP37" s="539"/>
      <c r="CWQ37" s="539"/>
      <c r="CWR37" s="539"/>
      <c r="CWS37" s="539"/>
      <c r="CWT37" s="539"/>
      <c r="CWU37" s="539"/>
      <c r="CWV37" s="539"/>
      <c r="CWW37" s="539"/>
      <c r="CWX37" s="539"/>
      <c r="CWY37" s="539"/>
      <c r="CWZ37" s="539"/>
      <c r="CXA37" s="539"/>
      <c r="CXB37" s="539"/>
      <c r="CXC37" s="539"/>
      <c r="CXD37" s="539"/>
      <c r="CXE37" s="539"/>
      <c r="CXF37" s="539"/>
      <c r="CXG37" s="539"/>
      <c r="CXH37" s="539"/>
      <c r="CXI37" s="539"/>
      <c r="CXJ37" s="539"/>
      <c r="CXK37" s="539"/>
      <c r="CXL37" s="539"/>
      <c r="CXM37" s="539"/>
      <c r="CXN37" s="539"/>
      <c r="CXO37" s="539"/>
      <c r="CXP37" s="539"/>
      <c r="CXQ37" s="539"/>
      <c r="CXR37" s="539"/>
      <c r="CXS37" s="539"/>
      <c r="CXT37" s="539"/>
      <c r="CXU37" s="539"/>
      <c r="CXV37" s="539"/>
      <c r="CXW37" s="539"/>
      <c r="CXX37" s="539"/>
      <c r="CXY37" s="539"/>
      <c r="CXZ37" s="539"/>
      <c r="CYA37" s="539"/>
      <c r="CYB37" s="539"/>
      <c r="CYC37" s="539"/>
      <c r="CYD37" s="539"/>
      <c r="CYE37" s="539"/>
      <c r="CYF37" s="539"/>
      <c r="CYG37" s="539"/>
      <c r="CYH37" s="539"/>
      <c r="CYI37" s="539"/>
      <c r="CYJ37" s="539"/>
      <c r="CYK37" s="539"/>
      <c r="CYL37" s="539"/>
      <c r="CYM37" s="539"/>
      <c r="CYN37" s="539"/>
      <c r="CYO37" s="539"/>
      <c r="CYP37" s="539"/>
      <c r="CYQ37" s="539"/>
      <c r="CYR37" s="539"/>
      <c r="CYS37" s="539"/>
      <c r="CYT37" s="539"/>
      <c r="CYU37" s="539"/>
      <c r="CYV37" s="539"/>
      <c r="CYW37" s="539"/>
      <c r="CYX37" s="539"/>
      <c r="CYY37" s="539"/>
      <c r="CYZ37" s="539"/>
      <c r="CZA37" s="539"/>
      <c r="CZB37" s="539"/>
      <c r="CZC37" s="539"/>
      <c r="CZD37" s="539"/>
      <c r="CZE37" s="539"/>
      <c r="CZF37" s="539"/>
      <c r="CZG37" s="539"/>
      <c r="CZH37" s="539"/>
      <c r="CZI37" s="539"/>
      <c r="CZJ37" s="539"/>
      <c r="CZK37" s="539"/>
      <c r="CZL37" s="539"/>
      <c r="CZM37" s="539"/>
      <c r="CZN37" s="539"/>
      <c r="CZO37" s="539"/>
      <c r="CZP37" s="539"/>
      <c r="CZQ37" s="539"/>
      <c r="CZR37" s="539"/>
      <c r="CZS37" s="539"/>
      <c r="CZT37" s="539"/>
      <c r="CZU37" s="539"/>
      <c r="CZV37" s="539"/>
      <c r="CZW37" s="539"/>
      <c r="CZX37" s="539"/>
      <c r="CZY37" s="539"/>
      <c r="CZZ37" s="539"/>
      <c r="DAA37" s="539"/>
      <c r="DAB37" s="539"/>
      <c r="DAC37" s="539"/>
      <c r="DAD37" s="539"/>
      <c r="DAE37" s="539"/>
      <c r="DAF37" s="539"/>
      <c r="DAG37" s="539"/>
      <c r="DAH37" s="539"/>
      <c r="DAI37" s="539"/>
      <c r="DAJ37" s="539"/>
      <c r="DAK37" s="539"/>
      <c r="DAL37" s="539"/>
      <c r="DAM37" s="539"/>
      <c r="DAN37" s="539"/>
      <c r="DAO37" s="539"/>
      <c r="DAP37" s="539"/>
      <c r="DAQ37" s="539"/>
      <c r="DAR37" s="539"/>
      <c r="DAS37" s="539"/>
      <c r="DAT37" s="539"/>
      <c r="DAU37" s="539"/>
      <c r="DAV37" s="539"/>
      <c r="DAW37" s="539"/>
      <c r="DAX37" s="539"/>
      <c r="DAY37" s="539"/>
      <c r="DAZ37" s="539"/>
      <c r="DBA37" s="539"/>
      <c r="DBB37" s="539"/>
      <c r="DBC37" s="539"/>
      <c r="DBD37" s="539"/>
      <c r="DBE37" s="539"/>
      <c r="DBF37" s="539"/>
      <c r="DBG37" s="539"/>
      <c r="DBH37" s="539"/>
      <c r="DBI37" s="539"/>
      <c r="DBJ37" s="539"/>
      <c r="DBK37" s="539"/>
      <c r="DBL37" s="539"/>
      <c r="DBM37" s="539"/>
      <c r="DBN37" s="539"/>
      <c r="DBO37" s="539"/>
      <c r="DBP37" s="539"/>
      <c r="DBQ37" s="539"/>
      <c r="DBR37" s="539"/>
      <c r="DBS37" s="539"/>
      <c r="DBT37" s="539"/>
      <c r="DBU37" s="539"/>
      <c r="DBV37" s="539"/>
      <c r="DBW37" s="539"/>
      <c r="DBX37" s="539"/>
      <c r="DBY37" s="539"/>
      <c r="DBZ37" s="539"/>
      <c r="DCA37" s="539"/>
      <c r="DCB37" s="539"/>
      <c r="DCC37" s="539"/>
      <c r="DCD37" s="539"/>
      <c r="DCE37" s="539"/>
      <c r="DCF37" s="539"/>
      <c r="DCG37" s="539"/>
      <c r="DCH37" s="539"/>
      <c r="DCI37" s="539"/>
      <c r="DCJ37" s="539"/>
      <c r="DCK37" s="539"/>
      <c r="DCL37" s="539"/>
      <c r="DCM37" s="539"/>
      <c r="DCN37" s="539"/>
      <c r="DCO37" s="539"/>
      <c r="DCP37" s="539"/>
      <c r="DCQ37" s="539"/>
      <c r="DCR37" s="539"/>
      <c r="DCS37" s="539"/>
      <c r="DCT37" s="539"/>
      <c r="DCU37" s="539"/>
      <c r="DCV37" s="539"/>
      <c r="DCW37" s="539"/>
      <c r="DCX37" s="539"/>
      <c r="DCY37" s="539"/>
      <c r="DCZ37" s="539"/>
      <c r="DDA37" s="539"/>
      <c r="DDB37" s="539"/>
      <c r="DDC37" s="539"/>
      <c r="DDD37" s="539"/>
      <c r="DDE37" s="539"/>
      <c r="DDF37" s="539"/>
      <c r="DDG37" s="539"/>
      <c r="DDH37" s="539"/>
      <c r="DDI37" s="539"/>
      <c r="DDJ37" s="539"/>
      <c r="DDK37" s="539"/>
      <c r="DDL37" s="539"/>
      <c r="DDM37" s="539"/>
      <c r="DDN37" s="539"/>
      <c r="DDO37" s="539"/>
      <c r="DDP37" s="539"/>
      <c r="DDQ37" s="539"/>
      <c r="DDR37" s="539"/>
      <c r="DDS37" s="539"/>
      <c r="DDT37" s="539"/>
      <c r="DDU37" s="539"/>
      <c r="DDV37" s="539"/>
      <c r="DDW37" s="539"/>
      <c r="DDX37" s="539"/>
      <c r="DDY37" s="539"/>
      <c r="DDZ37" s="539"/>
      <c r="DEA37" s="539"/>
      <c r="DEB37" s="539"/>
      <c r="DEC37" s="539"/>
      <c r="DED37" s="539"/>
      <c r="DEE37" s="539"/>
      <c r="DEF37" s="539"/>
      <c r="DEG37" s="539"/>
      <c r="DEH37" s="539"/>
      <c r="DEI37" s="539"/>
      <c r="DEJ37" s="539"/>
      <c r="DEK37" s="539"/>
      <c r="DEL37" s="539"/>
      <c r="DEM37" s="539"/>
      <c r="DEN37" s="539"/>
      <c r="DEO37" s="539"/>
      <c r="DEP37" s="539"/>
      <c r="DEQ37" s="539"/>
      <c r="DER37" s="539"/>
      <c r="DES37" s="539"/>
      <c r="DET37" s="539"/>
      <c r="DEU37" s="539"/>
      <c r="DEV37" s="539"/>
      <c r="DEW37" s="539"/>
      <c r="DEX37" s="539"/>
      <c r="DEY37" s="539"/>
      <c r="DEZ37" s="539"/>
      <c r="DFA37" s="539"/>
      <c r="DFB37" s="539"/>
      <c r="DFC37" s="539"/>
      <c r="DFD37" s="539"/>
      <c r="DFE37" s="539"/>
      <c r="DFF37" s="539"/>
      <c r="DFG37" s="539"/>
      <c r="DFH37" s="539"/>
      <c r="DFI37" s="539"/>
      <c r="DFJ37" s="539"/>
      <c r="DFK37" s="539"/>
      <c r="DFL37" s="539"/>
      <c r="DFM37" s="539"/>
      <c r="DFN37" s="539"/>
      <c r="DFO37" s="539"/>
      <c r="DFP37" s="539"/>
      <c r="DFQ37" s="539"/>
      <c r="DFR37" s="539"/>
      <c r="DFS37" s="539"/>
      <c r="DFT37" s="539"/>
      <c r="DFU37" s="539"/>
      <c r="DFV37" s="539"/>
      <c r="DFW37" s="539"/>
      <c r="DFX37" s="539"/>
      <c r="DFY37" s="539"/>
      <c r="DFZ37" s="539"/>
      <c r="DGA37" s="539"/>
      <c r="DGB37" s="539"/>
      <c r="DGC37" s="539"/>
      <c r="DGD37" s="539"/>
      <c r="DGE37" s="539"/>
      <c r="DGF37" s="539"/>
      <c r="DGG37" s="539"/>
      <c r="DGH37" s="539"/>
      <c r="DGI37" s="539"/>
      <c r="DGJ37" s="539"/>
      <c r="DGK37" s="539"/>
      <c r="DGL37" s="539"/>
      <c r="DGM37" s="539"/>
      <c r="DGN37" s="539"/>
      <c r="DGO37" s="539"/>
      <c r="DGP37" s="539"/>
      <c r="DGQ37" s="539"/>
      <c r="DGR37" s="539"/>
      <c r="DGS37" s="539"/>
      <c r="DGT37" s="539"/>
      <c r="DGU37" s="539"/>
      <c r="DGV37" s="539"/>
      <c r="DGW37" s="539"/>
      <c r="DGX37" s="539"/>
      <c r="DGY37" s="539"/>
      <c r="DGZ37" s="539"/>
      <c r="DHA37" s="539"/>
      <c r="DHB37" s="539"/>
      <c r="DHC37" s="539"/>
      <c r="DHD37" s="539"/>
      <c r="DHE37" s="539"/>
      <c r="DHF37" s="539"/>
      <c r="DHG37" s="539"/>
      <c r="DHH37" s="539"/>
      <c r="DHI37" s="539"/>
      <c r="DHJ37" s="539"/>
      <c r="DHK37" s="539"/>
      <c r="DHL37" s="539"/>
      <c r="DHM37" s="539"/>
      <c r="DHN37" s="539"/>
      <c r="DHO37" s="539"/>
      <c r="DHP37" s="539"/>
      <c r="DHQ37" s="539"/>
      <c r="DHR37" s="539"/>
      <c r="DHS37" s="539"/>
      <c r="DHT37" s="539"/>
      <c r="DHU37" s="539"/>
      <c r="DHV37" s="539"/>
      <c r="DHW37" s="539"/>
      <c r="DHX37" s="539"/>
      <c r="DHY37" s="539"/>
      <c r="DHZ37" s="539"/>
      <c r="DIA37" s="539"/>
      <c r="DIB37" s="539"/>
      <c r="DIC37" s="539"/>
      <c r="DID37" s="539"/>
      <c r="DIE37" s="539"/>
      <c r="DIF37" s="539"/>
      <c r="DIG37" s="539"/>
      <c r="DIH37" s="539"/>
      <c r="DII37" s="539"/>
      <c r="DIJ37" s="539"/>
      <c r="DIK37" s="539"/>
      <c r="DIL37" s="539"/>
      <c r="DIM37" s="539"/>
      <c r="DIN37" s="539"/>
      <c r="DIO37" s="539"/>
      <c r="DIP37" s="539"/>
      <c r="DIQ37" s="539"/>
      <c r="DIR37" s="539"/>
      <c r="DIS37" s="539"/>
      <c r="DIT37" s="539"/>
      <c r="DIU37" s="539"/>
      <c r="DIV37" s="539"/>
      <c r="DIW37" s="539"/>
      <c r="DIX37" s="539"/>
      <c r="DIY37" s="539"/>
      <c r="DIZ37" s="539"/>
      <c r="DJA37" s="539"/>
      <c r="DJB37" s="539"/>
      <c r="DJC37" s="539"/>
      <c r="DJD37" s="539"/>
      <c r="DJE37" s="539"/>
      <c r="DJF37" s="539"/>
      <c r="DJG37" s="539"/>
      <c r="DJH37" s="539"/>
      <c r="DJI37" s="539"/>
      <c r="DJJ37" s="539"/>
      <c r="DJK37" s="539"/>
      <c r="DJL37" s="539"/>
      <c r="DJM37" s="539"/>
      <c r="DJN37" s="539"/>
      <c r="DJO37" s="539"/>
      <c r="DJP37" s="539"/>
      <c r="DJQ37" s="539"/>
      <c r="DJR37" s="539"/>
      <c r="DJS37" s="539"/>
      <c r="DJT37" s="539"/>
      <c r="DJU37" s="539"/>
      <c r="DJV37" s="539"/>
      <c r="DJW37" s="539"/>
      <c r="DJX37" s="539"/>
      <c r="DJY37" s="539"/>
      <c r="DJZ37" s="539"/>
      <c r="DKA37" s="539"/>
      <c r="DKB37" s="539"/>
      <c r="DKC37" s="539"/>
      <c r="DKD37" s="539"/>
      <c r="DKE37" s="539"/>
      <c r="DKF37" s="539"/>
      <c r="DKG37" s="539"/>
      <c r="DKH37" s="539"/>
      <c r="DKI37" s="539"/>
      <c r="DKJ37" s="539"/>
      <c r="DKK37" s="539"/>
      <c r="DKL37" s="539"/>
      <c r="DKM37" s="539"/>
      <c r="DKN37" s="539"/>
      <c r="DKO37" s="539"/>
      <c r="DKP37" s="539"/>
      <c r="DKQ37" s="539"/>
      <c r="DKR37" s="539"/>
      <c r="DKS37" s="539"/>
      <c r="DKT37" s="539"/>
      <c r="DKU37" s="539"/>
      <c r="DKV37" s="539"/>
      <c r="DKW37" s="539"/>
      <c r="DKX37" s="539"/>
      <c r="DKY37" s="539"/>
      <c r="DKZ37" s="539"/>
      <c r="DLA37" s="539"/>
      <c r="DLB37" s="539"/>
      <c r="DLC37" s="539"/>
      <c r="DLD37" s="539"/>
      <c r="DLE37" s="539"/>
      <c r="DLF37" s="539"/>
      <c r="DLG37" s="539"/>
      <c r="DLH37" s="539"/>
      <c r="DLI37" s="539"/>
      <c r="DLJ37" s="539"/>
      <c r="DLK37" s="539"/>
      <c r="DLL37" s="539"/>
      <c r="DLM37" s="539"/>
      <c r="DLN37" s="539"/>
      <c r="DLO37" s="539"/>
      <c r="DLP37" s="539"/>
      <c r="DLQ37" s="539"/>
      <c r="DLR37" s="539"/>
      <c r="DLS37" s="539"/>
      <c r="DLT37" s="539"/>
      <c r="DLU37" s="539"/>
      <c r="DLV37" s="539"/>
      <c r="DLW37" s="539"/>
      <c r="DLX37" s="539"/>
      <c r="DLY37" s="539"/>
      <c r="DLZ37" s="539"/>
      <c r="DMA37" s="539"/>
      <c r="DMB37" s="539"/>
      <c r="DMC37" s="539"/>
      <c r="DMD37" s="539"/>
      <c r="DME37" s="539"/>
      <c r="DMF37" s="539"/>
      <c r="DMG37" s="539"/>
      <c r="DMH37" s="539"/>
      <c r="DMI37" s="539"/>
      <c r="DMJ37" s="539"/>
      <c r="DMK37" s="539"/>
      <c r="DML37" s="539"/>
      <c r="DMM37" s="539"/>
      <c r="DMN37" s="539"/>
      <c r="DMO37" s="539"/>
      <c r="DMP37" s="539"/>
      <c r="DMQ37" s="539"/>
      <c r="DMR37" s="539"/>
      <c r="DMS37" s="539"/>
      <c r="DMT37" s="539"/>
      <c r="DMU37" s="539"/>
      <c r="DMV37" s="539"/>
      <c r="DMW37" s="539"/>
      <c r="DMX37" s="539"/>
      <c r="DMY37" s="539"/>
      <c r="DMZ37" s="539"/>
      <c r="DNA37" s="539"/>
      <c r="DNB37" s="539"/>
      <c r="DNC37" s="539"/>
      <c r="DND37" s="539"/>
      <c r="DNE37" s="539"/>
      <c r="DNF37" s="539"/>
      <c r="DNG37" s="539"/>
      <c r="DNH37" s="539"/>
      <c r="DNI37" s="539"/>
      <c r="DNJ37" s="539"/>
      <c r="DNK37" s="539"/>
      <c r="DNL37" s="539"/>
      <c r="DNM37" s="539"/>
      <c r="DNN37" s="539"/>
      <c r="DNO37" s="539"/>
      <c r="DNP37" s="539"/>
      <c r="DNQ37" s="539"/>
      <c r="DNR37" s="539"/>
      <c r="DNS37" s="539"/>
      <c r="DNT37" s="539"/>
      <c r="DNU37" s="539"/>
      <c r="DNV37" s="539"/>
      <c r="DNW37" s="539"/>
      <c r="DNX37" s="539"/>
      <c r="DNY37" s="539"/>
      <c r="DNZ37" s="539"/>
      <c r="DOA37" s="539"/>
      <c r="DOB37" s="539"/>
      <c r="DOC37" s="539"/>
      <c r="DOD37" s="539"/>
      <c r="DOE37" s="539"/>
      <c r="DOF37" s="539"/>
      <c r="DOG37" s="539"/>
      <c r="DOH37" s="539"/>
      <c r="DOI37" s="539"/>
      <c r="DOJ37" s="539"/>
      <c r="DOK37" s="539"/>
      <c r="DOL37" s="539"/>
      <c r="DOM37" s="539"/>
      <c r="DON37" s="539"/>
      <c r="DOO37" s="539"/>
      <c r="DOP37" s="539"/>
      <c r="DOQ37" s="539"/>
      <c r="DOR37" s="539"/>
      <c r="DOS37" s="539"/>
      <c r="DOT37" s="539"/>
      <c r="DOU37" s="539"/>
      <c r="DOV37" s="539"/>
      <c r="DOW37" s="539"/>
      <c r="DOX37" s="539"/>
      <c r="DOY37" s="539"/>
      <c r="DOZ37" s="539"/>
      <c r="DPA37" s="539"/>
      <c r="DPB37" s="539"/>
      <c r="DPC37" s="539"/>
      <c r="DPD37" s="539"/>
      <c r="DPE37" s="539"/>
      <c r="DPF37" s="539"/>
      <c r="DPG37" s="539"/>
      <c r="DPH37" s="539"/>
      <c r="DPI37" s="539"/>
      <c r="DPJ37" s="539"/>
      <c r="DPK37" s="539"/>
      <c r="DPL37" s="539"/>
      <c r="DPM37" s="539"/>
      <c r="DPN37" s="539"/>
      <c r="DPO37" s="539"/>
      <c r="DPP37" s="539"/>
      <c r="DPQ37" s="539"/>
      <c r="DPR37" s="539"/>
      <c r="DPS37" s="539"/>
      <c r="DPT37" s="539"/>
      <c r="DPU37" s="539"/>
      <c r="DPV37" s="539"/>
      <c r="DPW37" s="539"/>
      <c r="DPX37" s="539"/>
      <c r="DPY37" s="539"/>
      <c r="DPZ37" s="539"/>
      <c r="DQA37" s="539"/>
      <c r="DQB37" s="539"/>
      <c r="DQC37" s="539"/>
      <c r="DQD37" s="539"/>
      <c r="DQE37" s="539"/>
      <c r="DQF37" s="539"/>
      <c r="DQG37" s="539"/>
      <c r="DQH37" s="539"/>
      <c r="DQI37" s="539"/>
      <c r="DQJ37" s="539"/>
      <c r="DQK37" s="539"/>
      <c r="DQL37" s="539"/>
      <c r="DQM37" s="539"/>
      <c r="DQN37" s="539"/>
      <c r="DQO37" s="539"/>
      <c r="DQP37" s="539"/>
      <c r="DQQ37" s="539"/>
      <c r="DQR37" s="539"/>
      <c r="DQS37" s="539"/>
      <c r="DQT37" s="539"/>
      <c r="DQU37" s="539"/>
      <c r="DQV37" s="539"/>
      <c r="DQW37" s="539"/>
      <c r="DQX37" s="539"/>
      <c r="DQY37" s="539"/>
      <c r="DQZ37" s="539"/>
      <c r="DRA37" s="539"/>
      <c r="DRB37" s="539"/>
      <c r="DRC37" s="539"/>
      <c r="DRD37" s="539"/>
      <c r="DRE37" s="539"/>
      <c r="DRF37" s="539"/>
      <c r="DRG37" s="539"/>
      <c r="DRH37" s="539"/>
      <c r="DRI37" s="539"/>
      <c r="DRJ37" s="539"/>
      <c r="DRK37" s="539"/>
      <c r="DRL37" s="539"/>
      <c r="DRM37" s="539"/>
      <c r="DRN37" s="539"/>
      <c r="DRO37" s="539"/>
      <c r="DRP37" s="539"/>
      <c r="DRQ37" s="539"/>
      <c r="DRR37" s="539"/>
      <c r="DRS37" s="539"/>
      <c r="DRT37" s="539"/>
      <c r="DRU37" s="539"/>
      <c r="DRV37" s="539"/>
      <c r="DRW37" s="539"/>
      <c r="DRX37" s="539"/>
      <c r="DRY37" s="539"/>
      <c r="DRZ37" s="539"/>
      <c r="DSA37" s="539"/>
      <c r="DSB37" s="539"/>
      <c r="DSC37" s="539"/>
      <c r="DSD37" s="539"/>
      <c r="DSE37" s="539"/>
      <c r="DSF37" s="539"/>
      <c r="DSG37" s="539"/>
      <c r="DSH37" s="539"/>
      <c r="DSI37" s="539"/>
      <c r="DSJ37" s="539"/>
      <c r="DSK37" s="539"/>
      <c r="DSL37" s="539"/>
      <c r="DSM37" s="539"/>
      <c r="DSN37" s="539"/>
      <c r="DSO37" s="539"/>
      <c r="DSP37" s="539"/>
      <c r="DSQ37" s="539"/>
      <c r="DSR37" s="539"/>
      <c r="DSS37" s="539"/>
      <c r="DST37" s="539"/>
      <c r="DSU37" s="539"/>
      <c r="DSV37" s="539"/>
      <c r="DSW37" s="539"/>
      <c r="DSX37" s="539"/>
      <c r="DSY37" s="539"/>
      <c r="DSZ37" s="539"/>
      <c r="DTA37" s="539"/>
      <c r="DTB37" s="539"/>
      <c r="DTC37" s="539"/>
      <c r="DTD37" s="539"/>
      <c r="DTE37" s="539"/>
      <c r="DTF37" s="539"/>
      <c r="DTG37" s="539"/>
      <c r="DTH37" s="539"/>
      <c r="DTI37" s="539"/>
      <c r="DTJ37" s="539"/>
      <c r="DTK37" s="539"/>
      <c r="DTL37" s="539"/>
      <c r="DTM37" s="539"/>
      <c r="DTN37" s="539"/>
      <c r="DTO37" s="539"/>
      <c r="DTP37" s="539"/>
      <c r="DTQ37" s="539"/>
      <c r="DTR37" s="539"/>
      <c r="DTS37" s="539"/>
      <c r="DTT37" s="539"/>
      <c r="DTU37" s="539"/>
      <c r="DTV37" s="539"/>
      <c r="DTW37" s="539"/>
      <c r="DTX37" s="539"/>
      <c r="DTY37" s="539"/>
      <c r="DTZ37" s="539"/>
      <c r="DUA37" s="539"/>
      <c r="DUB37" s="539"/>
      <c r="DUC37" s="539"/>
      <c r="DUD37" s="539"/>
      <c r="DUE37" s="539"/>
      <c r="DUF37" s="539"/>
      <c r="DUG37" s="539"/>
      <c r="DUH37" s="539"/>
      <c r="DUI37" s="539"/>
      <c r="DUJ37" s="539"/>
      <c r="DUK37" s="539"/>
      <c r="DUL37" s="539"/>
      <c r="DUM37" s="539"/>
      <c r="DUN37" s="539"/>
      <c r="DUO37" s="539"/>
      <c r="DUP37" s="539"/>
      <c r="DUQ37" s="539"/>
      <c r="DUR37" s="539"/>
      <c r="DUS37" s="539"/>
      <c r="DUT37" s="539"/>
      <c r="DUU37" s="539"/>
      <c r="DUV37" s="539"/>
      <c r="DUW37" s="539"/>
      <c r="DUX37" s="539"/>
      <c r="DUY37" s="539"/>
      <c r="DUZ37" s="539"/>
      <c r="DVA37" s="539"/>
      <c r="DVB37" s="539"/>
      <c r="DVC37" s="539"/>
      <c r="DVD37" s="539"/>
      <c r="DVE37" s="539"/>
      <c r="DVF37" s="539"/>
      <c r="DVG37" s="539"/>
      <c r="DVH37" s="539"/>
      <c r="DVI37" s="539"/>
      <c r="DVJ37" s="539"/>
      <c r="DVK37" s="539"/>
      <c r="DVL37" s="539"/>
      <c r="DVM37" s="539"/>
      <c r="DVN37" s="539"/>
      <c r="DVO37" s="539"/>
      <c r="DVP37" s="539"/>
      <c r="DVQ37" s="539"/>
      <c r="DVR37" s="539"/>
      <c r="DVS37" s="539"/>
      <c r="DVT37" s="539"/>
      <c r="DVU37" s="539"/>
      <c r="DVV37" s="539"/>
      <c r="DVW37" s="539"/>
      <c r="DVX37" s="539"/>
      <c r="DVY37" s="539"/>
      <c r="DVZ37" s="539"/>
      <c r="DWA37" s="539"/>
      <c r="DWB37" s="539"/>
      <c r="DWC37" s="539"/>
      <c r="DWD37" s="539"/>
      <c r="DWE37" s="539"/>
      <c r="DWF37" s="539"/>
      <c r="DWG37" s="539"/>
      <c r="DWH37" s="539"/>
      <c r="DWI37" s="539"/>
      <c r="DWJ37" s="539"/>
      <c r="DWK37" s="539"/>
      <c r="DWL37" s="539"/>
      <c r="DWM37" s="539"/>
      <c r="DWN37" s="539"/>
      <c r="DWO37" s="539"/>
      <c r="DWP37" s="539"/>
      <c r="DWQ37" s="539"/>
      <c r="DWR37" s="539"/>
      <c r="DWS37" s="539"/>
      <c r="DWT37" s="539"/>
      <c r="DWU37" s="539"/>
      <c r="DWV37" s="539"/>
      <c r="DWW37" s="539"/>
      <c r="DWX37" s="539"/>
      <c r="DWY37" s="539"/>
      <c r="DWZ37" s="539"/>
      <c r="DXA37" s="539"/>
      <c r="DXB37" s="539"/>
      <c r="DXC37" s="539"/>
      <c r="DXD37" s="539"/>
      <c r="DXE37" s="539"/>
      <c r="DXF37" s="539"/>
      <c r="DXG37" s="539"/>
      <c r="DXH37" s="539"/>
      <c r="DXI37" s="539"/>
      <c r="DXJ37" s="539"/>
      <c r="DXK37" s="539"/>
      <c r="DXL37" s="539"/>
      <c r="DXM37" s="539"/>
      <c r="DXN37" s="539"/>
      <c r="DXO37" s="539"/>
      <c r="DXP37" s="539"/>
      <c r="DXQ37" s="539"/>
      <c r="DXR37" s="539"/>
      <c r="DXS37" s="539"/>
      <c r="DXT37" s="539"/>
      <c r="DXU37" s="539"/>
      <c r="DXV37" s="539"/>
      <c r="DXW37" s="539"/>
      <c r="DXX37" s="539"/>
      <c r="DXY37" s="539"/>
      <c r="DXZ37" s="539"/>
      <c r="DYA37" s="539"/>
      <c r="DYB37" s="539"/>
      <c r="DYC37" s="539"/>
      <c r="DYD37" s="539"/>
      <c r="DYE37" s="539"/>
      <c r="DYF37" s="539"/>
      <c r="DYG37" s="539"/>
      <c r="DYH37" s="539"/>
      <c r="DYI37" s="539"/>
      <c r="DYJ37" s="539"/>
      <c r="DYK37" s="539"/>
      <c r="DYL37" s="539"/>
      <c r="DYM37" s="539"/>
      <c r="DYN37" s="539"/>
      <c r="DYO37" s="539"/>
      <c r="DYP37" s="539"/>
      <c r="DYQ37" s="539"/>
      <c r="DYR37" s="539"/>
      <c r="DYS37" s="539"/>
      <c r="DYT37" s="539"/>
      <c r="DYU37" s="539"/>
      <c r="DYV37" s="539"/>
      <c r="DYW37" s="539"/>
      <c r="DYX37" s="539"/>
      <c r="DYY37" s="539"/>
      <c r="DYZ37" s="539"/>
      <c r="DZA37" s="539"/>
      <c r="DZB37" s="539"/>
      <c r="DZC37" s="539"/>
      <c r="DZD37" s="539"/>
      <c r="DZE37" s="539"/>
      <c r="DZF37" s="539"/>
      <c r="DZG37" s="539"/>
      <c r="DZH37" s="539"/>
      <c r="DZI37" s="539"/>
      <c r="DZJ37" s="539"/>
      <c r="DZK37" s="539"/>
      <c r="DZL37" s="539"/>
      <c r="DZM37" s="539"/>
      <c r="DZN37" s="539"/>
      <c r="DZO37" s="539"/>
      <c r="DZP37" s="539"/>
      <c r="DZQ37" s="539"/>
      <c r="DZR37" s="539"/>
      <c r="DZS37" s="539"/>
      <c r="DZT37" s="539"/>
      <c r="DZU37" s="539"/>
      <c r="DZV37" s="539"/>
      <c r="DZW37" s="539"/>
      <c r="DZX37" s="539"/>
      <c r="DZY37" s="539"/>
      <c r="DZZ37" s="539"/>
      <c r="EAA37" s="539"/>
      <c r="EAB37" s="539"/>
      <c r="EAC37" s="539"/>
      <c r="EAD37" s="539"/>
      <c r="EAE37" s="539"/>
      <c r="EAF37" s="539"/>
      <c r="EAG37" s="539"/>
      <c r="EAH37" s="539"/>
      <c r="EAI37" s="539"/>
      <c r="EAJ37" s="539"/>
      <c r="EAK37" s="539"/>
      <c r="EAL37" s="539"/>
      <c r="EAM37" s="539"/>
      <c r="EAN37" s="539"/>
      <c r="EAO37" s="539"/>
      <c r="EAP37" s="539"/>
      <c r="EAQ37" s="539"/>
      <c r="EAR37" s="539"/>
      <c r="EAS37" s="539"/>
      <c r="EAT37" s="539"/>
      <c r="EAU37" s="539"/>
      <c r="EAV37" s="539"/>
      <c r="EAW37" s="539"/>
      <c r="EAX37" s="539"/>
      <c r="EAY37" s="539"/>
      <c r="EAZ37" s="539"/>
      <c r="EBA37" s="539"/>
      <c r="EBB37" s="539"/>
      <c r="EBC37" s="539"/>
      <c r="EBD37" s="539"/>
      <c r="EBE37" s="539"/>
      <c r="EBF37" s="539"/>
      <c r="EBG37" s="539"/>
      <c r="EBH37" s="539"/>
      <c r="EBI37" s="539"/>
      <c r="EBJ37" s="539"/>
      <c r="EBK37" s="539"/>
      <c r="EBL37" s="539"/>
      <c r="EBM37" s="539"/>
      <c r="EBN37" s="539"/>
      <c r="EBO37" s="539"/>
      <c r="EBP37" s="539"/>
      <c r="EBQ37" s="539"/>
      <c r="EBR37" s="539"/>
      <c r="EBS37" s="539"/>
      <c r="EBT37" s="539"/>
      <c r="EBU37" s="539"/>
      <c r="EBV37" s="539"/>
      <c r="EBW37" s="539"/>
      <c r="EBX37" s="539"/>
      <c r="EBY37" s="539"/>
      <c r="EBZ37" s="539"/>
      <c r="ECA37" s="539"/>
      <c r="ECB37" s="539"/>
      <c r="ECC37" s="539"/>
      <c r="ECD37" s="539"/>
      <c r="ECE37" s="539"/>
      <c r="ECF37" s="539"/>
      <c r="ECG37" s="539"/>
      <c r="ECH37" s="539"/>
      <c r="ECI37" s="539"/>
      <c r="ECJ37" s="539"/>
      <c r="ECK37" s="539"/>
      <c r="ECL37" s="539"/>
      <c r="ECM37" s="539"/>
      <c r="ECN37" s="539"/>
      <c r="ECO37" s="539"/>
      <c r="ECP37" s="539"/>
      <c r="ECQ37" s="539"/>
      <c r="ECR37" s="539"/>
      <c r="ECS37" s="539"/>
      <c r="ECT37" s="539"/>
      <c r="ECU37" s="539"/>
      <c r="ECV37" s="539"/>
      <c r="ECW37" s="539"/>
      <c r="ECX37" s="539"/>
      <c r="ECY37" s="539"/>
      <c r="ECZ37" s="539"/>
      <c r="EDA37" s="539"/>
      <c r="EDB37" s="539"/>
      <c r="EDC37" s="539"/>
      <c r="EDD37" s="539"/>
      <c r="EDE37" s="539"/>
      <c r="EDF37" s="539"/>
      <c r="EDG37" s="539"/>
      <c r="EDH37" s="539"/>
      <c r="EDI37" s="539"/>
      <c r="EDJ37" s="539"/>
      <c r="EDK37" s="539"/>
      <c r="EDL37" s="539"/>
      <c r="EDM37" s="539"/>
      <c r="EDN37" s="539"/>
      <c r="EDO37" s="539"/>
      <c r="EDP37" s="539"/>
      <c r="EDQ37" s="539"/>
      <c r="EDR37" s="539"/>
      <c r="EDS37" s="539"/>
      <c r="EDT37" s="539"/>
      <c r="EDU37" s="539"/>
      <c r="EDV37" s="539"/>
      <c r="EDW37" s="539"/>
      <c r="EDX37" s="539"/>
      <c r="EDY37" s="539"/>
      <c r="EDZ37" s="539"/>
      <c r="EEA37" s="539"/>
      <c r="EEB37" s="539"/>
      <c r="EEC37" s="539"/>
      <c r="EED37" s="539"/>
      <c r="EEE37" s="539"/>
      <c r="EEF37" s="539"/>
      <c r="EEG37" s="539"/>
      <c r="EEH37" s="539"/>
      <c r="EEI37" s="539"/>
      <c r="EEJ37" s="539"/>
      <c r="EEK37" s="539"/>
      <c r="EEL37" s="539"/>
      <c r="EEM37" s="539"/>
      <c r="EEN37" s="539"/>
      <c r="EEO37" s="539"/>
      <c r="EEP37" s="539"/>
      <c r="EEQ37" s="539"/>
      <c r="EER37" s="539"/>
      <c r="EES37" s="539"/>
      <c r="EET37" s="539"/>
      <c r="EEU37" s="539"/>
      <c r="EEV37" s="539"/>
      <c r="EEW37" s="539"/>
      <c r="EEX37" s="539"/>
      <c r="EEY37" s="539"/>
      <c r="EEZ37" s="539"/>
      <c r="EFA37" s="539"/>
      <c r="EFB37" s="539"/>
      <c r="EFC37" s="539"/>
      <c r="EFD37" s="539"/>
      <c r="EFE37" s="539"/>
      <c r="EFF37" s="539"/>
      <c r="EFG37" s="539"/>
      <c r="EFH37" s="539"/>
      <c r="EFI37" s="539"/>
      <c r="EFJ37" s="539"/>
      <c r="EFK37" s="539"/>
      <c r="EFL37" s="539"/>
      <c r="EFM37" s="539"/>
      <c r="EFN37" s="539"/>
      <c r="EFO37" s="539"/>
      <c r="EFP37" s="539"/>
      <c r="EFQ37" s="539"/>
      <c r="EFR37" s="539"/>
      <c r="EFS37" s="539"/>
      <c r="EFT37" s="539"/>
      <c r="EFU37" s="539"/>
      <c r="EFV37" s="539"/>
      <c r="EFW37" s="539"/>
      <c r="EFX37" s="539"/>
      <c r="EFY37" s="539"/>
      <c r="EFZ37" s="539"/>
      <c r="EGA37" s="539"/>
      <c r="EGB37" s="539"/>
      <c r="EGC37" s="539"/>
      <c r="EGD37" s="539"/>
      <c r="EGE37" s="539"/>
      <c r="EGF37" s="539"/>
      <c r="EGG37" s="539"/>
      <c r="EGH37" s="539"/>
      <c r="EGI37" s="539"/>
      <c r="EGJ37" s="539"/>
      <c r="EGK37" s="539"/>
      <c r="EGL37" s="539"/>
      <c r="EGM37" s="539"/>
      <c r="EGN37" s="539"/>
      <c r="EGO37" s="539"/>
      <c r="EGP37" s="539"/>
      <c r="EGQ37" s="539"/>
      <c r="EGR37" s="539"/>
      <c r="EGS37" s="539"/>
      <c r="EGT37" s="539"/>
      <c r="EGU37" s="539"/>
      <c r="EGV37" s="539"/>
      <c r="EGW37" s="539"/>
      <c r="EGX37" s="539"/>
      <c r="EGY37" s="539"/>
      <c r="EGZ37" s="539"/>
      <c r="EHA37" s="539"/>
      <c r="EHB37" s="539"/>
      <c r="EHC37" s="539"/>
      <c r="EHD37" s="539"/>
      <c r="EHE37" s="539"/>
      <c r="EHF37" s="539"/>
      <c r="EHG37" s="539"/>
      <c r="EHH37" s="539"/>
      <c r="EHI37" s="539"/>
      <c r="EHJ37" s="539"/>
      <c r="EHK37" s="539"/>
      <c r="EHL37" s="539"/>
      <c r="EHM37" s="539"/>
      <c r="EHN37" s="539"/>
      <c r="EHO37" s="539"/>
      <c r="EHP37" s="539"/>
      <c r="EHQ37" s="539"/>
      <c r="EHR37" s="539"/>
      <c r="EHS37" s="539"/>
      <c r="EHT37" s="539"/>
      <c r="EHU37" s="539"/>
      <c r="EHV37" s="539"/>
      <c r="EHW37" s="539"/>
      <c r="EHX37" s="539"/>
      <c r="EHY37" s="539"/>
      <c r="EHZ37" s="539"/>
      <c r="EIA37" s="539"/>
      <c r="EIB37" s="539"/>
      <c r="EIC37" s="539"/>
      <c r="EID37" s="539"/>
      <c r="EIE37" s="539"/>
      <c r="EIF37" s="539"/>
      <c r="EIG37" s="539"/>
      <c r="EIH37" s="539"/>
      <c r="EII37" s="539"/>
      <c r="EIJ37" s="539"/>
      <c r="EIK37" s="539"/>
      <c r="EIL37" s="539"/>
      <c r="EIM37" s="539"/>
      <c r="EIN37" s="539"/>
      <c r="EIO37" s="539"/>
      <c r="EIP37" s="539"/>
      <c r="EIQ37" s="539"/>
      <c r="EIR37" s="539"/>
      <c r="EIS37" s="539"/>
      <c r="EIT37" s="539"/>
      <c r="EIU37" s="539"/>
      <c r="EIV37" s="539"/>
      <c r="EIW37" s="539"/>
      <c r="EIX37" s="539"/>
      <c r="EIY37" s="539"/>
      <c r="EIZ37" s="539"/>
      <c r="EJA37" s="539"/>
      <c r="EJB37" s="539"/>
      <c r="EJC37" s="539"/>
      <c r="EJD37" s="539"/>
      <c r="EJE37" s="539"/>
      <c r="EJF37" s="539"/>
      <c r="EJG37" s="539"/>
      <c r="EJH37" s="539"/>
      <c r="EJI37" s="539"/>
      <c r="EJJ37" s="539"/>
      <c r="EJK37" s="539"/>
      <c r="EJL37" s="539"/>
      <c r="EJM37" s="539"/>
      <c r="EJN37" s="539"/>
      <c r="EJO37" s="539"/>
      <c r="EJP37" s="539"/>
      <c r="EJQ37" s="539"/>
      <c r="EJR37" s="539"/>
      <c r="EJS37" s="539"/>
      <c r="EJT37" s="539"/>
      <c r="EJU37" s="539"/>
      <c r="EJV37" s="539"/>
      <c r="EJW37" s="539"/>
      <c r="EJX37" s="539"/>
      <c r="EJY37" s="539"/>
      <c r="EJZ37" s="539"/>
      <c r="EKA37" s="539"/>
      <c r="EKB37" s="539"/>
      <c r="EKC37" s="539"/>
      <c r="EKD37" s="539"/>
      <c r="EKE37" s="539"/>
      <c r="EKF37" s="539"/>
      <c r="EKG37" s="539"/>
      <c r="EKH37" s="539"/>
      <c r="EKI37" s="539"/>
      <c r="EKJ37" s="539"/>
      <c r="EKK37" s="539"/>
      <c r="EKL37" s="539"/>
      <c r="EKM37" s="539"/>
      <c r="EKN37" s="539"/>
      <c r="EKO37" s="539"/>
      <c r="EKP37" s="539"/>
      <c r="EKQ37" s="539"/>
      <c r="EKR37" s="539"/>
      <c r="EKS37" s="539"/>
      <c r="EKT37" s="539"/>
      <c r="EKU37" s="539"/>
      <c r="EKV37" s="539"/>
      <c r="EKW37" s="539"/>
      <c r="EKX37" s="539"/>
      <c r="EKY37" s="539"/>
      <c r="EKZ37" s="539"/>
      <c r="ELA37" s="539"/>
      <c r="ELB37" s="539"/>
      <c r="ELC37" s="539"/>
      <c r="ELD37" s="539"/>
      <c r="ELE37" s="539"/>
      <c r="ELF37" s="539"/>
      <c r="ELG37" s="539"/>
      <c r="ELH37" s="539"/>
      <c r="ELI37" s="539"/>
      <c r="ELJ37" s="539"/>
      <c r="ELK37" s="539"/>
      <c r="ELL37" s="539"/>
      <c r="ELM37" s="539"/>
      <c r="ELN37" s="539"/>
      <c r="ELO37" s="539"/>
      <c r="ELP37" s="539"/>
      <c r="ELQ37" s="539"/>
      <c r="ELR37" s="539"/>
      <c r="ELS37" s="539"/>
      <c r="ELT37" s="539"/>
      <c r="ELU37" s="539"/>
      <c r="ELV37" s="539"/>
      <c r="ELW37" s="539"/>
      <c r="ELX37" s="539"/>
      <c r="ELY37" s="539"/>
      <c r="ELZ37" s="539"/>
      <c r="EMA37" s="539"/>
      <c r="EMB37" s="539"/>
      <c r="EMC37" s="539"/>
      <c r="EMD37" s="539"/>
      <c r="EME37" s="539"/>
      <c r="EMF37" s="539"/>
      <c r="EMG37" s="539"/>
      <c r="EMH37" s="539"/>
      <c r="EMI37" s="539"/>
      <c r="EMJ37" s="539"/>
      <c r="EMK37" s="539"/>
      <c r="EML37" s="539"/>
      <c r="EMM37" s="539"/>
      <c r="EMN37" s="539"/>
      <c r="EMO37" s="539"/>
      <c r="EMP37" s="539"/>
      <c r="EMQ37" s="539"/>
      <c r="EMR37" s="539"/>
      <c r="EMS37" s="539"/>
      <c r="EMT37" s="539"/>
      <c r="EMU37" s="539"/>
      <c r="EMV37" s="539"/>
      <c r="EMW37" s="539"/>
      <c r="EMX37" s="539"/>
      <c r="EMY37" s="539"/>
      <c r="EMZ37" s="539"/>
      <c r="ENA37" s="539"/>
      <c r="ENB37" s="539"/>
      <c r="ENC37" s="539"/>
      <c r="END37" s="539"/>
      <c r="ENE37" s="539"/>
      <c r="ENF37" s="539"/>
      <c r="ENG37" s="539"/>
      <c r="ENH37" s="539"/>
      <c r="ENI37" s="539"/>
      <c r="ENJ37" s="539"/>
      <c r="ENK37" s="539"/>
      <c r="ENL37" s="539"/>
      <c r="ENM37" s="539"/>
      <c r="ENN37" s="539"/>
      <c r="ENO37" s="539"/>
      <c r="ENP37" s="539"/>
      <c r="ENQ37" s="539"/>
      <c r="ENR37" s="539"/>
      <c r="ENS37" s="539"/>
      <c r="ENT37" s="539"/>
      <c r="ENU37" s="539"/>
      <c r="ENV37" s="539"/>
      <c r="ENW37" s="539"/>
      <c r="ENX37" s="539"/>
      <c r="ENY37" s="539"/>
      <c r="ENZ37" s="539"/>
      <c r="EOA37" s="539"/>
      <c r="EOB37" s="539"/>
      <c r="EOC37" s="539"/>
      <c r="EOD37" s="539"/>
      <c r="EOE37" s="539"/>
      <c r="EOF37" s="539"/>
      <c r="EOG37" s="539"/>
      <c r="EOH37" s="539"/>
      <c r="EOI37" s="539"/>
      <c r="EOJ37" s="539"/>
      <c r="EOK37" s="539"/>
      <c r="EOL37" s="539"/>
      <c r="EOM37" s="539"/>
      <c r="EON37" s="539"/>
      <c r="EOO37" s="539"/>
      <c r="EOP37" s="539"/>
      <c r="EOQ37" s="539"/>
      <c r="EOR37" s="539"/>
      <c r="EOS37" s="539"/>
      <c r="EOT37" s="539"/>
      <c r="EOU37" s="539"/>
      <c r="EOV37" s="539"/>
      <c r="EOW37" s="539"/>
      <c r="EOX37" s="539"/>
      <c r="EOY37" s="539"/>
      <c r="EOZ37" s="539"/>
      <c r="EPA37" s="539"/>
      <c r="EPB37" s="539"/>
      <c r="EPC37" s="539"/>
      <c r="EPD37" s="539"/>
      <c r="EPE37" s="539"/>
      <c r="EPF37" s="539"/>
      <c r="EPG37" s="539"/>
      <c r="EPH37" s="539"/>
      <c r="EPI37" s="539"/>
      <c r="EPJ37" s="539"/>
      <c r="EPK37" s="539"/>
      <c r="EPL37" s="539"/>
      <c r="EPM37" s="539"/>
      <c r="EPN37" s="539"/>
      <c r="EPO37" s="539"/>
      <c r="EPP37" s="539"/>
      <c r="EPQ37" s="539"/>
      <c r="EPR37" s="539"/>
      <c r="EPS37" s="539"/>
      <c r="EPT37" s="539"/>
      <c r="EPU37" s="539"/>
      <c r="EPV37" s="539"/>
      <c r="EPW37" s="539"/>
      <c r="EPX37" s="539"/>
      <c r="EPY37" s="539"/>
      <c r="EPZ37" s="539"/>
      <c r="EQA37" s="539"/>
      <c r="EQB37" s="539"/>
      <c r="EQC37" s="539"/>
      <c r="EQD37" s="539"/>
      <c r="EQE37" s="539"/>
      <c r="EQF37" s="539"/>
      <c r="EQG37" s="539"/>
      <c r="EQH37" s="539"/>
      <c r="EQI37" s="539"/>
      <c r="EQJ37" s="539"/>
      <c r="EQK37" s="539"/>
      <c r="EQL37" s="539"/>
      <c r="EQM37" s="539"/>
      <c r="EQN37" s="539"/>
      <c r="EQO37" s="539"/>
      <c r="EQP37" s="539"/>
      <c r="EQQ37" s="539"/>
      <c r="EQR37" s="539"/>
      <c r="EQS37" s="539"/>
      <c r="EQT37" s="539"/>
      <c r="EQU37" s="539"/>
      <c r="EQV37" s="539"/>
      <c r="EQW37" s="539"/>
      <c r="EQX37" s="539"/>
      <c r="EQY37" s="539"/>
      <c r="EQZ37" s="539"/>
      <c r="ERA37" s="539"/>
      <c r="ERB37" s="539"/>
      <c r="ERC37" s="539"/>
      <c r="ERD37" s="539"/>
      <c r="ERE37" s="539"/>
      <c r="ERF37" s="539"/>
      <c r="ERG37" s="539"/>
      <c r="ERH37" s="539"/>
      <c r="ERI37" s="539"/>
      <c r="ERJ37" s="539"/>
      <c r="ERK37" s="539"/>
      <c r="ERL37" s="539"/>
      <c r="ERM37" s="539"/>
      <c r="ERN37" s="539"/>
      <c r="ERO37" s="539"/>
      <c r="ERP37" s="539"/>
      <c r="ERQ37" s="539"/>
      <c r="ERR37" s="539"/>
      <c r="ERS37" s="539"/>
      <c r="ERT37" s="539"/>
      <c r="ERU37" s="539"/>
      <c r="ERV37" s="539"/>
      <c r="ERW37" s="539"/>
      <c r="ERX37" s="539"/>
      <c r="ERY37" s="539"/>
      <c r="ERZ37" s="539"/>
      <c r="ESA37" s="539"/>
      <c r="ESB37" s="539"/>
      <c r="ESC37" s="539"/>
      <c r="ESD37" s="539"/>
      <c r="ESE37" s="539"/>
      <c r="ESF37" s="539"/>
      <c r="ESG37" s="539"/>
      <c r="ESH37" s="539"/>
      <c r="ESI37" s="539"/>
      <c r="ESJ37" s="539"/>
      <c r="ESK37" s="539"/>
      <c r="ESL37" s="539"/>
      <c r="ESM37" s="539"/>
      <c r="ESN37" s="539"/>
      <c r="ESO37" s="539"/>
      <c r="ESP37" s="539"/>
      <c r="ESQ37" s="539"/>
      <c r="ESR37" s="539"/>
      <c r="ESS37" s="539"/>
      <c r="EST37" s="539"/>
      <c r="ESU37" s="539"/>
      <c r="ESV37" s="539"/>
      <c r="ESW37" s="539"/>
      <c r="ESX37" s="539"/>
      <c r="ESY37" s="539"/>
      <c r="ESZ37" s="539"/>
      <c r="ETA37" s="539"/>
      <c r="ETB37" s="539"/>
      <c r="ETC37" s="539"/>
      <c r="ETD37" s="539"/>
      <c r="ETE37" s="539"/>
      <c r="ETF37" s="539"/>
      <c r="ETG37" s="539"/>
      <c r="ETH37" s="539"/>
      <c r="ETI37" s="539"/>
      <c r="ETJ37" s="539"/>
      <c r="ETK37" s="539"/>
      <c r="ETL37" s="539"/>
      <c r="ETM37" s="539"/>
      <c r="ETN37" s="539"/>
      <c r="ETO37" s="539"/>
      <c r="ETP37" s="539"/>
      <c r="ETQ37" s="539"/>
      <c r="ETR37" s="539"/>
      <c r="ETS37" s="539"/>
      <c r="ETT37" s="539"/>
      <c r="ETU37" s="539"/>
      <c r="ETV37" s="539"/>
      <c r="ETW37" s="539"/>
      <c r="ETX37" s="539"/>
      <c r="ETY37" s="539"/>
      <c r="ETZ37" s="539"/>
      <c r="EUA37" s="539"/>
      <c r="EUB37" s="539"/>
      <c r="EUC37" s="539"/>
      <c r="EUD37" s="539"/>
      <c r="EUE37" s="539"/>
      <c r="EUF37" s="539"/>
      <c r="EUG37" s="539"/>
      <c r="EUH37" s="539"/>
      <c r="EUI37" s="539"/>
      <c r="EUJ37" s="539"/>
      <c r="EUK37" s="539"/>
      <c r="EUL37" s="539"/>
      <c r="EUM37" s="539"/>
      <c r="EUN37" s="539"/>
      <c r="EUO37" s="539"/>
      <c r="EUP37" s="539"/>
      <c r="EUQ37" s="539"/>
      <c r="EUR37" s="539"/>
      <c r="EUS37" s="539"/>
      <c r="EUT37" s="539"/>
      <c r="EUU37" s="539"/>
      <c r="EUV37" s="539"/>
      <c r="EUW37" s="539"/>
      <c r="EUX37" s="539"/>
      <c r="EUY37" s="539"/>
      <c r="EUZ37" s="539"/>
      <c r="EVA37" s="539"/>
      <c r="EVB37" s="539"/>
      <c r="EVC37" s="539"/>
      <c r="EVD37" s="539"/>
      <c r="EVE37" s="539"/>
      <c r="EVF37" s="539"/>
      <c r="EVG37" s="539"/>
      <c r="EVH37" s="539"/>
      <c r="EVI37" s="539"/>
      <c r="EVJ37" s="539"/>
      <c r="EVK37" s="539"/>
      <c r="EVL37" s="539"/>
      <c r="EVM37" s="539"/>
      <c r="EVN37" s="539"/>
      <c r="EVO37" s="539"/>
      <c r="EVP37" s="539"/>
      <c r="EVQ37" s="539"/>
      <c r="EVR37" s="539"/>
      <c r="EVS37" s="539"/>
      <c r="EVT37" s="539"/>
      <c r="EVU37" s="539"/>
      <c r="EVV37" s="539"/>
      <c r="EVW37" s="539"/>
      <c r="EVX37" s="539"/>
      <c r="EVY37" s="539"/>
      <c r="EVZ37" s="539"/>
      <c r="EWA37" s="539"/>
      <c r="EWB37" s="539"/>
      <c r="EWC37" s="539"/>
      <c r="EWD37" s="539"/>
      <c r="EWE37" s="539"/>
      <c r="EWF37" s="539"/>
      <c r="EWG37" s="539"/>
      <c r="EWH37" s="539"/>
      <c r="EWI37" s="539"/>
      <c r="EWJ37" s="539"/>
      <c r="EWK37" s="539"/>
      <c r="EWL37" s="539"/>
      <c r="EWM37" s="539"/>
      <c r="EWN37" s="539"/>
      <c r="EWO37" s="539"/>
      <c r="EWP37" s="539"/>
      <c r="EWQ37" s="539"/>
      <c r="EWR37" s="539"/>
      <c r="EWS37" s="539"/>
      <c r="EWT37" s="539"/>
      <c r="EWU37" s="539"/>
      <c r="EWV37" s="539"/>
      <c r="EWW37" s="539"/>
      <c r="EWX37" s="539"/>
      <c r="EWY37" s="539"/>
      <c r="EWZ37" s="539"/>
      <c r="EXA37" s="539"/>
      <c r="EXB37" s="539"/>
      <c r="EXC37" s="539"/>
      <c r="EXD37" s="539"/>
      <c r="EXE37" s="539"/>
      <c r="EXF37" s="539"/>
      <c r="EXG37" s="539"/>
      <c r="EXH37" s="539"/>
      <c r="EXI37" s="539"/>
      <c r="EXJ37" s="539"/>
      <c r="EXK37" s="539"/>
      <c r="EXL37" s="539"/>
      <c r="EXM37" s="539"/>
      <c r="EXN37" s="539"/>
      <c r="EXO37" s="539"/>
      <c r="EXP37" s="539"/>
      <c r="EXQ37" s="539"/>
      <c r="EXR37" s="539"/>
      <c r="EXS37" s="539"/>
      <c r="EXT37" s="539"/>
      <c r="EXU37" s="539"/>
      <c r="EXV37" s="539"/>
      <c r="EXW37" s="539"/>
      <c r="EXX37" s="539"/>
      <c r="EXY37" s="539"/>
      <c r="EXZ37" s="539"/>
      <c r="EYA37" s="539"/>
      <c r="EYB37" s="539"/>
      <c r="EYC37" s="539"/>
      <c r="EYD37" s="539"/>
      <c r="EYE37" s="539"/>
      <c r="EYF37" s="539"/>
      <c r="EYG37" s="539"/>
      <c r="EYH37" s="539"/>
      <c r="EYI37" s="539"/>
      <c r="EYJ37" s="539"/>
      <c r="EYK37" s="539"/>
      <c r="EYL37" s="539"/>
      <c r="EYM37" s="539"/>
      <c r="EYN37" s="539"/>
      <c r="EYO37" s="539"/>
      <c r="EYP37" s="539"/>
      <c r="EYQ37" s="539"/>
      <c r="EYR37" s="539"/>
      <c r="EYS37" s="539"/>
      <c r="EYT37" s="539"/>
      <c r="EYU37" s="539"/>
      <c r="EYV37" s="539"/>
      <c r="EYW37" s="539"/>
      <c r="EYX37" s="539"/>
      <c r="EYY37" s="539"/>
      <c r="EYZ37" s="539"/>
      <c r="EZA37" s="539"/>
      <c r="EZB37" s="539"/>
      <c r="EZC37" s="539"/>
      <c r="EZD37" s="539"/>
      <c r="EZE37" s="539"/>
      <c r="EZF37" s="539"/>
      <c r="EZG37" s="539"/>
      <c r="EZH37" s="539"/>
      <c r="EZI37" s="539"/>
      <c r="EZJ37" s="539"/>
      <c r="EZK37" s="539"/>
      <c r="EZL37" s="539"/>
      <c r="EZM37" s="539"/>
      <c r="EZN37" s="539"/>
      <c r="EZO37" s="539"/>
      <c r="EZP37" s="539"/>
      <c r="EZQ37" s="539"/>
      <c r="EZR37" s="539"/>
      <c r="EZS37" s="539"/>
      <c r="EZT37" s="539"/>
      <c r="EZU37" s="539"/>
      <c r="EZV37" s="539"/>
      <c r="EZW37" s="539"/>
      <c r="EZX37" s="539"/>
      <c r="EZY37" s="539"/>
      <c r="EZZ37" s="539"/>
      <c r="FAA37" s="539"/>
      <c r="FAB37" s="539"/>
      <c r="FAC37" s="539"/>
      <c r="FAD37" s="539"/>
      <c r="FAE37" s="539"/>
      <c r="FAF37" s="539"/>
      <c r="FAG37" s="539"/>
      <c r="FAH37" s="539"/>
      <c r="FAI37" s="539"/>
      <c r="FAJ37" s="539"/>
      <c r="FAK37" s="539"/>
      <c r="FAL37" s="539"/>
      <c r="FAM37" s="539"/>
      <c r="FAN37" s="539"/>
      <c r="FAO37" s="539"/>
      <c r="FAP37" s="539"/>
      <c r="FAQ37" s="539"/>
      <c r="FAR37" s="539"/>
      <c r="FAS37" s="539"/>
      <c r="FAT37" s="539"/>
      <c r="FAU37" s="539"/>
      <c r="FAV37" s="539"/>
      <c r="FAW37" s="539"/>
      <c r="FAX37" s="539"/>
      <c r="FAY37" s="539"/>
      <c r="FAZ37" s="539"/>
      <c r="FBA37" s="539"/>
      <c r="FBB37" s="539"/>
      <c r="FBC37" s="539"/>
      <c r="FBD37" s="539"/>
      <c r="FBE37" s="539"/>
      <c r="FBF37" s="539"/>
      <c r="FBG37" s="539"/>
      <c r="FBH37" s="539"/>
      <c r="FBI37" s="539"/>
      <c r="FBJ37" s="539"/>
      <c r="FBK37" s="539"/>
      <c r="FBL37" s="539"/>
      <c r="FBM37" s="539"/>
      <c r="FBN37" s="539"/>
      <c r="FBO37" s="539"/>
      <c r="FBP37" s="539"/>
      <c r="FBQ37" s="539"/>
      <c r="FBR37" s="539"/>
      <c r="FBS37" s="539"/>
      <c r="FBT37" s="539"/>
      <c r="FBU37" s="539"/>
      <c r="FBV37" s="539"/>
      <c r="FBW37" s="539"/>
      <c r="FBX37" s="539"/>
      <c r="FBY37" s="539"/>
      <c r="FBZ37" s="539"/>
      <c r="FCA37" s="539"/>
      <c r="FCB37" s="539"/>
      <c r="FCC37" s="539"/>
      <c r="FCD37" s="539"/>
      <c r="FCE37" s="539"/>
      <c r="FCF37" s="539"/>
      <c r="FCG37" s="539"/>
      <c r="FCH37" s="539"/>
      <c r="FCI37" s="539"/>
      <c r="FCJ37" s="539"/>
      <c r="FCK37" s="539"/>
      <c r="FCL37" s="539"/>
      <c r="FCM37" s="539"/>
      <c r="FCN37" s="539"/>
      <c r="FCO37" s="539"/>
      <c r="FCP37" s="539"/>
      <c r="FCQ37" s="539"/>
      <c r="FCR37" s="539"/>
      <c r="FCS37" s="539"/>
      <c r="FCT37" s="539"/>
      <c r="FCU37" s="539"/>
      <c r="FCV37" s="539"/>
      <c r="FCW37" s="539"/>
      <c r="FCX37" s="539"/>
      <c r="FCY37" s="539"/>
      <c r="FCZ37" s="539"/>
      <c r="FDA37" s="539"/>
      <c r="FDB37" s="539"/>
      <c r="FDC37" s="539"/>
      <c r="FDD37" s="539"/>
      <c r="FDE37" s="539"/>
      <c r="FDF37" s="539"/>
      <c r="FDG37" s="539"/>
      <c r="FDH37" s="539"/>
      <c r="FDI37" s="539"/>
      <c r="FDJ37" s="539"/>
      <c r="FDK37" s="539"/>
      <c r="FDL37" s="539"/>
      <c r="FDM37" s="539"/>
      <c r="FDN37" s="539"/>
      <c r="FDO37" s="539"/>
      <c r="FDP37" s="539"/>
      <c r="FDQ37" s="539"/>
      <c r="FDR37" s="539"/>
      <c r="FDS37" s="539"/>
      <c r="FDT37" s="539"/>
      <c r="FDU37" s="539"/>
      <c r="FDV37" s="539"/>
      <c r="FDW37" s="539"/>
      <c r="FDX37" s="539"/>
      <c r="FDY37" s="539"/>
      <c r="FDZ37" s="539"/>
      <c r="FEA37" s="539"/>
      <c r="FEB37" s="539"/>
      <c r="FEC37" s="539"/>
      <c r="FED37" s="539"/>
      <c r="FEE37" s="539"/>
      <c r="FEF37" s="539"/>
      <c r="FEG37" s="539"/>
      <c r="FEH37" s="539"/>
      <c r="FEI37" s="539"/>
      <c r="FEJ37" s="539"/>
      <c r="FEK37" s="539"/>
      <c r="FEL37" s="539"/>
      <c r="FEM37" s="539"/>
      <c r="FEN37" s="539"/>
      <c r="FEO37" s="539"/>
      <c r="FEP37" s="539"/>
      <c r="FEQ37" s="539"/>
      <c r="FER37" s="539"/>
      <c r="FES37" s="539"/>
      <c r="FET37" s="539"/>
      <c r="FEU37" s="539"/>
      <c r="FEV37" s="539"/>
      <c r="FEW37" s="539"/>
      <c r="FEX37" s="539"/>
      <c r="FEY37" s="539"/>
      <c r="FEZ37" s="539"/>
      <c r="FFA37" s="539"/>
      <c r="FFB37" s="539"/>
      <c r="FFC37" s="539"/>
      <c r="FFD37" s="539"/>
      <c r="FFE37" s="539"/>
      <c r="FFF37" s="539"/>
      <c r="FFG37" s="539"/>
      <c r="FFH37" s="539"/>
      <c r="FFI37" s="539"/>
      <c r="FFJ37" s="539"/>
      <c r="FFK37" s="539"/>
      <c r="FFL37" s="539"/>
      <c r="FFM37" s="539"/>
      <c r="FFN37" s="539"/>
      <c r="FFO37" s="539"/>
      <c r="FFP37" s="539"/>
      <c r="FFQ37" s="539"/>
      <c r="FFR37" s="539"/>
      <c r="FFS37" s="539"/>
      <c r="FFT37" s="539"/>
      <c r="FFU37" s="539"/>
      <c r="FFV37" s="539"/>
      <c r="FFW37" s="539"/>
      <c r="FFX37" s="539"/>
      <c r="FFY37" s="539"/>
      <c r="FFZ37" s="539"/>
      <c r="FGA37" s="539"/>
      <c r="FGB37" s="539"/>
      <c r="FGC37" s="539"/>
      <c r="FGD37" s="539"/>
      <c r="FGE37" s="539"/>
      <c r="FGF37" s="539"/>
      <c r="FGG37" s="539"/>
      <c r="FGH37" s="539"/>
      <c r="FGI37" s="539"/>
      <c r="FGJ37" s="539"/>
      <c r="FGK37" s="539"/>
      <c r="FGL37" s="539"/>
      <c r="FGM37" s="539"/>
      <c r="FGN37" s="539"/>
      <c r="FGO37" s="539"/>
      <c r="FGP37" s="539"/>
      <c r="FGQ37" s="539"/>
      <c r="FGR37" s="539"/>
      <c r="FGS37" s="539"/>
      <c r="FGT37" s="539"/>
      <c r="FGU37" s="539"/>
      <c r="FGV37" s="539"/>
      <c r="FGW37" s="539"/>
      <c r="FGX37" s="539"/>
      <c r="FGY37" s="539"/>
      <c r="FGZ37" s="539"/>
      <c r="FHA37" s="539"/>
      <c r="FHB37" s="539"/>
      <c r="FHC37" s="539"/>
      <c r="FHD37" s="539"/>
      <c r="FHE37" s="539"/>
      <c r="FHF37" s="539"/>
      <c r="FHG37" s="539"/>
      <c r="FHH37" s="539"/>
      <c r="FHI37" s="539"/>
      <c r="FHJ37" s="539"/>
      <c r="FHK37" s="539"/>
      <c r="FHL37" s="539"/>
      <c r="FHM37" s="539"/>
      <c r="FHN37" s="539"/>
      <c r="FHO37" s="539"/>
      <c r="FHP37" s="539"/>
      <c r="FHQ37" s="539"/>
      <c r="FHR37" s="539"/>
      <c r="FHS37" s="539"/>
      <c r="FHT37" s="539"/>
      <c r="FHU37" s="539"/>
      <c r="FHV37" s="539"/>
      <c r="FHW37" s="539"/>
      <c r="FHX37" s="539"/>
      <c r="FHY37" s="539"/>
      <c r="FHZ37" s="539"/>
      <c r="FIA37" s="539"/>
      <c r="FIB37" s="539"/>
      <c r="FIC37" s="539"/>
      <c r="FID37" s="539"/>
      <c r="FIE37" s="539"/>
      <c r="FIF37" s="539"/>
      <c r="FIG37" s="539"/>
      <c r="FIH37" s="539"/>
      <c r="FII37" s="539"/>
      <c r="FIJ37" s="539"/>
      <c r="FIK37" s="539"/>
      <c r="FIL37" s="539"/>
      <c r="FIM37" s="539"/>
      <c r="FIN37" s="539"/>
      <c r="FIO37" s="539"/>
      <c r="FIP37" s="539"/>
      <c r="FIQ37" s="539"/>
      <c r="FIR37" s="539"/>
      <c r="FIS37" s="539"/>
      <c r="FIT37" s="539"/>
      <c r="FIU37" s="539"/>
      <c r="FIV37" s="539"/>
      <c r="FIW37" s="539"/>
      <c r="FIX37" s="539"/>
      <c r="FIY37" s="539"/>
      <c r="FIZ37" s="539"/>
      <c r="FJA37" s="539"/>
      <c r="FJB37" s="539"/>
      <c r="FJC37" s="539"/>
      <c r="FJD37" s="539"/>
      <c r="FJE37" s="539"/>
      <c r="FJF37" s="539"/>
      <c r="FJG37" s="539"/>
      <c r="FJH37" s="539"/>
      <c r="FJI37" s="539"/>
      <c r="FJJ37" s="539"/>
      <c r="FJK37" s="539"/>
      <c r="FJL37" s="539"/>
      <c r="FJM37" s="539"/>
      <c r="FJN37" s="539"/>
      <c r="FJO37" s="539"/>
      <c r="FJP37" s="539"/>
      <c r="FJQ37" s="539"/>
      <c r="FJR37" s="539"/>
      <c r="FJS37" s="539"/>
      <c r="FJT37" s="539"/>
      <c r="FJU37" s="539"/>
      <c r="FJV37" s="539"/>
      <c r="FJW37" s="539"/>
      <c r="FJX37" s="539"/>
      <c r="FJY37" s="539"/>
      <c r="FJZ37" s="539"/>
      <c r="FKA37" s="539"/>
      <c r="FKB37" s="539"/>
      <c r="FKC37" s="539"/>
      <c r="FKD37" s="539"/>
      <c r="FKE37" s="539"/>
      <c r="FKF37" s="539"/>
      <c r="FKG37" s="539"/>
      <c r="FKH37" s="539"/>
      <c r="FKI37" s="539"/>
      <c r="FKJ37" s="539"/>
      <c r="FKK37" s="539"/>
      <c r="FKL37" s="539"/>
      <c r="FKM37" s="539"/>
      <c r="FKN37" s="539"/>
      <c r="FKO37" s="539"/>
      <c r="FKP37" s="539"/>
      <c r="FKQ37" s="539"/>
      <c r="FKR37" s="539"/>
      <c r="FKS37" s="539"/>
      <c r="FKT37" s="539"/>
      <c r="FKU37" s="539"/>
      <c r="FKV37" s="539"/>
      <c r="FKW37" s="539"/>
      <c r="FKX37" s="539"/>
      <c r="FKY37" s="539"/>
      <c r="FKZ37" s="539"/>
      <c r="FLA37" s="539"/>
      <c r="FLB37" s="539"/>
      <c r="FLC37" s="539"/>
      <c r="FLD37" s="539"/>
      <c r="FLE37" s="539"/>
      <c r="FLF37" s="539"/>
      <c r="FLG37" s="539"/>
      <c r="FLH37" s="539"/>
      <c r="FLI37" s="539"/>
      <c r="FLJ37" s="539"/>
      <c r="FLK37" s="539"/>
      <c r="FLL37" s="539"/>
      <c r="FLM37" s="539"/>
      <c r="FLN37" s="539"/>
      <c r="FLO37" s="539"/>
      <c r="FLP37" s="539"/>
      <c r="FLQ37" s="539"/>
      <c r="FLR37" s="539"/>
      <c r="FLS37" s="539"/>
      <c r="FLT37" s="539"/>
      <c r="FLU37" s="539"/>
      <c r="FLV37" s="539"/>
      <c r="FLW37" s="539"/>
      <c r="FLX37" s="539"/>
      <c r="FLY37" s="539"/>
      <c r="FLZ37" s="539"/>
      <c r="FMA37" s="539"/>
      <c r="FMB37" s="539"/>
      <c r="FMC37" s="539"/>
      <c r="FMD37" s="539"/>
      <c r="FME37" s="539"/>
      <c r="FMF37" s="539"/>
      <c r="FMG37" s="539"/>
      <c r="FMH37" s="539"/>
      <c r="FMI37" s="539"/>
      <c r="FMJ37" s="539"/>
      <c r="FMK37" s="539"/>
      <c r="FML37" s="539"/>
      <c r="FMM37" s="539"/>
      <c r="FMN37" s="539"/>
      <c r="FMO37" s="539"/>
      <c r="FMP37" s="539"/>
      <c r="FMQ37" s="539"/>
      <c r="FMR37" s="539"/>
      <c r="FMS37" s="539"/>
      <c r="FMT37" s="539"/>
      <c r="FMU37" s="539"/>
      <c r="FMV37" s="539"/>
      <c r="FMW37" s="539"/>
      <c r="FMX37" s="539"/>
      <c r="FMY37" s="539"/>
      <c r="FMZ37" s="539"/>
      <c r="FNA37" s="539"/>
      <c r="FNB37" s="539"/>
      <c r="FNC37" s="539"/>
      <c r="FND37" s="539"/>
      <c r="FNE37" s="539"/>
      <c r="FNF37" s="539"/>
      <c r="FNG37" s="539"/>
      <c r="FNH37" s="539"/>
      <c r="FNI37" s="539"/>
      <c r="FNJ37" s="539"/>
      <c r="FNK37" s="539"/>
      <c r="FNL37" s="539"/>
      <c r="FNM37" s="539"/>
      <c r="FNN37" s="539"/>
      <c r="FNO37" s="539"/>
      <c r="FNP37" s="539"/>
      <c r="FNQ37" s="539"/>
      <c r="FNR37" s="539"/>
      <c r="FNS37" s="539"/>
      <c r="FNT37" s="539"/>
      <c r="FNU37" s="539"/>
      <c r="FNV37" s="539"/>
      <c r="FNW37" s="539"/>
      <c r="FNX37" s="539"/>
      <c r="FNY37" s="539"/>
      <c r="FNZ37" s="539"/>
      <c r="FOA37" s="539"/>
      <c r="FOB37" s="539"/>
      <c r="FOC37" s="539"/>
      <c r="FOD37" s="539"/>
      <c r="FOE37" s="539"/>
      <c r="FOF37" s="539"/>
      <c r="FOG37" s="539"/>
      <c r="FOH37" s="539"/>
      <c r="FOI37" s="539"/>
      <c r="FOJ37" s="539"/>
      <c r="FOK37" s="539"/>
      <c r="FOL37" s="539"/>
      <c r="FOM37" s="539"/>
      <c r="FON37" s="539"/>
      <c r="FOO37" s="539"/>
      <c r="FOP37" s="539"/>
      <c r="FOQ37" s="539"/>
      <c r="FOR37" s="539"/>
      <c r="FOS37" s="539"/>
      <c r="FOT37" s="539"/>
      <c r="FOU37" s="539"/>
      <c r="FOV37" s="539"/>
      <c r="FOW37" s="539"/>
      <c r="FOX37" s="539"/>
      <c r="FOY37" s="539"/>
      <c r="FOZ37" s="539"/>
      <c r="FPA37" s="539"/>
      <c r="FPB37" s="539"/>
      <c r="FPC37" s="539"/>
      <c r="FPD37" s="539"/>
      <c r="FPE37" s="539"/>
      <c r="FPF37" s="539"/>
      <c r="FPG37" s="539"/>
      <c r="FPH37" s="539"/>
      <c r="FPI37" s="539"/>
      <c r="FPJ37" s="539"/>
      <c r="FPK37" s="539"/>
      <c r="FPL37" s="539"/>
      <c r="FPM37" s="539"/>
      <c r="FPN37" s="539"/>
      <c r="FPO37" s="539"/>
      <c r="FPP37" s="539"/>
      <c r="FPQ37" s="539"/>
      <c r="FPR37" s="539"/>
      <c r="FPS37" s="539"/>
      <c r="FPT37" s="539"/>
      <c r="FPU37" s="539"/>
      <c r="FPV37" s="539"/>
      <c r="FPW37" s="539"/>
      <c r="FPX37" s="539"/>
      <c r="FPY37" s="539"/>
      <c r="FPZ37" s="539"/>
      <c r="FQA37" s="539"/>
      <c r="FQB37" s="539"/>
      <c r="FQC37" s="539"/>
      <c r="FQD37" s="539"/>
      <c r="FQE37" s="539"/>
      <c r="FQF37" s="539"/>
      <c r="FQG37" s="539"/>
      <c r="FQH37" s="539"/>
      <c r="FQI37" s="539"/>
      <c r="FQJ37" s="539"/>
      <c r="FQK37" s="539"/>
      <c r="FQL37" s="539"/>
      <c r="FQM37" s="539"/>
      <c r="FQN37" s="539"/>
      <c r="FQO37" s="539"/>
      <c r="FQP37" s="539"/>
      <c r="FQQ37" s="539"/>
      <c r="FQR37" s="539"/>
      <c r="FQS37" s="539"/>
      <c r="FQT37" s="539"/>
      <c r="FQU37" s="539"/>
      <c r="FQV37" s="539"/>
      <c r="FQW37" s="539"/>
      <c r="FQX37" s="539"/>
      <c r="FQY37" s="539"/>
      <c r="FQZ37" s="539"/>
      <c r="FRA37" s="539"/>
      <c r="FRB37" s="539"/>
      <c r="FRC37" s="539"/>
      <c r="FRD37" s="539"/>
      <c r="FRE37" s="539"/>
      <c r="FRF37" s="539"/>
      <c r="FRG37" s="539"/>
      <c r="FRH37" s="539"/>
      <c r="FRI37" s="539"/>
      <c r="FRJ37" s="539"/>
      <c r="FRK37" s="539"/>
      <c r="FRL37" s="539"/>
      <c r="FRM37" s="539"/>
      <c r="FRN37" s="539"/>
      <c r="FRO37" s="539"/>
      <c r="FRP37" s="539"/>
      <c r="FRQ37" s="539"/>
      <c r="FRR37" s="539"/>
      <c r="FRS37" s="539"/>
      <c r="FRT37" s="539"/>
      <c r="FRU37" s="539"/>
      <c r="FRV37" s="539"/>
      <c r="FRW37" s="539"/>
      <c r="FRX37" s="539"/>
      <c r="FRY37" s="539"/>
      <c r="FRZ37" s="539"/>
      <c r="FSA37" s="539"/>
      <c r="FSB37" s="539"/>
      <c r="FSC37" s="539"/>
      <c r="FSD37" s="539"/>
      <c r="FSE37" s="539"/>
      <c r="FSF37" s="539"/>
      <c r="FSG37" s="539"/>
      <c r="FSH37" s="539"/>
      <c r="FSI37" s="539"/>
      <c r="FSJ37" s="539"/>
      <c r="FSK37" s="539"/>
      <c r="FSL37" s="539"/>
      <c r="FSM37" s="539"/>
      <c r="FSN37" s="539"/>
      <c r="FSO37" s="539"/>
      <c r="FSP37" s="539"/>
      <c r="FSQ37" s="539"/>
      <c r="FSR37" s="539"/>
      <c r="FSS37" s="539"/>
      <c r="FST37" s="539"/>
      <c r="FSU37" s="539"/>
      <c r="FSV37" s="539"/>
      <c r="FSW37" s="539"/>
      <c r="FSX37" s="539"/>
      <c r="FSY37" s="539"/>
      <c r="FSZ37" s="539"/>
      <c r="FTA37" s="539"/>
      <c r="FTB37" s="539"/>
      <c r="FTC37" s="539"/>
      <c r="FTD37" s="539"/>
      <c r="FTE37" s="539"/>
      <c r="FTF37" s="539"/>
      <c r="FTG37" s="539"/>
      <c r="FTH37" s="539"/>
      <c r="FTI37" s="539"/>
      <c r="FTJ37" s="539"/>
      <c r="FTK37" s="539"/>
      <c r="FTL37" s="539"/>
      <c r="FTM37" s="539"/>
      <c r="FTN37" s="539"/>
      <c r="FTO37" s="539"/>
      <c r="FTP37" s="539"/>
      <c r="FTQ37" s="539"/>
      <c r="FTR37" s="539"/>
      <c r="FTS37" s="539"/>
      <c r="FTT37" s="539"/>
      <c r="FTU37" s="539"/>
      <c r="FTV37" s="539"/>
      <c r="FTW37" s="539"/>
      <c r="FTX37" s="539"/>
      <c r="FTY37" s="539"/>
      <c r="FTZ37" s="539"/>
      <c r="FUA37" s="539"/>
      <c r="FUB37" s="539"/>
      <c r="FUC37" s="539"/>
      <c r="FUD37" s="539"/>
      <c r="FUE37" s="539"/>
      <c r="FUF37" s="539"/>
      <c r="FUG37" s="539"/>
      <c r="FUH37" s="539"/>
      <c r="FUI37" s="539"/>
      <c r="FUJ37" s="539"/>
      <c r="FUK37" s="539"/>
      <c r="FUL37" s="539"/>
      <c r="FUM37" s="539"/>
      <c r="FUN37" s="539"/>
      <c r="FUO37" s="539"/>
      <c r="FUP37" s="539"/>
      <c r="FUQ37" s="539"/>
      <c r="FUR37" s="539"/>
      <c r="FUS37" s="539"/>
      <c r="FUT37" s="539"/>
      <c r="FUU37" s="539"/>
      <c r="FUV37" s="539"/>
      <c r="FUW37" s="539"/>
      <c r="FUX37" s="539"/>
      <c r="FUY37" s="539"/>
      <c r="FUZ37" s="539"/>
      <c r="FVA37" s="539"/>
      <c r="FVB37" s="539"/>
      <c r="FVC37" s="539"/>
      <c r="FVD37" s="539"/>
      <c r="FVE37" s="539"/>
      <c r="FVF37" s="539"/>
      <c r="FVG37" s="539"/>
      <c r="FVH37" s="539"/>
      <c r="FVI37" s="539"/>
      <c r="FVJ37" s="539"/>
      <c r="FVK37" s="539"/>
      <c r="FVL37" s="539"/>
      <c r="FVM37" s="539"/>
      <c r="FVN37" s="539"/>
      <c r="FVO37" s="539"/>
      <c r="FVP37" s="539"/>
      <c r="FVQ37" s="539"/>
      <c r="FVR37" s="539"/>
      <c r="FVS37" s="539"/>
      <c r="FVT37" s="539"/>
      <c r="FVU37" s="539"/>
      <c r="FVV37" s="539"/>
      <c r="FVW37" s="539"/>
      <c r="FVX37" s="539"/>
      <c r="FVY37" s="539"/>
      <c r="FVZ37" s="539"/>
      <c r="FWA37" s="539"/>
      <c r="FWB37" s="539"/>
      <c r="FWC37" s="539"/>
      <c r="FWD37" s="539"/>
      <c r="FWE37" s="539"/>
      <c r="FWF37" s="539"/>
      <c r="FWG37" s="539"/>
      <c r="FWH37" s="539"/>
      <c r="FWI37" s="539"/>
      <c r="FWJ37" s="539"/>
      <c r="FWK37" s="539"/>
      <c r="FWL37" s="539"/>
      <c r="FWM37" s="539"/>
      <c r="FWN37" s="539"/>
      <c r="FWO37" s="539"/>
      <c r="FWP37" s="539"/>
      <c r="FWQ37" s="539"/>
      <c r="FWR37" s="539"/>
      <c r="FWS37" s="539"/>
      <c r="FWT37" s="539"/>
      <c r="FWU37" s="539"/>
      <c r="FWV37" s="539"/>
      <c r="FWW37" s="539"/>
      <c r="FWX37" s="539"/>
      <c r="FWY37" s="539"/>
      <c r="FWZ37" s="539"/>
      <c r="FXA37" s="539"/>
      <c r="FXB37" s="539"/>
      <c r="FXC37" s="539"/>
      <c r="FXD37" s="539"/>
      <c r="FXE37" s="539"/>
      <c r="FXF37" s="539"/>
      <c r="FXG37" s="539"/>
      <c r="FXH37" s="539"/>
      <c r="FXI37" s="539"/>
      <c r="FXJ37" s="539"/>
      <c r="FXK37" s="539"/>
      <c r="FXL37" s="539"/>
      <c r="FXM37" s="539"/>
      <c r="FXN37" s="539"/>
      <c r="FXO37" s="539"/>
      <c r="FXP37" s="539"/>
      <c r="FXQ37" s="539"/>
      <c r="FXR37" s="539"/>
      <c r="FXS37" s="539"/>
      <c r="FXT37" s="539"/>
      <c r="FXU37" s="539"/>
      <c r="FXV37" s="539"/>
      <c r="FXW37" s="539"/>
      <c r="FXX37" s="539"/>
      <c r="FXY37" s="539"/>
      <c r="FXZ37" s="539"/>
      <c r="FYA37" s="539"/>
      <c r="FYB37" s="539"/>
      <c r="FYC37" s="539"/>
      <c r="FYD37" s="539"/>
      <c r="FYE37" s="539"/>
      <c r="FYF37" s="539"/>
      <c r="FYG37" s="539"/>
      <c r="FYH37" s="539"/>
      <c r="FYI37" s="539"/>
      <c r="FYJ37" s="539"/>
      <c r="FYK37" s="539"/>
      <c r="FYL37" s="539"/>
      <c r="FYM37" s="539"/>
      <c r="FYN37" s="539"/>
      <c r="FYO37" s="539"/>
      <c r="FYP37" s="539"/>
      <c r="FYQ37" s="539"/>
      <c r="FYR37" s="539"/>
      <c r="FYS37" s="539"/>
      <c r="FYT37" s="539"/>
      <c r="FYU37" s="539"/>
      <c r="FYV37" s="539"/>
      <c r="FYW37" s="539"/>
      <c r="FYX37" s="539"/>
      <c r="FYY37" s="539"/>
      <c r="FYZ37" s="539"/>
      <c r="FZA37" s="539"/>
      <c r="FZB37" s="539"/>
      <c r="FZC37" s="539"/>
      <c r="FZD37" s="539"/>
      <c r="FZE37" s="539"/>
      <c r="FZF37" s="539"/>
      <c r="FZG37" s="539"/>
      <c r="FZH37" s="539"/>
      <c r="FZI37" s="539"/>
      <c r="FZJ37" s="539"/>
      <c r="FZK37" s="539"/>
      <c r="FZL37" s="539"/>
      <c r="FZM37" s="539"/>
      <c r="FZN37" s="539"/>
      <c r="FZO37" s="539"/>
      <c r="FZP37" s="539"/>
      <c r="FZQ37" s="539"/>
      <c r="FZR37" s="539"/>
      <c r="FZS37" s="539"/>
      <c r="FZT37" s="539"/>
      <c r="FZU37" s="539"/>
      <c r="FZV37" s="539"/>
      <c r="FZW37" s="539"/>
      <c r="FZX37" s="539"/>
      <c r="FZY37" s="539"/>
      <c r="FZZ37" s="539"/>
      <c r="GAA37" s="539"/>
      <c r="GAB37" s="539"/>
      <c r="GAC37" s="539"/>
      <c r="GAD37" s="539"/>
      <c r="GAE37" s="539"/>
      <c r="GAF37" s="539"/>
      <c r="GAG37" s="539"/>
      <c r="GAH37" s="539"/>
      <c r="GAI37" s="539"/>
      <c r="GAJ37" s="539"/>
      <c r="GAK37" s="539"/>
      <c r="GAL37" s="539"/>
      <c r="GAM37" s="539"/>
      <c r="GAN37" s="539"/>
      <c r="GAO37" s="539"/>
      <c r="GAP37" s="539"/>
      <c r="GAQ37" s="539"/>
      <c r="GAR37" s="539"/>
      <c r="GAS37" s="539"/>
      <c r="GAT37" s="539"/>
      <c r="GAU37" s="539"/>
      <c r="GAV37" s="539"/>
      <c r="GAW37" s="539"/>
      <c r="GAX37" s="539"/>
      <c r="GAY37" s="539"/>
      <c r="GAZ37" s="539"/>
      <c r="GBA37" s="539"/>
      <c r="GBB37" s="539"/>
      <c r="GBC37" s="539"/>
      <c r="GBD37" s="539"/>
      <c r="GBE37" s="539"/>
      <c r="GBF37" s="539"/>
      <c r="GBG37" s="539"/>
      <c r="GBH37" s="539"/>
      <c r="GBI37" s="539"/>
      <c r="GBJ37" s="539"/>
      <c r="GBK37" s="539"/>
      <c r="GBL37" s="539"/>
      <c r="GBM37" s="539"/>
      <c r="GBN37" s="539"/>
      <c r="GBO37" s="539"/>
      <c r="GBP37" s="539"/>
      <c r="GBQ37" s="539"/>
      <c r="GBR37" s="539"/>
      <c r="GBS37" s="539"/>
      <c r="GBT37" s="539"/>
      <c r="GBU37" s="539"/>
      <c r="GBV37" s="539"/>
      <c r="GBW37" s="539"/>
      <c r="GBX37" s="539"/>
      <c r="GBY37" s="539"/>
      <c r="GBZ37" s="539"/>
      <c r="GCA37" s="539"/>
      <c r="GCB37" s="539"/>
      <c r="GCC37" s="539"/>
      <c r="GCD37" s="539"/>
      <c r="GCE37" s="539"/>
      <c r="GCF37" s="539"/>
      <c r="GCG37" s="539"/>
      <c r="GCH37" s="539"/>
      <c r="GCI37" s="539"/>
      <c r="GCJ37" s="539"/>
      <c r="GCK37" s="539"/>
      <c r="GCL37" s="539"/>
      <c r="GCM37" s="539"/>
      <c r="GCN37" s="539"/>
      <c r="GCO37" s="539"/>
      <c r="GCP37" s="539"/>
      <c r="GCQ37" s="539"/>
      <c r="GCR37" s="539"/>
      <c r="GCS37" s="539"/>
      <c r="GCT37" s="539"/>
      <c r="GCU37" s="539"/>
      <c r="GCV37" s="539"/>
      <c r="GCW37" s="539"/>
      <c r="GCX37" s="539"/>
      <c r="GCY37" s="539"/>
      <c r="GCZ37" s="539"/>
      <c r="GDA37" s="539"/>
      <c r="GDB37" s="539"/>
      <c r="GDC37" s="539"/>
      <c r="GDD37" s="539"/>
      <c r="GDE37" s="539"/>
      <c r="GDF37" s="539"/>
      <c r="GDG37" s="539"/>
      <c r="GDH37" s="539"/>
      <c r="GDI37" s="539"/>
      <c r="GDJ37" s="539"/>
      <c r="GDK37" s="539"/>
      <c r="GDL37" s="539"/>
      <c r="GDM37" s="539"/>
      <c r="GDN37" s="539"/>
      <c r="GDO37" s="539"/>
      <c r="GDP37" s="539"/>
      <c r="GDQ37" s="539"/>
      <c r="GDR37" s="539"/>
      <c r="GDS37" s="539"/>
      <c r="GDT37" s="539"/>
      <c r="GDU37" s="539"/>
      <c r="GDV37" s="539"/>
      <c r="GDW37" s="539"/>
      <c r="GDX37" s="539"/>
      <c r="GDY37" s="539"/>
      <c r="GDZ37" s="539"/>
      <c r="GEA37" s="539"/>
      <c r="GEB37" s="539"/>
      <c r="GEC37" s="539"/>
      <c r="GED37" s="539"/>
      <c r="GEE37" s="539"/>
      <c r="GEF37" s="539"/>
      <c r="GEG37" s="539"/>
      <c r="GEH37" s="539"/>
      <c r="GEI37" s="539"/>
      <c r="GEJ37" s="539"/>
      <c r="GEK37" s="539"/>
      <c r="GEL37" s="539"/>
      <c r="GEM37" s="539"/>
      <c r="GEN37" s="539"/>
      <c r="GEO37" s="539"/>
      <c r="GEP37" s="539"/>
      <c r="GEQ37" s="539"/>
      <c r="GER37" s="539"/>
      <c r="GES37" s="539"/>
      <c r="GET37" s="539"/>
      <c r="GEU37" s="539"/>
      <c r="GEV37" s="539"/>
      <c r="GEW37" s="539"/>
      <c r="GEX37" s="539"/>
      <c r="GEY37" s="539"/>
      <c r="GEZ37" s="539"/>
      <c r="GFA37" s="539"/>
      <c r="GFB37" s="539"/>
      <c r="GFC37" s="539"/>
      <c r="GFD37" s="539"/>
      <c r="GFE37" s="539"/>
      <c r="GFF37" s="539"/>
      <c r="GFG37" s="539"/>
      <c r="GFH37" s="539"/>
      <c r="GFI37" s="539"/>
      <c r="GFJ37" s="539"/>
      <c r="GFK37" s="539"/>
      <c r="GFL37" s="539"/>
      <c r="GFM37" s="539"/>
      <c r="GFN37" s="539"/>
      <c r="GFO37" s="539"/>
      <c r="GFP37" s="539"/>
      <c r="GFQ37" s="539"/>
      <c r="GFR37" s="539"/>
      <c r="GFS37" s="539"/>
      <c r="GFT37" s="539"/>
      <c r="GFU37" s="539"/>
      <c r="GFV37" s="539"/>
      <c r="GFW37" s="539"/>
      <c r="GFX37" s="539"/>
      <c r="GFY37" s="539"/>
      <c r="GFZ37" s="539"/>
      <c r="GGA37" s="539"/>
      <c r="GGB37" s="539"/>
      <c r="GGC37" s="539"/>
      <c r="GGD37" s="539"/>
      <c r="GGE37" s="539"/>
      <c r="GGF37" s="539"/>
      <c r="GGG37" s="539"/>
      <c r="GGH37" s="539"/>
      <c r="GGI37" s="539"/>
      <c r="GGJ37" s="539"/>
      <c r="GGK37" s="539"/>
      <c r="GGL37" s="539"/>
      <c r="GGM37" s="539"/>
      <c r="GGN37" s="539"/>
      <c r="GGO37" s="539"/>
      <c r="GGP37" s="539"/>
      <c r="GGQ37" s="539"/>
      <c r="GGR37" s="539"/>
      <c r="GGS37" s="539"/>
      <c r="GGT37" s="539"/>
      <c r="GGU37" s="539"/>
      <c r="GGV37" s="539"/>
      <c r="GGW37" s="539"/>
      <c r="GGX37" s="539"/>
      <c r="GGY37" s="539"/>
      <c r="GGZ37" s="539"/>
      <c r="GHA37" s="539"/>
      <c r="GHB37" s="539"/>
      <c r="GHC37" s="539"/>
      <c r="GHD37" s="539"/>
      <c r="GHE37" s="539"/>
      <c r="GHF37" s="539"/>
      <c r="GHG37" s="539"/>
      <c r="GHH37" s="539"/>
      <c r="GHI37" s="539"/>
      <c r="GHJ37" s="539"/>
      <c r="GHK37" s="539"/>
      <c r="GHL37" s="539"/>
      <c r="GHM37" s="539"/>
      <c r="GHN37" s="539"/>
      <c r="GHO37" s="539"/>
      <c r="GHP37" s="539"/>
      <c r="GHQ37" s="539"/>
      <c r="GHR37" s="539"/>
      <c r="GHS37" s="539"/>
      <c r="GHT37" s="539"/>
      <c r="GHU37" s="539"/>
      <c r="GHV37" s="539"/>
      <c r="GHW37" s="539"/>
      <c r="GHX37" s="539"/>
      <c r="GHY37" s="539"/>
      <c r="GHZ37" s="539"/>
      <c r="GIA37" s="539"/>
      <c r="GIB37" s="539"/>
      <c r="GIC37" s="539"/>
      <c r="GID37" s="539"/>
      <c r="GIE37" s="539"/>
      <c r="GIF37" s="539"/>
      <c r="GIG37" s="539"/>
      <c r="GIH37" s="539"/>
      <c r="GII37" s="539"/>
      <c r="GIJ37" s="539"/>
      <c r="GIK37" s="539"/>
      <c r="GIL37" s="539"/>
      <c r="GIM37" s="539"/>
      <c r="GIN37" s="539"/>
      <c r="GIO37" s="539"/>
      <c r="GIP37" s="539"/>
      <c r="GIQ37" s="539"/>
      <c r="GIR37" s="539"/>
      <c r="GIS37" s="539"/>
      <c r="GIT37" s="539"/>
      <c r="GIU37" s="539"/>
      <c r="GIV37" s="539"/>
      <c r="GIW37" s="539"/>
      <c r="GIX37" s="539"/>
      <c r="GIY37" s="539"/>
      <c r="GIZ37" s="539"/>
      <c r="GJA37" s="539"/>
      <c r="GJB37" s="539"/>
      <c r="GJC37" s="539"/>
      <c r="GJD37" s="539"/>
      <c r="GJE37" s="539"/>
      <c r="GJF37" s="539"/>
      <c r="GJG37" s="539"/>
      <c r="GJH37" s="539"/>
      <c r="GJI37" s="539"/>
      <c r="GJJ37" s="539"/>
      <c r="GJK37" s="539"/>
      <c r="GJL37" s="539"/>
      <c r="GJM37" s="539"/>
      <c r="GJN37" s="539"/>
      <c r="GJO37" s="539"/>
      <c r="GJP37" s="539"/>
      <c r="GJQ37" s="539"/>
      <c r="GJR37" s="539"/>
      <c r="GJS37" s="539"/>
      <c r="GJT37" s="539"/>
      <c r="GJU37" s="539"/>
      <c r="GJV37" s="539"/>
      <c r="GJW37" s="539"/>
      <c r="GJX37" s="539"/>
      <c r="GJY37" s="539"/>
      <c r="GJZ37" s="539"/>
      <c r="GKA37" s="539"/>
      <c r="GKB37" s="539"/>
      <c r="GKC37" s="539"/>
      <c r="GKD37" s="539"/>
      <c r="GKE37" s="539"/>
      <c r="GKF37" s="539"/>
      <c r="GKG37" s="539"/>
      <c r="GKH37" s="539"/>
      <c r="GKI37" s="539"/>
      <c r="GKJ37" s="539"/>
      <c r="GKK37" s="539"/>
      <c r="GKL37" s="539"/>
      <c r="GKM37" s="539"/>
      <c r="GKN37" s="539"/>
      <c r="GKO37" s="539"/>
      <c r="GKP37" s="539"/>
      <c r="GKQ37" s="539"/>
      <c r="GKR37" s="539"/>
      <c r="GKS37" s="539"/>
      <c r="GKT37" s="539"/>
      <c r="GKU37" s="539"/>
      <c r="GKV37" s="539"/>
      <c r="GKW37" s="539"/>
      <c r="GKX37" s="539"/>
      <c r="GKY37" s="539"/>
      <c r="GKZ37" s="539"/>
      <c r="GLA37" s="539"/>
      <c r="GLB37" s="539"/>
      <c r="GLC37" s="539"/>
      <c r="GLD37" s="539"/>
      <c r="GLE37" s="539"/>
      <c r="GLF37" s="539"/>
      <c r="GLG37" s="539"/>
      <c r="GLH37" s="539"/>
      <c r="GLI37" s="539"/>
      <c r="GLJ37" s="539"/>
      <c r="GLK37" s="539"/>
      <c r="GLL37" s="539"/>
      <c r="GLM37" s="539"/>
      <c r="GLN37" s="539"/>
      <c r="GLO37" s="539"/>
      <c r="GLP37" s="539"/>
      <c r="GLQ37" s="539"/>
      <c r="GLR37" s="539"/>
      <c r="GLS37" s="539"/>
      <c r="GLT37" s="539"/>
      <c r="GLU37" s="539"/>
      <c r="GLV37" s="539"/>
      <c r="GLW37" s="539"/>
      <c r="GLX37" s="539"/>
      <c r="GLY37" s="539"/>
      <c r="GLZ37" s="539"/>
      <c r="GMA37" s="539"/>
      <c r="GMB37" s="539"/>
      <c r="GMC37" s="539"/>
      <c r="GMD37" s="539"/>
      <c r="GME37" s="539"/>
      <c r="GMF37" s="539"/>
      <c r="GMG37" s="539"/>
      <c r="GMH37" s="539"/>
      <c r="GMI37" s="539"/>
      <c r="GMJ37" s="539"/>
      <c r="GMK37" s="539"/>
      <c r="GML37" s="539"/>
      <c r="GMM37" s="539"/>
      <c r="GMN37" s="539"/>
      <c r="GMO37" s="539"/>
      <c r="GMP37" s="539"/>
      <c r="GMQ37" s="539"/>
      <c r="GMR37" s="539"/>
      <c r="GMS37" s="539"/>
      <c r="GMT37" s="539"/>
      <c r="GMU37" s="539"/>
      <c r="GMV37" s="539"/>
      <c r="GMW37" s="539"/>
      <c r="GMX37" s="539"/>
      <c r="GMY37" s="539"/>
      <c r="GMZ37" s="539"/>
      <c r="GNA37" s="539"/>
      <c r="GNB37" s="539"/>
      <c r="GNC37" s="539"/>
      <c r="GND37" s="539"/>
      <c r="GNE37" s="539"/>
      <c r="GNF37" s="539"/>
      <c r="GNG37" s="539"/>
      <c r="GNH37" s="539"/>
      <c r="GNI37" s="539"/>
      <c r="GNJ37" s="539"/>
      <c r="GNK37" s="539"/>
      <c r="GNL37" s="539"/>
      <c r="GNM37" s="539"/>
      <c r="GNN37" s="539"/>
      <c r="GNO37" s="539"/>
      <c r="GNP37" s="539"/>
      <c r="GNQ37" s="539"/>
      <c r="GNR37" s="539"/>
      <c r="GNS37" s="539"/>
      <c r="GNT37" s="539"/>
      <c r="GNU37" s="539"/>
      <c r="GNV37" s="539"/>
      <c r="GNW37" s="539"/>
      <c r="GNX37" s="539"/>
      <c r="GNY37" s="539"/>
      <c r="GNZ37" s="539"/>
      <c r="GOA37" s="539"/>
      <c r="GOB37" s="539"/>
      <c r="GOC37" s="539"/>
      <c r="GOD37" s="539"/>
      <c r="GOE37" s="539"/>
      <c r="GOF37" s="539"/>
      <c r="GOG37" s="539"/>
      <c r="GOH37" s="539"/>
      <c r="GOI37" s="539"/>
      <c r="GOJ37" s="539"/>
      <c r="GOK37" s="539"/>
      <c r="GOL37" s="539"/>
      <c r="GOM37" s="539"/>
      <c r="GON37" s="539"/>
      <c r="GOO37" s="539"/>
      <c r="GOP37" s="539"/>
      <c r="GOQ37" s="539"/>
      <c r="GOR37" s="539"/>
      <c r="GOS37" s="539"/>
      <c r="GOT37" s="539"/>
      <c r="GOU37" s="539"/>
      <c r="GOV37" s="539"/>
      <c r="GOW37" s="539"/>
      <c r="GOX37" s="539"/>
      <c r="GOY37" s="539"/>
      <c r="GOZ37" s="539"/>
      <c r="GPA37" s="539"/>
      <c r="GPB37" s="539"/>
      <c r="GPC37" s="539"/>
      <c r="GPD37" s="539"/>
      <c r="GPE37" s="539"/>
      <c r="GPF37" s="539"/>
      <c r="GPG37" s="539"/>
      <c r="GPH37" s="539"/>
      <c r="GPI37" s="539"/>
      <c r="GPJ37" s="539"/>
      <c r="GPK37" s="539"/>
      <c r="GPL37" s="539"/>
      <c r="GPM37" s="539"/>
      <c r="GPN37" s="539"/>
      <c r="GPO37" s="539"/>
      <c r="GPP37" s="539"/>
      <c r="GPQ37" s="539"/>
      <c r="GPR37" s="539"/>
      <c r="GPS37" s="539"/>
      <c r="GPT37" s="539"/>
      <c r="GPU37" s="539"/>
      <c r="GPV37" s="539"/>
      <c r="GPW37" s="539"/>
      <c r="GPX37" s="539"/>
      <c r="GPY37" s="539"/>
      <c r="GPZ37" s="539"/>
      <c r="GQA37" s="539"/>
      <c r="GQB37" s="539"/>
      <c r="GQC37" s="539"/>
      <c r="GQD37" s="539"/>
      <c r="GQE37" s="539"/>
      <c r="GQF37" s="539"/>
      <c r="GQG37" s="539"/>
      <c r="GQH37" s="539"/>
      <c r="GQI37" s="539"/>
      <c r="GQJ37" s="539"/>
      <c r="GQK37" s="539"/>
      <c r="GQL37" s="539"/>
      <c r="GQM37" s="539"/>
      <c r="GQN37" s="539"/>
      <c r="GQO37" s="539"/>
      <c r="GQP37" s="539"/>
      <c r="GQQ37" s="539"/>
      <c r="GQR37" s="539"/>
      <c r="GQS37" s="539"/>
      <c r="GQT37" s="539"/>
      <c r="GQU37" s="539"/>
      <c r="GQV37" s="539"/>
      <c r="GQW37" s="539"/>
      <c r="GQX37" s="539"/>
      <c r="GQY37" s="539"/>
      <c r="GQZ37" s="539"/>
      <c r="GRA37" s="539"/>
      <c r="GRB37" s="539"/>
      <c r="GRC37" s="539"/>
      <c r="GRD37" s="539"/>
      <c r="GRE37" s="539"/>
      <c r="GRF37" s="539"/>
      <c r="GRG37" s="539"/>
      <c r="GRH37" s="539"/>
      <c r="GRI37" s="539"/>
      <c r="GRJ37" s="539"/>
      <c r="GRK37" s="539"/>
      <c r="GRL37" s="539"/>
      <c r="GRM37" s="539"/>
      <c r="GRN37" s="539"/>
      <c r="GRO37" s="539"/>
      <c r="GRP37" s="539"/>
      <c r="GRQ37" s="539"/>
      <c r="GRR37" s="539"/>
      <c r="GRS37" s="539"/>
      <c r="GRT37" s="539"/>
      <c r="GRU37" s="539"/>
      <c r="GRV37" s="539"/>
      <c r="GRW37" s="539"/>
      <c r="GRX37" s="539"/>
      <c r="GRY37" s="539"/>
      <c r="GRZ37" s="539"/>
      <c r="GSA37" s="539"/>
      <c r="GSB37" s="539"/>
      <c r="GSC37" s="539"/>
      <c r="GSD37" s="539"/>
      <c r="GSE37" s="539"/>
      <c r="GSF37" s="539"/>
      <c r="GSG37" s="539"/>
      <c r="GSH37" s="539"/>
      <c r="GSI37" s="539"/>
      <c r="GSJ37" s="539"/>
      <c r="GSK37" s="539"/>
      <c r="GSL37" s="539"/>
      <c r="GSM37" s="539"/>
      <c r="GSN37" s="539"/>
      <c r="GSO37" s="539"/>
      <c r="GSP37" s="539"/>
      <c r="GSQ37" s="539"/>
      <c r="GSR37" s="539"/>
      <c r="GSS37" s="539"/>
      <c r="GST37" s="539"/>
      <c r="GSU37" s="539"/>
      <c r="GSV37" s="539"/>
      <c r="GSW37" s="539"/>
      <c r="GSX37" s="539"/>
      <c r="GSY37" s="539"/>
      <c r="GSZ37" s="539"/>
      <c r="GTA37" s="539"/>
      <c r="GTB37" s="539"/>
      <c r="GTC37" s="539"/>
      <c r="GTD37" s="539"/>
      <c r="GTE37" s="539"/>
      <c r="GTF37" s="539"/>
      <c r="GTG37" s="539"/>
      <c r="GTH37" s="539"/>
      <c r="GTI37" s="539"/>
      <c r="GTJ37" s="539"/>
      <c r="GTK37" s="539"/>
      <c r="GTL37" s="539"/>
      <c r="GTM37" s="539"/>
      <c r="GTN37" s="539"/>
      <c r="GTO37" s="539"/>
      <c r="GTP37" s="539"/>
      <c r="GTQ37" s="539"/>
      <c r="GTR37" s="539"/>
      <c r="GTS37" s="539"/>
      <c r="GTT37" s="539"/>
      <c r="GTU37" s="539"/>
      <c r="GTV37" s="539"/>
      <c r="GTW37" s="539"/>
      <c r="GTX37" s="539"/>
      <c r="GTY37" s="539"/>
      <c r="GTZ37" s="539"/>
      <c r="GUA37" s="539"/>
      <c r="GUB37" s="539"/>
      <c r="GUC37" s="539"/>
      <c r="GUD37" s="539"/>
      <c r="GUE37" s="539"/>
      <c r="GUF37" s="539"/>
      <c r="GUG37" s="539"/>
      <c r="GUH37" s="539"/>
      <c r="GUI37" s="539"/>
      <c r="GUJ37" s="539"/>
      <c r="GUK37" s="539"/>
      <c r="GUL37" s="539"/>
      <c r="GUM37" s="539"/>
      <c r="GUN37" s="539"/>
      <c r="GUO37" s="539"/>
      <c r="GUP37" s="539"/>
      <c r="GUQ37" s="539"/>
      <c r="GUR37" s="539"/>
      <c r="GUS37" s="539"/>
      <c r="GUT37" s="539"/>
      <c r="GUU37" s="539"/>
      <c r="GUV37" s="539"/>
      <c r="GUW37" s="539"/>
      <c r="GUX37" s="539"/>
      <c r="GUY37" s="539"/>
      <c r="GUZ37" s="539"/>
      <c r="GVA37" s="539"/>
      <c r="GVB37" s="539"/>
      <c r="GVC37" s="539"/>
      <c r="GVD37" s="539"/>
      <c r="GVE37" s="539"/>
      <c r="GVF37" s="539"/>
      <c r="GVG37" s="539"/>
      <c r="GVH37" s="539"/>
      <c r="GVI37" s="539"/>
      <c r="GVJ37" s="539"/>
      <c r="GVK37" s="539"/>
      <c r="GVL37" s="539"/>
      <c r="GVM37" s="539"/>
      <c r="GVN37" s="539"/>
      <c r="GVO37" s="539"/>
      <c r="GVP37" s="539"/>
      <c r="GVQ37" s="539"/>
      <c r="GVR37" s="539"/>
      <c r="GVS37" s="539"/>
      <c r="GVT37" s="539"/>
      <c r="GVU37" s="539"/>
      <c r="GVV37" s="539"/>
      <c r="GVW37" s="539"/>
      <c r="GVX37" s="539"/>
      <c r="GVY37" s="539"/>
      <c r="GVZ37" s="539"/>
      <c r="GWA37" s="539"/>
      <c r="GWB37" s="539"/>
      <c r="GWC37" s="539"/>
      <c r="GWD37" s="539"/>
      <c r="GWE37" s="539"/>
      <c r="GWF37" s="539"/>
      <c r="GWG37" s="539"/>
      <c r="GWH37" s="539"/>
      <c r="GWI37" s="539"/>
      <c r="GWJ37" s="539"/>
      <c r="GWK37" s="539"/>
      <c r="GWL37" s="539"/>
      <c r="GWM37" s="539"/>
      <c r="GWN37" s="539"/>
      <c r="GWO37" s="539"/>
      <c r="GWP37" s="539"/>
      <c r="GWQ37" s="539"/>
      <c r="GWR37" s="539"/>
      <c r="GWS37" s="539"/>
      <c r="GWT37" s="539"/>
      <c r="GWU37" s="539"/>
      <c r="GWV37" s="539"/>
      <c r="GWW37" s="539"/>
      <c r="GWX37" s="539"/>
      <c r="GWY37" s="539"/>
      <c r="GWZ37" s="539"/>
      <c r="GXA37" s="539"/>
      <c r="GXB37" s="539"/>
      <c r="GXC37" s="539"/>
      <c r="GXD37" s="539"/>
      <c r="GXE37" s="539"/>
      <c r="GXF37" s="539"/>
      <c r="GXG37" s="539"/>
      <c r="GXH37" s="539"/>
      <c r="GXI37" s="539"/>
      <c r="GXJ37" s="539"/>
      <c r="GXK37" s="539"/>
      <c r="GXL37" s="539"/>
      <c r="GXM37" s="539"/>
      <c r="GXN37" s="539"/>
      <c r="GXO37" s="539"/>
      <c r="GXP37" s="539"/>
      <c r="GXQ37" s="539"/>
      <c r="GXR37" s="539"/>
      <c r="GXS37" s="539"/>
      <c r="GXT37" s="539"/>
      <c r="GXU37" s="539"/>
      <c r="GXV37" s="539"/>
      <c r="GXW37" s="539"/>
      <c r="GXX37" s="539"/>
      <c r="GXY37" s="539"/>
      <c r="GXZ37" s="539"/>
      <c r="GYA37" s="539"/>
      <c r="GYB37" s="539"/>
      <c r="GYC37" s="539"/>
      <c r="GYD37" s="539"/>
      <c r="GYE37" s="539"/>
      <c r="GYF37" s="539"/>
      <c r="GYG37" s="539"/>
      <c r="GYH37" s="539"/>
      <c r="GYI37" s="539"/>
      <c r="GYJ37" s="539"/>
      <c r="GYK37" s="539"/>
      <c r="GYL37" s="539"/>
      <c r="GYM37" s="539"/>
      <c r="GYN37" s="539"/>
      <c r="GYO37" s="539"/>
      <c r="GYP37" s="539"/>
      <c r="GYQ37" s="539"/>
      <c r="GYR37" s="539"/>
      <c r="GYS37" s="539"/>
      <c r="GYT37" s="539"/>
      <c r="GYU37" s="539"/>
      <c r="GYV37" s="539"/>
      <c r="GYW37" s="539"/>
      <c r="GYX37" s="539"/>
      <c r="GYY37" s="539"/>
      <c r="GYZ37" s="539"/>
      <c r="GZA37" s="539"/>
      <c r="GZB37" s="539"/>
      <c r="GZC37" s="539"/>
      <c r="GZD37" s="539"/>
      <c r="GZE37" s="539"/>
      <c r="GZF37" s="539"/>
      <c r="GZG37" s="539"/>
      <c r="GZH37" s="539"/>
      <c r="GZI37" s="539"/>
      <c r="GZJ37" s="539"/>
      <c r="GZK37" s="539"/>
      <c r="GZL37" s="539"/>
      <c r="GZM37" s="539"/>
      <c r="GZN37" s="539"/>
      <c r="GZO37" s="539"/>
      <c r="GZP37" s="539"/>
      <c r="GZQ37" s="539"/>
      <c r="GZR37" s="539"/>
      <c r="GZS37" s="539"/>
      <c r="GZT37" s="539"/>
      <c r="GZU37" s="539"/>
      <c r="GZV37" s="539"/>
      <c r="GZW37" s="539"/>
      <c r="GZX37" s="539"/>
      <c r="GZY37" s="539"/>
      <c r="GZZ37" s="539"/>
      <c r="HAA37" s="539"/>
      <c r="HAB37" s="539"/>
      <c r="HAC37" s="539"/>
      <c r="HAD37" s="539"/>
      <c r="HAE37" s="539"/>
      <c r="HAF37" s="539"/>
      <c r="HAG37" s="539"/>
      <c r="HAH37" s="539"/>
      <c r="HAI37" s="539"/>
      <c r="HAJ37" s="539"/>
      <c r="HAK37" s="539"/>
      <c r="HAL37" s="539"/>
      <c r="HAM37" s="539"/>
      <c r="HAN37" s="539"/>
      <c r="HAO37" s="539"/>
      <c r="HAP37" s="539"/>
      <c r="HAQ37" s="539"/>
      <c r="HAR37" s="539"/>
      <c r="HAS37" s="539"/>
      <c r="HAT37" s="539"/>
      <c r="HAU37" s="539"/>
      <c r="HAV37" s="539"/>
      <c r="HAW37" s="539"/>
      <c r="HAX37" s="539"/>
      <c r="HAY37" s="539"/>
      <c r="HAZ37" s="539"/>
      <c r="HBA37" s="539"/>
      <c r="HBB37" s="539"/>
      <c r="HBC37" s="539"/>
      <c r="HBD37" s="539"/>
      <c r="HBE37" s="539"/>
      <c r="HBF37" s="539"/>
      <c r="HBG37" s="539"/>
      <c r="HBH37" s="539"/>
      <c r="HBI37" s="539"/>
      <c r="HBJ37" s="539"/>
      <c r="HBK37" s="539"/>
      <c r="HBL37" s="539"/>
      <c r="HBM37" s="539"/>
      <c r="HBN37" s="539"/>
      <c r="HBO37" s="539"/>
      <c r="HBP37" s="539"/>
      <c r="HBQ37" s="539"/>
      <c r="HBR37" s="539"/>
      <c r="HBS37" s="539"/>
      <c r="HBT37" s="539"/>
      <c r="HBU37" s="539"/>
      <c r="HBV37" s="539"/>
      <c r="HBW37" s="539"/>
      <c r="HBX37" s="539"/>
      <c r="HBY37" s="539"/>
      <c r="HBZ37" s="539"/>
      <c r="HCA37" s="539"/>
      <c r="HCB37" s="539"/>
      <c r="HCC37" s="539"/>
      <c r="HCD37" s="539"/>
      <c r="HCE37" s="539"/>
      <c r="HCF37" s="539"/>
      <c r="HCG37" s="539"/>
      <c r="HCH37" s="539"/>
      <c r="HCI37" s="539"/>
      <c r="HCJ37" s="539"/>
      <c r="HCK37" s="539"/>
      <c r="HCL37" s="539"/>
      <c r="HCM37" s="539"/>
      <c r="HCN37" s="539"/>
      <c r="HCO37" s="539"/>
      <c r="HCP37" s="539"/>
      <c r="HCQ37" s="539"/>
      <c r="HCR37" s="539"/>
      <c r="HCS37" s="539"/>
      <c r="HCT37" s="539"/>
      <c r="HCU37" s="539"/>
      <c r="HCV37" s="539"/>
      <c r="HCW37" s="539"/>
      <c r="HCX37" s="539"/>
      <c r="HCY37" s="539"/>
      <c r="HCZ37" s="539"/>
      <c r="HDA37" s="539"/>
      <c r="HDB37" s="539"/>
      <c r="HDC37" s="539"/>
      <c r="HDD37" s="539"/>
      <c r="HDE37" s="539"/>
      <c r="HDF37" s="539"/>
      <c r="HDG37" s="539"/>
      <c r="HDH37" s="539"/>
      <c r="HDI37" s="539"/>
      <c r="HDJ37" s="539"/>
      <c r="HDK37" s="539"/>
      <c r="HDL37" s="539"/>
      <c r="HDM37" s="539"/>
      <c r="HDN37" s="539"/>
      <c r="HDO37" s="539"/>
      <c r="HDP37" s="539"/>
      <c r="HDQ37" s="539"/>
      <c r="HDR37" s="539"/>
      <c r="HDS37" s="539"/>
      <c r="HDT37" s="539"/>
      <c r="HDU37" s="539"/>
      <c r="HDV37" s="539"/>
      <c r="HDW37" s="539"/>
      <c r="HDX37" s="539"/>
      <c r="HDY37" s="539"/>
      <c r="HDZ37" s="539"/>
      <c r="HEA37" s="539"/>
      <c r="HEB37" s="539"/>
      <c r="HEC37" s="539"/>
      <c r="HED37" s="539"/>
      <c r="HEE37" s="539"/>
      <c r="HEF37" s="539"/>
      <c r="HEG37" s="539"/>
      <c r="HEH37" s="539"/>
      <c r="HEI37" s="539"/>
      <c r="HEJ37" s="539"/>
      <c r="HEK37" s="539"/>
      <c r="HEL37" s="539"/>
      <c r="HEM37" s="539"/>
      <c r="HEN37" s="539"/>
      <c r="HEO37" s="539"/>
      <c r="HEP37" s="539"/>
      <c r="HEQ37" s="539"/>
      <c r="HER37" s="539"/>
      <c r="HES37" s="539"/>
      <c r="HET37" s="539"/>
      <c r="HEU37" s="539"/>
      <c r="HEV37" s="539"/>
      <c r="HEW37" s="539"/>
      <c r="HEX37" s="539"/>
      <c r="HEY37" s="539"/>
      <c r="HEZ37" s="539"/>
      <c r="HFA37" s="539"/>
      <c r="HFB37" s="539"/>
      <c r="HFC37" s="539"/>
      <c r="HFD37" s="539"/>
      <c r="HFE37" s="539"/>
      <c r="HFF37" s="539"/>
      <c r="HFG37" s="539"/>
      <c r="HFH37" s="539"/>
      <c r="HFI37" s="539"/>
      <c r="HFJ37" s="539"/>
      <c r="HFK37" s="539"/>
      <c r="HFL37" s="539"/>
      <c r="HFM37" s="539"/>
      <c r="HFN37" s="539"/>
      <c r="HFO37" s="539"/>
      <c r="HFP37" s="539"/>
      <c r="HFQ37" s="539"/>
      <c r="HFR37" s="539"/>
      <c r="HFS37" s="539"/>
      <c r="HFT37" s="539"/>
      <c r="HFU37" s="539"/>
      <c r="HFV37" s="539"/>
      <c r="HFW37" s="539"/>
      <c r="HFX37" s="539"/>
      <c r="HFY37" s="539"/>
      <c r="HFZ37" s="539"/>
      <c r="HGA37" s="539"/>
      <c r="HGB37" s="539"/>
      <c r="HGC37" s="539"/>
      <c r="HGD37" s="539"/>
      <c r="HGE37" s="539"/>
      <c r="HGF37" s="539"/>
      <c r="HGG37" s="539"/>
      <c r="HGH37" s="539"/>
      <c r="HGI37" s="539"/>
      <c r="HGJ37" s="539"/>
      <c r="HGK37" s="539"/>
      <c r="HGL37" s="539"/>
      <c r="HGM37" s="539"/>
      <c r="HGN37" s="539"/>
      <c r="HGO37" s="539"/>
      <c r="HGP37" s="539"/>
      <c r="HGQ37" s="539"/>
      <c r="HGR37" s="539"/>
      <c r="HGS37" s="539"/>
      <c r="HGT37" s="539"/>
      <c r="HGU37" s="539"/>
      <c r="HGV37" s="539"/>
      <c r="HGW37" s="539"/>
      <c r="HGX37" s="539"/>
      <c r="HGY37" s="539"/>
      <c r="HGZ37" s="539"/>
      <c r="HHA37" s="539"/>
      <c r="HHB37" s="539"/>
      <c r="HHC37" s="539"/>
      <c r="HHD37" s="539"/>
      <c r="HHE37" s="539"/>
      <c r="HHF37" s="539"/>
      <c r="HHG37" s="539"/>
      <c r="HHH37" s="539"/>
      <c r="HHI37" s="539"/>
      <c r="HHJ37" s="539"/>
      <c r="HHK37" s="539"/>
      <c r="HHL37" s="539"/>
      <c r="HHM37" s="539"/>
      <c r="HHN37" s="539"/>
      <c r="HHO37" s="539"/>
      <c r="HHP37" s="539"/>
      <c r="HHQ37" s="539"/>
      <c r="HHR37" s="539"/>
      <c r="HHS37" s="539"/>
      <c r="HHT37" s="539"/>
      <c r="HHU37" s="539"/>
      <c r="HHV37" s="539"/>
      <c r="HHW37" s="539"/>
      <c r="HHX37" s="539"/>
      <c r="HHY37" s="539"/>
      <c r="HHZ37" s="539"/>
      <c r="HIA37" s="539"/>
      <c r="HIB37" s="539"/>
      <c r="HIC37" s="539"/>
      <c r="HID37" s="539"/>
      <c r="HIE37" s="539"/>
      <c r="HIF37" s="539"/>
      <c r="HIG37" s="539"/>
      <c r="HIH37" s="539"/>
      <c r="HII37" s="539"/>
      <c r="HIJ37" s="539"/>
      <c r="HIK37" s="539"/>
      <c r="HIL37" s="539"/>
      <c r="HIM37" s="539"/>
      <c r="HIN37" s="539"/>
      <c r="HIO37" s="539"/>
      <c r="HIP37" s="539"/>
      <c r="HIQ37" s="539"/>
      <c r="HIR37" s="539"/>
      <c r="HIS37" s="539"/>
      <c r="HIT37" s="539"/>
      <c r="HIU37" s="539"/>
      <c r="HIV37" s="539"/>
      <c r="HIW37" s="539"/>
      <c r="HIX37" s="539"/>
      <c r="HIY37" s="539"/>
      <c r="HIZ37" s="539"/>
      <c r="HJA37" s="539"/>
      <c r="HJB37" s="539"/>
      <c r="HJC37" s="539"/>
      <c r="HJD37" s="539"/>
      <c r="HJE37" s="539"/>
      <c r="HJF37" s="539"/>
      <c r="HJG37" s="539"/>
      <c r="HJH37" s="539"/>
      <c r="HJI37" s="539"/>
      <c r="HJJ37" s="539"/>
      <c r="HJK37" s="539"/>
      <c r="HJL37" s="539"/>
      <c r="HJM37" s="539"/>
      <c r="HJN37" s="539"/>
      <c r="HJO37" s="539"/>
      <c r="HJP37" s="539"/>
      <c r="HJQ37" s="539"/>
      <c r="HJR37" s="539"/>
      <c r="HJS37" s="539"/>
      <c r="HJT37" s="539"/>
      <c r="HJU37" s="539"/>
      <c r="HJV37" s="539"/>
      <c r="HJW37" s="539"/>
      <c r="HJX37" s="539"/>
      <c r="HJY37" s="539"/>
      <c r="HJZ37" s="539"/>
      <c r="HKA37" s="539"/>
      <c r="HKB37" s="539"/>
      <c r="HKC37" s="539"/>
      <c r="HKD37" s="539"/>
      <c r="HKE37" s="539"/>
      <c r="HKF37" s="539"/>
      <c r="HKG37" s="539"/>
      <c r="HKH37" s="539"/>
      <c r="HKI37" s="539"/>
      <c r="HKJ37" s="539"/>
      <c r="HKK37" s="539"/>
      <c r="HKL37" s="539"/>
      <c r="HKM37" s="539"/>
      <c r="HKN37" s="539"/>
      <c r="HKO37" s="539"/>
      <c r="HKP37" s="539"/>
      <c r="HKQ37" s="539"/>
      <c r="HKR37" s="539"/>
      <c r="HKS37" s="539"/>
      <c r="HKT37" s="539"/>
      <c r="HKU37" s="539"/>
      <c r="HKV37" s="539"/>
      <c r="HKW37" s="539"/>
      <c r="HKX37" s="539"/>
      <c r="HKY37" s="539"/>
      <c r="HKZ37" s="539"/>
      <c r="HLA37" s="539"/>
      <c r="HLB37" s="539"/>
      <c r="HLC37" s="539"/>
      <c r="HLD37" s="539"/>
      <c r="HLE37" s="539"/>
      <c r="HLF37" s="539"/>
      <c r="HLG37" s="539"/>
      <c r="HLH37" s="539"/>
      <c r="HLI37" s="539"/>
      <c r="HLJ37" s="539"/>
      <c r="HLK37" s="539"/>
      <c r="HLL37" s="539"/>
      <c r="HLM37" s="539"/>
      <c r="HLN37" s="539"/>
      <c r="HLO37" s="539"/>
      <c r="HLP37" s="539"/>
      <c r="HLQ37" s="539"/>
      <c r="HLR37" s="539"/>
      <c r="HLS37" s="539"/>
      <c r="HLT37" s="539"/>
      <c r="HLU37" s="539"/>
      <c r="HLV37" s="539"/>
      <c r="HLW37" s="539"/>
      <c r="HLX37" s="539"/>
      <c r="HLY37" s="539"/>
      <c r="HLZ37" s="539"/>
      <c r="HMA37" s="539"/>
      <c r="HMB37" s="539"/>
      <c r="HMC37" s="539"/>
      <c r="HMD37" s="539"/>
      <c r="HME37" s="539"/>
      <c r="HMF37" s="539"/>
      <c r="HMG37" s="539"/>
      <c r="HMH37" s="539"/>
      <c r="HMI37" s="539"/>
      <c r="HMJ37" s="539"/>
      <c r="HMK37" s="539"/>
      <c r="HML37" s="539"/>
      <c r="HMM37" s="539"/>
      <c r="HMN37" s="539"/>
      <c r="HMO37" s="539"/>
      <c r="HMP37" s="539"/>
      <c r="HMQ37" s="539"/>
      <c r="HMR37" s="539"/>
      <c r="HMS37" s="539"/>
      <c r="HMT37" s="539"/>
      <c r="HMU37" s="539"/>
      <c r="HMV37" s="539"/>
      <c r="HMW37" s="539"/>
      <c r="HMX37" s="539"/>
      <c r="HMY37" s="539"/>
      <c r="HMZ37" s="539"/>
      <c r="HNA37" s="539"/>
      <c r="HNB37" s="539"/>
      <c r="HNC37" s="539"/>
      <c r="HND37" s="539"/>
      <c r="HNE37" s="539"/>
      <c r="HNF37" s="539"/>
      <c r="HNG37" s="539"/>
      <c r="HNH37" s="539"/>
      <c r="HNI37" s="539"/>
      <c r="HNJ37" s="539"/>
      <c r="HNK37" s="539"/>
      <c r="HNL37" s="539"/>
      <c r="HNM37" s="539"/>
      <c r="HNN37" s="539"/>
      <c r="HNO37" s="539"/>
      <c r="HNP37" s="539"/>
      <c r="HNQ37" s="539"/>
      <c r="HNR37" s="539"/>
      <c r="HNS37" s="539"/>
      <c r="HNT37" s="539"/>
      <c r="HNU37" s="539"/>
      <c r="HNV37" s="539"/>
      <c r="HNW37" s="539"/>
      <c r="HNX37" s="539"/>
      <c r="HNY37" s="539"/>
      <c r="HNZ37" s="539"/>
      <c r="HOA37" s="539"/>
      <c r="HOB37" s="539"/>
      <c r="HOC37" s="539"/>
      <c r="HOD37" s="539"/>
      <c r="HOE37" s="539"/>
      <c r="HOF37" s="539"/>
      <c r="HOG37" s="539"/>
      <c r="HOH37" s="539"/>
      <c r="HOI37" s="539"/>
      <c r="HOJ37" s="539"/>
      <c r="HOK37" s="539"/>
      <c r="HOL37" s="539"/>
      <c r="HOM37" s="539"/>
      <c r="HON37" s="539"/>
      <c r="HOO37" s="539"/>
      <c r="HOP37" s="539"/>
      <c r="HOQ37" s="539"/>
      <c r="HOR37" s="539"/>
      <c r="HOS37" s="539"/>
      <c r="HOT37" s="539"/>
      <c r="HOU37" s="539"/>
      <c r="HOV37" s="539"/>
      <c r="HOW37" s="539"/>
      <c r="HOX37" s="539"/>
      <c r="HOY37" s="539"/>
      <c r="HOZ37" s="539"/>
      <c r="HPA37" s="539"/>
      <c r="HPB37" s="539"/>
      <c r="HPC37" s="539"/>
      <c r="HPD37" s="539"/>
      <c r="HPE37" s="539"/>
      <c r="HPF37" s="539"/>
      <c r="HPG37" s="539"/>
      <c r="HPH37" s="539"/>
      <c r="HPI37" s="539"/>
      <c r="HPJ37" s="539"/>
      <c r="HPK37" s="539"/>
      <c r="HPL37" s="539"/>
      <c r="HPM37" s="539"/>
      <c r="HPN37" s="539"/>
      <c r="HPO37" s="539"/>
      <c r="HPP37" s="539"/>
      <c r="HPQ37" s="539"/>
      <c r="HPR37" s="539"/>
      <c r="HPS37" s="539"/>
      <c r="HPT37" s="539"/>
      <c r="HPU37" s="539"/>
      <c r="HPV37" s="539"/>
      <c r="HPW37" s="539"/>
      <c r="HPX37" s="539"/>
      <c r="HPY37" s="539"/>
      <c r="HPZ37" s="539"/>
      <c r="HQA37" s="539"/>
      <c r="HQB37" s="539"/>
      <c r="HQC37" s="539"/>
      <c r="HQD37" s="539"/>
      <c r="HQE37" s="539"/>
      <c r="HQF37" s="539"/>
      <c r="HQG37" s="539"/>
      <c r="HQH37" s="539"/>
      <c r="HQI37" s="539"/>
      <c r="HQJ37" s="539"/>
      <c r="HQK37" s="539"/>
      <c r="HQL37" s="539"/>
      <c r="HQM37" s="539"/>
      <c r="HQN37" s="539"/>
      <c r="HQO37" s="539"/>
      <c r="HQP37" s="539"/>
      <c r="HQQ37" s="539"/>
      <c r="HQR37" s="539"/>
      <c r="HQS37" s="539"/>
      <c r="HQT37" s="539"/>
      <c r="HQU37" s="539"/>
      <c r="HQV37" s="539"/>
      <c r="HQW37" s="539"/>
      <c r="HQX37" s="539"/>
      <c r="HQY37" s="539"/>
      <c r="HQZ37" s="539"/>
      <c r="HRA37" s="539"/>
      <c r="HRB37" s="539"/>
      <c r="HRC37" s="539"/>
      <c r="HRD37" s="539"/>
      <c r="HRE37" s="539"/>
      <c r="HRF37" s="539"/>
      <c r="HRG37" s="539"/>
      <c r="HRH37" s="539"/>
      <c r="HRI37" s="539"/>
      <c r="HRJ37" s="539"/>
      <c r="HRK37" s="539"/>
      <c r="HRL37" s="539"/>
      <c r="HRM37" s="539"/>
      <c r="HRN37" s="539"/>
      <c r="HRO37" s="539"/>
      <c r="HRP37" s="539"/>
      <c r="HRQ37" s="539"/>
      <c r="HRR37" s="539"/>
      <c r="HRS37" s="539"/>
      <c r="HRT37" s="539"/>
      <c r="HRU37" s="539"/>
      <c r="HRV37" s="539"/>
      <c r="HRW37" s="539"/>
      <c r="HRX37" s="539"/>
      <c r="HRY37" s="539"/>
      <c r="HRZ37" s="539"/>
      <c r="HSA37" s="539"/>
      <c r="HSB37" s="539"/>
      <c r="HSC37" s="539"/>
      <c r="HSD37" s="539"/>
      <c r="HSE37" s="539"/>
      <c r="HSF37" s="539"/>
      <c r="HSG37" s="539"/>
      <c r="HSH37" s="539"/>
      <c r="HSI37" s="539"/>
      <c r="HSJ37" s="539"/>
      <c r="HSK37" s="539"/>
      <c r="HSL37" s="539"/>
      <c r="HSM37" s="539"/>
      <c r="HSN37" s="539"/>
      <c r="HSO37" s="539"/>
      <c r="HSP37" s="539"/>
      <c r="HSQ37" s="539"/>
      <c r="HSR37" s="539"/>
      <c r="HSS37" s="539"/>
      <c r="HST37" s="539"/>
      <c r="HSU37" s="539"/>
      <c r="HSV37" s="539"/>
      <c r="HSW37" s="539"/>
      <c r="HSX37" s="539"/>
      <c r="HSY37" s="539"/>
      <c r="HSZ37" s="539"/>
      <c r="HTA37" s="539"/>
      <c r="HTB37" s="539"/>
      <c r="HTC37" s="539"/>
      <c r="HTD37" s="539"/>
      <c r="HTE37" s="539"/>
      <c r="HTF37" s="539"/>
      <c r="HTG37" s="539"/>
      <c r="HTH37" s="539"/>
      <c r="HTI37" s="539"/>
      <c r="HTJ37" s="539"/>
      <c r="HTK37" s="539"/>
      <c r="HTL37" s="539"/>
      <c r="HTM37" s="539"/>
      <c r="HTN37" s="539"/>
      <c r="HTO37" s="539"/>
      <c r="HTP37" s="539"/>
      <c r="HTQ37" s="539"/>
      <c r="HTR37" s="539"/>
      <c r="HTS37" s="539"/>
      <c r="HTT37" s="539"/>
      <c r="HTU37" s="539"/>
      <c r="HTV37" s="539"/>
      <c r="HTW37" s="539"/>
      <c r="HTX37" s="539"/>
      <c r="HTY37" s="539"/>
      <c r="HTZ37" s="539"/>
      <c r="HUA37" s="539"/>
      <c r="HUB37" s="539"/>
      <c r="HUC37" s="539"/>
      <c r="HUD37" s="539"/>
      <c r="HUE37" s="539"/>
      <c r="HUF37" s="539"/>
      <c r="HUG37" s="539"/>
      <c r="HUH37" s="539"/>
      <c r="HUI37" s="539"/>
      <c r="HUJ37" s="539"/>
      <c r="HUK37" s="539"/>
      <c r="HUL37" s="539"/>
      <c r="HUM37" s="539"/>
      <c r="HUN37" s="539"/>
      <c r="HUO37" s="539"/>
      <c r="HUP37" s="539"/>
      <c r="HUQ37" s="539"/>
      <c r="HUR37" s="539"/>
      <c r="HUS37" s="539"/>
      <c r="HUT37" s="539"/>
      <c r="HUU37" s="539"/>
      <c r="HUV37" s="539"/>
      <c r="HUW37" s="539"/>
      <c r="HUX37" s="539"/>
      <c r="HUY37" s="539"/>
      <c r="HUZ37" s="539"/>
      <c r="HVA37" s="539"/>
      <c r="HVB37" s="539"/>
      <c r="HVC37" s="539"/>
      <c r="HVD37" s="539"/>
      <c r="HVE37" s="539"/>
      <c r="HVF37" s="539"/>
      <c r="HVG37" s="539"/>
      <c r="HVH37" s="539"/>
      <c r="HVI37" s="539"/>
      <c r="HVJ37" s="539"/>
      <c r="HVK37" s="539"/>
      <c r="HVL37" s="539"/>
      <c r="HVM37" s="539"/>
      <c r="HVN37" s="539"/>
      <c r="HVO37" s="539"/>
      <c r="HVP37" s="539"/>
      <c r="HVQ37" s="539"/>
      <c r="HVR37" s="539"/>
      <c r="HVS37" s="539"/>
      <c r="HVT37" s="539"/>
      <c r="HVU37" s="539"/>
      <c r="HVV37" s="539"/>
      <c r="HVW37" s="539"/>
      <c r="HVX37" s="539"/>
      <c r="HVY37" s="539"/>
      <c r="HVZ37" s="539"/>
      <c r="HWA37" s="539"/>
      <c r="HWB37" s="539"/>
      <c r="HWC37" s="539"/>
      <c r="HWD37" s="539"/>
      <c r="HWE37" s="539"/>
      <c r="HWF37" s="539"/>
      <c r="HWG37" s="539"/>
      <c r="HWH37" s="539"/>
      <c r="HWI37" s="539"/>
      <c r="HWJ37" s="539"/>
      <c r="HWK37" s="539"/>
      <c r="HWL37" s="539"/>
      <c r="HWM37" s="539"/>
      <c r="HWN37" s="539"/>
      <c r="HWO37" s="539"/>
      <c r="HWP37" s="539"/>
      <c r="HWQ37" s="539"/>
      <c r="HWR37" s="539"/>
      <c r="HWS37" s="539"/>
      <c r="HWT37" s="539"/>
      <c r="HWU37" s="539"/>
      <c r="HWV37" s="539"/>
      <c r="HWW37" s="539"/>
      <c r="HWX37" s="539"/>
      <c r="HWY37" s="539"/>
      <c r="HWZ37" s="539"/>
      <c r="HXA37" s="539"/>
      <c r="HXB37" s="539"/>
      <c r="HXC37" s="539"/>
      <c r="HXD37" s="539"/>
      <c r="HXE37" s="539"/>
      <c r="HXF37" s="539"/>
      <c r="HXG37" s="539"/>
      <c r="HXH37" s="539"/>
      <c r="HXI37" s="539"/>
      <c r="HXJ37" s="539"/>
      <c r="HXK37" s="539"/>
      <c r="HXL37" s="539"/>
      <c r="HXM37" s="539"/>
      <c r="HXN37" s="539"/>
      <c r="HXO37" s="539"/>
      <c r="HXP37" s="539"/>
      <c r="HXQ37" s="539"/>
      <c r="HXR37" s="539"/>
      <c r="HXS37" s="539"/>
      <c r="HXT37" s="539"/>
      <c r="HXU37" s="539"/>
      <c r="HXV37" s="539"/>
      <c r="HXW37" s="539"/>
      <c r="HXX37" s="539"/>
      <c r="HXY37" s="539"/>
      <c r="HXZ37" s="539"/>
      <c r="HYA37" s="539"/>
      <c r="HYB37" s="539"/>
      <c r="HYC37" s="539"/>
      <c r="HYD37" s="539"/>
      <c r="HYE37" s="539"/>
      <c r="HYF37" s="539"/>
      <c r="HYG37" s="539"/>
      <c r="HYH37" s="539"/>
      <c r="HYI37" s="539"/>
      <c r="HYJ37" s="539"/>
      <c r="HYK37" s="539"/>
      <c r="HYL37" s="539"/>
      <c r="HYM37" s="539"/>
      <c r="HYN37" s="539"/>
      <c r="HYO37" s="539"/>
      <c r="HYP37" s="539"/>
      <c r="HYQ37" s="539"/>
      <c r="HYR37" s="539"/>
      <c r="HYS37" s="539"/>
      <c r="HYT37" s="539"/>
      <c r="HYU37" s="539"/>
      <c r="HYV37" s="539"/>
      <c r="HYW37" s="539"/>
      <c r="HYX37" s="539"/>
      <c r="HYY37" s="539"/>
      <c r="HYZ37" s="539"/>
      <c r="HZA37" s="539"/>
      <c r="HZB37" s="539"/>
      <c r="HZC37" s="539"/>
      <c r="HZD37" s="539"/>
      <c r="HZE37" s="539"/>
      <c r="HZF37" s="539"/>
      <c r="HZG37" s="539"/>
      <c r="HZH37" s="539"/>
      <c r="HZI37" s="539"/>
      <c r="HZJ37" s="539"/>
      <c r="HZK37" s="539"/>
      <c r="HZL37" s="539"/>
      <c r="HZM37" s="539"/>
      <c r="HZN37" s="539"/>
      <c r="HZO37" s="539"/>
      <c r="HZP37" s="539"/>
      <c r="HZQ37" s="539"/>
      <c r="HZR37" s="539"/>
      <c r="HZS37" s="539"/>
      <c r="HZT37" s="539"/>
      <c r="HZU37" s="539"/>
      <c r="HZV37" s="539"/>
      <c r="HZW37" s="539"/>
      <c r="HZX37" s="539"/>
      <c r="HZY37" s="539"/>
      <c r="HZZ37" s="539"/>
      <c r="IAA37" s="539"/>
      <c r="IAB37" s="539"/>
      <c r="IAC37" s="539"/>
      <c r="IAD37" s="539"/>
      <c r="IAE37" s="539"/>
      <c r="IAF37" s="539"/>
      <c r="IAG37" s="539"/>
      <c r="IAH37" s="539"/>
      <c r="IAI37" s="539"/>
      <c r="IAJ37" s="539"/>
      <c r="IAK37" s="539"/>
      <c r="IAL37" s="539"/>
      <c r="IAM37" s="539"/>
      <c r="IAN37" s="539"/>
      <c r="IAO37" s="539"/>
      <c r="IAP37" s="539"/>
      <c r="IAQ37" s="539"/>
      <c r="IAR37" s="539"/>
      <c r="IAS37" s="539"/>
      <c r="IAT37" s="539"/>
      <c r="IAU37" s="539"/>
      <c r="IAV37" s="539"/>
      <c r="IAW37" s="539"/>
      <c r="IAX37" s="539"/>
      <c r="IAY37" s="539"/>
      <c r="IAZ37" s="539"/>
      <c r="IBA37" s="539"/>
      <c r="IBB37" s="539"/>
      <c r="IBC37" s="539"/>
      <c r="IBD37" s="539"/>
      <c r="IBE37" s="539"/>
      <c r="IBF37" s="539"/>
      <c r="IBG37" s="539"/>
      <c r="IBH37" s="539"/>
      <c r="IBI37" s="539"/>
      <c r="IBJ37" s="539"/>
      <c r="IBK37" s="539"/>
      <c r="IBL37" s="539"/>
      <c r="IBM37" s="539"/>
      <c r="IBN37" s="539"/>
      <c r="IBO37" s="539"/>
      <c r="IBP37" s="539"/>
      <c r="IBQ37" s="539"/>
      <c r="IBR37" s="539"/>
      <c r="IBS37" s="539"/>
      <c r="IBT37" s="539"/>
      <c r="IBU37" s="539"/>
      <c r="IBV37" s="539"/>
      <c r="IBW37" s="539"/>
      <c r="IBX37" s="539"/>
      <c r="IBY37" s="539"/>
      <c r="IBZ37" s="539"/>
      <c r="ICA37" s="539"/>
      <c r="ICB37" s="539"/>
      <c r="ICC37" s="539"/>
      <c r="ICD37" s="539"/>
      <c r="ICE37" s="539"/>
      <c r="ICF37" s="539"/>
      <c r="ICG37" s="539"/>
      <c r="ICH37" s="539"/>
      <c r="ICI37" s="539"/>
      <c r="ICJ37" s="539"/>
      <c r="ICK37" s="539"/>
      <c r="ICL37" s="539"/>
      <c r="ICM37" s="539"/>
      <c r="ICN37" s="539"/>
      <c r="ICO37" s="539"/>
      <c r="ICP37" s="539"/>
      <c r="ICQ37" s="539"/>
      <c r="ICR37" s="539"/>
      <c r="ICS37" s="539"/>
      <c r="ICT37" s="539"/>
      <c r="ICU37" s="539"/>
      <c r="ICV37" s="539"/>
      <c r="ICW37" s="539"/>
      <c r="ICX37" s="539"/>
      <c r="ICY37" s="539"/>
      <c r="ICZ37" s="539"/>
      <c r="IDA37" s="539"/>
      <c r="IDB37" s="539"/>
      <c r="IDC37" s="539"/>
      <c r="IDD37" s="539"/>
      <c r="IDE37" s="539"/>
      <c r="IDF37" s="539"/>
      <c r="IDG37" s="539"/>
      <c r="IDH37" s="539"/>
      <c r="IDI37" s="539"/>
      <c r="IDJ37" s="539"/>
      <c r="IDK37" s="539"/>
      <c r="IDL37" s="539"/>
      <c r="IDM37" s="539"/>
      <c r="IDN37" s="539"/>
      <c r="IDO37" s="539"/>
      <c r="IDP37" s="539"/>
      <c r="IDQ37" s="539"/>
      <c r="IDR37" s="539"/>
      <c r="IDS37" s="539"/>
      <c r="IDT37" s="539"/>
      <c r="IDU37" s="539"/>
      <c r="IDV37" s="539"/>
      <c r="IDW37" s="539"/>
      <c r="IDX37" s="539"/>
      <c r="IDY37" s="539"/>
      <c r="IDZ37" s="539"/>
      <c r="IEA37" s="539"/>
      <c r="IEB37" s="539"/>
      <c r="IEC37" s="539"/>
      <c r="IED37" s="539"/>
      <c r="IEE37" s="539"/>
      <c r="IEF37" s="539"/>
      <c r="IEG37" s="539"/>
      <c r="IEH37" s="539"/>
      <c r="IEI37" s="539"/>
      <c r="IEJ37" s="539"/>
      <c r="IEK37" s="539"/>
      <c r="IEL37" s="539"/>
      <c r="IEM37" s="539"/>
      <c r="IEN37" s="539"/>
      <c r="IEO37" s="539"/>
      <c r="IEP37" s="539"/>
      <c r="IEQ37" s="539"/>
      <c r="IER37" s="539"/>
      <c r="IES37" s="539"/>
      <c r="IET37" s="539"/>
      <c r="IEU37" s="539"/>
      <c r="IEV37" s="539"/>
      <c r="IEW37" s="539"/>
      <c r="IEX37" s="539"/>
      <c r="IEY37" s="539"/>
      <c r="IEZ37" s="539"/>
      <c r="IFA37" s="539"/>
      <c r="IFB37" s="539"/>
      <c r="IFC37" s="539"/>
      <c r="IFD37" s="539"/>
      <c r="IFE37" s="539"/>
      <c r="IFF37" s="539"/>
      <c r="IFG37" s="539"/>
      <c r="IFH37" s="539"/>
      <c r="IFI37" s="539"/>
      <c r="IFJ37" s="539"/>
      <c r="IFK37" s="539"/>
      <c r="IFL37" s="539"/>
      <c r="IFM37" s="539"/>
      <c r="IFN37" s="539"/>
      <c r="IFO37" s="539"/>
      <c r="IFP37" s="539"/>
      <c r="IFQ37" s="539"/>
      <c r="IFR37" s="539"/>
      <c r="IFS37" s="539"/>
      <c r="IFT37" s="539"/>
      <c r="IFU37" s="539"/>
      <c r="IFV37" s="539"/>
      <c r="IFW37" s="539"/>
      <c r="IFX37" s="539"/>
      <c r="IFY37" s="539"/>
      <c r="IFZ37" s="539"/>
      <c r="IGA37" s="539"/>
      <c r="IGB37" s="539"/>
      <c r="IGC37" s="539"/>
      <c r="IGD37" s="539"/>
      <c r="IGE37" s="539"/>
      <c r="IGF37" s="539"/>
      <c r="IGG37" s="539"/>
      <c r="IGH37" s="539"/>
      <c r="IGI37" s="539"/>
      <c r="IGJ37" s="539"/>
      <c r="IGK37" s="539"/>
      <c r="IGL37" s="539"/>
      <c r="IGM37" s="539"/>
      <c r="IGN37" s="539"/>
      <c r="IGO37" s="539"/>
      <c r="IGP37" s="539"/>
      <c r="IGQ37" s="539"/>
      <c r="IGR37" s="539"/>
      <c r="IGS37" s="539"/>
      <c r="IGT37" s="539"/>
      <c r="IGU37" s="539"/>
      <c r="IGV37" s="539"/>
      <c r="IGW37" s="539"/>
      <c r="IGX37" s="539"/>
      <c r="IGY37" s="539"/>
      <c r="IGZ37" s="539"/>
      <c r="IHA37" s="539"/>
      <c r="IHB37" s="539"/>
      <c r="IHC37" s="539"/>
      <c r="IHD37" s="539"/>
      <c r="IHE37" s="539"/>
      <c r="IHF37" s="539"/>
      <c r="IHG37" s="539"/>
      <c r="IHH37" s="539"/>
      <c r="IHI37" s="539"/>
      <c r="IHJ37" s="539"/>
      <c r="IHK37" s="539"/>
      <c r="IHL37" s="539"/>
      <c r="IHM37" s="539"/>
      <c r="IHN37" s="539"/>
      <c r="IHO37" s="539"/>
      <c r="IHP37" s="539"/>
      <c r="IHQ37" s="539"/>
      <c r="IHR37" s="539"/>
      <c r="IHS37" s="539"/>
      <c r="IHT37" s="539"/>
      <c r="IHU37" s="539"/>
      <c r="IHV37" s="539"/>
      <c r="IHW37" s="539"/>
      <c r="IHX37" s="539"/>
      <c r="IHY37" s="539"/>
      <c r="IHZ37" s="539"/>
      <c r="IIA37" s="539"/>
      <c r="IIB37" s="539"/>
      <c r="IIC37" s="539"/>
      <c r="IID37" s="539"/>
      <c r="IIE37" s="539"/>
      <c r="IIF37" s="539"/>
      <c r="IIG37" s="539"/>
      <c r="IIH37" s="539"/>
      <c r="III37" s="539"/>
      <c r="IIJ37" s="539"/>
      <c r="IIK37" s="539"/>
      <c r="IIL37" s="539"/>
      <c r="IIM37" s="539"/>
      <c r="IIN37" s="539"/>
      <c r="IIO37" s="539"/>
      <c r="IIP37" s="539"/>
      <c r="IIQ37" s="539"/>
      <c r="IIR37" s="539"/>
      <c r="IIS37" s="539"/>
      <c r="IIT37" s="539"/>
      <c r="IIU37" s="539"/>
      <c r="IIV37" s="539"/>
      <c r="IIW37" s="539"/>
      <c r="IIX37" s="539"/>
      <c r="IIY37" s="539"/>
      <c r="IIZ37" s="539"/>
      <c r="IJA37" s="539"/>
      <c r="IJB37" s="539"/>
      <c r="IJC37" s="539"/>
      <c r="IJD37" s="539"/>
      <c r="IJE37" s="539"/>
      <c r="IJF37" s="539"/>
      <c r="IJG37" s="539"/>
      <c r="IJH37" s="539"/>
      <c r="IJI37" s="539"/>
      <c r="IJJ37" s="539"/>
      <c r="IJK37" s="539"/>
      <c r="IJL37" s="539"/>
      <c r="IJM37" s="539"/>
      <c r="IJN37" s="539"/>
      <c r="IJO37" s="539"/>
      <c r="IJP37" s="539"/>
      <c r="IJQ37" s="539"/>
      <c r="IJR37" s="539"/>
      <c r="IJS37" s="539"/>
      <c r="IJT37" s="539"/>
      <c r="IJU37" s="539"/>
      <c r="IJV37" s="539"/>
      <c r="IJW37" s="539"/>
      <c r="IJX37" s="539"/>
      <c r="IJY37" s="539"/>
      <c r="IJZ37" s="539"/>
      <c r="IKA37" s="539"/>
      <c r="IKB37" s="539"/>
      <c r="IKC37" s="539"/>
      <c r="IKD37" s="539"/>
      <c r="IKE37" s="539"/>
      <c r="IKF37" s="539"/>
      <c r="IKG37" s="539"/>
      <c r="IKH37" s="539"/>
      <c r="IKI37" s="539"/>
      <c r="IKJ37" s="539"/>
      <c r="IKK37" s="539"/>
      <c r="IKL37" s="539"/>
      <c r="IKM37" s="539"/>
      <c r="IKN37" s="539"/>
      <c r="IKO37" s="539"/>
      <c r="IKP37" s="539"/>
      <c r="IKQ37" s="539"/>
      <c r="IKR37" s="539"/>
      <c r="IKS37" s="539"/>
      <c r="IKT37" s="539"/>
      <c r="IKU37" s="539"/>
      <c r="IKV37" s="539"/>
      <c r="IKW37" s="539"/>
      <c r="IKX37" s="539"/>
      <c r="IKY37" s="539"/>
      <c r="IKZ37" s="539"/>
      <c r="ILA37" s="539"/>
      <c r="ILB37" s="539"/>
      <c r="ILC37" s="539"/>
      <c r="ILD37" s="539"/>
      <c r="ILE37" s="539"/>
      <c r="ILF37" s="539"/>
      <c r="ILG37" s="539"/>
      <c r="ILH37" s="539"/>
      <c r="ILI37" s="539"/>
      <c r="ILJ37" s="539"/>
      <c r="ILK37" s="539"/>
      <c r="ILL37" s="539"/>
      <c r="ILM37" s="539"/>
      <c r="ILN37" s="539"/>
      <c r="ILO37" s="539"/>
      <c r="ILP37" s="539"/>
      <c r="ILQ37" s="539"/>
      <c r="ILR37" s="539"/>
      <c r="ILS37" s="539"/>
      <c r="ILT37" s="539"/>
      <c r="ILU37" s="539"/>
      <c r="ILV37" s="539"/>
      <c r="ILW37" s="539"/>
      <c r="ILX37" s="539"/>
      <c r="ILY37" s="539"/>
      <c r="ILZ37" s="539"/>
      <c r="IMA37" s="539"/>
      <c r="IMB37" s="539"/>
      <c r="IMC37" s="539"/>
      <c r="IMD37" s="539"/>
      <c r="IME37" s="539"/>
      <c r="IMF37" s="539"/>
      <c r="IMG37" s="539"/>
      <c r="IMH37" s="539"/>
      <c r="IMI37" s="539"/>
      <c r="IMJ37" s="539"/>
      <c r="IMK37" s="539"/>
      <c r="IML37" s="539"/>
      <c r="IMM37" s="539"/>
      <c r="IMN37" s="539"/>
      <c r="IMO37" s="539"/>
      <c r="IMP37" s="539"/>
      <c r="IMQ37" s="539"/>
      <c r="IMR37" s="539"/>
      <c r="IMS37" s="539"/>
      <c r="IMT37" s="539"/>
      <c r="IMU37" s="539"/>
      <c r="IMV37" s="539"/>
      <c r="IMW37" s="539"/>
      <c r="IMX37" s="539"/>
      <c r="IMY37" s="539"/>
      <c r="IMZ37" s="539"/>
      <c r="INA37" s="539"/>
      <c r="INB37" s="539"/>
      <c r="INC37" s="539"/>
      <c r="IND37" s="539"/>
      <c r="INE37" s="539"/>
      <c r="INF37" s="539"/>
      <c r="ING37" s="539"/>
      <c r="INH37" s="539"/>
      <c r="INI37" s="539"/>
      <c r="INJ37" s="539"/>
      <c r="INK37" s="539"/>
      <c r="INL37" s="539"/>
      <c r="INM37" s="539"/>
      <c r="INN37" s="539"/>
      <c r="INO37" s="539"/>
      <c r="INP37" s="539"/>
      <c r="INQ37" s="539"/>
      <c r="INR37" s="539"/>
      <c r="INS37" s="539"/>
      <c r="INT37" s="539"/>
      <c r="INU37" s="539"/>
      <c r="INV37" s="539"/>
      <c r="INW37" s="539"/>
      <c r="INX37" s="539"/>
      <c r="INY37" s="539"/>
      <c r="INZ37" s="539"/>
      <c r="IOA37" s="539"/>
      <c r="IOB37" s="539"/>
      <c r="IOC37" s="539"/>
      <c r="IOD37" s="539"/>
      <c r="IOE37" s="539"/>
      <c r="IOF37" s="539"/>
      <c r="IOG37" s="539"/>
      <c r="IOH37" s="539"/>
      <c r="IOI37" s="539"/>
      <c r="IOJ37" s="539"/>
      <c r="IOK37" s="539"/>
      <c r="IOL37" s="539"/>
      <c r="IOM37" s="539"/>
      <c r="ION37" s="539"/>
      <c r="IOO37" s="539"/>
      <c r="IOP37" s="539"/>
      <c r="IOQ37" s="539"/>
      <c r="IOR37" s="539"/>
      <c r="IOS37" s="539"/>
      <c r="IOT37" s="539"/>
      <c r="IOU37" s="539"/>
      <c r="IOV37" s="539"/>
      <c r="IOW37" s="539"/>
      <c r="IOX37" s="539"/>
      <c r="IOY37" s="539"/>
      <c r="IOZ37" s="539"/>
      <c r="IPA37" s="539"/>
      <c r="IPB37" s="539"/>
      <c r="IPC37" s="539"/>
      <c r="IPD37" s="539"/>
      <c r="IPE37" s="539"/>
      <c r="IPF37" s="539"/>
      <c r="IPG37" s="539"/>
      <c r="IPH37" s="539"/>
      <c r="IPI37" s="539"/>
      <c r="IPJ37" s="539"/>
      <c r="IPK37" s="539"/>
      <c r="IPL37" s="539"/>
      <c r="IPM37" s="539"/>
      <c r="IPN37" s="539"/>
      <c r="IPO37" s="539"/>
      <c r="IPP37" s="539"/>
      <c r="IPQ37" s="539"/>
      <c r="IPR37" s="539"/>
      <c r="IPS37" s="539"/>
      <c r="IPT37" s="539"/>
      <c r="IPU37" s="539"/>
      <c r="IPV37" s="539"/>
      <c r="IPW37" s="539"/>
      <c r="IPX37" s="539"/>
      <c r="IPY37" s="539"/>
      <c r="IPZ37" s="539"/>
      <c r="IQA37" s="539"/>
      <c r="IQB37" s="539"/>
      <c r="IQC37" s="539"/>
      <c r="IQD37" s="539"/>
      <c r="IQE37" s="539"/>
      <c r="IQF37" s="539"/>
      <c r="IQG37" s="539"/>
      <c r="IQH37" s="539"/>
      <c r="IQI37" s="539"/>
      <c r="IQJ37" s="539"/>
      <c r="IQK37" s="539"/>
      <c r="IQL37" s="539"/>
      <c r="IQM37" s="539"/>
      <c r="IQN37" s="539"/>
      <c r="IQO37" s="539"/>
      <c r="IQP37" s="539"/>
      <c r="IQQ37" s="539"/>
      <c r="IQR37" s="539"/>
      <c r="IQS37" s="539"/>
      <c r="IQT37" s="539"/>
      <c r="IQU37" s="539"/>
      <c r="IQV37" s="539"/>
      <c r="IQW37" s="539"/>
      <c r="IQX37" s="539"/>
      <c r="IQY37" s="539"/>
      <c r="IQZ37" s="539"/>
      <c r="IRA37" s="539"/>
      <c r="IRB37" s="539"/>
      <c r="IRC37" s="539"/>
      <c r="IRD37" s="539"/>
      <c r="IRE37" s="539"/>
      <c r="IRF37" s="539"/>
      <c r="IRG37" s="539"/>
      <c r="IRH37" s="539"/>
      <c r="IRI37" s="539"/>
      <c r="IRJ37" s="539"/>
      <c r="IRK37" s="539"/>
      <c r="IRL37" s="539"/>
      <c r="IRM37" s="539"/>
      <c r="IRN37" s="539"/>
      <c r="IRO37" s="539"/>
      <c r="IRP37" s="539"/>
      <c r="IRQ37" s="539"/>
      <c r="IRR37" s="539"/>
      <c r="IRS37" s="539"/>
      <c r="IRT37" s="539"/>
      <c r="IRU37" s="539"/>
      <c r="IRV37" s="539"/>
      <c r="IRW37" s="539"/>
      <c r="IRX37" s="539"/>
      <c r="IRY37" s="539"/>
      <c r="IRZ37" s="539"/>
      <c r="ISA37" s="539"/>
      <c r="ISB37" s="539"/>
      <c r="ISC37" s="539"/>
      <c r="ISD37" s="539"/>
      <c r="ISE37" s="539"/>
      <c r="ISF37" s="539"/>
      <c r="ISG37" s="539"/>
      <c r="ISH37" s="539"/>
      <c r="ISI37" s="539"/>
      <c r="ISJ37" s="539"/>
      <c r="ISK37" s="539"/>
      <c r="ISL37" s="539"/>
      <c r="ISM37" s="539"/>
      <c r="ISN37" s="539"/>
      <c r="ISO37" s="539"/>
      <c r="ISP37" s="539"/>
      <c r="ISQ37" s="539"/>
      <c r="ISR37" s="539"/>
      <c r="ISS37" s="539"/>
      <c r="IST37" s="539"/>
      <c r="ISU37" s="539"/>
      <c r="ISV37" s="539"/>
      <c r="ISW37" s="539"/>
      <c r="ISX37" s="539"/>
      <c r="ISY37" s="539"/>
      <c r="ISZ37" s="539"/>
      <c r="ITA37" s="539"/>
      <c r="ITB37" s="539"/>
      <c r="ITC37" s="539"/>
      <c r="ITD37" s="539"/>
      <c r="ITE37" s="539"/>
      <c r="ITF37" s="539"/>
      <c r="ITG37" s="539"/>
      <c r="ITH37" s="539"/>
      <c r="ITI37" s="539"/>
      <c r="ITJ37" s="539"/>
      <c r="ITK37" s="539"/>
      <c r="ITL37" s="539"/>
      <c r="ITM37" s="539"/>
      <c r="ITN37" s="539"/>
      <c r="ITO37" s="539"/>
      <c r="ITP37" s="539"/>
      <c r="ITQ37" s="539"/>
      <c r="ITR37" s="539"/>
      <c r="ITS37" s="539"/>
      <c r="ITT37" s="539"/>
      <c r="ITU37" s="539"/>
      <c r="ITV37" s="539"/>
      <c r="ITW37" s="539"/>
      <c r="ITX37" s="539"/>
      <c r="ITY37" s="539"/>
      <c r="ITZ37" s="539"/>
      <c r="IUA37" s="539"/>
      <c r="IUB37" s="539"/>
      <c r="IUC37" s="539"/>
      <c r="IUD37" s="539"/>
      <c r="IUE37" s="539"/>
      <c r="IUF37" s="539"/>
      <c r="IUG37" s="539"/>
      <c r="IUH37" s="539"/>
      <c r="IUI37" s="539"/>
      <c r="IUJ37" s="539"/>
      <c r="IUK37" s="539"/>
      <c r="IUL37" s="539"/>
      <c r="IUM37" s="539"/>
      <c r="IUN37" s="539"/>
      <c r="IUO37" s="539"/>
      <c r="IUP37" s="539"/>
      <c r="IUQ37" s="539"/>
      <c r="IUR37" s="539"/>
      <c r="IUS37" s="539"/>
      <c r="IUT37" s="539"/>
      <c r="IUU37" s="539"/>
      <c r="IUV37" s="539"/>
      <c r="IUW37" s="539"/>
      <c r="IUX37" s="539"/>
      <c r="IUY37" s="539"/>
      <c r="IUZ37" s="539"/>
      <c r="IVA37" s="539"/>
      <c r="IVB37" s="539"/>
      <c r="IVC37" s="539"/>
      <c r="IVD37" s="539"/>
      <c r="IVE37" s="539"/>
      <c r="IVF37" s="539"/>
      <c r="IVG37" s="539"/>
      <c r="IVH37" s="539"/>
      <c r="IVI37" s="539"/>
      <c r="IVJ37" s="539"/>
      <c r="IVK37" s="539"/>
      <c r="IVL37" s="539"/>
      <c r="IVM37" s="539"/>
      <c r="IVN37" s="539"/>
      <c r="IVO37" s="539"/>
      <c r="IVP37" s="539"/>
      <c r="IVQ37" s="539"/>
      <c r="IVR37" s="539"/>
      <c r="IVS37" s="539"/>
      <c r="IVT37" s="539"/>
      <c r="IVU37" s="539"/>
      <c r="IVV37" s="539"/>
      <c r="IVW37" s="539"/>
      <c r="IVX37" s="539"/>
      <c r="IVY37" s="539"/>
      <c r="IVZ37" s="539"/>
      <c r="IWA37" s="539"/>
      <c r="IWB37" s="539"/>
      <c r="IWC37" s="539"/>
      <c r="IWD37" s="539"/>
      <c r="IWE37" s="539"/>
      <c r="IWF37" s="539"/>
      <c r="IWG37" s="539"/>
      <c r="IWH37" s="539"/>
      <c r="IWI37" s="539"/>
      <c r="IWJ37" s="539"/>
      <c r="IWK37" s="539"/>
      <c r="IWL37" s="539"/>
      <c r="IWM37" s="539"/>
      <c r="IWN37" s="539"/>
      <c r="IWO37" s="539"/>
      <c r="IWP37" s="539"/>
      <c r="IWQ37" s="539"/>
      <c r="IWR37" s="539"/>
      <c r="IWS37" s="539"/>
      <c r="IWT37" s="539"/>
      <c r="IWU37" s="539"/>
      <c r="IWV37" s="539"/>
      <c r="IWW37" s="539"/>
      <c r="IWX37" s="539"/>
      <c r="IWY37" s="539"/>
      <c r="IWZ37" s="539"/>
      <c r="IXA37" s="539"/>
      <c r="IXB37" s="539"/>
      <c r="IXC37" s="539"/>
      <c r="IXD37" s="539"/>
      <c r="IXE37" s="539"/>
      <c r="IXF37" s="539"/>
      <c r="IXG37" s="539"/>
      <c r="IXH37" s="539"/>
      <c r="IXI37" s="539"/>
      <c r="IXJ37" s="539"/>
      <c r="IXK37" s="539"/>
      <c r="IXL37" s="539"/>
      <c r="IXM37" s="539"/>
      <c r="IXN37" s="539"/>
      <c r="IXO37" s="539"/>
      <c r="IXP37" s="539"/>
      <c r="IXQ37" s="539"/>
      <c r="IXR37" s="539"/>
      <c r="IXS37" s="539"/>
      <c r="IXT37" s="539"/>
      <c r="IXU37" s="539"/>
      <c r="IXV37" s="539"/>
      <c r="IXW37" s="539"/>
      <c r="IXX37" s="539"/>
      <c r="IXY37" s="539"/>
      <c r="IXZ37" s="539"/>
      <c r="IYA37" s="539"/>
      <c r="IYB37" s="539"/>
      <c r="IYC37" s="539"/>
      <c r="IYD37" s="539"/>
      <c r="IYE37" s="539"/>
      <c r="IYF37" s="539"/>
      <c r="IYG37" s="539"/>
      <c r="IYH37" s="539"/>
      <c r="IYI37" s="539"/>
      <c r="IYJ37" s="539"/>
      <c r="IYK37" s="539"/>
      <c r="IYL37" s="539"/>
      <c r="IYM37" s="539"/>
      <c r="IYN37" s="539"/>
      <c r="IYO37" s="539"/>
      <c r="IYP37" s="539"/>
      <c r="IYQ37" s="539"/>
      <c r="IYR37" s="539"/>
      <c r="IYS37" s="539"/>
      <c r="IYT37" s="539"/>
      <c r="IYU37" s="539"/>
      <c r="IYV37" s="539"/>
      <c r="IYW37" s="539"/>
      <c r="IYX37" s="539"/>
      <c r="IYY37" s="539"/>
      <c r="IYZ37" s="539"/>
      <c r="IZA37" s="539"/>
      <c r="IZB37" s="539"/>
      <c r="IZC37" s="539"/>
      <c r="IZD37" s="539"/>
      <c r="IZE37" s="539"/>
      <c r="IZF37" s="539"/>
      <c r="IZG37" s="539"/>
      <c r="IZH37" s="539"/>
      <c r="IZI37" s="539"/>
      <c r="IZJ37" s="539"/>
      <c r="IZK37" s="539"/>
      <c r="IZL37" s="539"/>
      <c r="IZM37" s="539"/>
      <c r="IZN37" s="539"/>
      <c r="IZO37" s="539"/>
      <c r="IZP37" s="539"/>
      <c r="IZQ37" s="539"/>
      <c r="IZR37" s="539"/>
      <c r="IZS37" s="539"/>
      <c r="IZT37" s="539"/>
      <c r="IZU37" s="539"/>
      <c r="IZV37" s="539"/>
      <c r="IZW37" s="539"/>
      <c r="IZX37" s="539"/>
      <c r="IZY37" s="539"/>
      <c r="IZZ37" s="539"/>
      <c r="JAA37" s="539"/>
      <c r="JAB37" s="539"/>
      <c r="JAC37" s="539"/>
      <c r="JAD37" s="539"/>
      <c r="JAE37" s="539"/>
      <c r="JAF37" s="539"/>
      <c r="JAG37" s="539"/>
      <c r="JAH37" s="539"/>
      <c r="JAI37" s="539"/>
      <c r="JAJ37" s="539"/>
      <c r="JAK37" s="539"/>
      <c r="JAL37" s="539"/>
      <c r="JAM37" s="539"/>
      <c r="JAN37" s="539"/>
      <c r="JAO37" s="539"/>
      <c r="JAP37" s="539"/>
      <c r="JAQ37" s="539"/>
      <c r="JAR37" s="539"/>
      <c r="JAS37" s="539"/>
      <c r="JAT37" s="539"/>
      <c r="JAU37" s="539"/>
      <c r="JAV37" s="539"/>
      <c r="JAW37" s="539"/>
      <c r="JAX37" s="539"/>
      <c r="JAY37" s="539"/>
      <c r="JAZ37" s="539"/>
      <c r="JBA37" s="539"/>
      <c r="JBB37" s="539"/>
      <c r="JBC37" s="539"/>
      <c r="JBD37" s="539"/>
      <c r="JBE37" s="539"/>
      <c r="JBF37" s="539"/>
      <c r="JBG37" s="539"/>
      <c r="JBH37" s="539"/>
      <c r="JBI37" s="539"/>
      <c r="JBJ37" s="539"/>
      <c r="JBK37" s="539"/>
      <c r="JBL37" s="539"/>
      <c r="JBM37" s="539"/>
      <c r="JBN37" s="539"/>
      <c r="JBO37" s="539"/>
      <c r="JBP37" s="539"/>
      <c r="JBQ37" s="539"/>
      <c r="JBR37" s="539"/>
      <c r="JBS37" s="539"/>
      <c r="JBT37" s="539"/>
      <c r="JBU37" s="539"/>
      <c r="JBV37" s="539"/>
      <c r="JBW37" s="539"/>
      <c r="JBX37" s="539"/>
      <c r="JBY37" s="539"/>
      <c r="JBZ37" s="539"/>
      <c r="JCA37" s="539"/>
      <c r="JCB37" s="539"/>
      <c r="JCC37" s="539"/>
      <c r="JCD37" s="539"/>
      <c r="JCE37" s="539"/>
      <c r="JCF37" s="539"/>
      <c r="JCG37" s="539"/>
      <c r="JCH37" s="539"/>
      <c r="JCI37" s="539"/>
      <c r="JCJ37" s="539"/>
      <c r="JCK37" s="539"/>
      <c r="JCL37" s="539"/>
      <c r="JCM37" s="539"/>
      <c r="JCN37" s="539"/>
      <c r="JCO37" s="539"/>
      <c r="JCP37" s="539"/>
      <c r="JCQ37" s="539"/>
      <c r="JCR37" s="539"/>
      <c r="JCS37" s="539"/>
      <c r="JCT37" s="539"/>
      <c r="JCU37" s="539"/>
      <c r="JCV37" s="539"/>
      <c r="JCW37" s="539"/>
      <c r="JCX37" s="539"/>
      <c r="JCY37" s="539"/>
      <c r="JCZ37" s="539"/>
      <c r="JDA37" s="539"/>
      <c r="JDB37" s="539"/>
      <c r="JDC37" s="539"/>
      <c r="JDD37" s="539"/>
      <c r="JDE37" s="539"/>
      <c r="JDF37" s="539"/>
      <c r="JDG37" s="539"/>
      <c r="JDH37" s="539"/>
      <c r="JDI37" s="539"/>
      <c r="JDJ37" s="539"/>
      <c r="JDK37" s="539"/>
      <c r="JDL37" s="539"/>
      <c r="JDM37" s="539"/>
      <c r="JDN37" s="539"/>
      <c r="JDO37" s="539"/>
      <c r="JDP37" s="539"/>
      <c r="JDQ37" s="539"/>
      <c r="JDR37" s="539"/>
      <c r="JDS37" s="539"/>
      <c r="JDT37" s="539"/>
      <c r="JDU37" s="539"/>
      <c r="JDV37" s="539"/>
      <c r="JDW37" s="539"/>
      <c r="JDX37" s="539"/>
      <c r="JDY37" s="539"/>
      <c r="JDZ37" s="539"/>
      <c r="JEA37" s="539"/>
      <c r="JEB37" s="539"/>
      <c r="JEC37" s="539"/>
      <c r="JED37" s="539"/>
      <c r="JEE37" s="539"/>
      <c r="JEF37" s="539"/>
      <c r="JEG37" s="539"/>
      <c r="JEH37" s="539"/>
      <c r="JEI37" s="539"/>
      <c r="JEJ37" s="539"/>
      <c r="JEK37" s="539"/>
      <c r="JEL37" s="539"/>
      <c r="JEM37" s="539"/>
      <c r="JEN37" s="539"/>
      <c r="JEO37" s="539"/>
      <c r="JEP37" s="539"/>
      <c r="JEQ37" s="539"/>
      <c r="JER37" s="539"/>
      <c r="JES37" s="539"/>
      <c r="JET37" s="539"/>
      <c r="JEU37" s="539"/>
      <c r="JEV37" s="539"/>
      <c r="JEW37" s="539"/>
      <c r="JEX37" s="539"/>
      <c r="JEY37" s="539"/>
      <c r="JEZ37" s="539"/>
      <c r="JFA37" s="539"/>
      <c r="JFB37" s="539"/>
      <c r="JFC37" s="539"/>
      <c r="JFD37" s="539"/>
      <c r="JFE37" s="539"/>
      <c r="JFF37" s="539"/>
      <c r="JFG37" s="539"/>
      <c r="JFH37" s="539"/>
      <c r="JFI37" s="539"/>
      <c r="JFJ37" s="539"/>
      <c r="JFK37" s="539"/>
      <c r="JFL37" s="539"/>
      <c r="JFM37" s="539"/>
      <c r="JFN37" s="539"/>
      <c r="JFO37" s="539"/>
      <c r="JFP37" s="539"/>
      <c r="JFQ37" s="539"/>
      <c r="JFR37" s="539"/>
      <c r="JFS37" s="539"/>
      <c r="JFT37" s="539"/>
      <c r="JFU37" s="539"/>
      <c r="JFV37" s="539"/>
      <c r="JFW37" s="539"/>
      <c r="JFX37" s="539"/>
      <c r="JFY37" s="539"/>
      <c r="JFZ37" s="539"/>
      <c r="JGA37" s="539"/>
      <c r="JGB37" s="539"/>
      <c r="JGC37" s="539"/>
      <c r="JGD37" s="539"/>
      <c r="JGE37" s="539"/>
      <c r="JGF37" s="539"/>
      <c r="JGG37" s="539"/>
      <c r="JGH37" s="539"/>
      <c r="JGI37" s="539"/>
      <c r="JGJ37" s="539"/>
      <c r="JGK37" s="539"/>
      <c r="JGL37" s="539"/>
      <c r="JGM37" s="539"/>
      <c r="JGN37" s="539"/>
      <c r="JGO37" s="539"/>
      <c r="JGP37" s="539"/>
      <c r="JGQ37" s="539"/>
      <c r="JGR37" s="539"/>
      <c r="JGS37" s="539"/>
      <c r="JGT37" s="539"/>
      <c r="JGU37" s="539"/>
      <c r="JGV37" s="539"/>
      <c r="JGW37" s="539"/>
      <c r="JGX37" s="539"/>
      <c r="JGY37" s="539"/>
      <c r="JGZ37" s="539"/>
      <c r="JHA37" s="539"/>
      <c r="JHB37" s="539"/>
      <c r="JHC37" s="539"/>
      <c r="JHD37" s="539"/>
      <c r="JHE37" s="539"/>
      <c r="JHF37" s="539"/>
      <c r="JHG37" s="539"/>
      <c r="JHH37" s="539"/>
      <c r="JHI37" s="539"/>
      <c r="JHJ37" s="539"/>
      <c r="JHK37" s="539"/>
      <c r="JHL37" s="539"/>
      <c r="JHM37" s="539"/>
      <c r="JHN37" s="539"/>
      <c r="JHO37" s="539"/>
      <c r="JHP37" s="539"/>
      <c r="JHQ37" s="539"/>
      <c r="JHR37" s="539"/>
      <c r="JHS37" s="539"/>
      <c r="JHT37" s="539"/>
      <c r="JHU37" s="539"/>
      <c r="JHV37" s="539"/>
      <c r="JHW37" s="539"/>
      <c r="JHX37" s="539"/>
      <c r="JHY37" s="539"/>
      <c r="JHZ37" s="539"/>
      <c r="JIA37" s="539"/>
      <c r="JIB37" s="539"/>
      <c r="JIC37" s="539"/>
      <c r="JID37" s="539"/>
      <c r="JIE37" s="539"/>
      <c r="JIF37" s="539"/>
      <c r="JIG37" s="539"/>
      <c r="JIH37" s="539"/>
      <c r="JII37" s="539"/>
      <c r="JIJ37" s="539"/>
      <c r="JIK37" s="539"/>
      <c r="JIL37" s="539"/>
      <c r="JIM37" s="539"/>
      <c r="JIN37" s="539"/>
      <c r="JIO37" s="539"/>
      <c r="JIP37" s="539"/>
      <c r="JIQ37" s="539"/>
      <c r="JIR37" s="539"/>
      <c r="JIS37" s="539"/>
      <c r="JIT37" s="539"/>
      <c r="JIU37" s="539"/>
      <c r="JIV37" s="539"/>
      <c r="JIW37" s="539"/>
      <c r="JIX37" s="539"/>
      <c r="JIY37" s="539"/>
      <c r="JIZ37" s="539"/>
      <c r="JJA37" s="539"/>
      <c r="JJB37" s="539"/>
      <c r="JJC37" s="539"/>
      <c r="JJD37" s="539"/>
      <c r="JJE37" s="539"/>
      <c r="JJF37" s="539"/>
      <c r="JJG37" s="539"/>
      <c r="JJH37" s="539"/>
      <c r="JJI37" s="539"/>
      <c r="JJJ37" s="539"/>
      <c r="JJK37" s="539"/>
      <c r="JJL37" s="539"/>
      <c r="JJM37" s="539"/>
      <c r="JJN37" s="539"/>
      <c r="JJO37" s="539"/>
      <c r="JJP37" s="539"/>
      <c r="JJQ37" s="539"/>
      <c r="JJR37" s="539"/>
      <c r="JJS37" s="539"/>
      <c r="JJT37" s="539"/>
      <c r="JJU37" s="539"/>
      <c r="JJV37" s="539"/>
      <c r="JJW37" s="539"/>
      <c r="JJX37" s="539"/>
      <c r="JJY37" s="539"/>
      <c r="JJZ37" s="539"/>
      <c r="JKA37" s="539"/>
      <c r="JKB37" s="539"/>
      <c r="JKC37" s="539"/>
      <c r="JKD37" s="539"/>
      <c r="JKE37" s="539"/>
      <c r="JKF37" s="539"/>
      <c r="JKG37" s="539"/>
      <c r="JKH37" s="539"/>
      <c r="JKI37" s="539"/>
      <c r="JKJ37" s="539"/>
      <c r="JKK37" s="539"/>
      <c r="JKL37" s="539"/>
      <c r="JKM37" s="539"/>
      <c r="JKN37" s="539"/>
      <c r="JKO37" s="539"/>
      <c r="JKP37" s="539"/>
      <c r="JKQ37" s="539"/>
      <c r="JKR37" s="539"/>
      <c r="JKS37" s="539"/>
      <c r="JKT37" s="539"/>
      <c r="JKU37" s="539"/>
      <c r="JKV37" s="539"/>
      <c r="JKW37" s="539"/>
      <c r="JKX37" s="539"/>
      <c r="JKY37" s="539"/>
      <c r="JKZ37" s="539"/>
      <c r="JLA37" s="539"/>
      <c r="JLB37" s="539"/>
      <c r="JLC37" s="539"/>
      <c r="JLD37" s="539"/>
      <c r="JLE37" s="539"/>
      <c r="JLF37" s="539"/>
      <c r="JLG37" s="539"/>
      <c r="JLH37" s="539"/>
      <c r="JLI37" s="539"/>
      <c r="JLJ37" s="539"/>
      <c r="JLK37" s="539"/>
      <c r="JLL37" s="539"/>
      <c r="JLM37" s="539"/>
      <c r="JLN37" s="539"/>
      <c r="JLO37" s="539"/>
      <c r="JLP37" s="539"/>
      <c r="JLQ37" s="539"/>
      <c r="JLR37" s="539"/>
      <c r="JLS37" s="539"/>
      <c r="JLT37" s="539"/>
      <c r="JLU37" s="539"/>
      <c r="JLV37" s="539"/>
      <c r="JLW37" s="539"/>
      <c r="JLX37" s="539"/>
      <c r="JLY37" s="539"/>
      <c r="JLZ37" s="539"/>
      <c r="JMA37" s="539"/>
      <c r="JMB37" s="539"/>
      <c r="JMC37" s="539"/>
      <c r="JMD37" s="539"/>
      <c r="JME37" s="539"/>
      <c r="JMF37" s="539"/>
      <c r="JMG37" s="539"/>
      <c r="JMH37" s="539"/>
      <c r="JMI37" s="539"/>
      <c r="JMJ37" s="539"/>
      <c r="JMK37" s="539"/>
      <c r="JML37" s="539"/>
      <c r="JMM37" s="539"/>
      <c r="JMN37" s="539"/>
      <c r="JMO37" s="539"/>
      <c r="JMP37" s="539"/>
      <c r="JMQ37" s="539"/>
      <c r="JMR37" s="539"/>
      <c r="JMS37" s="539"/>
      <c r="JMT37" s="539"/>
      <c r="JMU37" s="539"/>
      <c r="JMV37" s="539"/>
      <c r="JMW37" s="539"/>
      <c r="JMX37" s="539"/>
      <c r="JMY37" s="539"/>
      <c r="JMZ37" s="539"/>
      <c r="JNA37" s="539"/>
      <c r="JNB37" s="539"/>
      <c r="JNC37" s="539"/>
      <c r="JND37" s="539"/>
      <c r="JNE37" s="539"/>
      <c r="JNF37" s="539"/>
      <c r="JNG37" s="539"/>
      <c r="JNH37" s="539"/>
      <c r="JNI37" s="539"/>
      <c r="JNJ37" s="539"/>
      <c r="JNK37" s="539"/>
      <c r="JNL37" s="539"/>
      <c r="JNM37" s="539"/>
      <c r="JNN37" s="539"/>
      <c r="JNO37" s="539"/>
      <c r="JNP37" s="539"/>
      <c r="JNQ37" s="539"/>
      <c r="JNR37" s="539"/>
      <c r="JNS37" s="539"/>
      <c r="JNT37" s="539"/>
      <c r="JNU37" s="539"/>
      <c r="JNV37" s="539"/>
      <c r="JNW37" s="539"/>
      <c r="JNX37" s="539"/>
      <c r="JNY37" s="539"/>
      <c r="JNZ37" s="539"/>
      <c r="JOA37" s="539"/>
      <c r="JOB37" s="539"/>
      <c r="JOC37" s="539"/>
      <c r="JOD37" s="539"/>
      <c r="JOE37" s="539"/>
      <c r="JOF37" s="539"/>
      <c r="JOG37" s="539"/>
      <c r="JOH37" s="539"/>
      <c r="JOI37" s="539"/>
      <c r="JOJ37" s="539"/>
      <c r="JOK37" s="539"/>
      <c r="JOL37" s="539"/>
      <c r="JOM37" s="539"/>
      <c r="JON37" s="539"/>
      <c r="JOO37" s="539"/>
      <c r="JOP37" s="539"/>
      <c r="JOQ37" s="539"/>
      <c r="JOR37" s="539"/>
      <c r="JOS37" s="539"/>
      <c r="JOT37" s="539"/>
      <c r="JOU37" s="539"/>
      <c r="JOV37" s="539"/>
      <c r="JOW37" s="539"/>
      <c r="JOX37" s="539"/>
      <c r="JOY37" s="539"/>
      <c r="JOZ37" s="539"/>
      <c r="JPA37" s="539"/>
      <c r="JPB37" s="539"/>
      <c r="JPC37" s="539"/>
      <c r="JPD37" s="539"/>
      <c r="JPE37" s="539"/>
      <c r="JPF37" s="539"/>
      <c r="JPG37" s="539"/>
      <c r="JPH37" s="539"/>
      <c r="JPI37" s="539"/>
      <c r="JPJ37" s="539"/>
      <c r="JPK37" s="539"/>
      <c r="JPL37" s="539"/>
      <c r="JPM37" s="539"/>
      <c r="JPN37" s="539"/>
      <c r="JPO37" s="539"/>
      <c r="JPP37" s="539"/>
      <c r="JPQ37" s="539"/>
      <c r="JPR37" s="539"/>
      <c r="JPS37" s="539"/>
      <c r="JPT37" s="539"/>
      <c r="JPU37" s="539"/>
      <c r="JPV37" s="539"/>
      <c r="JPW37" s="539"/>
      <c r="JPX37" s="539"/>
      <c r="JPY37" s="539"/>
      <c r="JPZ37" s="539"/>
      <c r="JQA37" s="539"/>
      <c r="JQB37" s="539"/>
      <c r="JQC37" s="539"/>
      <c r="JQD37" s="539"/>
      <c r="JQE37" s="539"/>
      <c r="JQF37" s="539"/>
      <c r="JQG37" s="539"/>
      <c r="JQH37" s="539"/>
      <c r="JQI37" s="539"/>
      <c r="JQJ37" s="539"/>
      <c r="JQK37" s="539"/>
      <c r="JQL37" s="539"/>
      <c r="JQM37" s="539"/>
      <c r="JQN37" s="539"/>
      <c r="JQO37" s="539"/>
      <c r="JQP37" s="539"/>
      <c r="JQQ37" s="539"/>
      <c r="JQR37" s="539"/>
      <c r="JQS37" s="539"/>
      <c r="JQT37" s="539"/>
      <c r="JQU37" s="539"/>
      <c r="JQV37" s="539"/>
      <c r="JQW37" s="539"/>
      <c r="JQX37" s="539"/>
      <c r="JQY37" s="539"/>
      <c r="JQZ37" s="539"/>
      <c r="JRA37" s="539"/>
      <c r="JRB37" s="539"/>
      <c r="JRC37" s="539"/>
      <c r="JRD37" s="539"/>
      <c r="JRE37" s="539"/>
      <c r="JRF37" s="539"/>
      <c r="JRG37" s="539"/>
      <c r="JRH37" s="539"/>
      <c r="JRI37" s="539"/>
      <c r="JRJ37" s="539"/>
      <c r="JRK37" s="539"/>
      <c r="JRL37" s="539"/>
      <c r="JRM37" s="539"/>
      <c r="JRN37" s="539"/>
      <c r="JRO37" s="539"/>
      <c r="JRP37" s="539"/>
      <c r="JRQ37" s="539"/>
      <c r="JRR37" s="539"/>
      <c r="JRS37" s="539"/>
      <c r="JRT37" s="539"/>
      <c r="JRU37" s="539"/>
      <c r="JRV37" s="539"/>
      <c r="JRW37" s="539"/>
      <c r="JRX37" s="539"/>
      <c r="JRY37" s="539"/>
      <c r="JRZ37" s="539"/>
      <c r="JSA37" s="539"/>
      <c r="JSB37" s="539"/>
      <c r="JSC37" s="539"/>
      <c r="JSD37" s="539"/>
      <c r="JSE37" s="539"/>
      <c r="JSF37" s="539"/>
      <c r="JSG37" s="539"/>
      <c r="JSH37" s="539"/>
      <c r="JSI37" s="539"/>
      <c r="JSJ37" s="539"/>
      <c r="JSK37" s="539"/>
      <c r="JSL37" s="539"/>
      <c r="JSM37" s="539"/>
      <c r="JSN37" s="539"/>
      <c r="JSO37" s="539"/>
      <c r="JSP37" s="539"/>
      <c r="JSQ37" s="539"/>
      <c r="JSR37" s="539"/>
      <c r="JSS37" s="539"/>
      <c r="JST37" s="539"/>
      <c r="JSU37" s="539"/>
      <c r="JSV37" s="539"/>
      <c r="JSW37" s="539"/>
      <c r="JSX37" s="539"/>
      <c r="JSY37" s="539"/>
      <c r="JSZ37" s="539"/>
      <c r="JTA37" s="539"/>
      <c r="JTB37" s="539"/>
      <c r="JTC37" s="539"/>
      <c r="JTD37" s="539"/>
      <c r="JTE37" s="539"/>
      <c r="JTF37" s="539"/>
      <c r="JTG37" s="539"/>
      <c r="JTH37" s="539"/>
      <c r="JTI37" s="539"/>
      <c r="JTJ37" s="539"/>
      <c r="JTK37" s="539"/>
      <c r="JTL37" s="539"/>
      <c r="JTM37" s="539"/>
      <c r="JTN37" s="539"/>
      <c r="JTO37" s="539"/>
      <c r="JTP37" s="539"/>
      <c r="JTQ37" s="539"/>
      <c r="JTR37" s="539"/>
      <c r="JTS37" s="539"/>
      <c r="JTT37" s="539"/>
      <c r="JTU37" s="539"/>
      <c r="JTV37" s="539"/>
      <c r="JTW37" s="539"/>
      <c r="JTX37" s="539"/>
      <c r="JTY37" s="539"/>
      <c r="JTZ37" s="539"/>
      <c r="JUA37" s="539"/>
      <c r="JUB37" s="539"/>
      <c r="JUC37" s="539"/>
      <c r="JUD37" s="539"/>
      <c r="JUE37" s="539"/>
      <c r="JUF37" s="539"/>
      <c r="JUG37" s="539"/>
      <c r="JUH37" s="539"/>
      <c r="JUI37" s="539"/>
      <c r="JUJ37" s="539"/>
      <c r="JUK37" s="539"/>
      <c r="JUL37" s="539"/>
      <c r="JUM37" s="539"/>
      <c r="JUN37" s="539"/>
      <c r="JUO37" s="539"/>
      <c r="JUP37" s="539"/>
      <c r="JUQ37" s="539"/>
      <c r="JUR37" s="539"/>
      <c r="JUS37" s="539"/>
      <c r="JUT37" s="539"/>
      <c r="JUU37" s="539"/>
      <c r="JUV37" s="539"/>
      <c r="JUW37" s="539"/>
      <c r="JUX37" s="539"/>
      <c r="JUY37" s="539"/>
      <c r="JUZ37" s="539"/>
      <c r="JVA37" s="539"/>
      <c r="JVB37" s="539"/>
      <c r="JVC37" s="539"/>
      <c r="JVD37" s="539"/>
      <c r="JVE37" s="539"/>
      <c r="JVF37" s="539"/>
      <c r="JVG37" s="539"/>
      <c r="JVH37" s="539"/>
      <c r="JVI37" s="539"/>
      <c r="JVJ37" s="539"/>
      <c r="JVK37" s="539"/>
      <c r="JVL37" s="539"/>
      <c r="JVM37" s="539"/>
      <c r="JVN37" s="539"/>
      <c r="JVO37" s="539"/>
      <c r="JVP37" s="539"/>
      <c r="JVQ37" s="539"/>
      <c r="JVR37" s="539"/>
      <c r="JVS37" s="539"/>
      <c r="JVT37" s="539"/>
      <c r="JVU37" s="539"/>
      <c r="JVV37" s="539"/>
      <c r="JVW37" s="539"/>
      <c r="JVX37" s="539"/>
      <c r="JVY37" s="539"/>
      <c r="JVZ37" s="539"/>
      <c r="JWA37" s="539"/>
      <c r="JWB37" s="539"/>
      <c r="JWC37" s="539"/>
      <c r="JWD37" s="539"/>
      <c r="JWE37" s="539"/>
      <c r="JWF37" s="539"/>
      <c r="JWG37" s="539"/>
      <c r="JWH37" s="539"/>
      <c r="JWI37" s="539"/>
      <c r="JWJ37" s="539"/>
      <c r="JWK37" s="539"/>
      <c r="JWL37" s="539"/>
      <c r="JWM37" s="539"/>
      <c r="JWN37" s="539"/>
      <c r="JWO37" s="539"/>
      <c r="JWP37" s="539"/>
      <c r="JWQ37" s="539"/>
      <c r="JWR37" s="539"/>
      <c r="JWS37" s="539"/>
      <c r="JWT37" s="539"/>
      <c r="JWU37" s="539"/>
      <c r="JWV37" s="539"/>
      <c r="JWW37" s="539"/>
      <c r="JWX37" s="539"/>
      <c r="JWY37" s="539"/>
      <c r="JWZ37" s="539"/>
      <c r="JXA37" s="539"/>
      <c r="JXB37" s="539"/>
      <c r="JXC37" s="539"/>
      <c r="JXD37" s="539"/>
      <c r="JXE37" s="539"/>
      <c r="JXF37" s="539"/>
      <c r="JXG37" s="539"/>
      <c r="JXH37" s="539"/>
      <c r="JXI37" s="539"/>
      <c r="JXJ37" s="539"/>
      <c r="JXK37" s="539"/>
      <c r="JXL37" s="539"/>
      <c r="JXM37" s="539"/>
      <c r="JXN37" s="539"/>
      <c r="JXO37" s="539"/>
      <c r="JXP37" s="539"/>
      <c r="JXQ37" s="539"/>
      <c r="JXR37" s="539"/>
      <c r="JXS37" s="539"/>
      <c r="JXT37" s="539"/>
      <c r="JXU37" s="539"/>
      <c r="JXV37" s="539"/>
      <c r="JXW37" s="539"/>
      <c r="JXX37" s="539"/>
      <c r="JXY37" s="539"/>
      <c r="JXZ37" s="539"/>
      <c r="JYA37" s="539"/>
      <c r="JYB37" s="539"/>
      <c r="JYC37" s="539"/>
      <c r="JYD37" s="539"/>
      <c r="JYE37" s="539"/>
      <c r="JYF37" s="539"/>
      <c r="JYG37" s="539"/>
      <c r="JYH37" s="539"/>
      <c r="JYI37" s="539"/>
      <c r="JYJ37" s="539"/>
      <c r="JYK37" s="539"/>
      <c r="JYL37" s="539"/>
      <c r="JYM37" s="539"/>
      <c r="JYN37" s="539"/>
      <c r="JYO37" s="539"/>
      <c r="JYP37" s="539"/>
      <c r="JYQ37" s="539"/>
      <c r="JYR37" s="539"/>
      <c r="JYS37" s="539"/>
      <c r="JYT37" s="539"/>
      <c r="JYU37" s="539"/>
      <c r="JYV37" s="539"/>
      <c r="JYW37" s="539"/>
      <c r="JYX37" s="539"/>
      <c r="JYY37" s="539"/>
      <c r="JYZ37" s="539"/>
      <c r="JZA37" s="539"/>
      <c r="JZB37" s="539"/>
      <c r="JZC37" s="539"/>
      <c r="JZD37" s="539"/>
      <c r="JZE37" s="539"/>
      <c r="JZF37" s="539"/>
      <c r="JZG37" s="539"/>
      <c r="JZH37" s="539"/>
      <c r="JZI37" s="539"/>
      <c r="JZJ37" s="539"/>
      <c r="JZK37" s="539"/>
      <c r="JZL37" s="539"/>
      <c r="JZM37" s="539"/>
      <c r="JZN37" s="539"/>
      <c r="JZO37" s="539"/>
      <c r="JZP37" s="539"/>
      <c r="JZQ37" s="539"/>
      <c r="JZR37" s="539"/>
      <c r="JZS37" s="539"/>
      <c r="JZT37" s="539"/>
      <c r="JZU37" s="539"/>
      <c r="JZV37" s="539"/>
      <c r="JZW37" s="539"/>
      <c r="JZX37" s="539"/>
      <c r="JZY37" s="539"/>
      <c r="JZZ37" s="539"/>
      <c r="KAA37" s="539"/>
      <c r="KAB37" s="539"/>
      <c r="KAC37" s="539"/>
      <c r="KAD37" s="539"/>
      <c r="KAE37" s="539"/>
      <c r="KAF37" s="539"/>
      <c r="KAG37" s="539"/>
      <c r="KAH37" s="539"/>
      <c r="KAI37" s="539"/>
      <c r="KAJ37" s="539"/>
      <c r="KAK37" s="539"/>
      <c r="KAL37" s="539"/>
      <c r="KAM37" s="539"/>
      <c r="KAN37" s="539"/>
      <c r="KAO37" s="539"/>
      <c r="KAP37" s="539"/>
      <c r="KAQ37" s="539"/>
      <c r="KAR37" s="539"/>
      <c r="KAS37" s="539"/>
      <c r="KAT37" s="539"/>
      <c r="KAU37" s="539"/>
      <c r="KAV37" s="539"/>
      <c r="KAW37" s="539"/>
      <c r="KAX37" s="539"/>
      <c r="KAY37" s="539"/>
      <c r="KAZ37" s="539"/>
      <c r="KBA37" s="539"/>
      <c r="KBB37" s="539"/>
      <c r="KBC37" s="539"/>
      <c r="KBD37" s="539"/>
      <c r="KBE37" s="539"/>
      <c r="KBF37" s="539"/>
      <c r="KBG37" s="539"/>
      <c r="KBH37" s="539"/>
      <c r="KBI37" s="539"/>
      <c r="KBJ37" s="539"/>
      <c r="KBK37" s="539"/>
      <c r="KBL37" s="539"/>
      <c r="KBM37" s="539"/>
      <c r="KBN37" s="539"/>
      <c r="KBO37" s="539"/>
      <c r="KBP37" s="539"/>
      <c r="KBQ37" s="539"/>
      <c r="KBR37" s="539"/>
      <c r="KBS37" s="539"/>
      <c r="KBT37" s="539"/>
      <c r="KBU37" s="539"/>
      <c r="KBV37" s="539"/>
      <c r="KBW37" s="539"/>
      <c r="KBX37" s="539"/>
      <c r="KBY37" s="539"/>
      <c r="KBZ37" s="539"/>
      <c r="KCA37" s="539"/>
      <c r="KCB37" s="539"/>
      <c r="KCC37" s="539"/>
      <c r="KCD37" s="539"/>
      <c r="KCE37" s="539"/>
      <c r="KCF37" s="539"/>
      <c r="KCG37" s="539"/>
      <c r="KCH37" s="539"/>
      <c r="KCI37" s="539"/>
      <c r="KCJ37" s="539"/>
      <c r="KCK37" s="539"/>
      <c r="KCL37" s="539"/>
      <c r="KCM37" s="539"/>
      <c r="KCN37" s="539"/>
      <c r="KCO37" s="539"/>
      <c r="KCP37" s="539"/>
      <c r="KCQ37" s="539"/>
      <c r="KCR37" s="539"/>
      <c r="KCS37" s="539"/>
      <c r="KCT37" s="539"/>
      <c r="KCU37" s="539"/>
      <c r="KCV37" s="539"/>
      <c r="KCW37" s="539"/>
      <c r="KCX37" s="539"/>
      <c r="KCY37" s="539"/>
      <c r="KCZ37" s="539"/>
      <c r="KDA37" s="539"/>
      <c r="KDB37" s="539"/>
      <c r="KDC37" s="539"/>
      <c r="KDD37" s="539"/>
      <c r="KDE37" s="539"/>
      <c r="KDF37" s="539"/>
      <c r="KDG37" s="539"/>
      <c r="KDH37" s="539"/>
      <c r="KDI37" s="539"/>
      <c r="KDJ37" s="539"/>
      <c r="KDK37" s="539"/>
      <c r="KDL37" s="539"/>
      <c r="KDM37" s="539"/>
      <c r="KDN37" s="539"/>
      <c r="KDO37" s="539"/>
      <c r="KDP37" s="539"/>
      <c r="KDQ37" s="539"/>
      <c r="KDR37" s="539"/>
      <c r="KDS37" s="539"/>
      <c r="KDT37" s="539"/>
      <c r="KDU37" s="539"/>
      <c r="KDV37" s="539"/>
      <c r="KDW37" s="539"/>
      <c r="KDX37" s="539"/>
      <c r="KDY37" s="539"/>
      <c r="KDZ37" s="539"/>
      <c r="KEA37" s="539"/>
      <c r="KEB37" s="539"/>
      <c r="KEC37" s="539"/>
      <c r="KED37" s="539"/>
      <c r="KEE37" s="539"/>
      <c r="KEF37" s="539"/>
      <c r="KEG37" s="539"/>
      <c r="KEH37" s="539"/>
      <c r="KEI37" s="539"/>
      <c r="KEJ37" s="539"/>
      <c r="KEK37" s="539"/>
      <c r="KEL37" s="539"/>
      <c r="KEM37" s="539"/>
      <c r="KEN37" s="539"/>
      <c r="KEO37" s="539"/>
      <c r="KEP37" s="539"/>
      <c r="KEQ37" s="539"/>
      <c r="KER37" s="539"/>
      <c r="KES37" s="539"/>
      <c r="KET37" s="539"/>
      <c r="KEU37" s="539"/>
      <c r="KEV37" s="539"/>
      <c r="KEW37" s="539"/>
      <c r="KEX37" s="539"/>
      <c r="KEY37" s="539"/>
      <c r="KEZ37" s="539"/>
      <c r="KFA37" s="539"/>
      <c r="KFB37" s="539"/>
      <c r="KFC37" s="539"/>
      <c r="KFD37" s="539"/>
      <c r="KFE37" s="539"/>
      <c r="KFF37" s="539"/>
      <c r="KFG37" s="539"/>
      <c r="KFH37" s="539"/>
      <c r="KFI37" s="539"/>
      <c r="KFJ37" s="539"/>
      <c r="KFK37" s="539"/>
      <c r="KFL37" s="539"/>
      <c r="KFM37" s="539"/>
      <c r="KFN37" s="539"/>
      <c r="KFO37" s="539"/>
      <c r="KFP37" s="539"/>
      <c r="KFQ37" s="539"/>
      <c r="KFR37" s="539"/>
      <c r="KFS37" s="539"/>
      <c r="KFT37" s="539"/>
      <c r="KFU37" s="539"/>
      <c r="KFV37" s="539"/>
      <c r="KFW37" s="539"/>
      <c r="KFX37" s="539"/>
      <c r="KFY37" s="539"/>
      <c r="KFZ37" s="539"/>
      <c r="KGA37" s="539"/>
      <c r="KGB37" s="539"/>
      <c r="KGC37" s="539"/>
      <c r="KGD37" s="539"/>
      <c r="KGE37" s="539"/>
      <c r="KGF37" s="539"/>
      <c r="KGG37" s="539"/>
      <c r="KGH37" s="539"/>
      <c r="KGI37" s="539"/>
      <c r="KGJ37" s="539"/>
      <c r="KGK37" s="539"/>
      <c r="KGL37" s="539"/>
      <c r="KGM37" s="539"/>
      <c r="KGN37" s="539"/>
      <c r="KGO37" s="539"/>
      <c r="KGP37" s="539"/>
      <c r="KGQ37" s="539"/>
      <c r="KGR37" s="539"/>
      <c r="KGS37" s="539"/>
      <c r="KGT37" s="539"/>
      <c r="KGU37" s="539"/>
      <c r="KGV37" s="539"/>
      <c r="KGW37" s="539"/>
      <c r="KGX37" s="539"/>
      <c r="KGY37" s="539"/>
      <c r="KGZ37" s="539"/>
      <c r="KHA37" s="539"/>
      <c r="KHB37" s="539"/>
      <c r="KHC37" s="539"/>
      <c r="KHD37" s="539"/>
      <c r="KHE37" s="539"/>
      <c r="KHF37" s="539"/>
      <c r="KHG37" s="539"/>
      <c r="KHH37" s="539"/>
      <c r="KHI37" s="539"/>
      <c r="KHJ37" s="539"/>
      <c r="KHK37" s="539"/>
      <c r="KHL37" s="539"/>
      <c r="KHM37" s="539"/>
      <c r="KHN37" s="539"/>
      <c r="KHO37" s="539"/>
      <c r="KHP37" s="539"/>
      <c r="KHQ37" s="539"/>
      <c r="KHR37" s="539"/>
      <c r="KHS37" s="539"/>
      <c r="KHT37" s="539"/>
      <c r="KHU37" s="539"/>
      <c r="KHV37" s="539"/>
      <c r="KHW37" s="539"/>
      <c r="KHX37" s="539"/>
      <c r="KHY37" s="539"/>
      <c r="KHZ37" s="539"/>
      <c r="KIA37" s="539"/>
      <c r="KIB37" s="539"/>
      <c r="KIC37" s="539"/>
      <c r="KID37" s="539"/>
      <c r="KIE37" s="539"/>
      <c r="KIF37" s="539"/>
      <c r="KIG37" s="539"/>
      <c r="KIH37" s="539"/>
      <c r="KII37" s="539"/>
      <c r="KIJ37" s="539"/>
      <c r="KIK37" s="539"/>
      <c r="KIL37" s="539"/>
      <c r="KIM37" s="539"/>
      <c r="KIN37" s="539"/>
      <c r="KIO37" s="539"/>
      <c r="KIP37" s="539"/>
      <c r="KIQ37" s="539"/>
      <c r="KIR37" s="539"/>
      <c r="KIS37" s="539"/>
      <c r="KIT37" s="539"/>
      <c r="KIU37" s="539"/>
      <c r="KIV37" s="539"/>
      <c r="KIW37" s="539"/>
      <c r="KIX37" s="539"/>
      <c r="KIY37" s="539"/>
      <c r="KIZ37" s="539"/>
      <c r="KJA37" s="539"/>
      <c r="KJB37" s="539"/>
      <c r="KJC37" s="539"/>
      <c r="KJD37" s="539"/>
      <c r="KJE37" s="539"/>
      <c r="KJF37" s="539"/>
      <c r="KJG37" s="539"/>
      <c r="KJH37" s="539"/>
      <c r="KJI37" s="539"/>
      <c r="KJJ37" s="539"/>
      <c r="KJK37" s="539"/>
      <c r="KJL37" s="539"/>
      <c r="KJM37" s="539"/>
      <c r="KJN37" s="539"/>
      <c r="KJO37" s="539"/>
      <c r="KJP37" s="539"/>
      <c r="KJQ37" s="539"/>
      <c r="KJR37" s="539"/>
      <c r="KJS37" s="539"/>
      <c r="KJT37" s="539"/>
      <c r="KJU37" s="539"/>
      <c r="KJV37" s="539"/>
      <c r="KJW37" s="539"/>
      <c r="KJX37" s="539"/>
      <c r="KJY37" s="539"/>
      <c r="KJZ37" s="539"/>
      <c r="KKA37" s="539"/>
      <c r="KKB37" s="539"/>
      <c r="KKC37" s="539"/>
      <c r="KKD37" s="539"/>
      <c r="KKE37" s="539"/>
      <c r="KKF37" s="539"/>
      <c r="KKG37" s="539"/>
      <c r="KKH37" s="539"/>
      <c r="KKI37" s="539"/>
      <c r="KKJ37" s="539"/>
      <c r="KKK37" s="539"/>
      <c r="KKL37" s="539"/>
      <c r="KKM37" s="539"/>
      <c r="KKN37" s="539"/>
      <c r="KKO37" s="539"/>
      <c r="KKP37" s="539"/>
      <c r="KKQ37" s="539"/>
      <c r="KKR37" s="539"/>
      <c r="KKS37" s="539"/>
      <c r="KKT37" s="539"/>
      <c r="KKU37" s="539"/>
      <c r="KKV37" s="539"/>
      <c r="KKW37" s="539"/>
      <c r="KKX37" s="539"/>
      <c r="KKY37" s="539"/>
      <c r="KKZ37" s="539"/>
      <c r="KLA37" s="539"/>
      <c r="KLB37" s="539"/>
      <c r="KLC37" s="539"/>
      <c r="KLD37" s="539"/>
      <c r="KLE37" s="539"/>
      <c r="KLF37" s="539"/>
      <c r="KLG37" s="539"/>
      <c r="KLH37" s="539"/>
      <c r="KLI37" s="539"/>
      <c r="KLJ37" s="539"/>
      <c r="KLK37" s="539"/>
      <c r="KLL37" s="539"/>
      <c r="KLM37" s="539"/>
      <c r="KLN37" s="539"/>
      <c r="KLO37" s="539"/>
      <c r="KLP37" s="539"/>
      <c r="KLQ37" s="539"/>
      <c r="KLR37" s="539"/>
      <c r="KLS37" s="539"/>
      <c r="KLT37" s="539"/>
      <c r="KLU37" s="539"/>
      <c r="KLV37" s="539"/>
      <c r="KLW37" s="539"/>
      <c r="KLX37" s="539"/>
      <c r="KLY37" s="539"/>
      <c r="KLZ37" s="539"/>
      <c r="KMA37" s="539"/>
      <c r="KMB37" s="539"/>
      <c r="KMC37" s="539"/>
      <c r="KMD37" s="539"/>
      <c r="KME37" s="539"/>
      <c r="KMF37" s="539"/>
      <c r="KMG37" s="539"/>
      <c r="KMH37" s="539"/>
      <c r="KMI37" s="539"/>
      <c r="KMJ37" s="539"/>
      <c r="KMK37" s="539"/>
      <c r="KML37" s="539"/>
      <c r="KMM37" s="539"/>
      <c r="KMN37" s="539"/>
      <c r="KMO37" s="539"/>
      <c r="KMP37" s="539"/>
      <c r="KMQ37" s="539"/>
      <c r="KMR37" s="539"/>
      <c r="KMS37" s="539"/>
      <c r="KMT37" s="539"/>
      <c r="KMU37" s="539"/>
      <c r="KMV37" s="539"/>
      <c r="KMW37" s="539"/>
      <c r="KMX37" s="539"/>
      <c r="KMY37" s="539"/>
      <c r="KMZ37" s="539"/>
      <c r="KNA37" s="539"/>
      <c r="KNB37" s="539"/>
      <c r="KNC37" s="539"/>
      <c r="KND37" s="539"/>
      <c r="KNE37" s="539"/>
      <c r="KNF37" s="539"/>
      <c r="KNG37" s="539"/>
      <c r="KNH37" s="539"/>
      <c r="KNI37" s="539"/>
      <c r="KNJ37" s="539"/>
      <c r="KNK37" s="539"/>
      <c r="KNL37" s="539"/>
      <c r="KNM37" s="539"/>
      <c r="KNN37" s="539"/>
      <c r="KNO37" s="539"/>
      <c r="KNP37" s="539"/>
      <c r="KNQ37" s="539"/>
      <c r="KNR37" s="539"/>
      <c r="KNS37" s="539"/>
      <c r="KNT37" s="539"/>
      <c r="KNU37" s="539"/>
      <c r="KNV37" s="539"/>
      <c r="KNW37" s="539"/>
      <c r="KNX37" s="539"/>
      <c r="KNY37" s="539"/>
      <c r="KNZ37" s="539"/>
      <c r="KOA37" s="539"/>
      <c r="KOB37" s="539"/>
      <c r="KOC37" s="539"/>
      <c r="KOD37" s="539"/>
      <c r="KOE37" s="539"/>
      <c r="KOF37" s="539"/>
      <c r="KOG37" s="539"/>
      <c r="KOH37" s="539"/>
      <c r="KOI37" s="539"/>
      <c r="KOJ37" s="539"/>
      <c r="KOK37" s="539"/>
      <c r="KOL37" s="539"/>
      <c r="KOM37" s="539"/>
      <c r="KON37" s="539"/>
      <c r="KOO37" s="539"/>
      <c r="KOP37" s="539"/>
      <c r="KOQ37" s="539"/>
      <c r="KOR37" s="539"/>
      <c r="KOS37" s="539"/>
      <c r="KOT37" s="539"/>
      <c r="KOU37" s="539"/>
      <c r="KOV37" s="539"/>
      <c r="KOW37" s="539"/>
      <c r="KOX37" s="539"/>
      <c r="KOY37" s="539"/>
      <c r="KOZ37" s="539"/>
      <c r="KPA37" s="539"/>
      <c r="KPB37" s="539"/>
      <c r="KPC37" s="539"/>
      <c r="KPD37" s="539"/>
      <c r="KPE37" s="539"/>
      <c r="KPF37" s="539"/>
      <c r="KPG37" s="539"/>
      <c r="KPH37" s="539"/>
      <c r="KPI37" s="539"/>
      <c r="KPJ37" s="539"/>
      <c r="KPK37" s="539"/>
      <c r="KPL37" s="539"/>
      <c r="KPM37" s="539"/>
      <c r="KPN37" s="539"/>
      <c r="KPO37" s="539"/>
      <c r="KPP37" s="539"/>
      <c r="KPQ37" s="539"/>
      <c r="KPR37" s="539"/>
      <c r="KPS37" s="539"/>
      <c r="KPT37" s="539"/>
      <c r="KPU37" s="539"/>
      <c r="KPV37" s="539"/>
      <c r="KPW37" s="539"/>
      <c r="KPX37" s="539"/>
      <c r="KPY37" s="539"/>
      <c r="KPZ37" s="539"/>
      <c r="KQA37" s="539"/>
      <c r="KQB37" s="539"/>
      <c r="KQC37" s="539"/>
      <c r="KQD37" s="539"/>
      <c r="KQE37" s="539"/>
      <c r="KQF37" s="539"/>
      <c r="KQG37" s="539"/>
      <c r="KQH37" s="539"/>
      <c r="KQI37" s="539"/>
      <c r="KQJ37" s="539"/>
      <c r="KQK37" s="539"/>
      <c r="KQL37" s="539"/>
      <c r="KQM37" s="539"/>
      <c r="KQN37" s="539"/>
      <c r="KQO37" s="539"/>
      <c r="KQP37" s="539"/>
      <c r="KQQ37" s="539"/>
      <c r="KQR37" s="539"/>
      <c r="KQS37" s="539"/>
      <c r="KQT37" s="539"/>
      <c r="KQU37" s="539"/>
      <c r="KQV37" s="539"/>
      <c r="KQW37" s="539"/>
      <c r="KQX37" s="539"/>
      <c r="KQY37" s="539"/>
      <c r="KQZ37" s="539"/>
      <c r="KRA37" s="539"/>
      <c r="KRB37" s="539"/>
      <c r="KRC37" s="539"/>
      <c r="KRD37" s="539"/>
      <c r="KRE37" s="539"/>
      <c r="KRF37" s="539"/>
      <c r="KRG37" s="539"/>
      <c r="KRH37" s="539"/>
      <c r="KRI37" s="539"/>
      <c r="KRJ37" s="539"/>
      <c r="KRK37" s="539"/>
      <c r="KRL37" s="539"/>
      <c r="KRM37" s="539"/>
      <c r="KRN37" s="539"/>
      <c r="KRO37" s="539"/>
      <c r="KRP37" s="539"/>
      <c r="KRQ37" s="539"/>
      <c r="KRR37" s="539"/>
      <c r="KRS37" s="539"/>
      <c r="KRT37" s="539"/>
      <c r="KRU37" s="539"/>
      <c r="KRV37" s="539"/>
      <c r="KRW37" s="539"/>
      <c r="KRX37" s="539"/>
      <c r="KRY37" s="539"/>
      <c r="KRZ37" s="539"/>
      <c r="KSA37" s="539"/>
      <c r="KSB37" s="539"/>
      <c r="KSC37" s="539"/>
      <c r="KSD37" s="539"/>
      <c r="KSE37" s="539"/>
      <c r="KSF37" s="539"/>
      <c r="KSG37" s="539"/>
      <c r="KSH37" s="539"/>
      <c r="KSI37" s="539"/>
      <c r="KSJ37" s="539"/>
      <c r="KSK37" s="539"/>
      <c r="KSL37" s="539"/>
      <c r="KSM37" s="539"/>
      <c r="KSN37" s="539"/>
      <c r="KSO37" s="539"/>
      <c r="KSP37" s="539"/>
      <c r="KSQ37" s="539"/>
      <c r="KSR37" s="539"/>
      <c r="KSS37" s="539"/>
      <c r="KST37" s="539"/>
      <c r="KSU37" s="539"/>
      <c r="KSV37" s="539"/>
      <c r="KSW37" s="539"/>
      <c r="KSX37" s="539"/>
      <c r="KSY37" s="539"/>
      <c r="KSZ37" s="539"/>
      <c r="KTA37" s="539"/>
      <c r="KTB37" s="539"/>
      <c r="KTC37" s="539"/>
      <c r="KTD37" s="539"/>
      <c r="KTE37" s="539"/>
      <c r="KTF37" s="539"/>
      <c r="KTG37" s="539"/>
      <c r="KTH37" s="539"/>
      <c r="KTI37" s="539"/>
      <c r="KTJ37" s="539"/>
      <c r="KTK37" s="539"/>
      <c r="KTL37" s="539"/>
      <c r="KTM37" s="539"/>
      <c r="KTN37" s="539"/>
      <c r="KTO37" s="539"/>
      <c r="KTP37" s="539"/>
      <c r="KTQ37" s="539"/>
      <c r="KTR37" s="539"/>
      <c r="KTS37" s="539"/>
      <c r="KTT37" s="539"/>
      <c r="KTU37" s="539"/>
      <c r="KTV37" s="539"/>
      <c r="KTW37" s="539"/>
      <c r="KTX37" s="539"/>
      <c r="KTY37" s="539"/>
      <c r="KTZ37" s="539"/>
      <c r="KUA37" s="539"/>
      <c r="KUB37" s="539"/>
      <c r="KUC37" s="539"/>
      <c r="KUD37" s="539"/>
      <c r="KUE37" s="539"/>
      <c r="KUF37" s="539"/>
      <c r="KUG37" s="539"/>
      <c r="KUH37" s="539"/>
      <c r="KUI37" s="539"/>
      <c r="KUJ37" s="539"/>
      <c r="KUK37" s="539"/>
      <c r="KUL37" s="539"/>
      <c r="KUM37" s="539"/>
      <c r="KUN37" s="539"/>
      <c r="KUO37" s="539"/>
      <c r="KUP37" s="539"/>
      <c r="KUQ37" s="539"/>
      <c r="KUR37" s="539"/>
      <c r="KUS37" s="539"/>
      <c r="KUT37" s="539"/>
      <c r="KUU37" s="539"/>
      <c r="KUV37" s="539"/>
      <c r="KUW37" s="539"/>
      <c r="KUX37" s="539"/>
      <c r="KUY37" s="539"/>
      <c r="KUZ37" s="539"/>
      <c r="KVA37" s="539"/>
      <c r="KVB37" s="539"/>
      <c r="KVC37" s="539"/>
      <c r="KVD37" s="539"/>
      <c r="KVE37" s="539"/>
      <c r="KVF37" s="539"/>
      <c r="KVG37" s="539"/>
      <c r="KVH37" s="539"/>
      <c r="KVI37" s="539"/>
      <c r="KVJ37" s="539"/>
      <c r="KVK37" s="539"/>
      <c r="KVL37" s="539"/>
      <c r="KVM37" s="539"/>
      <c r="KVN37" s="539"/>
      <c r="KVO37" s="539"/>
      <c r="KVP37" s="539"/>
      <c r="KVQ37" s="539"/>
      <c r="KVR37" s="539"/>
      <c r="KVS37" s="539"/>
      <c r="KVT37" s="539"/>
      <c r="KVU37" s="539"/>
      <c r="KVV37" s="539"/>
      <c r="KVW37" s="539"/>
      <c r="KVX37" s="539"/>
      <c r="KVY37" s="539"/>
      <c r="KVZ37" s="539"/>
      <c r="KWA37" s="539"/>
      <c r="KWB37" s="539"/>
      <c r="KWC37" s="539"/>
      <c r="KWD37" s="539"/>
      <c r="KWE37" s="539"/>
      <c r="KWF37" s="539"/>
      <c r="KWG37" s="539"/>
      <c r="KWH37" s="539"/>
      <c r="KWI37" s="539"/>
      <c r="KWJ37" s="539"/>
      <c r="KWK37" s="539"/>
      <c r="KWL37" s="539"/>
      <c r="KWM37" s="539"/>
      <c r="KWN37" s="539"/>
      <c r="KWO37" s="539"/>
      <c r="KWP37" s="539"/>
      <c r="KWQ37" s="539"/>
      <c r="KWR37" s="539"/>
      <c r="KWS37" s="539"/>
      <c r="KWT37" s="539"/>
      <c r="KWU37" s="539"/>
      <c r="KWV37" s="539"/>
      <c r="KWW37" s="539"/>
      <c r="KWX37" s="539"/>
      <c r="KWY37" s="539"/>
      <c r="KWZ37" s="539"/>
      <c r="KXA37" s="539"/>
      <c r="KXB37" s="539"/>
      <c r="KXC37" s="539"/>
      <c r="KXD37" s="539"/>
      <c r="KXE37" s="539"/>
      <c r="KXF37" s="539"/>
      <c r="KXG37" s="539"/>
      <c r="KXH37" s="539"/>
      <c r="KXI37" s="539"/>
      <c r="KXJ37" s="539"/>
      <c r="KXK37" s="539"/>
      <c r="KXL37" s="539"/>
      <c r="KXM37" s="539"/>
      <c r="KXN37" s="539"/>
      <c r="KXO37" s="539"/>
      <c r="KXP37" s="539"/>
      <c r="KXQ37" s="539"/>
      <c r="KXR37" s="539"/>
      <c r="KXS37" s="539"/>
      <c r="KXT37" s="539"/>
      <c r="KXU37" s="539"/>
      <c r="KXV37" s="539"/>
      <c r="KXW37" s="539"/>
      <c r="KXX37" s="539"/>
      <c r="KXY37" s="539"/>
      <c r="KXZ37" s="539"/>
      <c r="KYA37" s="539"/>
      <c r="KYB37" s="539"/>
      <c r="KYC37" s="539"/>
      <c r="KYD37" s="539"/>
      <c r="KYE37" s="539"/>
      <c r="KYF37" s="539"/>
      <c r="KYG37" s="539"/>
      <c r="KYH37" s="539"/>
      <c r="KYI37" s="539"/>
      <c r="KYJ37" s="539"/>
      <c r="KYK37" s="539"/>
      <c r="KYL37" s="539"/>
      <c r="KYM37" s="539"/>
      <c r="KYN37" s="539"/>
      <c r="KYO37" s="539"/>
      <c r="KYP37" s="539"/>
      <c r="KYQ37" s="539"/>
      <c r="KYR37" s="539"/>
      <c r="KYS37" s="539"/>
      <c r="KYT37" s="539"/>
      <c r="KYU37" s="539"/>
      <c r="KYV37" s="539"/>
      <c r="KYW37" s="539"/>
      <c r="KYX37" s="539"/>
      <c r="KYY37" s="539"/>
      <c r="KYZ37" s="539"/>
      <c r="KZA37" s="539"/>
      <c r="KZB37" s="539"/>
      <c r="KZC37" s="539"/>
      <c r="KZD37" s="539"/>
      <c r="KZE37" s="539"/>
      <c r="KZF37" s="539"/>
      <c r="KZG37" s="539"/>
      <c r="KZH37" s="539"/>
      <c r="KZI37" s="539"/>
      <c r="KZJ37" s="539"/>
      <c r="KZK37" s="539"/>
      <c r="KZL37" s="539"/>
      <c r="KZM37" s="539"/>
      <c r="KZN37" s="539"/>
      <c r="KZO37" s="539"/>
      <c r="KZP37" s="539"/>
      <c r="KZQ37" s="539"/>
      <c r="KZR37" s="539"/>
      <c r="KZS37" s="539"/>
      <c r="KZT37" s="539"/>
      <c r="KZU37" s="539"/>
      <c r="KZV37" s="539"/>
      <c r="KZW37" s="539"/>
      <c r="KZX37" s="539"/>
      <c r="KZY37" s="539"/>
      <c r="KZZ37" s="539"/>
      <c r="LAA37" s="539"/>
      <c r="LAB37" s="539"/>
      <c r="LAC37" s="539"/>
      <c r="LAD37" s="539"/>
      <c r="LAE37" s="539"/>
      <c r="LAF37" s="539"/>
      <c r="LAG37" s="539"/>
      <c r="LAH37" s="539"/>
      <c r="LAI37" s="539"/>
      <c r="LAJ37" s="539"/>
      <c r="LAK37" s="539"/>
      <c r="LAL37" s="539"/>
      <c r="LAM37" s="539"/>
      <c r="LAN37" s="539"/>
      <c r="LAO37" s="539"/>
      <c r="LAP37" s="539"/>
      <c r="LAQ37" s="539"/>
      <c r="LAR37" s="539"/>
      <c r="LAS37" s="539"/>
      <c r="LAT37" s="539"/>
      <c r="LAU37" s="539"/>
      <c r="LAV37" s="539"/>
      <c r="LAW37" s="539"/>
      <c r="LAX37" s="539"/>
      <c r="LAY37" s="539"/>
      <c r="LAZ37" s="539"/>
      <c r="LBA37" s="539"/>
      <c r="LBB37" s="539"/>
      <c r="LBC37" s="539"/>
      <c r="LBD37" s="539"/>
      <c r="LBE37" s="539"/>
      <c r="LBF37" s="539"/>
      <c r="LBG37" s="539"/>
      <c r="LBH37" s="539"/>
      <c r="LBI37" s="539"/>
      <c r="LBJ37" s="539"/>
      <c r="LBK37" s="539"/>
      <c r="LBL37" s="539"/>
      <c r="LBM37" s="539"/>
      <c r="LBN37" s="539"/>
      <c r="LBO37" s="539"/>
      <c r="LBP37" s="539"/>
      <c r="LBQ37" s="539"/>
      <c r="LBR37" s="539"/>
      <c r="LBS37" s="539"/>
      <c r="LBT37" s="539"/>
      <c r="LBU37" s="539"/>
      <c r="LBV37" s="539"/>
      <c r="LBW37" s="539"/>
      <c r="LBX37" s="539"/>
      <c r="LBY37" s="539"/>
      <c r="LBZ37" s="539"/>
      <c r="LCA37" s="539"/>
      <c r="LCB37" s="539"/>
      <c r="LCC37" s="539"/>
      <c r="LCD37" s="539"/>
      <c r="LCE37" s="539"/>
      <c r="LCF37" s="539"/>
      <c r="LCG37" s="539"/>
      <c r="LCH37" s="539"/>
      <c r="LCI37" s="539"/>
      <c r="LCJ37" s="539"/>
      <c r="LCK37" s="539"/>
      <c r="LCL37" s="539"/>
      <c r="LCM37" s="539"/>
      <c r="LCN37" s="539"/>
      <c r="LCO37" s="539"/>
      <c r="LCP37" s="539"/>
      <c r="LCQ37" s="539"/>
      <c r="LCR37" s="539"/>
      <c r="LCS37" s="539"/>
      <c r="LCT37" s="539"/>
      <c r="LCU37" s="539"/>
      <c r="LCV37" s="539"/>
      <c r="LCW37" s="539"/>
      <c r="LCX37" s="539"/>
      <c r="LCY37" s="539"/>
      <c r="LCZ37" s="539"/>
      <c r="LDA37" s="539"/>
      <c r="LDB37" s="539"/>
      <c r="LDC37" s="539"/>
      <c r="LDD37" s="539"/>
      <c r="LDE37" s="539"/>
      <c r="LDF37" s="539"/>
      <c r="LDG37" s="539"/>
      <c r="LDH37" s="539"/>
      <c r="LDI37" s="539"/>
      <c r="LDJ37" s="539"/>
      <c r="LDK37" s="539"/>
      <c r="LDL37" s="539"/>
      <c r="LDM37" s="539"/>
      <c r="LDN37" s="539"/>
      <c r="LDO37" s="539"/>
      <c r="LDP37" s="539"/>
      <c r="LDQ37" s="539"/>
      <c r="LDR37" s="539"/>
      <c r="LDS37" s="539"/>
      <c r="LDT37" s="539"/>
      <c r="LDU37" s="539"/>
      <c r="LDV37" s="539"/>
      <c r="LDW37" s="539"/>
      <c r="LDX37" s="539"/>
      <c r="LDY37" s="539"/>
      <c r="LDZ37" s="539"/>
      <c r="LEA37" s="539"/>
      <c r="LEB37" s="539"/>
      <c r="LEC37" s="539"/>
      <c r="LED37" s="539"/>
      <c r="LEE37" s="539"/>
      <c r="LEF37" s="539"/>
      <c r="LEG37" s="539"/>
      <c r="LEH37" s="539"/>
      <c r="LEI37" s="539"/>
      <c r="LEJ37" s="539"/>
      <c r="LEK37" s="539"/>
      <c r="LEL37" s="539"/>
      <c r="LEM37" s="539"/>
      <c r="LEN37" s="539"/>
      <c r="LEO37" s="539"/>
      <c r="LEP37" s="539"/>
      <c r="LEQ37" s="539"/>
      <c r="LER37" s="539"/>
      <c r="LES37" s="539"/>
      <c r="LET37" s="539"/>
      <c r="LEU37" s="539"/>
      <c r="LEV37" s="539"/>
      <c r="LEW37" s="539"/>
      <c r="LEX37" s="539"/>
      <c r="LEY37" s="539"/>
      <c r="LEZ37" s="539"/>
      <c r="LFA37" s="539"/>
      <c r="LFB37" s="539"/>
      <c r="LFC37" s="539"/>
      <c r="LFD37" s="539"/>
      <c r="LFE37" s="539"/>
      <c r="LFF37" s="539"/>
      <c r="LFG37" s="539"/>
      <c r="LFH37" s="539"/>
      <c r="LFI37" s="539"/>
      <c r="LFJ37" s="539"/>
      <c r="LFK37" s="539"/>
      <c r="LFL37" s="539"/>
      <c r="LFM37" s="539"/>
      <c r="LFN37" s="539"/>
      <c r="LFO37" s="539"/>
      <c r="LFP37" s="539"/>
      <c r="LFQ37" s="539"/>
      <c r="LFR37" s="539"/>
      <c r="LFS37" s="539"/>
      <c r="LFT37" s="539"/>
      <c r="LFU37" s="539"/>
      <c r="LFV37" s="539"/>
      <c r="LFW37" s="539"/>
      <c r="LFX37" s="539"/>
      <c r="LFY37" s="539"/>
      <c r="LFZ37" s="539"/>
      <c r="LGA37" s="539"/>
      <c r="LGB37" s="539"/>
      <c r="LGC37" s="539"/>
      <c r="LGD37" s="539"/>
      <c r="LGE37" s="539"/>
      <c r="LGF37" s="539"/>
      <c r="LGG37" s="539"/>
      <c r="LGH37" s="539"/>
      <c r="LGI37" s="539"/>
      <c r="LGJ37" s="539"/>
      <c r="LGK37" s="539"/>
      <c r="LGL37" s="539"/>
      <c r="LGM37" s="539"/>
      <c r="LGN37" s="539"/>
      <c r="LGO37" s="539"/>
      <c r="LGP37" s="539"/>
      <c r="LGQ37" s="539"/>
      <c r="LGR37" s="539"/>
      <c r="LGS37" s="539"/>
      <c r="LGT37" s="539"/>
      <c r="LGU37" s="539"/>
      <c r="LGV37" s="539"/>
      <c r="LGW37" s="539"/>
      <c r="LGX37" s="539"/>
      <c r="LGY37" s="539"/>
      <c r="LGZ37" s="539"/>
      <c r="LHA37" s="539"/>
      <c r="LHB37" s="539"/>
      <c r="LHC37" s="539"/>
      <c r="LHD37" s="539"/>
      <c r="LHE37" s="539"/>
      <c r="LHF37" s="539"/>
      <c r="LHG37" s="539"/>
      <c r="LHH37" s="539"/>
      <c r="LHI37" s="539"/>
      <c r="LHJ37" s="539"/>
      <c r="LHK37" s="539"/>
      <c r="LHL37" s="539"/>
      <c r="LHM37" s="539"/>
      <c r="LHN37" s="539"/>
      <c r="LHO37" s="539"/>
      <c r="LHP37" s="539"/>
      <c r="LHQ37" s="539"/>
      <c r="LHR37" s="539"/>
      <c r="LHS37" s="539"/>
      <c r="LHT37" s="539"/>
      <c r="LHU37" s="539"/>
      <c r="LHV37" s="539"/>
      <c r="LHW37" s="539"/>
      <c r="LHX37" s="539"/>
      <c r="LHY37" s="539"/>
      <c r="LHZ37" s="539"/>
      <c r="LIA37" s="539"/>
      <c r="LIB37" s="539"/>
      <c r="LIC37" s="539"/>
      <c r="LID37" s="539"/>
      <c r="LIE37" s="539"/>
      <c r="LIF37" s="539"/>
      <c r="LIG37" s="539"/>
      <c r="LIH37" s="539"/>
      <c r="LII37" s="539"/>
      <c r="LIJ37" s="539"/>
      <c r="LIK37" s="539"/>
      <c r="LIL37" s="539"/>
      <c r="LIM37" s="539"/>
      <c r="LIN37" s="539"/>
      <c r="LIO37" s="539"/>
      <c r="LIP37" s="539"/>
      <c r="LIQ37" s="539"/>
      <c r="LIR37" s="539"/>
      <c r="LIS37" s="539"/>
      <c r="LIT37" s="539"/>
      <c r="LIU37" s="539"/>
      <c r="LIV37" s="539"/>
      <c r="LIW37" s="539"/>
      <c r="LIX37" s="539"/>
      <c r="LIY37" s="539"/>
      <c r="LIZ37" s="539"/>
      <c r="LJA37" s="539"/>
      <c r="LJB37" s="539"/>
      <c r="LJC37" s="539"/>
      <c r="LJD37" s="539"/>
      <c r="LJE37" s="539"/>
      <c r="LJF37" s="539"/>
      <c r="LJG37" s="539"/>
      <c r="LJH37" s="539"/>
      <c r="LJI37" s="539"/>
      <c r="LJJ37" s="539"/>
      <c r="LJK37" s="539"/>
      <c r="LJL37" s="539"/>
      <c r="LJM37" s="539"/>
      <c r="LJN37" s="539"/>
      <c r="LJO37" s="539"/>
      <c r="LJP37" s="539"/>
      <c r="LJQ37" s="539"/>
      <c r="LJR37" s="539"/>
      <c r="LJS37" s="539"/>
      <c r="LJT37" s="539"/>
      <c r="LJU37" s="539"/>
      <c r="LJV37" s="539"/>
      <c r="LJW37" s="539"/>
      <c r="LJX37" s="539"/>
      <c r="LJY37" s="539"/>
      <c r="LJZ37" s="539"/>
      <c r="LKA37" s="539"/>
      <c r="LKB37" s="539"/>
      <c r="LKC37" s="539"/>
      <c r="LKD37" s="539"/>
      <c r="LKE37" s="539"/>
      <c r="LKF37" s="539"/>
      <c r="LKG37" s="539"/>
      <c r="LKH37" s="539"/>
      <c r="LKI37" s="539"/>
      <c r="LKJ37" s="539"/>
      <c r="LKK37" s="539"/>
      <c r="LKL37" s="539"/>
      <c r="LKM37" s="539"/>
      <c r="LKN37" s="539"/>
      <c r="LKO37" s="539"/>
      <c r="LKP37" s="539"/>
      <c r="LKQ37" s="539"/>
      <c r="LKR37" s="539"/>
      <c r="LKS37" s="539"/>
      <c r="LKT37" s="539"/>
      <c r="LKU37" s="539"/>
      <c r="LKV37" s="539"/>
      <c r="LKW37" s="539"/>
      <c r="LKX37" s="539"/>
      <c r="LKY37" s="539"/>
      <c r="LKZ37" s="539"/>
      <c r="LLA37" s="539"/>
      <c r="LLB37" s="539"/>
      <c r="LLC37" s="539"/>
      <c r="LLD37" s="539"/>
      <c r="LLE37" s="539"/>
      <c r="LLF37" s="539"/>
      <c r="LLG37" s="539"/>
      <c r="LLH37" s="539"/>
      <c r="LLI37" s="539"/>
      <c r="LLJ37" s="539"/>
      <c r="LLK37" s="539"/>
      <c r="LLL37" s="539"/>
      <c r="LLM37" s="539"/>
      <c r="LLN37" s="539"/>
      <c r="LLO37" s="539"/>
      <c r="LLP37" s="539"/>
      <c r="LLQ37" s="539"/>
      <c r="LLR37" s="539"/>
      <c r="LLS37" s="539"/>
      <c r="LLT37" s="539"/>
      <c r="LLU37" s="539"/>
      <c r="LLV37" s="539"/>
      <c r="LLW37" s="539"/>
      <c r="LLX37" s="539"/>
      <c r="LLY37" s="539"/>
      <c r="LLZ37" s="539"/>
      <c r="LMA37" s="539"/>
      <c r="LMB37" s="539"/>
      <c r="LMC37" s="539"/>
      <c r="LMD37" s="539"/>
      <c r="LME37" s="539"/>
      <c r="LMF37" s="539"/>
      <c r="LMG37" s="539"/>
      <c r="LMH37" s="539"/>
      <c r="LMI37" s="539"/>
      <c r="LMJ37" s="539"/>
      <c r="LMK37" s="539"/>
      <c r="LML37" s="539"/>
      <c r="LMM37" s="539"/>
      <c r="LMN37" s="539"/>
      <c r="LMO37" s="539"/>
      <c r="LMP37" s="539"/>
      <c r="LMQ37" s="539"/>
      <c r="LMR37" s="539"/>
      <c r="LMS37" s="539"/>
      <c r="LMT37" s="539"/>
      <c r="LMU37" s="539"/>
      <c r="LMV37" s="539"/>
      <c r="LMW37" s="539"/>
      <c r="LMX37" s="539"/>
      <c r="LMY37" s="539"/>
      <c r="LMZ37" s="539"/>
      <c r="LNA37" s="539"/>
      <c r="LNB37" s="539"/>
      <c r="LNC37" s="539"/>
      <c r="LND37" s="539"/>
      <c r="LNE37" s="539"/>
      <c r="LNF37" s="539"/>
      <c r="LNG37" s="539"/>
      <c r="LNH37" s="539"/>
      <c r="LNI37" s="539"/>
      <c r="LNJ37" s="539"/>
      <c r="LNK37" s="539"/>
      <c r="LNL37" s="539"/>
      <c r="LNM37" s="539"/>
      <c r="LNN37" s="539"/>
      <c r="LNO37" s="539"/>
      <c r="LNP37" s="539"/>
      <c r="LNQ37" s="539"/>
      <c r="LNR37" s="539"/>
      <c r="LNS37" s="539"/>
      <c r="LNT37" s="539"/>
      <c r="LNU37" s="539"/>
      <c r="LNV37" s="539"/>
      <c r="LNW37" s="539"/>
      <c r="LNX37" s="539"/>
      <c r="LNY37" s="539"/>
      <c r="LNZ37" s="539"/>
      <c r="LOA37" s="539"/>
      <c r="LOB37" s="539"/>
      <c r="LOC37" s="539"/>
      <c r="LOD37" s="539"/>
      <c r="LOE37" s="539"/>
      <c r="LOF37" s="539"/>
      <c r="LOG37" s="539"/>
      <c r="LOH37" s="539"/>
      <c r="LOI37" s="539"/>
      <c r="LOJ37" s="539"/>
      <c r="LOK37" s="539"/>
      <c r="LOL37" s="539"/>
      <c r="LOM37" s="539"/>
      <c r="LON37" s="539"/>
      <c r="LOO37" s="539"/>
      <c r="LOP37" s="539"/>
      <c r="LOQ37" s="539"/>
      <c r="LOR37" s="539"/>
      <c r="LOS37" s="539"/>
      <c r="LOT37" s="539"/>
      <c r="LOU37" s="539"/>
      <c r="LOV37" s="539"/>
      <c r="LOW37" s="539"/>
      <c r="LOX37" s="539"/>
      <c r="LOY37" s="539"/>
      <c r="LOZ37" s="539"/>
      <c r="LPA37" s="539"/>
      <c r="LPB37" s="539"/>
      <c r="LPC37" s="539"/>
      <c r="LPD37" s="539"/>
      <c r="LPE37" s="539"/>
      <c r="LPF37" s="539"/>
      <c r="LPG37" s="539"/>
      <c r="LPH37" s="539"/>
      <c r="LPI37" s="539"/>
      <c r="LPJ37" s="539"/>
      <c r="LPK37" s="539"/>
      <c r="LPL37" s="539"/>
      <c r="LPM37" s="539"/>
      <c r="LPN37" s="539"/>
      <c r="LPO37" s="539"/>
      <c r="LPP37" s="539"/>
      <c r="LPQ37" s="539"/>
      <c r="LPR37" s="539"/>
      <c r="LPS37" s="539"/>
      <c r="LPT37" s="539"/>
      <c r="LPU37" s="539"/>
      <c r="LPV37" s="539"/>
      <c r="LPW37" s="539"/>
      <c r="LPX37" s="539"/>
      <c r="LPY37" s="539"/>
      <c r="LPZ37" s="539"/>
      <c r="LQA37" s="539"/>
      <c r="LQB37" s="539"/>
      <c r="LQC37" s="539"/>
      <c r="LQD37" s="539"/>
      <c r="LQE37" s="539"/>
      <c r="LQF37" s="539"/>
      <c r="LQG37" s="539"/>
      <c r="LQH37" s="539"/>
      <c r="LQI37" s="539"/>
      <c r="LQJ37" s="539"/>
      <c r="LQK37" s="539"/>
      <c r="LQL37" s="539"/>
      <c r="LQM37" s="539"/>
      <c r="LQN37" s="539"/>
      <c r="LQO37" s="539"/>
      <c r="LQP37" s="539"/>
      <c r="LQQ37" s="539"/>
      <c r="LQR37" s="539"/>
      <c r="LQS37" s="539"/>
      <c r="LQT37" s="539"/>
      <c r="LQU37" s="539"/>
      <c r="LQV37" s="539"/>
      <c r="LQW37" s="539"/>
      <c r="LQX37" s="539"/>
      <c r="LQY37" s="539"/>
      <c r="LQZ37" s="539"/>
      <c r="LRA37" s="539"/>
      <c r="LRB37" s="539"/>
      <c r="LRC37" s="539"/>
      <c r="LRD37" s="539"/>
      <c r="LRE37" s="539"/>
      <c r="LRF37" s="539"/>
      <c r="LRG37" s="539"/>
      <c r="LRH37" s="539"/>
      <c r="LRI37" s="539"/>
      <c r="LRJ37" s="539"/>
      <c r="LRK37" s="539"/>
      <c r="LRL37" s="539"/>
      <c r="LRM37" s="539"/>
      <c r="LRN37" s="539"/>
      <c r="LRO37" s="539"/>
      <c r="LRP37" s="539"/>
      <c r="LRQ37" s="539"/>
      <c r="LRR37" s="539"/>
      <c r="LRS37" s="539"/>
      <c r="LRT37" s="539"/>
      <c r="LRU37" s="539"/>
      <c r="LRV37" s="539"/>
      <c r="LRW37" s="539"/>
      <c r="LRX37" s="539"/>
      <c r="LRY37" s="539"/>
      <c r="LRZ37" s="539"/>
      <c r="LSA37" s="539"/>
      <c r="LSB37" s="539"/>
      <c r="LSC37" s="539"/>
      <c r="LSD37" s="539"/>
      <c r="LSE37" s="539"/>
      <c r="LSF37" s="539"/>
      <c r="LSG37" s="539"/>
      <c r="LSH37" s="539"/>
      <c r="LSI37" s="539"/>
      <c r="LSJ37" s="539"/>
      <c r="LSK37" s="539"/>
      <c r="LSL37" s="539"/>
      <c r="LSM37" s="539"/>
      <c r="LSN37" s="539"/>
      <c r="LSO37" s="539"/>
      <c r="LSP37" s="539"/>
      <c r="LSQ37" s="539"/>
      <c r="LSR37" s="539"/>
      <c r="LSS37" s="539"/>
      <c r="LST37" s="539"/>
      <c r="LSU37" s="539"/>
      <c r="LSV37" s="539"/>
      <c r="LSW37" s="539"/>
      <c r="LSX37" s="539"/>
      <c r="LSY37" s="539"/>
      <c r="LSZ37" s="539"/>
      <c r="LTA37" s="539"/>
      <c r="LTB37" s="539"/>
      <c r="LTC37" s="539"/>
      <c r="LTD37" s="539"/>
      <c r="LTE37" s="539"/>
      <c r="LTF37" s="539"/>
      <c r="LTG37" s="539"/>
      <c r="LTH37" s="539"/>
      <c r="LTI37" s="539"/>
      <c r="LTJ37" s="539"/>
      <c r="LTK37" s="539"/>
      <c r="LTL37" s="539"/>
      <c r="LTM37" s="539"/>
      <c r="LTN37" s="539"/>
      <c r="LTO37" s="539"/>
      <c r="LTP37" s="539"/>
      <c r="LTQ37" s="539"/>
      <c r="LTR37" s="539"/>
      <c r="LTS37" s="539"/>
      <c r="LTT37" s="539"/>
      <c r="LTU37" s="539"/>
      <c r="LTV37" s="539"/>
      <c r="LTW37" s="539"/>
      <c r="LTX37" s="539"/>
      <c r="LTY37" s="539"/>
      <c r="LTZ37" s="539"/>
      <c r="LUA37" s="539"/>
      <c r="LUB37" s="539"/>
      <c r="LUC37" s="539"/>
      <c r="LUD37" s="539"/>
      <c r="LUE37" s="539"/>
      <c r="LUF37" s="539"/>
      <c r="LUG37" s="539"/>
      <c r="LUH37" s="539"/>
      <c r="LUI37" s="539"/>
      <c r="LUJ37" s="539"/>
      <c r="LUK37" s="539"/>
      <c r="LUL37" s="539"/>
      <c r="LUM37" s="539"/>
      <c r="LUN37" s="539"/>
      <c r="LUO37" s="539"/>
      <c r="LUP37" s="539"/>
      <c r="LUQ37" s="539"/>
      <c r="LUR37" s="539"/>
      <c r="LUS37" s="539"/>
      <c r="LUT37" s="539"/>
      <c r="LUU37" s="539"/>
      <c r="LUV37" s="539"/>
      <c r="LUW37" s="539"/>
      <c r="LUX37" s="539"/>
      <c r="LUY37" s="539"/>
      <c r="LUZ37" s="539"/>
      <c r="LVA37" s="539"/>
      <c r="LVB37" s="539"/>
      <c r="LVC37" s="539"/>
      <c r="LVD37" s="539"/>
      <c r="LVE37" s="539"/>
      <c r="LVF37" s="539"/>
      <c r="LVG37" s="539"/>
      <c r="LVH37" s="539"/>
      <c r="LVI37" s="539"/>
      <c r="LVJ37" s="539"/>
      <c r="LVK37" s="539"/>
      <c r="LVL37" s="539"/>
      <c r="LVM37" s="539"/>
      <c r="LVN37" s="539"/>
      <c r="LVO37" s="539"/>
      <c r="LVP37" s="539"/>
      <c r="LVQ37" s="539"/>
      <c r="LVR37" s="539"/>
      <c r="LVS37" s="539"/>
      <c r="LVT37" s="539"/>
      <c r="LVU37" s="539"/>
      <c r="LVV37" s="539"/>
      <c r="LVW37" s="539"/>
      <c r="LVX37" s="539"/>
      <c r="LVY37" s="539"/>
      <c r="LVZ37" s="539"/>
      <c r="LWA37" s="539"/>
      <c r="LWB37" s="539"/>
      <c r="LWC37" s="539"/>
      <c r="LWD37" s="539"/>
      <c r="LWE37" s="539"/>
      <c r="LWF37" s="539"/>
      <c r="LWG37" s="539"/>
      <c r="LWH37" s="539"/>
      <c r="LWI37" s="539"/>
      <c r="LWJ37" s="539"/>
      <c r="LWK37" s="539"/>
      <c r="LWL37" s="539"/>
      <c r="LWM37" s="539"/>
      <c r="LWN37" s="539"/>
      <c r="LWO37" s="539"/>
      <c r="LWP37" s="539"/>
      <c r="LWQ37" s="539"/>
      <c r="LWR37" s="539"/>
      <c r="LWS37" s="539"/>
      <c r="LWT37" s="539"/>
      <c r="LWU37" s="539"/>
      <c r="LWV37" s="539"/>
      <c r="LWW37" s="539"/>
      <c r="LWX37" s="539"/>
      <c r="LWY37" s="539"/>
      <c r="LWZ37" s="539"/>
      <c r="LXA37" s="539"/>
      <c r="LXB37" s="539"/>
      <c r="LXC37" s="539"/>
      <c r="LXD37" s="539"/>
      <c r="LXE37" s="539"/>
      <c r="LXF37" s="539"/>
      <c r="LXG37" s="539"/>
      <c r="LXH37" s="539"/>
      <c r="LXI37" s="539"/>
      <c r="LXJ37" s="539"/>
      <c r="LXK37" s="539"/>
      <c r="LXL37" s="539"/>
      <c r="LXM37" s="539"/>
      <c r="LXN37" s="539"/>
      <c r="LXO37" s="539"/>
      <c r="LXP37" s="539"/>
      <c r="LXQ37" s="539"/>
      <c r="LXR37" s="539"/>
      <c r="LXS37" s="539"/>
      <c r="LXT37" s="539"/>
      <c r="LXU37" s="539"/>
      <c r="LXV37" s="539"/>
      <c r="LXW37" s="539"/>
      <c r="LXX37" s="539"/>
      <c r="LXY37" s="539"/>
      <c r="LXZ37" s="539"/>
      <c r="LYA37" s="539"/>
      <c r="LYB37" s="539"/>
      <c r="LYC37" s="539"/>
      <c r="LYD37" s="539"/>
      <c r="LYE37" s="539"/>
      <c r="LYF37" s="539"/>
      <c r="LYG37" s="539"/>
      <c r="LYH37" s="539"/>
      <c r="LYI37" s="539"/>
      <c r="LYJ37" s="539"/>
      <c r="LYK37" s="539"/>
      <c r="LYL37" s="539"/>
      <c r="LYM37" s="539"/>
      <c r="LYN37" s="539"/>
      <c r="LYO37" s="539"/>
      <c r="LYP37" s="539"/>
      <c r="LYQ37" s="539"/>
      <c r="LYR37" s="539"/>
      <c r="LYS37" s="539"/>
      <c r="LYT37" s="539"/>
      <c r="LYU37" s="539"/>
      <c r="LYV37" s="539"/>
      <c r="LYW37" s="539"/>
      <c r="LYX37" s="539"/>
      <c r="LYY37" s="539"/>
      <c r="LYZ37" s="539"/>
      <c r="LZA37" s="539"/>
      <c r="LZB37" s="539"/>
      <c r="LZC37" s="539"/>
      <c r="LZD37" s="539"/>
      <c r="LZE37" s="539"/>
      <c r="LZF37" s="539"/>
      <c r="LZG37" s="539"/>
      <c r="LZH37" s="539"/>
      <c r="LZI37" s="539"/>
      <c r="LZJ37" s="539"/>
      <c r="LZK37" s="539"/>
      <c r="LZL37" s="539"/>
      <c r="LZM37" s="539"/>
      <c r="LZN37" s="539"/>
      <c r="LZO37" s="539"/>
      <c r="LZP37" s="539"/>
      <c r="LZQ37" s="539"/>
      <c r="LZR37" s="539"/>
      <c r="LZS37" s="539"/>
      <c r="LZT37" s="539"/>
      <c r="LZU37" s="539"/>
      <c r="LZV37" s="539"/>
      <c r="LZW37" s="539"/>
      <c r="LZX37" s="539"/>
      <c r="LZY37" s="539"/>
      <c r="LZZ37" s="539"/>
      <c r="MAA37" s="539"/>
      <c r="MAB37" s="539"/>
      <c r="MAC37" s="539"/>
      <c r="MAD37" s="539"/>
      <c r="MAE37" s="539"/>
      <c r="MAF37" s="539"/>
      <c r="MAG37" s="539"/>
      <c r="MAH37" s="539"/>
      <c r="MAI37" s="539"/>
      <c r="MAJ37" s="539"/>
      <c r="MAK37" s="539"/>
      <c r="MAL37" s="539"/>
      <c r="MAM37" s="539"/>
      <c r="MAN37" s="539"/>
      <c r="MAO37" s="539"/>
      <c r="MAP37" s="539"/>
      <c r="MAQ37" s="539"/>
      <c r="MAR37" s="539"/>
      <c r="MAS37" s="539"/>
      <c r="MAT37" s="539"/>
      <c r="MAU37" s="539"/>
      <c r="MAV37" s="539"/>
      <c r="MAW37" s="539"/>
      <c r="MAX37" s="539"/>
      <c r="MAY37" s="539"/>
      <c r="MAZ37" s="539"/>
      <c r="MBA37" s="539"/>
      <c r="MBB37" s="539"/>
      <c r="MBC37" s="539"/>
      <c r="MBD37" s="539"/>
      <c r="MBE37" s="539"/>
      <c r="MBF37" s="539"/>
      <c r="MBG37" s="539"/>
      <c r="MBH37" s="539"/>
      <c r="MBI37" s="539"/>
      <c r="MBJ37" s="539"/>
      <c r="MBK37" s="539"/>
      <c r="MBL37" s="539"/>
      <c r="MBM37" s="539"/>
      <c r="MBN37" s="539"/>
      <c r="MBO37" s="539"/>
      <c r="MBP37" s="539"/>
      <c r="MBQ37" s="539"/>
      <c r="MBR37" s="539"/>
      <c r="MBS37" s="539"/>
      <c r="MBT37" s="539"/>
      <c r="MBU37" s="539"/>
      <c r="MBV37" s="539"/>
      <c r="MBW37" s="539"/>
      <c r="MBX37" s="539"/>
      <c r="MBY37" s="539"/>
      <c r="MBZ37" s="539"/>
      <c r="MCA37" s="539"/>
      <c r="MCB37" s="539"/>
      <c r="MCC37" s="539"/>
      <c r="MCD37" s="539"/>
      <c r="MCE37" s="539"/>
      <c r="MCF37" s="539"/>
      <c r="MCG37" s="539"/>
      <c r="MCH37" s="539"/>
      <c r="MCI37" s="539"/>
      <c r="MCJ37" s="539"/>
      <c r="MCK37" s="539"/>
      <c r="MCL37" s="539"/>
      <c r="MCM37" s="539"/>
      <c r="MCN37" s="539"/>
      <c r="MCO37" s="539"/>
      <c r="MCP37" s="539"/>
      <c r="MCQ37" s="539"/>
      <c r="MCR37" s="539"/>
      <c r="MCS37" s="539"/>
      <c r="MCT37" s="539"/>
      <c r="MCU37" s="539"/>
      <c r="MCV37" s="539"/>
      <c r="MCW37" s="539"/>
      <c r="MCX37" s="539"/>
      <c r="MCY37" s="539"/>
      <c r="MCZ37" s="539"/>
      <c r="MDA37" s="539"/>
      <c r="MDB37" s="539"/>
      <c r="MDC37" s="539"/>
      <c r="MDD37" s="539"/>
      <c r="MDE37" s="539"/>
      <c r="MDF37" s="539"/>
      <c r="MDG37" s="539"/>
      <c r="MDH37" s="539"/>
      <c r="MDI37" s="539"/>
      <c r="MDJ37" s="539"/>
      <c r="MDK37" s="539"/>
      <c r="MDL37" s="539"/>
      <c r="MDM37" s="539"/>
      <c r="MDN37" s="539"/>
      <c r="MDO37" s="539"/>
      <c r="MDP37" s="539"/>
      <c r="MDQ37" s="539"/>
      <c r="MDR37" s="539"/>
      <c r="MDS37" s="539"/>
      <c r="MDT37" s="539"/>
      <c r="MDU37" s="539"/>
      <c r="MDV37" s="539"/>
      <c r="MDW37" s="539"/>
      <c r="MDX37" s="539"/>
      <c r="MDY37" s="539"/>
      <c r="MDZ37" s="539"/>
      <c r="MEA37" s="539"/>
      <c r="MEB37" s="539"/>
      <c r="MEC37" s="539"/>
      <c r="MED37" s="539"/>
      <c r="MEE37" s="539"/>
      <c r="MEF37" s="539"/>
      <c r="MEG37" s="539"/>
      <c r="MEH37" s="539"/>
      <c r="MEI37" s="539"/>
      <c r="MEJ37" s="539"/>
      <c r="MEK37" s="539"/>
      <c r="MEL37" s="539"/>
      <c r="MEM37" s="539"/>
      <c r="MEN37" s="539"/>
      <c r="MEO37" s="539"/>
      <c r="MEP37" s="539"/>
      <c r="MEQ37" s="539"/>
      <c r="MER37" s="539"/>
      <c r="MES37" s="539"/>
      <c r="MET37" s="539"/>
      <c r="MEU37" s="539"/>
      <c r="MEV37" s="539"/>
      <c r="MEW37" s="539"/>
      <c r="MEX37" s="539"/>
      <c r="MEY37" s="539"/>
      <c r="MEZ37" s="539"/>
      <c r="MFA37" s="539"/>
      <c r="MFB37" s="539"/>
      <c r="MFC37" s="539"/>
      <c r="MFD37" s="539"/>
      <c r="MFE37" s="539"/>
      <c r="MFF37" s="539"/>
      <c r="MFG37" s="539"/>
      <c r="MFH37" s="539"/>
      <c r="MFI37" s="539"/>
      <c r="MFJ37" s="539"/>
      <c r="MFK37" s="539"/>
      <c r="MFL37" s="539"/>
      <c r="MFM37" s="539"/>
      <c r="MFN37" s="539"/>
      <c r="MFO37" s="539"/>
      <c r="MFP37" s="539"/>
      <c r="MFQ37" s="539"/>
      <c r="MFR37" s="539"/>
      <c r="MFS37" s="539"/>
      <c r="MFT37" s="539"/>
      <c r="MFU37" s="539"/>
      <c r="MFV37" s="539"/>
      <c r="MFW37" s="539"/>
      <c r="MFX37" s="539"/>
      <c r="MFY37" s="539"/>
      <c r="MFZ37" s="539"/>
      <c r="MGA37" s="539"/>
      <c r="MGB37" s="539"/>
      <c r="MGC37" s="539"/>
      <c r="MGD37" s="539"/>
      <c r="MGE37" s="539"/>
      <c r="MGF37" s="539"/>
      <c r="MGG37" s="539"/>
      <c r="MGH37" s="539"/>
      <c r="MGI37" s="539"/>
      <c r="MGJ37" s="539"/>
      <c r="MGK37" s="539"/>
      <c r="MGL37" s="539"/>
      <c r="MGM37" s="539"/>
      <c r="MGN37" s="539"/>
      <c r="MGO37" s="539"/>
      <c r="MGP37" s="539"/>
      <c r="MGQ37" s="539"/>
      <c r="MGR37" s="539"/>
      <c r="MGS37" s="539"/>
      <c r="MGT37" s="539"/>
      <c r="MGU37" s="539"/>
      <c r="MGV37" s="539"/>
      <c r="MGW37" s="539"/>
      <c r="MGX37" s="539"/>
      <c r="MGY37" s="539"/>
      <c r="MGZ37" s="539"/>
      <c r="MHA37" s="539"/>
      <c r="MHB37" s="539"/>
      <c r="MHC37" s="539"/>
      <c r="MHD37" s="539"/>
      <c r="MHE37" s="539"/>
      <c r="MHF37" s="539"/>
      <c r="MHG37" s="539"/>
      <c r="MHH37" s="539"/>
      <c r="MHI37" s="539"/>
      <c r="MHJ37" s="539"/>
      <c r="MHK37" s="539"/>
      <c r="MHL37" s="539"/>
      <c r="MHM37" s="539"/>
      <c r="MHN37" s="539"/>
      <c r="MHO37" s="539"/>
      <c r="MHP37" s="539"/>
      <c r="MHQ37" s="539"/>
      <c r="MHR37" s="539"/>
      <c r="MHS37" s="539"/>
      <c r="MHT37" s="539"/>
      <c r="MHU37" s="539"/>
      <c r="MHV37" s="539"/>
      <c r="MHW37" s="539"/>
      <c r="MHX37" s="539"/>
      <c r="MHY37" s="539"/>
      <c r="MHZ37" s="539"/>
      <c r="MIA37" s="539"/>
      <c r="MIB37" s="539"/>
      <c r="MIC37" s="539"/>
      <c r="MID37" s="539"/>
      <c r="MIE37" s="539"/>
      <c r="MIF37" s="539"/>
      <c r="MIG37" s="539"/>
      <c r="MIH37" s="539"/>
      <c r="MII37" s="539"/>
      <c r="MIJ37" s="539"/>
      <c r="MIK37" s="539"/>
      <c r="MIL37" s="539"/>
      <c r="MIM37" s="539"/>
      <c r="MIN37" s="539"/>
      <c r="MIO37" s="539"/>
      <c r="MIP37" s="539"/>
      <c r="MIQ37" s="539"/>
      <c r="MIR37" s="539"/>
      <c r="MIS37" s="539"/>
      <c r="MIT37" s="539"/>
      <c r="MIU37" s="539"/>
      <c r="MIV37" s="539"/>
      <c r="MIW37" s="539"/>
      <c r="MIX37" s="539"/>
      <c r="MIY37" s="539"/>
      <c r="MIZ37" s="539"/>
      <c r="MJA37" s="539"/>
      <c r="MJB37" s="539"/>
      <c r="MJC37" s="539"/>
      <c r="MJD37" s="539"/>
      <c r="MJE37" s="539"/>
      <c r="MJF37" s="539"/>
      <c r="MJG37" s="539"/>
      <c r="MJH37" s="539"/>
      <c r="MJI37" s="539"/>
      <c r="MJJ37" s="539"/>
      <c r="MJK37" s="539"/>
      <c r="MJL37" s="539"/>
      <c r="MJM37" s="539"/>
      <c r="MJN37" s="539"/>
      <c r="MJO37" s="539"/>
      <c r="MJP37" s="539"/>
      <c r="MJQ37" s="539"/>
      <c r="MJR37" s="539"/>
      <c r="MJS37" s="539"/>
      <c r="MJT37" s="539"/>
      <c r="MJU37" s="539"/>
      <c r="MJV37" s="539"/>
      <c r="MJW37" s="539"/>
      <c r="MJX37" s="539"/>
      <c r="MJY37" s="539"/>
      <c r="MJZ37" s="539"/>
      <c r="MKA37" s="539"/>
      <c r="MKB37" s="539"/>
      <c r="MKC37" s="539"/>
      <c r="MKD37" s="539"/>
      <c r="MKE37" s="539"/>
      <c r="MKF37" s="539"/>
      <c r="MKG37" s="539"/>
      <c r="MKH37" s="539"/>
      <c r="MKI37" s="539"/>
      <c r="MKJ37" s="539"/>
      <c r="MKK37" s="539"/>
      <c r="MKL37" s="539"/>
      <c r="MKM37" s="539"/>
      <c r="MKN37" s="539"/>
      <c r="MKO37" s="539"/>
      <c r="MKP37" s="539"/>
      <c r="MKQ37" s="539"/>
      <c r="MKR37" s="539"/>
      <c r="MKS37" s="539"/>
      <c r="MKT37" s="539"/>
      <c r="MKU37" s="539"/>
      <c r="MKV37" s="539"/>
      <c r="MKW37" s="539"/>
      <c r="MKX37" s="539"/>
      <c r="MKY37" s="539"/>
      <c r="MKZ37" s="539"/>
      <c r="MLA37" s="539"/>
      <c r="MLB37" s="539"/>
      <c r="MLC37" s="539"/>
      <c r="MLD37" s="539"/>
      <c r="MLE37" s="539"/>
      <c r="MLF37" s="539"/>
      <c r="MLG37" s="539"/>
      <c r="MLH37" s="539"/>
      <c r="MLI37" s="539"/>
      <c r="MLJ37" s="539"/>
      <c r="MLK37" s="539"/>
      <c r="MLL37" s="539"/>
      <c r="MLM37" s="539"/>
      <c r="MLN37" s="539"/>
      <c r="MLO37" s="539"/>
      <c r="MLP37" s="539"/>
      <c r="MLQ37" s="539"/>
      <c r="MLR37" s="539"/>
      <c r="MLS37" s="539"/>
      <c r="MLT37" s="539"/>
      <c r="MLU37" s="539"/>
      <c r="MLV37" s="539"/>
      <c r="MLW37" s="539"/>
      <c r="MLX37" s="539"/>
      <c r="MLY37" s="539"/>
      <c r="MLZ37" s="539"/>
      <c r="MMA37" s="539"/>
      <c r="MMB37" s="539"/>
      <c r="MMC37" s="539"/>
      <c r="MMD37" s="539"/>
      <c r="MME37" s="539"/>
      <c r="MMF37" s="539"/>
      <c r="MMG37" s="539"/>
      <c r="MMH37" s="539"/>
      <c r="MMI37" s="539"/>
      <c r="MMJ37" s="539"/>
      <c r="MMK37" s="539"/>
      <c r="MML37" s="539"/>
      <c r="MMM37" s="539"/>
      <c r="MMN37" s="539"/>
      <c r="MMO37" s="539"/>
      <c r="MMP37" s="539"/>
      <c r="MMQ37" s="539"/>
      <c r="MMR37" s="539"/>
      <c r="MMS37" s="539"/>
      <c r="MMT37" s="539"/>
      <c r="MMU37" s="539"/>
      <c r="MMV37" s="539"/>
      <c r="MMW37" s="539"/>
      <c r="MMX37" s="539"/>
      <c r="MMY37" s="539"/>
      <c r="MMZ37" s="539"/>
      <c r="MNA37" s="539"/>
      <c r="MNB37" s="539"/>
      <c r="MNC37" s="539"/>
      <c r="MND37" s="539"/>
      <c r="MNE37" s="539"/>
      <c r="MNF37" s="539"/>
      <c r="MNG37" s="539"/>
      <c r="MNH37" s="539"/>
      <c r="MNI37" s="539"/>
      <c r="MNJ37" s="539"/>
      <c r="MNK37" s="539"/>
      <c r="MNL37" s="539"/>
      <c r="MNM37" s="539"/>
      <c r="MNN37" s="539"/>
      <c r="MNO37" s="539"/>
      <c r="MNP37" s="539"/>
      <c r="MNQ37" s="539"/>
      <c r="MNR37" s="539"/>
      <c r="MNS37" s="539"/>
      <c r="MNT37" s="539"/>
      <c r="MNU37" s="539"/>
      <c r="MNV37" s="539"/>
      <c r="MNW37" s="539"/>
      <c r="MNX37" s="539"/>
      <c r="MNY37" s="539"/>
      <c r="MNZ37" s="539"/>
      <c r="MOA37" s="539"/>
      <c r="MOB37" s="539"/>
      <c r="MOC37" s="539"/>
      <c r="MOD37" s="539"/>
      <c r="MOE37" s="539"/>
      <c r="MOF37" s="539"/>
      <c r="MOG37" s="539"/>
      <c r="MOH37" s="539"/>
      <c r="MOI37" s="539"/>
      <c r="MOJ37" s="539"/>
      <c r="MOK37" s="539"/>
      <c r="MOL37" s="539"/>
      <c r="MOM37" s="539"/>
      <c r="MON37" s="539"/>
      <c r="MOO37" s="539"/>
      <c r="MOP37" s="539"/>
      <c r="MOQ37" s="539"/>
      <c r="MOR37" s="539"/>
      <c r="MOS37" s="539"/>
      <c r="MOT37" s="539"/>
      <c r="MOU37" s="539"/>
      <c r="MOV37" s="539"/>
      <c r="MOW37" s="539"/>
      <c r="MOX37" s="539"/>
      <c r="MOY37" s="539"/>
      <c r="MOZ37" s="539"/>
      <c r="MPA37" s="539"/>
      <c r="MPB37" s="539"/>
      <c r="MPC37" s="539"/>
      <c r="MPD37" s="539"/>
      <c r="MPE37" s="539"/>
      <c r="MPF37" s="539"/>
      <c r="MPG37" s="539"/>
      <c r="MPH37" s="539"/>
      <c r="MPI37" s="539"/>
      <c r="MPJ37" s="539"/>
      <c r="MPK37" s="539"/>
      <c r="MPL37" s="539"/>
      <c r="MPM37" s="539"/>
      <c r="MPN37" s="539"/>
      <c r="MPO37" s="539"/>
      <c r="MPP37" s="539"/>
      <c r="MPQ37" s="539"/>
      <c r="MPR37" s="539"/>
      <c r="MPS37" s="539"/>
      <c r="MPT37" s="539"/>
      <c r="MPU37" s="539"/>
      <c r="MPV37" s="539"/>
      <c r="MPW37" s="539"/>
      <c r="MPX37" s="539"/>
      <c r="MPY37" s="539"/>
      <c r="MPZ37" s="539"/>
      <c r="MQA37" s="539"/>
      <c r="MQB37" s="539"/>
      <c r="MQC37" s="539"/>
      <c r="MQD37" s="539"/>
      <c r="MQE37" s="539"/>
      <c r="MQF37" s="539"/>
      <c r="MQG37" s="539"/>
      <c r="MQH37" s="539"/>
      <c r="MQI37" s="539"/>
      <c r="MQJ37" s="539"/>
      <c r="MQK37" s="539"/>
      <c r="MQL37" s="539"/>
      <c r="MQM37" s="539"/>
      <c r="MQN37" s="539"/>
      <c r="MQO37" s="539"/>
      <c r="MQP37" s="539"/>
      <c r="MQQ37" s="539"/>
      <c r="MQR37" s="539"/>
      <c r="MQS37" s="539"/>
      <c r="MQT37" s="539"/>
      <c r="MQU37" s="539"/>
      <c r="MQV37" s="539"/>
      <c r="MQW37" s="539"/>
      <c r="MQX37" s="539"/>
      <c r="MQY37" s="539"/>
      <c r="MQZ37" s="539"/>
      <c r="MRA37" s="539"/>
      <c r="MRB37" s="539"/>
      <c r="MRC37" s="539"/>
      <c r="MRD37" s="539"/>
      <c r="MRE37" s="539"/>
      <c r="MRF37" s="539"/>
      <c r="MRG37" s="539"/>
      <c r="MRH37" s="539"/>
      <c r="MRI37" s="539"/>
      <c r="MRJ37" s="539"/>
      <c r="MRK37" s="539"/>
      <c r="MRL37" s="539"/>
      <c r="MRM37" s="539"/>
      <c r="MRN37" s="539"/>
      <c r="MRO37" s="539"/>
      <c r="MRP37" s="539"/>
      <c r="MRQ37" s="539"/>
      <c r="MRR37" s="539"/>
      <c r="MRS37" s="539"/>
      <c r="MRT37" s="539"/>
      <c r="MRU37" s="539"/>
      <c r="MRV37" s="539"/>
      <c r="MRW37" s="539"/>
      <c r="MRX37" s="539"/>
      <c r="MRY37" s="539"/>
      <c r="MRZ37" s="539"/>
      <c r="MSA37" s="539"/>
      <c r="MSB37" s="539"/>
      <c r="MSC37" s="539"/>
      <c r="MSD37" s="539"/>
      <c r="MSE37" s="539"/>
      <c r="MSF37" s="539"/>
      <c r="MSG37" s="539"/>
      <c r="MSH37" s="539"/>
      <c r="MSI37" s="539"/>
      <c r="MSJ37" s="539"/>
      <c r="MSK37" s="539"/>
      <c r="MSL37" s="539"/>
      <c r="MSM37" s="539"/>
      <c r="MSN37" s="539"/>
      <c r="MSO37" s="539"/>
      <c r="MSP37" s="539"/>
      <c r="MSQ37" s="539"/>
      <c r="MSR37" s="539"/>
      <c r="MSS37" s="539"/>
      <c r="MST37" s="539"/>
      <c r="MSU37" s="539"/>
      <c r="MSV37" s="539"/>
      <c r="MSW37" s="539"/>
      <c r="MSX37" s="539"/>
      <c r="MSY37" s="539"/>
      <c r="MSZ37" s="539"/>
      <c r="MTA37" s="539"/>
      <c r="MTB37" s="539"/>
      <c r="MTC37" s="539"/>
      <c r="MTD37" s="539"/>
      <c r="MTE37" s="539"/>
      <c r="MTF37" s="539"/>
      <c r="MTG37" s="539"/>
      <c r="MTH37" s="539"/>
      <c r="MTI37" s="539"/>
      <c r="MTJ37" s="539"/>
      <c r="MTK37" s="539"/>
      <c r="MTL37" s="539"/>
      <c r="MTM37" s="539"/>
      <c r="MTN37" s="539"/>
      <c r="MTO37" s="539"/>
      <c r="MTP37" s="539"/>
      <c r="MTQ37" s="539"/>
      <c r="MTR37" s="539"/>
      <c r="MTS37" s="539"/>
      <c r="MTT37" s="539"/>
      <c r="MTU37" s="539"/>
      <c r="MTV37" s="539"/>
      <c r="MTW37" s="539"/>
      <c r="MTX37" s="539"/>
      <c r="MTY37" s="539"/>
      <c r="MTZ37" s="539"/>
      <c r="MUA37" s="539"/>
      <c r="MUB37" s="539"/>
      <c r="MUC37" s="539"/>
      <c r="MUD37" s="539"/>
      <c r="MUE37" s="539"/>
      <c r="MUF37" s="539"/>
      <c r="MUG37" s="539"/>
      <c r="MUH37" s="539"/>
      <c r="MUI37" s="539"/>
      <c r="MUJ37" s="539"/>
      <c r="MUK37" s="539"/>
      <c r="MUL37" s="539"/>
      <c r="MUM37" s="539"/>
      <c r="MUN37" s="539"/>
      <c r="MUO37" s="539"/>
      <c r="MUP37" s="539"/>
      <c r="MUQ37" s="539"/>
      <c r="MUR37" s="539"/>
      <c r="MUS37" s="539"/>
      <c r="MUT37" s="539"/>
      <c r="MUU37" s="539"/>
      <c r="MUV37" s="539"/>
      <c r="MUW37" s="539"/>
      <c r="MUX37" s="539"/>
      <c r="MUY37" s="539"/>
      <c r="MUZ37" s="539"/>
      <c r="MVA37" s="539"/>
      <c r="MVB37" s="539"/>
      <c r="MVC37" s="539"/>
      <c r="MVD37" s="539"/>
      <c r="MVE37" s="539"/>
      <c r="MVF37" s="539"/>
      <c r="MVG37" s="539"/>
      <c r="MVH37" s="539"/>
      <c r="MVI37" s="539"/>
      <c r="MVJ37" s="539"/>
      <c r="MVK37" s="539"/>
      <c r="MVL37" s="539"/>
      <c r="MVM37" s="539"/>
      <c r="MVN37" s="539"/>
      <c r="MVO37" s="539"/>
      <c r="MVP37" s="539"/>
      <c r="MVQ37" s="539"/>
      <c r="MVR37" s="539"/>
      <c r="MVS37" s="539"/>
      <c r="MVT37" s="539"/>
      <c r="MVU37" s="539"/>
      <c r="MVV37" s="539"/>
      <c r="MVW37" s="539"/>
      <c r="MVX37" s="539"/>
      <c r="MVY37" s="539"/>
      <c r="MVZ37" s="539"/>
      <c r="MWA37" s="539"/>
      <c r="MWB37" s="539"/>
      <c r="MWC37" s="539"/>
      <c r="MWD37" s="539"/>
      <c r="MWE37" s="539"/>
      <c r="MWF37" s="539"/>
      <c r="MWG37" s="539"/>
      <c r="MWH37" s="539"/>
      <c r="MWI37" s="539"/>
      <c r="MWJ37" s="539"/>
      <c r="MWK37" s="539"/>
      <c r="MWL37" s="539"/>
      <c r="MWM37" s="539"/>
      <c r="MWN37" s="539"/>
      <c r="MWO37" s="539"/>
      <c r="MWP37" s="539"/>
      <c r="MWQ37" s="539"/>
      <c r="MWR37" s="539"/>
      <c r="MWS37" s="539"/>
      <c r="MWT37" s="539"/>
      <c r="MWU37" s="539"/>
      <c r="MWV37" s="539"/>
      <c r="MWW37" s="539"/>
      <c r="MWX37" s="539"/>
      <c r="MWY37" s="539"/>
      <c r="MWZ37" s="539"/>
      <c r="MXA37" s="539"/>
      <c r="MXB37" s="539"/>
      <c r="MXC37" s="539"/>
      <c r="MXD37" s="539"/>
      <c r="MXE37" s="539"/>
      <c r="MXF37" s="539"/>
      <c r="MXG37" s="539"/>
      <c r="MXH37" s="539"/>
      <c r="MXI37" s="539"/>
      <c r="MXJ37" s="539"/>
      <c r="MXK37" s="539"/>
      <c r="MXL37" s="539"/>
      <c r="MXM37" s="539"/>
      <c r="MXN37" s="539"/>
      <c r="MXO37" s="539"/>
      <c r="MXP37" s="539"/>
      <c r="MXQ37" s="539"/>
      <c r="MXR37" s="539"/>
      <c r="MXS37" s="539"/>
      <c r="MXT37" s="539"/>
      <c r="MXU37" s="539"/>
      <c r="MXV37" s="539"/>
      <c r="MXW37" s="539"/>
      <c r="MXX37" s="539"/>
      <c r="MXY37" s="539"/>
      <c r="MXZ37" s="539"/>
      <c r="MYA37" s="539"/>
      <c r="MYB37" s="539"/>
      <c r="MYC37" s="539"/>
      <c r="MYD37" s="539"/>
      <c r="MYE37" s="539"/>
      <c r="MYF37" s="539"/>
      <c r="MYG37" s="539"/>
      <c r="MYH37" s="539"/>
      <c r="MYI37" s="539"/>
      <c r="MYJ37" s="539"/>
      <c r="MYK37" s="539"/>
      <c r="MYL37" s="539"/>
      <c r="MYM37" s="539"/>
      <c r="MYN37" s="539"/>
      <c r="MYO37" s="539"/>
      <c r="MYP37" s="539"/>
      <c r="MYQ37" s="539"/>
      <c r="MYR37" s="539"/>
      <c r="MYS37" s="539"/>
      <c r="MYT37" s="539"/>
      <c r="MYU37" s="539"/>
      <c r="MYV37" s="539"/>
      <c r="MYW37" s="539"/>
      <c r="MYX37" s="539"/>
      <c r="MYY37" s="539"/>
      <c r="MYZ37" s="539"/>
      <c r="MZA37" s="539"/>
      <c r="MZB37" s="539"/>
      <c r="MZC37" s="539"/>
      <c r="MZD37" s="539"/>
      <c r="MZE37" s="539"/>
      <c r="MZF37" s="539"/>
      <c r="MZG37" s="539"/>
      <c r="MZH37" s="539"/>
      <c r="MZI37" s="539"/>
      <c r="MZJ37" s="539"/>
      <c r="MZK37" s="539"/>
      <c r="MZL37" s="539"/>
      <c r="MZM37" s="539"/>
      <c r="MZN37" s="539"/>
      <c r="MZO37" s="539"/>
      <c r="MZP37" s="539"/>
      <c r="MZQ37" s="539"/>
      <c r="MZR37" s="539"/>
      <c r="MZS37" s="539"/>
      <c r="MZT37" s="539"/>
      <c r="MZU37" s="539"/>
      <c r="MZV37" s="539"/>
      <c r="MZW37" s="539"/>
      <c r="MZX37" s="539"/>
      <c r="MZY37" s="539"/>
      <c r="MZZ37" s="539"/>
      <c r="NAA37" s="539"/>
      <c r="NAB37" s="539"/>
      <c r="NAC37" s="539"/>
      <c r="NAD37" s="539"/>
      <c r="NAE37" s="539"/>
      <c r="NAF37" s="539"/>
      <c r="NAG37" s="539"/>
      <c r="NAH37" s="539"/>
      <c r="NAI37" s="539"/>
      <c r="NAJ37" s="539"/>
      <c r="NAK37" s="539"/>
      <c r="NAL37" s="539"/>
      <c r="NAM37" s="539"/>
      <c r="NAN37" s="539"/>
      <c r="NAO37" s="539"/>
      <c r="NAP37" s="539"/>
      <c r="NAQ37" s="539"/>
      <c r="NAR37" s="539"/>
      <c r="NAS37" s="539"/>
      <c r="NAT37" s="539"/>
      <c r="NAU37" s="539"/>
      <c r="NAV37" s="539"/>
      <c r="NAW37" s="539"/>
      <c r="NAX37" s="539"/>
      <c r="NAY37" s="539"/>
      <c r="NAZ37" s="539"/>
      <c r="NBA37" s="539"/>
      <c r="NBB37" s="539"/>
      <c r="NBC37" s="539"/>
      <c r="NBD37" s="539"/>
      <c r="NBE37" s="539"/>
      <c r="NBF37" s="539"/>
      <c r="NBG37" s="539"/>
      <c r="NBH37" s="539"/>
      <c r="NBI37" s="539"/>
      <c r="NBJ37" s="539"/>
      <c r="NBK37" s="539"/>
      <c r="NBL37" s="539"/>
      <c r="NBM37" s="539"/>
      <c r="NBN37" s="539"/>
      <c r="NBO37" s="539"/>
      <c r="NBP37" s="539"/>
      <c r="NBQ37" s="539"/>
      <c r="NBR37" s="539"/>
      <c r="NBS37" s="539"/>
      <c r="NBT37" s="539"/>
      <c r="NBU37" s="539"/>
      <c r="NBV37" s="539"/>
      <c r="NBW37" s="539"/>
      <c r="NBX37" s="539"/>
      <c r="NBY37" s="539"/>
      <c r="NBZ37" s="539"/>
      <c r="NCA37" s="539"/>
      <c r="NCB37" s="539"/>
      <c r="NCC37" s="539"/>
      <c r="NCD37" s="539"/>
      <c r="NCE37" s="539"/>
      <c r="NCF37" s="539"/>
      <c r="NCG37" s="539"/>
      <c r="NCH37" s="539"/>
      <c r="NCI37" s="539"/>
      <c r="NCJ37" s="539"/>
      <c r="NCK37" s="539"/>
      <c r="NCL37" s="539"/>
      <c r="NCM37" s="539"/>
      <c r="NCN37" s="539"/>
      <c r="NCO37" s="539"/>
      <c r="NCP37" s="539"/>
      <c r="NCQ37" s="539"/>
      <c r="NCR37" s="539"/>
      <c r="NCS37" s="539"/>
      <c r="NCT37" s="539"/>
      <c r="NCU37" s="539"/>
      <c r="NCV37" s="539"/>
      <c r="NCW37" s="539"/>
      <c r="NCX37" s="539"/>
      <c r="NCY37" s="539"/>
      <c r="NCZ37" s="539"/>
      <c r="NDA37" s="539"/>
      <c r="NDB37" s="539"/>
      <c r="NDC37" s="539"/>
      <c r="NDD37" s="539"/>
      <c r="NDE37" s="539"/>
      <c r="NDF37" s="539"/>
      <c r="NDG37" s="539"/>
      <c r="NDH37" s="539"/>
      <c r="NDI37" s="539"/>
      <c r="NDJ37" s="539"/>
      <c r="NDK37" s="539"/>
      <c r="NDL37" s="539"/>
      <c r="NDM37" s="539"/>
      <c r="NDN37" s="539"/>
      <c r="NDO37" s="539"/>
      <c r="NDP37" s="539"/>
      <c r="NDQ37" s="539"/>
      <c r="NDR37" s="539"/>
      <c r="NDS37" s="539"/>
      <c r="NDT37" s="539"/>
      <c r="NDU37" s="539"/>
      <c r="NDV37" s="539"/>
      <c r="NDW37" s="539"/>
      <c r="NDX37" s="539"/>
      <c r="NDY37" s="539"/>
      <c r="NDZ37" s="539"/>
      <c r="NEA37" s="539"/>
      <c r="NEB37" s="539"/>
      <c r="NEC37" s="539"/>
      <c r="NED37" s="539"/>
      <c r="NEE37" s="539"/>
      <c r="NEF37" s="539"/>
      <c r="NEG37" s="539"/>
      <c r="NEH37" s="539"/>
      <c r="NEI37" s="539"/>
      <c r="NEJ37" s="539"/>
      <c r="NEK37" s="539"/>
      <c r="NEL37" s="539"/>
      <c r="NEM37" s="539"/>
      <c r="NEN37" s="539"/>
      <c r="NEO37" s="539"/>
      <c r="NEP37" s="539"/>
      <c r="NEQ37" s="539"/>
      <c r="NER37" s="539"/>
      <c r="NES37" s="539"/>
      <c r="NET37" s="539"/>
      <c r="NEU37" s="539"/>
      <c r="NEV37" s="539"/>
      <c r="NEW37" s="539"/>
      <c r="NEX37" s="539"/>
      <c r="NEY37" s="539"/>
      <c r="NEZ37" s="539"/>
      <c r="NFA37" s="539"/>
      <c r="NFB37" s="539"/>
      <c r="NFC37" s="539"/>
      <c r="NFD37" s="539"/>
      <c r="NFE37" s="539"/>
      <c r="NFF37" s="539"/>
      <c r="NFG37" s="539"/>
      <c r="NFH37" s="539"/>
      <c r="NFI37" s="539"/>
      <c r="NFJ37" s="539"/>
      <c r="NFK37" s="539"/>
      <c r="NFL37" s="539"/>
      <c r="NFM37" s="539"/>
      <c r="NFN37" s="539"/>
      <c r="NFO37" s="539"/>
      <c r="NFP37" s="539"/>
      <c r="NFQ37" s="539"/>
      <c r="NFR37" s="539"/>
      <c r="NFS37" s="539"/>
      <c r="NFT37" s="539"/>
      <c r="NFU37" s="539"/>
      <c r="NFV37" s="539"/>
      <c r="NFW37" s="539"/>
      <c r="NFX37" s="539"/>
      <c r="NFY37" s="539"/>
      <c r="NFZ37" s="539"/>
      <c r="NGA37" s="539"/>
      <c r="NGB37" s="539"/>
      <c r="NGC37" s="539"/>
      <c r="NGD37" s="539"/>
      <c r="NGE37" s="539"/>
      <c r="NGF37" s="539"/>
      <c r="NGG37" s="539"/>
      <c r="NGH37" s="539"/>
      <c r="NGI37" s="539"/>
      <c r="NGJ37" s="539"/>
      <c r="NGK37" s="539"/>
      <c r="NGL37" s="539"/>
      <c r="NGM37" s="539"/>
      <c r="NGN37" s="539"/>
      <c r="NGO37" s="539"/>
      <c r="NGP37" s="539"/>
      <c r="NGQ37" s="539"/>
      <c r="NGR37" s="539"/>
      <c r="NGS37" s="539"/>
      <c r="NGT37" s="539"/>
      <c r="NGU37" s="539"/>
      <c r="NGV37" s="539"/>
      <c r="NGW37" s="539"/>
      <c r="NGX37" s="539"/>
      <c r="NGY37" s="539"/>
      <c r="NGZ37" s="539"/>
      <c r="NHA37" s="539"/>
      <c r="NHB37" s="539"/>
      <c r="NHC37" s="539"/>
      <c r="NHD37" s="539"/>
      <c r="NHE37" s="539"/>
      <c r="NHF37" s="539"/>
      <c r="NHG37" s="539"/>
      <c r="NHH37" s="539"/>
      <c r="NHI37" s="539"/>
      <c r="NHJ37" s="539"/>
      <c r="NHK37" s="539"/>
      <c r="NHL37" s="539"/>
      <c r="NHM37" s="539"/>
      <c r="NHN37" s="539"/>
      <c r="NHO37" s="539"/>
      <c r="NHP37" s="539"/>
      <c r="NHQ37" s="539"/>
      <c r="NHR37" s="539"/>
      <c r="NHS37" s="539"/>
      <c r="NHT37" s="539"/>
      <c r="NHU37" s="539"/>
      <c r="NHV37" s="539"/>
      <c r="NHW37" s="539"/>
      <c r="NHX37" s="539"/>
      <c r="NHY37" s="539"/>
      <c r="NHZ37" s="539"/>
      <c r="NIA37" s="539"/>
      <c r="NIB37" s="539"/>
      <c r="NIC37" s="539"/>
      <c r="NID37" s="539"/>
      <c r="NIE37" s="539"/>
      <c r="NIF37" s="539"/>
      <c r="NIG37" s="539"/>
      <c r="NIH37" s="539"/>
      <c r="NII37" s="539"/>
      <c r="NIJ37" s="539"/>
      <c r="NIK37" s="539"/>
      <c r="NIL37" s="539"/>
      <c r="NIM37" s="539"/>
      <c r="NIN37" s="539"/>
      <c r="NIO37" s="539"/>
      <c r="NIP37" s="539"/>
      <c r="NIQ37" s="539"/>
      <c r="NIR37" s="539"/>
      <c r="NIS37" s="539"/>
      <c r="NIT37" s="539"/>
      <c r="NIU37" s="539"/>
      <c r="NIV37" s="539"/>
      <c r="NIW37" s="539"/>
      <c r="NIX37" s="539"/>
      <c r="NIY37" s="539"/>
      <c r="NIZ37" s="539"/>
      <c r="NJA37" s="539"/>
      <c r="NJB37" s="539"/>
      <c r="NJC37" s="539"/>
      <c r="NJD37" s="539"/>
      <c r="NJE37" s="539"/>
      <c r="NJF37" s="539"/>
      <c r="NJG37" s="539"/>
      <c r="NJH37" s="539"/>
      <c r="NJI37" s="539"/>
      <c r="NJJ37" s="539"/>
      <c r="NJK37" s="539"/>
      <c r="NJL37" s="539"/>
      <c r="NJM37" s="539"/>
      <c r="NJN37" s="539"/>
      <c r="NJO37" s="539"/>
      <c r="NJP37" s="539"/>
      <c r="NJQ37" s="539"/>
      <c r="NJR37" s="539"/>
      <c r="NJS37" s="539"/>
      <c r="NJT37" s="539"/>
      <c r="NJU37" s="539"/>
      <c r="NJV37" s="539"/>
      <c r="NJW37" s="539"/>
      <c r="NJX37" s="539"/>
      <c r="NJY37" s="539"/>
      <c r="NJZ37" s="539"/>
      <c r="NKA37" s="539"/>
      <c r="NKB37" s="539"/>
      <c r="NKC37" s="539"/>
      <c r="NKD37" s="539"/>
      <c r="NKE37" s="539"/>
      <c r="NKF37" s="539"/>
      <c r="NKG37" s="539"/>
      <c r="NKH37" s="539"/>
      <c r="NKI37" s="539"/>
      <c r="NKJ37" s="539"/>
      <c r="NKK37" s="539"/>
      <c r="NKL37" s="539"/>
      <c r="NKM37" s="539"/>
      <c r="NKN37" s="539"/>
      <c r="NKO37" s="539"/>
      <c r="NKP37" s="539"/>
      <c r="NKQ37" s="539"/>
      <c r="NKR37" s="539"/>
      <c r="NKS37" s="539"/>
      <c r="NKT37" s="539"/>
      <c r="NKU37" s="539"/>
      <c r="NKV37" s="539"/>
      <c r="NKW37" s="539"/>
      <c r="NKX37" s="539"/>
      <c r="NKY37" s="539"/>
      <c r="NKZ37" s="539"/>
      <c r="NLA37" s="539"/>
      <c r="NLB37" s="539"/>
      <c r="NLC37" s="539"/>
      <c r="NLD37" s="539"/>
      <c r="NLE37" s="539"/>
      <c r="NLF37" s="539"/>
      <c r="NLG37" s="539"/>
      <c r="NLH37" s="539"/>
      <c r="NLI37" s="539"/>
      <c r="NLJ37" s="539"/>
      <c r="NLK37" s="539"/>
      <c r="NLL37" s="539"/>
      <c r="NLM37" s="539"/>
      <c r="NLN37" s="539"/>
      <c r="NLO37" s="539"/>
      <c r="NLP37" s="539"/>
      <c r="NLQ37" s="539"/>
      <c r="NLR37" s="539"/>
      <c r="NLS37" s="539"/>
      <c r="NLT37" s="539"/>
      <c r="NLU37" s="539"/>
      <c r="NLV37" s="539"/>
      <c r="NLW37" s="539"/>
      <c r="NLX37" s="539"/>
      <c r="NLY37" s="539"/>
      <c r="NLZ37" s="539"/>
      <c r="NMA37" s="539"/>
      <c r="NMB37" s="539"/>
      <c r="NMC37" s="539"/>
      <c r="NMD37" s="539"/>
      <c r="NME37" s="539"/>
      <c r="NMF37" s="539"/>
      <c r="NMG37" s="539"/>
      <c r="NMH37" s="539"/>
      <c r="NMI37" s="539"/>
      <c r="NMJ37" s="539"/>
      <c r="NMK37" s="539"/>
      <c r="NML37" s="539"/>
      <c r="NMM37" s="539"/>
      <c r="NMN37" s="539"/>
      <c r="NMO37" s="539"/>
      <c r="NMP37" s="539"/>
      <c r="NMQ37" s="539"/>
      <c r="NMR37" s="539"/>
      <c r="NMS37" s="539"/>
      <c r="NMT37" s="539"/>
      <c r="NMU37" s="539"/>
      <c r="NMV37" s="539"/>
      <c r="NMW37" s="539"/>
      <c r="NMX37" s="539"/>
      <c r="NMY37" s="539"/>
      <c r="NMZ37" s="539"/>
      <c r="NNA37" s="539"/>
      <c r="NNB37" s="539"/>
      <c r="NNC37" s="539"/>
      <c r="NND37" s="539"/>
      <c r="NNE37" s="539"/>
      <c r="NNF37" s="539"/>
      <c r="NNG37" s="539"/>
      <c r="NNH37" s="539"/>
      <c r="NNI37" s="539"/>
      <c r="NNJ37" s="539"/>
      <c r="NNK37" s="539"/>
      <c r="NNL37" s="539"/>
      <c r="NNM37" s="539"/>
      <c r="NNN37" s="539"/>
      <c r="NNO37" s="539"/>
      <c r="NNP37" s="539"/>
      <c r="NNQ37" s="539"/>
      <c r="NNR37" s="539"/>
      <c r="NNS37" s="539"/>
      <c r="NNT37" s="539"/>
      <c r="NNU37" s="539"/>
      <c r="NNV37" s="539"/>
      <c r="NNW37" s="539"/>
      <c r="NNX37" s="539"/>
      <c r="NNY37" s="539"/>
      <c r="NNZ37" s="539"/>
      <c r="NOA37" s="539"/>
      <c r="NOB37" s="539"/>
      <c r="NOC37" s="539"/>
      <c r="NOD37" s="539"/>
      <c r="NOE37" s="539"/>
      <c r="NOF37" s="539"/>
      <c r="NOG37" s="539"/>
      <c r="NOH37" s="539"/>
      <c r="NOI37" s="539"/>
      <c r="NOJ37" s="539"/>
      <c r="NOK37" s="539"/>
      <c r="NOL37" s="539"/>
      <c r="NOM37" s="539"/>
      <c r="NON37" s="539"/>
      <c r="NOO37" s="539"/>
      <c r="NOP37" s="539"/>
      <c r="NOQ37" s="539"/>
      <c r="NOR37" s="539"/>
      <c r="NOS37" s="539"/>
      <c r="NOT37" s="539"/>
      <c r="NOU37" s="539"/>
      <c r="NOV37" s="539"/>
      <c r="NOW37" s="539"/>
      <c r="NOX37" s="539"/>
      <c r="NOY37" s="539"/>
      <c r="NOZ37" s="539"/>
      <c r="NPA37" s="539"/>
      <c r="NPB37" s="539"/>
      <c r="NPC37" s="539"/>
      <c r="NPD37" s="539"/>
      <c r="NPE37" s="539"/>
      <c r="NPF37" s="539"/>
      <c r="NPG37" s="539"/>
      <c r="NPH37" s="539"/>
      <c r="NPI37" s="539"/>
      <c r="NPJ37" s="539"/>
      <c r="NPK37" s="539"/>
      <c r="NPL37" s="539"/>
      <c r="NPM37" s="539"/>
      <c r="NPN37" s="539"/>
      <c r="NPO37" s="539"/>
      <c r="NPP37" s="539"/>
      <c r="NPQ37" s="539"/>
      <c r="NPR37" s="539"/>
      <c r="NPS37" s="539"/>
      <c r="NPT37" s="539"/>
      <c r="NPU37" s="539"/>
      <c r="NPV37" s="539"/>
      <c r="NPW37" s="539"/>
      <c r="NPX37" s="539"/>
      <c r="NPY37" s="539"/>
      <c r="NPZ37" s="539"/>
      <c r="NQA37" s="539"/>
      <c r="NQB37" s="539"/>
      <c r="NQC37" s="539"/>
      <c r="NQD37" s="539"/>
      <c r="NQE37" s="539"/>
      <c r="NQF37" s="539"/>
      <c r="NQG37" s="539"/>
      <c r="NQH37" s="539"/>
      <c r="NQI37" s="539"/>
      <c r="NQJ37" s="539"/>
      <c r="NQK37" s="539"/>
      <c r="NQL37" s="539"/>
      <c r="NQM37" s="539"/>
      <c r="NQN37" s="539"/>
      <c r="NQO37" s="539"/>
      <c r="NQP37" s="539"/>
      <c r="NQQ37" s="539"/>
      <c r="NQR37" s="539"/>
      <c r="NQS37" s="539"/>
      <c r="NQT37" s="539"/>
      <c r="NQU37" s="539"/>
      <c r="NQV37" s="539"/>
      <c r="NQW37" s="539"/>
      <c r="NQX37" s="539"/>
      <c r="NQY37" s="539"/>
      <c r="NQZ37" s="539"/>
      <c r="NRA37" s="539"/>
      <c r="NRB37" s="539"/>
      <c r="NRC37" s="539"/>
      <c r="NRD37" s="539"/>
      <c r="NRE37" s="539"/>
      <c r="NRF37" s="539"/>
      <c r="NRG37" s="539"/>
      <c r="NRH37" s="539"/>
      <c r="NRI37" s="539"/>
      <c r="NRJ37" s="539"/>
      <c r="NRK37" s="539"/>
      <c r="NRL37" s="539"/>
      <c r="NRM37" s="539"/>
      <c r="NRN37" s="539"/>
      <c r="NRO37" s="539"/>
      <c r="NRP37" s="539"/>
      <c r="NRQ37" s="539"/>
      <c r="NRR37" s="539"/>
      <c r="NRS37" s="539"/>
      <c r="NRT37" s="539"/>
      <c r="NRU37" s="539"/>
      <c r="NRV37" s="539"/>
      <c r="NRW37" s="539"/>
      <c r="NRX37" s="539"/>
      <c r="NRY37" s="539"/>
      <c r="NRZ37" s="539"/>
      <c r="NSA37" s="539"/>
      <c r="NSB37" s="539"/>
      <c r="NSC37" s="539"/>
      <c r="NSD37" s="539"/>
      <c r="NSE37" s="539"/>
      <c r="NSF37" s="539"/>
      <c r="NSG37" s="539"/>
      <c r="NSH37" s="539"/>
      <c r="NSI37" s="539"/>
      <c r="NSJ37" s="539"/>
      <c r="NSK37" s="539"/>
      <c r="NSL37" s="539"/>
      <c r="NSM37" s="539"/>
      <c r="NSN37" s="539"/>
      <c r="NSO37" s="539"/>
      <c r="NSP37" s="539"/>
      <c r="NSQ37" s="539"/>
      <c r="NSR37" s="539"/>
      <c r="NSS37" s="539"/>
      <c r="NST37" s="539"/>
      <c r="NSU37" s="539"/>
      <c r="NSV37" s="539"/>
      <c r="NSW37" s="539"/>
      <c r="NSX37" s="539"/>
      <c r="NSY37" s="539"/>
      <c r="NSZ37" s="539"/>
      <c r="NTA37" s="539"/>
      <c r="NTB37" s="539"/>
      <c r="NTC37" s="539"/>
      <c r="NTD37" s="539"/>
      <c r="NTE37" s="539"/>
      <c r="NTF37" s="539"/>
      <c r="NTG37" s="539"/>
      <c r="NTH37" s="539"/>
      <c r="NTI37" s="539"/>
      <c r="NTJ37" s="539"/>
      <c r="NTK37" s="539"/>
      <c r="NTL37" s="539"/>
      <c r="NTM37" s="539"/>
      <c r="NTN37" s="539"/>
      <c r="NTO37" s="539"/>
      <c r="NTP37" s="539"/>
      <c r="NTQ37" s="539"/>
      <c r="NTR37" s="539"/>
      <c r="NTS37" s="539"/>
      <c r="NTT37" s="539"/>
      <c r="NTU37" s="539"/>
      <c r="NTV37" s="539"/>
      <c r="NTW37" s="539"/>
      <c r="NTX37" s="539"/>
      <c r="NTY37" s="539"/>
      <c r="NTZ37" s="539"/>
      <c r="NUA37" s="539"/>
      <c r="NUB37" s="539"/>
      <c r="NUC37" s="539"/>
      <c r="NUD37" s="539"/>
      <c r="NUE37" s="539"/>
      <c r="NUF37" s="539"/>
      <c r="NUG37" s="539"/>
      <c r="NUH37" s="539"/>
      <c r="NUI37" s="539"/>
      <c r="NUJ37" s="539"/>
      <c r="NUK37" s="539"/>
      <c r="NUL37" s="539"/>
      <c r="NUM37" s="539"/>
      <c r="NUN37" s="539"/>
      <c r="NUO37" s="539"/>
      <c r="NUP37" s="539"/>
      <c r="NUQ37" s="539"/>
      <c r="NUR37" s="539"/>
      <c r="NUS37" s="539"/>
      <c r="NUT37" s="539"/>
      <c r="NUU37" s="539"/>
      <c r="NUV37" s="539"/>
      <c r="NUW37" s="539"/>
      <c r="NUX37" s="539"/>
      <c r="NUY37" s="539"/>
      <c r="NUZ37" s="539"/>
      <c r="NVA37" s="539"/>
      <c r="NVB37" s="539"/>
      <c r="NVC37" s="539"/>
      <c r="NVD37" s="539"/>
      <c r="NVE37" s="539"/>
      <c r="NVF37" s="539"/>
      <c r="NVG37" s="539"/>
      <c r="NVH37" s="539"/>
      <c r="NVI37" s="539"/>
      <c r="NVJ37" s="539"/>
      <c r="NVK37" s="539"/>
      <c r="NVL37" s="539"/>
      <c r="NVM37" s="539"/>
      <c r="NVN37" s="539"/>
      <c r="NVO37" s="539"/>
      <c r="NVP37" s="539"/>
      <c r="NVQ37" s="539"/>
      <c r="NVR37" s="539"/>
      <c r="NVS37" s="539"/>
      <c r="NVT37" s="539"/>
      <c r="NVU37" s="539"/>
      <c r="NVV37" s="539"/>
      <c r="NVW37" s="539"/>
      <c r="NVX37" s="539"/>
      <c r="NVY37" s="539"/>
      <c r="NVZ37" s="539"/>
      <c r="NWA37" s="539"/>
      <c r="NWB37" s="539"/>
      <c r="NWC37" s="539"/>
      <c r="NWD37" s="539"/>
      <c r="NWE37" s="539"/>
      <c r="NWF37" s="539"/>
      <c r="NWG37" s="539"/>
      <c r="NWH37" s="539"/>
      <c r="NWI37" s="539"/>
      <c r="NWJ37" s="539"/>
      <c r="NWK37" s="539"/>
      <c r="NWL37" s="539"/>
      <c r="NWM37" s="539"/>
      <c r="NWN37" s="539"/>
      <c r="NWO37" s="539"/>
      <c r="NWP37" s="539"/>
      <c r="NWQ37" s="539"/>
      <c r="NWR37" s="539"/>
      <c r="NWS37" s="539"/>
      <c r="NWT37" s="539"/>
      <c r="NWU37" s="539"/>
      <c r="NWV37" s="539"/>
      <c r="NWW37" s="539"/>
      <c r="NWX37" s="539"/>
      <c r="NWY37" s="539"/>
      <c r="NWZ37" s="539"/>
      <c r="NXA37" s="539"/>
      <c r="NXB37" s="539"/>
      <c r="NXC37" s="539"/>
      <c r="NXD37" s="539"/>
      <c r="NXE37" s="539"/>
      <c r="NXF37" s="539"/>
      <c r="NXG37" s="539"/>
      <c r="NXH37" s="539"/>
      <c r="NXI37" s="539"/>
      <c r="NXJ37" s="539"/>
      <c r="NXK37" s="539"/>
      <c r="NXL37" s="539"/>
      <c r="NXM37" s="539"/>
      <c r="NXN37" s="539"/>
      <c r="NXO37" s="539"/>
      <c r="NXP37" s="539"/>
      <c r="NXQ37" s="539"/>
      <c r="NXR37" s="539"/>
      <c r="NXS37" s="539"/>
      <c r="NXT37" s="539"/>
      <c r="NXU37" s="539"/>
      <c r="NXV37" s="539"/>
      <c r="NXW37" s="539"/>
      <c r="NXX37" s="539"/>
      <c r="NXY37" s="539"/>
      <c r="NXZ37" s="539"/>
      <c r="NYA37" s="539"/>
      <c r="NYB37" s="539"/>
      <c r="NYC37" s="539"/>
      <c r="NYD37" s="539"/>
      <c r="NYE37" s="539"/>
      <c r="NYF37" s="539"/>
      <c r="NYG37" s="539"/>
      <c r="NYH37" s="539"/>
      <c r="NYI37" s="539"/>
      <c r="NYJ37" s="539"/>
      <c r="NYK37" s="539"/>
      <c r="NYL37" s="539"/>
      <c r="NYM37" s="539"/>
      <c r="NYN37" s="539"/>
      <c r="NYO37" s="539"/>
      <c r="NYP37" s="539"/>
      <c r="NYQ37" s="539"/>
      <c r="NYR37" s="539"/>
      <c r="NYS37" s="539"/>
      <c r="NYT37" s="539"/>
      <c r="NYU37" s="539"/>
      <c r="NYV37" s="539"/>
      <c r="NYW37" s="539"/>
      <c r="NYX37" s="539"/>
      <c r="NYY37" s="539"/>
      <c r="NYZ37" s="539"/>
      <c r="NZA37" s="539"/>
      <c r="NZB37" s="539"/>
      <c r="NZC37" s="539"/>
      <c r="NZD37" s="539"/>
      <c r="NZE37" s="539"/>
      <c r="NZF37" s="539"/>
      <c r="NZG37" s="539"/>
      <c r="NZH37" s="539"/>
      <c r="NZI37" s="539"/>
      <c r="NZJ37" s="539"/>
      <c r="NZK37" s="539"/>
      <c r="NZL37" s="539"/>
      <c r="NZM37" s="539"/>
      <c r="NZN37" s="539"/>
      <c r="NZO37" s="539"/>
      <c r="NZP37" s="539"/>
      <c r="NZQ37" s="539"/>
      <c r="NZR37" s="539"/>
      <c r="NZS37" s="539"/>
      <c r="NZT37" s="539"/>
      <c r="NZU37" s="539"/>
      <c r="NZV37" s="539"/>
      <c r="NZW37" s="539"/>
      <c r="NZX37" s="539"/>
      <c r="NZY37" s="539"/>
      <c r="NZZ37" s="539"/>
      <c r="OAA37" s="539"/>
      <c r="OAB37" s="539"/>
      <c r="OAC37" s="539"/>
      <c r="OAD37" s="539"/>
      <c r="OAE37" s="539"/>
      <c r="OAF37" s="539"/>
      <c r="OAG37" s="539"/>
      <c r="OAH37" s="539"/>
      <c r="OAI37" s="539"/>
      <c r="OAJ37" s="539"/>
      <c r="OAK37" s="539"/>
      <c r="OAL37" s="539"/>
      <c r="OAM37" s="539"/>
      <c r="OAN37" s="539"/>
      <c r="OAO37" s="539"/>
      <c r="OAP37" s="539"/>
      <c r="OAQ37" s="539"/>
      <c r="OAR37" s="539"/>
      <c r="OAS37" s="539"/>
      <c r="OAT37" s="539"/>
      <c r="OAU37" s="539"/>
      <c r="OAV37" s="539"/>
      <c r="OAW37" s="539"/>
      <c r="OAX37" s="539"/>
      <c r="OAY37" s="539"/>
      <c r="OAZ37" s="539"/>
      <c r="OBA37" s="539"/>
      <c r="OBB37" s="539"/>
      <c r="OBC37" s="539"/>
      <c r="OBD37" s="539"/>
      <c r="OBE37" s="539"/>
      <c r="OBF37" s="539"/>
      <c r="OBG37" s="539"/>
      <c r="OBH37" s="539"/>
      <c r="OBI37" s="539"/>
      <c r="OBJ37" s="539"/>
      <c r="OBK37" s="539"/>
      <c r="OBL37" s="539"/>
      <c r="OBM37" s="539"/>
      <c r="OBN37" s="539"/>
      <c r="OBO37" s="539"/>
      <c r="OBP37" s="539"/>
      <c r="OBQ37" s="539"/>
      <c r="OBR37" s="539"/>
      <c r="OBS37" s="539"/>
      <c r="OBT37" s="539"/>
      <c r="OBU37" s="539"/>
      <c r="OBV37" s="539"/>
      <c r="OBW37" s="539"/>
      <c r="OBX37" s="539"/>
      <c r="OBY37" s="539"/>
      <c r="OBZ37" s="539"/>
      <c r="OCA37" s="539"/>
      <c r="OCB37" s="539"/>
      <c r="OCC37" s="539"/>
      <c r="OCD37" s="539"/>
      <c r="OCE37" s="539"/>
      <c r="OCF37" s="539"/>
      <c r="OCG37" s="539"/>
      <c r="OCH37" s="539"/>
      <c r="OCI37" s="539"/>
      <c r="OCJ37" s="539"/>
      <c r="OCK37" s="539"/>
      <c r="OCL37" s="539"/>
      <c r="OCM37" s="539"/>
      <c r="OCN37" s="539"/>
      <c r="OCO37" s="539"/>
      <c r="OCP37" s="539"/>
      <c r="OCQ37" s="539"/>
      <c r="OCR37" s="539"/>
      <c r="OCS37" s="539"/>
      <c r="OCT37" s="539"/>
      <c r="OCU37" s="539"/>
      <c r="OCV37" s="539"/>
      <c r="OCW37" s="539"/>
      <c r="OCX37" s="539"/>
      <c r="OCY37" s="539"/>
      <c r="OCZ37" s="539"/>
      <c r="ODA37" s="539"/>
      <c r="ODB37" s="539"/>
      <c r="ODC37" s="539"/>
      <c r="ODD37" s="539"/>
      <c r="ODE37" s="539"/>
      <c r="ODF37" s="539"/>
      <c r="ODG37" s="539"/>
      <c r="ODH37" s="539"/>
      <c r="ODI37" s="539"/>
      <c r="ODJ37" s="539"/>
      <c r="ODK37" s="539"/>
      <c r="ODL37" s="539"/>
      <c r="ODM37" s="539"/>
      <c r="ODN37" s="539"/>
      <c r="ODO37" s="539"/>
      <c r="ODP37" s="539"/>
      <c r="ODQ37" s="539"/>
      <c r="ODR37" s="539"/>
      <c r="ODS37" s="539"/>
      <c r="ODT37" s="539"/>
      <c r="ODU37" s="539"/>
      <c r="ODV37" s="539"/>
      <c r="ODW37" s="539"/>
      <c r="ODX37" s="539"/>
      <c r="ODY37" s="539"/>
      <c r="ODZ37" s="539"/>
      <c r="OEA37" s="539"/>
      <c r="OEB37" s="539"/>
      <c r="OEC37" s="539"/>
      <c r="OED37" s="539"/>
      <c r="OEE37" s="539"/>
      <c r="OEF37" s="539"/>
      <c r="OEG37" s="539"/>
      <c r="OEH37" s="539"/>
      <c r="OEI37" s="539"/>
      <c r="OEJ37" s="539"/>
      <c r="OEK37" s="539"/>
      <c r="OEL37" s="539"/>
      <c r="OEM37" s="539"/>
      <c r="OEN37" s="539"/>
      <c r="OEO37" s="539"/>
      <c r="OEP37" s="539"/>
      <c r="OEQ37" s="539"/>
      <c r="OER37" s="539"/>
      <c r="OES37" s="539"/>
      <c r="OET37" s="539"/>
      <c r="OEU37" s="539"/>
      <c r="OEV37" s="539"/>
      <c r="OEW37" s="539"/>
      <c r="OEX37" s="539"/>
      <c r="OEY37" s="539"/>
      <c r="OEZ37" s="539"/>
      <c r="OFA37" s="539"/>
      <c r="OFB37" s="539"/>
      <c r="OFC37" s="539"/>
      <c r="OFD37" s="539"/>
      <c r="OFE37" s="539"/>
      <c r="OFF37" s="539"/>
      <c r="OFG37" s="539"/>
      <c r="OFH37" s="539"/>
      <c r="OFI37" s="539"/>
      <c r="OFJ37" s="539"/>
      <c r="OFK37" s="539"/>
      <c r="OFL37" s="539"/>
      <c r="OFM37" s="539"/>
      <c r="OFN37" s="539"/>
      <c r="OFO37" s="539"/>
      <c r="OFP37" s="539"/>
      <c r="OFQ37" s="539"/>
      <c r="OFR37" s="539"/>
      <c r="OFS37" s="539"/>
      <c r="OFT37" s="539"/>
      <c r="OFU37" s="539"/>
      <c r="OFV37" s="539"/>
      <c r="OFW37" s="539"/>
      <c r="OFX37" s="539"/>
      <c r="OFY37" s="539"/>
      <c r="OFZ37" s="539"/>
      <c r="OGA37" s="539"/>
      <c r="OGB37" s="539"/>
      <c r="OGC37" s="539"/>
      <c r="OGD37" s="539"/>
      <c r="OGE37" s="539"/>
      <c r="OGF37" s="539"/>
      <c r="OGG37" s="539"/>
      <c r="OGH37" s="539"/>
      <c r="OGI37" s="539"/>
      <c r="OGJ37" s="539"/>
      <c r="OGK37" s="539"/>
      <c r="OGL37" s="539"/>
      <c r="OGM37" s="539"/>
      <c r="OGN37" s="539"/>
      <c r="OGO37" s="539"/>
      <c r="OGP37" s="539"/>
      <c r="OGQ37" s="539"/>
      <c r="OGR37" s="539"/>
      <c r="OGS37" s="539"/>
      <c r="OGT37" s="539"/>
      <c r="OGU37" s="539"/>
      <c r="OGV37" s="539"/>
      <c r="OGW37" s="539"/>
      <c r="OGX37" s="539"/>
      <c r="OGY37" s="539"/>
      <c r="OGZ37" s="539"/>
      <c r="OHA37" s="539"/>
      <c r="OHB37" s="539"/>
      <c r="OHC37" s="539"/>
      <c r="OHD37" s="539"/>
      <c r="OHE37" s="539"/>
      <c r="OHF37" s="539"/>
      <c r="OHG37" s="539"/>
      <c r="OHH37" s="539"/>
      <c r="OHI37" s="539"/>
      <c r="OHJ37" s="539"/>
      <c r="OHK37" s="539"/>
      <c r="OHL37" s="539"/>
      <c r="OHM37" s="539"/>
      <c r="OHN37" s="539"/>
      <c r="OHO37" s="539"/>
      <c r="OHP37" s="539"/>
      <c r="OHQ37" s="539"/>
      <c r="OHR37" s="539"/>
      <c r="OHS37" s="539"/>
      <c r="OHT37" s="539"/>
      <c r="OHU37" s="539"/>
      <c r="OHV37" s="539"/>
      <c r="OHW37" s="539"/>
      <c r="OHX37" s="539"/>
      <c r="OHY37" s="539"/>
      <c r="OHZ37" s="539"/>
      <c r="OIA37" s="539"/>
      <c r="OIB37" s="539"/>
      <c r="OIC37" s="539"/>
      <c r="OID37" s="539"/>
      <c r="OIE37" s="539"/>
      <c r="OIF37" s="539"/>
      <c r="OIG37" s="539"/>
      <c r="OIH37" s="539"/>
      <c r="OII37" s="539"/>
      <c r="OIJ37" s="539"/>
      <c r="OIK37" s="539"/>
      <c r="OIL37" s="539"/>
      <c r="OIM37" s="539"/>
      <c r="OIN37" s="539"/>
      <c r="OIO37" s="539"/>
      <c r="OIP37" s="539"/>
      <c r="OIQ37" s="539"/>
      <c r="OIR37" s="539"/>
      <c r="OIS37" s="539"/>
      <c r="OIT37" s="539"/>
      <c r="OIU37" s="539"/>
      <c r="OIV37" s="539"/>
      <c r="OIW37" s="539"/>
      <c r="OIX37" s="539"/>
      <c r="OIY37" s="539"/>
      <c r="OIZ37" s="539"/>
      <c r="OJA37" s="539"/>
      <c r="OJB37" s="539"/>
      <c r="OJC37" s="539"/>
      <c r="OJD37" s="539"/>
      <c r="OJE37" s="539"/>
      <c r="OJF37" s="539"/>
      <c r="OJG37" s="539"/>
      <c r="OJH37" s="539"/>
      <c r="OJI37" s="539"/>
      <c r="OJJ37" s="539"/>
      <c r="OJK37" s="539"/>
      <c r="OJL37" s="539"/>
      <c r="OJM37" s="539"/>
      <c r="OJN37" s="539"/>
      <c r="OJO37" s="539"/>
      <c r="OJP37" s="539"/>
      <c r="OJQ37" s="539"/>
      <c r="OJR37" s="539"/>
      <c r="OJS37" s="539"/>
      <c r="OJT37" s="539"/>
      <c r="OJU37" s="539"/>
      <c r="OJV37" s="539"/>
      <c r="OJW37" s="539"/>
      <c r="OJX37" s="539"/>
      <c r="OJY37" s="539"/>
      <c r="OJZ37" s="539"/>
      <c r="OKA37" s="539"/>
      <c r="OKB37" s="539"/>
      <c r="OKC37" s="539"/>
      <c r="OKD37" s="539"/>
      <c r="OKE37" s="539"/>
      <c r="OKF37" s="539"/>
      <c r="OKG37" s="539"/>
      <c r="OKH37" s="539"/>
      <c r="OKI37" s="539"/>
      <c r="OKJ37" s="539"/>
      <c r="OKK37" s="539"/>
      <c r="OKL37" s="539"/>
      <c r="OKM37" s="539"/>
      <c r="OKN37" s="539"/>
      <c r="OKO37" s="539"/>
      <c r="OKP37" s="539"/>
      <c r="OKQ37" s="539"/>
      <c r="OKR37" s="539"/>
      <c r="OKS37" s="539"/>
      <c r="OKT37" s="539"/>
      <c r="OKU37" s="539"/>
      <c r="OKV37" s="539"/>
      <c r="OKW37" s="539"/>
      <c r="OKX37" s="539"/>
      <c r="OKY37" s="539"/>
      <c r="OKZ37" s="539"/>
      <c r="OLA37" s="539"/>
      <c r="OLB37" s="539"/>
      <c r="OLC37" s="539"/>
      <c r="OLD37" s="539"/>
      <c r="OLE37" s="539"/>
      <c r="OLF37" s="539"/>
      <c r="OLG37" s="539"/>
      <c r="OLH37" s="539"/>
      <c r="OLI37" s="539"/>
      <c r="OLJ37" s="539"/>
      <c r="OLK37" s="539"/>
      <c r="OLL37" s="539"/>
      <c r="OLM37" s="539"/>
      <c r="OLN37" s="539"/>
      <c r="OLO37" s="539"/>
      <c r="OLP37" s="539"/>
      <c r="OLQ37" s="539"/>
      <c r="OLR37" s="539"/>
      <c r="OLS37" s="539"/>
      <c r="OLT37" s="539"/>
      <c r="OLU37" s="539"/>
      <c r="OLV37" s="539"/>
      <c r="OLW37" s="539"/>
      <c r="OLX37" s="539"/>
      <c r="OLY37" s="539"/>
      <c r="OLZ37" s="539"/>
      <c r="OMA37" s="539"/>
      <c r="OMB37" s="539"/>
      <c r="OMC37" s="539"/>
      <c r="OMD37" s="539"/>
      <c r="OME37" s="539"/>
      <c r="OMF37" s="539"/>
      <c r="OMG37" s="539"/>
      <c r="OMH37" s="539"/>
      <c r="OMI37" s="539"/>
      <c r="OMJ37" s="539"/>
      <c r="OMK37" s="539"/>
      <c r="OML37" s="539"/>
      <c r="OMM37" s="539"/>
      <c r="OMN37" s="539"/>
      <c r="OMO37" s="539"/>
      <c r="OMP37" s="539"/>
      <c r="OMQ37" s="539"/>
      <c r="OMR37" s="539"/>
      <c r="OMS37" s="539"/>
      <c r="OMT37" s="539"/>
      <c r="OMU37" s="539"/>
      <c r="OMV37" s="539"/>
      <c r="OMW37" s="539"/>
      <c r="OMX37" s="539"/>
      <c r="OMY37" s="539"/>
      <c r="OMZ37" s="539"/>
      <c r="ONA37" s="539"/>
      <c r="ONB37" s="539"/>
      <c r="ONC37" s="539"/>
      <c r="OND37" s="539"/>
      <c r="ONE37" s="539"/>
      <c r="ONF37" s="539"/>
      <c r="ONG37" s="539"/>
      <c r="ONH37" s="539"/>
      <c r="ONI37" s="539"/>
      <c r="ONJ37" s="539"/>
      <c r="ONK37" s="539"/>
      <c r="ONL37" s="539"/>
      <c r="ONM37" s="539"/>
      <c r="ONN37" s="539"/>
      <c r="ONO37" s="539"/>
      <c r="ONP37" s="539"/>
      <c r="ONQ37" s="539"/>
      <c r="ONR37" s="539"/>
      <c r="ONS37" s="539"/>
      <c r="ONT37" s="539"/>
      <c r="ONU37" s="539"/>
      <c r="ONV37" s="539"/>
      <c r="ONW37" s="539"/>
      <c r="ONX37" s="539"/>
      <c r="ONY37" s="539"/>
      <c r="ONZ37" s="539"/>
      <c r="OOA37" s="539"/>
      <c r="OOB37" s="539"/>
      <c r="OOC37" s="539"/>
      <c r="OOD37" s="539"/>
      <c r="OOE37" s="539"/>
      <c r="OOF37" s="539"/>
      <c r="OOG37" s="539"/>
      <c r="OOH37" s="539"/>
      <c r="OOI37" s="539"/>
      <c r="OOJ37" s="539"/>
      <c r="OOK37" s="539"/>
      <c r="OOL37" s="539"/>
      <c r="OOM37" s="539"/>
      <c r="OON37" s="539"/>
      <c r="OOO37" s="539"/>
      <c r="OOP37" s="539"/>
      <c r="OOQ37" s="539"/>
      <c r="OOR37" s="539"/>
      <c r="OOS37" s="539"/>
      <c r="OOT37" s="539"/>
      <c r="OOU37" s="539"/>
      <c r="OOV37" s="539"/>
      <c r="OOW37" s="539"/>
      <c r="OOX37" s="539"/>
      <c r="OOY37" s="539"/>
      <c r="OOZ37" s="539"/>
      <c r="OPA37" s="539"/>
      <c r="OPB37" s="539"/>
      <c r="OPC37" s="539"/>
      <c r="OPD37" s="539"/>
      <c r="OPE37" s="539"/>
      <c r="OPF37" s="539"/>
      <c r="OPG37" s="539"/>
      <c r="OPH37" s="539"/>
      <c r="OPI37" s="539"/>
      <c r="OPJ37" s="539"/>
      <c r="OPK37" s="539"/>
      <c r="OPL37" s="539"/>
      <c r="OPM37" s="539"/>
      <c r="OPN37" s="539"/>
      <c r="OPO37" s="539"/>
      <c r="OPP37" s="539"/>
      <c r="OPQ37" s="539"/>
      <c r="OPR37" s="539"/>
      <c r="OPS37" s="539"/>
      <c r="OPT37" s="539"/>
      <c r="OPU37" s="539"/>
      <c r="OPV37" s="539"/>
      <c r="OPW37" s="539"/>
      <c r="OPX37" s="539"/>
      <c r="OPY37" s="539"/>
      <c r="OPZ37" s="539"/>
      <c r="OQA37" s="539"/>
      <c r="OQB37" s="539"/>
      <c r="OQC37" s="539"/>
      <c r="OQD37" s="539"/>
      <c r="OQE37" s="539"/>
      <c r="OQF37" s="539"/>
      <c r="OQG37" s="539"/>
      <c r="OQH37" s="539"/>
      <c r="OQI37" s="539"/>
      <c r="OQJ37" s="539"/>
      <c r="OQK37" s="539"/>
      <c r="OQL37" s="539"/>
      <c r="OQM37" s="539"/>
      <c r="OQN37" s="539"/>
      <c r="OQO37" s="539"/>
      <c r="OQP37" s="539"/>
      <c r="OQQ37" s="539"/>
      <c r="OQR37" s="539"/>
      <c r="OQS37" s="539"/>
      <c r="OQT37" s="539"/>
      <c r="OQU37" s="539"/>
      <c r="OQV37" s="539"/>
      <c r="OQW37" s="539"/>
      <c r="OQX37" s="539"/>
      <c r="OQY37" s="539"/>
      <c r="OQZ37" s="539"/>
      <c r="ORA37" s="539"/>
      <c r="ORB37" s="539"/>
      <c r="ORC37" s="539"/>
      <c r="ORD37" s="539"/>
      <c r="ORE37" s="539"/>
      <c r="ORF37" s="539"/>
      <c r="ORG37" s="539"/>
      <c r="ORH37" s="539"/>
      <c r="ORI37" s="539"/>
      <c r="ORJ37" s="539"/>
      <c r="ORK37" s="539"/>
      <c r="ORL37" s="539"/>
      <c r="ORM37" s="539"/>
      <c r="ORN37" s="539"/>
      <c r="ORO37" s="539"/>
      <c r="ORP37" s="539"/>
      <c r="ORQ37" s="539"/>
      <c r="ORR37" s="539"/>
      <c r="ORS37" s="539"/>
      <c r="ORT37" s="539"/>
      <c r="ORU37" s="539"/>
      <c r="ORV37" s="539"/>
      <c r="ORW37" s="539"/>
      <c r="ORX37" s="539"/>
      <c r="ORY37" s="539"/>
      <c r="ORZ37" s="539"/>
      <c r="OSA37" s="539"/>
      <c r="OSB37" s="539"/>
      <c r="OSC37" s="539"/>
      <c r="OSD37" s="539"/>
      <c r="OSE37" s="539"/>
      <c r="OSF37" s="539"/>
      <c r="OSG37" s="539"/>
      <c r="OSH37" s="539"/>
      <c r="OSI37" s="539"/>
      <c r="OSJ37" s="539"/>
      <c r="OSK37" s="539"/>
      <c r="OSL37" s="539"/>
      <c r="OSM37" s="539"/>
      <c r="OSN37" s="539"/>
      <c r="OSO37" s="539"/>
      <c r="OSP37" s="539"/>
      <c r="OSQ37" s="539"/>
      <c r="OSR37" s="539"/>
      <c r="OSS37" s="539"/>
      <c r="OST37" s="539"/>
      <c r="OSU37" s="539"/>
      <c r="OSV37" s="539"/>
      <c r="OSW37" s="539"/>
      <c r="OSX37" s="539"/>
      <c r="OSY37" s="539"/>
      <c r="OSZ37" s="539"/>
      <c r="OTA37" s="539"/>
      <c r="OTB37" s="539"/>
      <c r="OTC37" s="539"/>
      <c r="OTD37" s="539"/>
      <c r="OTE37" s="539"/>
      <c r="OTF37" s="539"/>
      <c r="OTG37" s="539"/>
      <c r="OTH37" s="539"/>
      <c r="OTI37" s="539"/>
      <c r="OTJ37" s="539"/>
      <c r="OTK37" s="539"/>
      <c r="OTL37" s="539"/>
      <c r="OTM37" s="539"/>
      <c r="OTN37" s="539"/>
      <c r="OTO37" s="539"/>
      <c r="OTP37" s="539"/>
      <c r="OTQ37" s="539"/>
      <c r="OTR37" s="539"/>
      <c r="OTS37" s="539"/>
      <c r="OTT37" s="539"/>
      <c r="OTU37" s="539"/>
      <c r="OTV37" s="539"/>
      <c r="OTW37" s="539"/>
      <c r="OTX37" s="539"/>
      <c r="OTY37" s="539"/>
      <c r="OTZ37" s="539"/>
      <c r="OUA37" s="539"/>
      <c r="OUB37" s="539"/>
      <c r="OUC37" s="539"/>
      <c r="OUD37" s="539"/>
      <c r="OUE37" s="539"/>
      <c r="OUF37" s="539"/>
      <c r="OUG37" s="539"/>
      <c r="OUH37" s="539"/>
      <c r="OUI37" s="539"/>
      <c r="OUJ37" s="539"/>
      <c r="OUK37" s="539"/>
      <c r="OUL37" s="539"/>
      <c r="OUM37" s="539"/>
      <c r="OUN37" s="539"/>
      <c r="OUO37" s="539"/>
      <c r="OUP37" s="539"/>
      <c r="OUQ37" s="539"/>
      <c r="OUR37" s="539"/>
      <c r="OUS37" s="539"/>
      <c r="OUT37" s="539"/>
      <c r="OUU37" s="539"/>
      <c r="OUV37" s="539"/>
      <c r="OUW37" s="539"/>
      <c r="OUX37" s="539"/>
      <c r="OUY37" s="539"/>
      <c r="OUZ37" s="539"/>
      <c r="OVA37" s="539"/>
      <c r="OVB37" s="539"/>
      <c r="OVC37" s="539"/>
      <c r="OVD37" s="539"/>
      <c r="OVE37" s="539"/>
      <c r="OVF37" s="539"/>
      <c r="OVG37" s="539"/>
      <c r="OVH37" s="539"/>
      <c r="OVI37" s="539"/>
      <c r="OVJ37" s="539"/>
      <c r="OVK37" s="539"/>
      <c r="OVL37" s="539"/>
      <c r="OVM37" s="539"/>
      <c r="OVN37" s="539"/>
      <c r="OVO37" s="539"/>
      <c r="OVP37" s="539"/>
      <c r="OVQ37" s="539"/>
      <c r="OVR37" s="539"/>
      <c r="OVS37" s="539"/>
      <c r="OVT37" s="539"/>
      <c r="OVU37" s="539"/>
      <c r="OVV37" s="539"/>
      <c r="OVW37" s="539"/>
      <c r="OVX37" s="539"/>
      <c r="OVY37" s="539"/>
      <c r="OVZ37" s="539"/>
      <c r="OWA37" s="539"/>
      <c r="OWB37" s="539"/>
      <c r="OWC37" s="539"/>
      <c r="OWD37" s="539"/>
      <c r="OWE37" s="539"/>
      <c r="OWF37" s="539"/>
      <c r="OWG37" s="539"/>
      <c r="OWH37" s="539"/>
      <c r="OWI37" s="539"/>
      <c r="OWJ37" s="539"/>
      <c r="OWK37" s="539"/>
      <c r="OWL37" s="539"/>
      <c r="OWM37" s="539"/>
      <c r="OWN37" s="539"/>
      <c r="OWO37" s="539"/>
      <c r="OWP37" s="539"/>
      <c r="OWQ37" s="539"/>
      <c r="OWR37" s="539"/>
      <c r="OWS37" s="539"/>
      <c r="OWT37" s="539"/>
      <c r="OWU37" s="539"/>
      <c r="OWV37" s="539"/>
      <c r="OWW37" s="539"/>
      <c r="OWX37" s="539"/>
      <c r="OWY37" s="539"/>
      <c r="OWZ37" s="539"/>
      <c r="OXA37" s="539"/>
      <c r="OXB37" s="539"/>
      <c r="OXC37" s="539"/>
      <c r="OXD37" s="539"/>
      <c r="OXE37" s="539"/>
      <c r="OXF37" s="539"/>
      <c r="OXG37" s="539"/>
      <c r="OXH37" s="539"/>
      <c r="OXI37" s="539"/>
      <c r="OXJ37" s="539"/>
      <c r="OXK37" s="539"/>
      <c r="OXL37" s="539"/>
      <c r="OXM37" s="539"/>
      <c r="OXN37" s="539"/>
      <c r="OXO37" s="539"/>
      <c r="OXP37" s="539"/>
      <c r="OXQ37" s="539"/>
      <c r="OXR37" s="539"/>
      <c r="OXS37" s="539"/>
      <c r="OXT37" s="539"/>
      <c r="OXU37" s="539"/>
      <c r="OXV37" s="539"/>
      <c r="OXW37" s="539"/>
      <c r="OXX37" s="539"/>
      <c r="OXY37" s="539"/>
      <c r="OXZ37" s="539"/>
      <c r="OYA37" s="539"/>
      <c r="OYB37" s="539"/>
      <c r="OYC37" s="539"/>
      <c r="OYD37" s="539"/>
      <c r="OYE37" s="539"/>
      <c r="OYF37" s="539"/>
      <c r="OYG37" s="539"/>
      <c r="OYH37" s="539"/>
      <c r="OYI37" s="539"/>
      <c r="OYJ37" s="539"/>
      <c r="OYK37" s="539"/>
      <c r="OYL37" s="539"/>
      <c r="OYM37" s="539"/>
      <c r="OYN37" s="539"/>
      <c r="OYO37" s="539"/>
      <c r="OYP37" s="539"/>
      <c r="OYQ37" s="539"/>
      <c r="OYR37" s="539"/>
      <c r="OYS37" s="539"/>
      <c r="OYT37" s="539"/>
      <c r="OYU37" s="539"/>
      <c r="OYV37" s="539"/>
      <c r="OYW37" s="539"/>
      <c r="OYX37" s="539"/>
      <c r="OYY37" s="539"/>
      <c r="OYZ37" s="539"/>
      <c r="OZA37" s="539"/>
      <c r="OZB37" s="539"/>
      <c r="OZC37" s="539"/>
      <c r="OZD37" s="539"/>
      <c r="OZE37" s="539"/>
      <c r="OZF37" s="539"/>
      <c r="OZG37" s="539"/>
      <c r="OZH37" s="539"/>
      <c r="OZI37" s="539"/>
      <c r="OZJ37" s="539"/>
      <c r="OZK37" s="539"/>
      <c r="OZL37" s="539"/>
      <c r="OZM37" s="539"/>
      <c r="OZN37" s="539"/>
      <c r="OZO37" s="539"/>
      <c r="OZP37" s="539"/>
      <c r="OZQ37" s="539"/>
      <c r="OZR37" s="539"/>
      <c r="OZS37" s="539"/>
      <c r="OZT37" s="539"/>
      <c r="OZU37" s="539"/>
      <c r="OZV37" s="539"/>
      <c r="OZW37" s="539"/>
      <c r="OZX37" s="539"/>
      <c r="OZY37" s="539"/>
      <c r="OZZ37" s="539"/>
      <c r="PAA37" s="539"/>
      <c r="PAB37" s="539"/>
      <c r="PAC37" s="539"/>
      <c r="PAD37" s="539"/>
      <c r="PAE37" s="539"/>
      <c r="PAF37" s="539"/>
      <c r="PAG37" s="539"/>
      <c r="PAH37" s="539"/>
      <c r="PAI37" s="539"/>
      <c r="PAJ37" s="539"/>
      <c r="PAK37" s="539"/>
      <c r="PAL37" s="539"/>
      <c r="PAM37" s="539"/>
      <c r="PAN37" s="539"/>
      <c r="PAO37" s="539"/>
      <c r="PAP37" s="539"/>
      <c r="PAQ37" s="539"/>
      <c r="PAR37" s="539"/>
      <c r="PAS37" s="539"/>
      <c r="PAT37" s="539"/>
      <c r="PAU37" s="539"/>
      <c r="PAV37" s="539"/>
      <c r="PAW37" s="539"/>
      <c r="PAX37" s="539"/>
      <c r="PAY37" s="539"/>
      <c r="PAZ37" s="539"/>
      <c r="PBA37" s="539"/>
      <c r="PBB37" s="539"/>
      <c r="PBC37" s="539"/>
      <c r="PBD37" s="539"/>
      <c r="PBE37" s="539"/>
      <c r="PBF37" s="539"/>
      <c r="PBG37" s="539"/>
      <c r="PBH37" s="539"/>
      <c r="PBI37" s="539"/>
      <c r="PBJ37" s="539"/>
      <c r="PBK37" s="539"/>
      <c r="PBL37" s="539"/>
      <c r="PBM37" s="539"/>
      <c r="PBN37" s="539"/>
      <c r="PBO37" s="539"/>
      <c r="PBP37" s="539"/>
      <c r="PBQ37" s="539"/>
      <c r="PBR37" s="539"/>
      <c r="PBS37" s="539"/>
      <c r="PBT37" s="539"/>
      <c r="PBU37" s="539"/>
      <c r="PBV37" s="539"/>
      <c r="PBW37" s="539"/>
      <c r="PBX37" s="539"/>
      <c r="PBY37" s="539"/>
      <c r="PBZ37" s="539"/>
      <c r="PCA37" s="539"/>
      <c r="PCB37" s="539"/>
      <c r="PCC37" s="539"/>
      <c r="PCD37" s="539"/>
      <c r="PCE37" s="539"/>
      <c r="PCF37" s="539"/>
      <c r="PCG37" s="539"/>
      <c r="PCH37" s="539"/>
      <c r="PCI37" s="539"/>
      <c r="PCJ37" s="539"/>
      <c r="PCK37" s="539"/>
      <c r="PCL37" s="539"/>
      <c r="PCM37" s="539"/>
      <c r="PCN37" s="539"/>
      <c r="PCO37" s="539"/>
      <c r="PCP37" s="539"/>
      <c r="PCQ37" s="539"/>
      <c r="PCR37" s="539"/>
      <c r="PCS37" s="539"/>
      <c r="PCT37" s="539"/>
      <c r="PCU37" s="539"/>
      <c r="PCV37" s="539"/>
      <c r="PCW37" s="539"/>
      <c r="PCX37" s="539"/>
      <c r="PCY37" s="539"/>
      <c r="PCZ37" s="539"/>
      <c r="PDA37" s="539"/>
      <c r="PDB37" s="539"/>
      <c r="PDC37" s="539"/>
      <c r="PDD37" s="539"/>
      <c r="PDE37" s="539"/>
      <c r="PDF37" s="539"/>
      <c r="PDG37" s="539"/>
      <c r="PDH37" s="539"/>
      <c r="PDI37" s="539"/>
      <c r="PDJ37" s="539"/>
      <c r="PDK37" s="539"/>
      <c r="PDL37" s="539"/>
      <c r="PDM37" s="539"/>
      <c r="PDN37" s="539"/>
      <c r="PDO37" s="539"/>
      <c r="PDP37" s="539"/>
      <c r="PDQ37" s="539"/>
      <c r="PDR37" s="539"/>
      <c r="PDS37" s="539"/>
      <c r="PDT37" s="539"/>
      <c r="PDU37" s="539"/>
      <c r="PDV37" s="539"/>
      <c r="PDW37" s="539"/>
      <c r="PDX37" s="539"/>
      <c r="PDY37" s="539"/>
      <c r="PDZ37" s="539"/>
      <c r="PEA37" s="539"/>
      <c r="PEB37" s="539"/>
      <c r="PEC37" s="539"/>
      <c r="PED37" s="539"/>
      <c r="PEE37" s="539"/>
      <c r="PEF37" s="539"/>
      <c r="PEG37" s="539"/>
      <c r="PEH37" s="539"/>
      <c r="PEI37" s="539"/>
      <c r="PEJ37" s="539"/>
      <c r="PEK37" s="539"/>
      <c r="PEL37" s="539"/>
      <c r="PEM37" s="539"/>
      <c r="PEN37" s="539"/>
      <c r="PEO37" s="539"/>
      <c r="PEP37" s="539"/>
      <c r="PEQ37" s="539"/>
      <c r="PER37" s="539"/>
      <c r="PES37" s="539"/>
      <c r="PET37" s="539"/>
      <c r="PEU37" s="539"/>
      <c r="PEV37" s="539"/>
      <c r="PEW37" s="539"/>
      <c r="PEX37" s="539"/>
      <c r="PEY37" s="539"/>
      <c r="PEZ37" s="539"/>
      <c r="PFA37" s="539"/>
      <c r="PFB37" s="539"/>
      <c r="PFC37" s="539"/>
      <c r="PFD37" s="539"/>
      <c r="PFE37" s="539"/>
      <c r="PFF37" s="539"/>
      <c r="PFG37" s="539"/>
      <c r="PFH37" s="539"/>
      <c r="PFI37" s="539"/>
      <c r="PFJ37" s="539"/>
      <c r="PFK37" s="539"/>
      <c r="PFL37" s="539"/>
      <c r="PFM37" s="539"/>
      <c r="PFN37" s="539"/>
      <c r="PFO37" s="539"/>
      <c r="PFP37" s="539"/>
      <c r="PFQ37" s="539"/>
      <c r="PFR37" s="539"/>
      <c r="PFS37" s="539"/>
      <c r="PFT37" s="539"/>
      <c r="PFU37" s="539"/>
      <c r="PFV37" s="539"/>
      <c r="PFW37" s="539"/>
      <c r="PFX37" s="539"/>
      <c r="PFY37" s="539"/>
      <c r="PFZ37" s="539"/>
      <c r="PGA37" s="539"/>
      <c r="PGB37" s="539"/>
      <c r="PGC37" s="539"/>
      <c r="PGD37" s="539"/>
      <c r="PGE37" s="539"/>
      <c r="PGF37" s="539"/>
      <c r="PGG37" s="539"/>
      <c r="PGH37" s="539"/>
      <c r="PGI37" s="539"/>
      <c r="PGJ37" s="539"/>
      <c r="PGK37" s="539"/>
      <c r="PGL37" s="539"/>
      <c r="PGM37" s="539"/>
      <c r="PGN37" s="539"/>
      <c r="PGO37" s="539"/>
      <c r="PGP37" s="539"/>
      <c r="PGQ37" s="539"/>
      <c r="PGR37" s="539"/>
      <c r="PGS37" s="539"/>
      <c r="PGT37" s="539"/>
      <c r="PGU37" s="539"/>
      <c r="PGV37" s="539"/>
      <c r="PGW37" s="539"/>
      <c r="PGX37" s="539"/>
      <c r="PGY37" s="539"/>
      <c r="PGZ37" s="539"/>
      <c r="PHA37" s="539"/>
      <c r="PHB37" s="539"/>
      <c r="PHC37" s="539"/>
      <c r="PHD37" s="539"/>
      <c r="PHE37" s="539"/>
      <c r="PHF37" s="539"/>
      <c r="PHG37" s="539"/>
      <c r="PHH37" s="539"/>
      <c r="PHI37" s="539"/>
      <c r="PHJ37" s="539"/>
      <c r="PHK37" s="539"/>
      <c r="PHL37" s="539"/>
      <c r="PHM37" s="539"/>
      <c r="PHN37" s="539"/>
      <c r="PHO37" s="539"/>
      <c r="PHP37" s="539"/>
      <c r="PHQ37" s="539"/>
      <c r="PHR37" s="539"/>
      <c r="PHS37" s="539"/>
      <c r="PHT37" s="539"/>
      <c r="PHU37" s="539"/>
      <c r="PHV37" s="539"/>
      <c r="PHW37" s="539"/>
      <c r="PHX37" s="539"/>
      <c r="PHY37" s="539"/>
      <c r="PHZ37" s="539"/>
      <c r="PIA37" s="539"/>
      <c r="PIB37" s="539"/>
      <c r="PIC37" s="539"/>
      <c r="PID37" s="539"/>
      <c r="PIE37" s="539"/>
      <c r="PIF37" s="539"/>
      <c r="PIG37" s="539"/>
      <c r="PIH37" s="539"/>
      <c r="PII37" s="539"/>
      <c r="PIJ37" s="539"/>
      <c r="PIK37" s="539"/>
      <c r="PIL37" s="539"/>
      <c r="PIM37" s="539"/>
      <c r="PIN37" s="539"/>
      <c r="PIO37" s="539"/>
      <c r="PIP37" s="539"/>
      <c r="PIQ37" s="539"/>
      <c r="PIR37" s="539"/>
      <c r="PIS37" s="539"/>
      <c r="PIT37" s="539"/>
      <c r="PIU37" s="539"/>
      <c r="PIV37" s="539"/>
      <c r="PIW37" s="539"/>
      <c r="PIX37" s="539"/>
      <c r="PIY37" s="539"/>
      <c r="PIZ37" s="539"/>
      <c r="PJA37" s="539"/>
      <c r="PJB37" s="539"/>
      <c r="PJC37" s="539"/>
      <c r="PJD37" s="539"/>
      <c r="PJE37" s="539"/>
      <c r="PJF37" s="539"/>
      <c r="PJG37" s="539"/>
      <c r="PJH37" s="539"/>
      <c r="PJI37" s="539"/>
      <c r="PJJ37" s="539"/>
      <c r="PJK37" s="539"/>
      <c r="PJL37" s="539"/>
      <c r="PJM37" s="539"/>
      <c r="PJN37" s="539"/>
      <c r="PJO37" s="539"/>
      <c r="PJP37" s="539"/>
      <c r="PJQ37" s="539"/>
      <c r="PJR37" s="539"/>
      <c r="PJS37" s="539"/>
      <c r="PJT37" s="539"/>
      <c r="PJU37" s="539"/>
      <c r="PJV37" s="539"/>
      <c r="PJW37" s="539"/>
      <c r="PJX37" s="539"/>
      <c r="PJY37" s="539"/>
      <c r="PJZ37" s="539"/>
      <c r="PKA37" s="539"/>
      <c r="PKB37" s="539"/>
      <c r="PKC37" s="539"/>
      <c r="PKD37" s="539"/>
      <c r="PKE37" s="539"/>
      <c r="PKF37" s="539"/>
      <c r="PKG37" s="539"/>
      <c r="PKH37" s="539"/>
      <c r="PKI37" s="539"/>
      <c r="PKJ37" s="539"/>
      <c r="PKK37" s="539"/>
      <c r="PKL37" s="539"/>
      <c r="PKM37" s="539"/>
      <c r="PKN37" s="539"/>
      <c r="PKO37" s="539"/>
      <c r="PKP37" s="539"/>
      <c r="PKQ37" s="539"/>
      <c r="PKR37" s="539"/>
      <c r="PKS37" s="539"/>
      <c r="PKT37" s="539"/>
      <c r="PKU37" s="539"/>
      <c r="PKV37" s="539"/>
      <c r="PKW37" s="539"/>
      <c r="PKX37" s="539"/>
      <c r="PKY37" s="539"/>
      <c r="PKZ37" s="539"/>
      <c r="PLA37" s="539"/>
      <c r="PLB37" s="539"/>
      <c r="PLC37" s="539"/>
      <c r="PLD37" s="539"/>
      <c r="PLE37" s="539"/>
      <c r="PLF37" s="539"/>
      <c r="PLG37" s="539"/>
      <c r="PLH37" s="539"/>
      <c r="PLI37" s="539"/>
      <c r="PLJ37" s="539"/>
      <c r="PLK37" s="539"/>
      <c r="PLL37" s="539"/>
      <c r="PLM37" s="539"/>
      <c r="PLN37" s="539"/>
      <c r="PLO37" s="539"/>
      <c r="PLP37" s="539"/>
      <c r="PLQ37" s="539"/>
      <c r="PLR37" s="539"/>
      <c r="PLS37" s="539"/>
      <c r="PLT37" s="539"/>
      <c r="PLU37" s="539"/>
      <c r="PLV37" s="539"/>
      <c r="PLW37" s="539"/>
      <c r="PLX37" s="539"/>
      <c r="PLY37" s="539"/>
      <c r="PLZ37" s="539"/>
      <c r="PMA37" s="539"/>
      <c r="PMB37" s="539"/>
      <c r="PMC37" s="539"/>
      <c r="PMD37" s="539"/>
      <c r="PME37" s="539"/>
      <c r="PMF37" s="539"/>
      <c r="PMG37" s="539"/>
      <c r="PMH37" s="539"/>
      <c r="PMI37" s="539"/>
      <c r="PMJ37" s="539"/>
      <c r="PMK37" s="539"/>
      <c r="PML37" s="539"/>
      <c r="PMM37" s="539"/>
      <c r="PMN37" s="539"/>
      <c r="PMO37" s="539"/>
      <c r="PMP37" s="539"/>
      <c r="PMQ37" s="539"/>
      <c r="PMR37" s="539"/>
      <c r="PMS37" s="539"/>
      <c r="PMT37" s="539"/>
      <c r="PMU37" s="539"/>
      <c r="PMV37" s="539"/>
      <c r="PMW37" s="539"/>
      <c r="PMX37" s="539"/>
      <c r="PMY37" s="539"/>
      <c r="PMZ37" s="539"/>
      <c r="PNA37" s="539"/>
      <c r="PNB37" s="539"/>
      <c r="PNC37" s="539"/>
      <c r="PND37" s="539"/>
      <c r="PNE37" s="539"/>
      <c r="PNF37" s="539"/>
      <c r="PNG37" s="539"/>
      <c r="PNH37" s="539"/>
      <c r="PNI37" s="539"/>
      <c r="PNJ37" s="539"/>
      <c r="PNK37" s="539"/>
      <c r="PNL37" s="539"/>
      <c r="PNM37" s="539"/>
      <c r="PNN37" s="539"/>
      <c r="PNO37" s="539"/>
      <c r="PNP37" s="539"/>
      <c r="PNQ37" s="539"/>
      <c r="PNR37" s="539"/>
      <c r="PNS37" s="539"/>
      <c r="PNT37" s="539"/>
      <c r="PNU37" s="539"/>
      <c r="PNV37" s="539"/>
      <c r="PNW37" s="539"/>
      <c r="PNX37" s="539"/>
      <c r="PNY37" s="539"/>
      <c r="PNZ37" s="539"/>
      <c r="POA37" s="539"/>
      <c r="POB37" s="539"/>
      <c r="POC37" s="539"/>
      <c r="POD37" s="539"/>
      <c r="POE37" s="539"/>
      <c r="POF37" s="539"/>
      <c r="POG37" s="539"/>
      <c r="POH37" s="539"/>
      <c r="POI37" s="539"/>
      <c r="POJ37" s="539"/>
      <c r="POK37" s="539"/>
      <c r="POL37" s="539"/>
      <c r="POM37" s="539"/>
      <c r="PON37" s="539"/>
      <c r="POO37" s="539"/>
      <c r="POP37" s="539"/>
      <c r="POQ37" s="539"/>
      <c r="POR37" s="539"/>
      <c r="POS37" s="539"/>
      <c r="POT37" s="539"/>
      <c r="POU37" s="539"/>
      <c r="POV37" s="539"/>
      <c r="POW37" s="539"/>
      <c r="POX37" s="539"/>
      <c r="POY37" s="539"/>
      <c r="POZ37" s="539"/>
      <c r="PPA37" s="539"/>
      <c r="PPB37" s="539"/>
      <c r="PPC37" s="539"/>
      <c r="PPD37" s="539"/>
      <c r="PPE37" s="539"/>
      <c r="PPF37" s="539"/>
      <c r="PPG37" s="539"/>
      <c r="PPH37" s="539"/>
      <c r="PPI37" s="539"/>
      <c r="PPJ37" s="539"/>
      <c r="PPK37" s="539"/>
      <c r="PPL37" s="539"/>
      <c r="PPM37" s="539"/>
      <c r="PPN37" s="539"/>
      <c r="PPO37" s="539"/>
      <c r="PPP37" s="539"/>
      <c r="PPQ37" s="539"/>
      <c r="PPR37" s="539"/>
      <c r="PPS37" s="539"/>
      <c r="PPT37" s="539"/>
      <c r="PPU37" s="539"/>
      <c r="PPV37" s="539"/>
      <c r="PPW37" s="539"/>
      <c r="PPX37" s="539"/>
      <c r="PPY37" s="539"/>
      <c r="PPZ37" s="539"/>
      <c r="PQA37" s="539"/>
      <c r="PQB37" s="539"/>
      <c r="PQC37" s="539"/>
      <c r="PQD37" s="539"/>
      <c r="PQE37" s="539"/>
      <c r="PQF37" s="539"/>
      <c r="PQG37" s="539"/>
      <c r="PQH37" s="539"/>
      <c r="PQI37" s="539"/>
      <c r="PQJ37" s="539"/>
      <c r="PQK37" s="539"/>
      <c r="PQL37" s="539"/>
      <c r="PQM37" s="539"/>
      <c r="PQN37" s="539"/>
      <c r="PQO37" s="539"/>
      <c r="PQP37" s="539"/>
      <c r="PQQ37" s="539"/>
      <c r="PQR37" s="539"/>
      <c r="PQS37" s="539"/>
      <c r="PQT37" s="539"/>
      <c r="PQU37" s="539"/>
      <c r="PQV37" s="539"/>
      <c r="PQW37" s="539"/>
      <c r="PQX37" s="539"/>
      <c r="PQY37" s="539"/>
      <c r="PQZ37" s="539"/>
      <c r="PRA37" s="539"/>
      <c r="PRB37" s="539"/>
      <c r="PRC37" s="539"/>
      <c r="PRD37" s="539"/>
      <c r="PRE37" s="539"/>
      <c r="PRF37" s="539"/>
      <c r="PRG37" s="539"/>
      <c r="PRH37" s="539"/>
      <c r="PRI37" s="539"/>
      <c r="PRJ37" s="539"/>
      <c r="PRK37" s="539"/>
      <c r="PRL37" s="539"/>
      <c r="PRM37" s="539"/>
      <c r="PRN37" s="539"/>
      <c r="PRO37" s="539"/>
      <c r="PRP37" s="539"/>
      <c r="PRQ37" s="539"/>
      <c r="PRR37" s="539"/>
      <c r="PRS37" s="539"/>
      <c r="PRT37" s="539"/>
      <c r="PRU37" s="539"/>
      <c r="PRV37" s="539"/>
      <c r="PRW37" s="539"/>
      <c r="PRX37" s="539"/>
      <c r="PRY37" s="539"/>
      <c r="PRZ37" s="539"/>
      <c r="PSA37" s="539"/>
      <c r="PSB37" s="539"/>
      <c r="PSC37" s="539"/>
      <c r="PSD37" s="539"/>
      <c r="PSE37" s="539"/>
      <c r="PSF37" s="539"/>
      <c r="PSG37" s="539"/>
      <c r="PSH37" s="539"/>
      <c r="PSI37" s="539"/>
      <c r="PSJ37" s="539"/>
      <c r="PSK37" s="539"/>
      <c r="PSL37" s="539"/>
      <c r="PSM37" s="539"/>
      <c r="PSN37" s="539"/>
      <c r="PSO37" s="539"/>
      <c r="PSP37" s="539"/>
      <c r="PSQ37" s="539"/>
      <c r="PSR37" s="539"/>
      <c r="PSS37" s="539"/>
      <c r="PST37" s="539"/>
      <c r="PSU37" s="539"/>
      <c r="PSV37" s="539"/>
      <c r="PSW37" s="539"/>
      <c r="PSX37" s="539"/>
      <c r="PSY37" s="539"/>
      <c r="PSZ37" s="539"/>
      <c r="PTA37" s="539"/>
      <c r="PTB37" s="539"/>
      <c r="PTC37" s="539"/>
      <c r="PTD37" s="539"/>
      <c r="PTE37" s="539"/>
      <c r="PTF37" s="539"/>
      <c r="PTG37" s="539"/>
      <c r="PTH37" s="539"/>
      <c r="PTI37" s="539"/>
      <c r="PTJ37" s="539"/>
      <c r="PTK37" s="539"/>
      <c r="PTL37" s="539"/>
      <c r="PTM37" s="539"/>
      <c r="PTN37" s="539"/>
      <c r="PTO37" s="539"/>
      <c r="PTP37" s="539"/>
      <c r="PTQ37" s="539"/>
      <c r="PTR37" s="539"/>
      <c r="PTS37" s="539"/>
      <c r="PTT37" s="539"/>
      <c r="PTU37" s="539"/>
      <c r="PTV37" s="539"/>
      <c r="PTW37" s="539"/>
      <c r="PTX37" s="539"/>
      <c r="PTY37" s="539"/>
      <c r="PTZ37" s="539"/>
      <c r="PUA37" s="539"/>
      <c r="PUB37" s="539"/>
      <c r="PUC37" s="539"/>
      <c r="PUD37" s="539"/>
      <c r="PUE37" s="539"/>
      <c r="PUF37" s="539"/>
      <c r="PUG37" s="539"/>
      <c r="PUH37" s="539"/>
      <c r="PUI37" s="539"/>
      <c r="PUJ37" s="539"/>
      <c r="PUK37" s="539"/>
      <c r="PUL37" s="539"/>
      <c r="PUM37" s="539"/>
      <c r="PUN37" s="539"/>
      <c r="PUO37" s="539"/>
      <c r="PUP37" s="539"/>
      <c r="PUQ37" s="539"/>
      <c r="PUR37" s="539"/>
      <c r="PUS37" s="539"/>
      <c r="PUT37" s="539"/>
      <c r="PUU37" s="539"/>
      <c r="PUV37" s="539"/>
      <c r="PUW37" s="539"/>
      <c r="PUX37" s="539"/>
      <c r="PUY37" s="539"/>
      <c r="PUZ37" s="539"/>
      <c r="PVA37" s="539"/>
      <c r="PVB37" s="539"/>
      <c r="PVC37" s="539"/>
      <c r="PVD37" s="539"/>
      <c r="PVE37" s="539"/>
      <c r="PVF37" s="539"/>
      <c r="PVG37" s="539"/>
      <c r="PVH37" s="539"/>
      <c r="PVI37" s="539"/>
      <c r="PVJ37" s="539"/>
      <c r="PVK37" s="539"/>
      <c r="PVL37" s="539"/>
      <c r="PVM37" s="539"/>
      <c r="PVN37" s="539"/>
      <c r="PVO37" s="539"/>
      <c r="PVP37" s="539"/>
      <c r="PVQ37" s="539"/>
      <c r="PVR37" s="539"/>
      <c r="PVS37" s="539"/>
      <c r="PVT37" s="539"/>
      <c r="PVU37" s="539"/>
      <c r="PVV37" s="539"/>
      <c r="PVW37" s="539"/>
      <c r="PVX37" s="539"/>
      <c r="PVY37" s="539"/>
      <c r="PVZ37" s="539"/>
      <c r="PWA37" s="539"/>
      <c r="PWB37" s="539"/>
      <c r="PWC37" s="539"/>
      <c r="PWD37" s="539"/>
      <c r="PWE37" s="539"/>
      <c r="PWF37" s="539"/>
      <c r="PWG37" s="539"/>
      <c r="PWH37" s="539"/>
      <c r="PWI37" s="539"/>
      <c r="PWJ37" s="539"/>
      <c r="PWK37" s="539"/>
      <c r="PWL37" s="539"/>
      <c r="PWM37" s="539"/>
      <c r="PWN37" s="539"/>
      <c r="PWO37" s="539"/>
      <c r="PWP37" s="539"/>
      <c r="PWQ37" s="539"/>
      <c r="PWR37" s="539"/>
      <c r="PWS37" s="539"/>
      <c r="PWT37" s="539"/>
      <c r="PWU37" s="539"/>
      <c r="PWV37" s="539"/>
      <c r="PWW37" s="539"/>
      <c r="PWX37" s="539"/>
      <c r="PWY37" s="539"/>
      <c r="PWZ37" s="539"/>
      <c r="PXA37" s="539"/>
      <c r="PXB37" s="539"/>
      <c r="PXC37" s="539"/>
      <c r="PXD37" s="539"/>
      <c r="PXE37" s="539"/>
      <c r="PXF37" s="539"/>
      <c r="PXG37" s="539"/>
      <c r="PXH37" s="539"/>
      <c r="PXI37" s="539"/>
      <c r="PXJ37" s="539"/>
      <c r="PXK37" s="539"/>
      <c r="PXL37" s="539"/>
      <c r="PXM37" s="539"/>
      <c r="PXN37" s="539"/>
      <c r="PXO37" s="539"/>
      <c r="PXP37" s="539"/>
      <c r="PXQ37" s="539"/>
      <c r="PXR37" s="539"/>
      <c r="PXS37" s="539"/>
      <c r="PXT37" s="539"/>
      <c r="PXU37" s="539"/>
      <c r="PXV37" s="539"/>
      <c r="PXW37" s="539"/>
      <c r="PXX37" s="539"/>
      <c r="PXY37" s="539"/>
      <c r="PXZ37" s="539"/>
      <c r="PYA37" s="539"/>
      <c r="PYB37" s="539"/>
      <c r="PYC37" s="539"/>
      <c r="PYD37" s="539"/>
      <c r="PYE37" s="539"/>
      <c r="PYF37" s="539"/>
      <c r="PYG37" s="539"/>
      <c r="PYH37" s="539"/>
      <c r="PYI37" s="539"/>
      <c r="PYJ37" s="539"/>
      <c r="PYK37" s="539"/>
      <c r="PYL37" s="539"/>
      <c r="PYM37" s="539"/>
      <c r="PYN37" s="539"/>
      <c r="PYO37" s="539"/>
      <c r="PYP37" s="539"/>
      <c r="PYQ37" s="539"/>
      <c r="PYR37" s="539"/>
      <c r="PYS37" s="539"/>
      <c r="PYT37" s="539"/>
      <c r="PYU37" s="539"/>
      <c r="PYV37" s="539"/>
      <c r="PYW37" s="539"/>
      <c r="PYX37" s="539"/>
      <c r="PYY37" s="539"/>
      <c r="PYZ37" s="539"/>
      <c r="PZA37" s="539"/>
      <c r="PZB37" s="539"/>
      <c r="PZC37" s="539"/>
      <c r="PZD37" s="539"/>
      <c r="PZE37" s="539"/>
      <c r="PZF37" s="539"/>
      <c r="PZG37" s="539"/>
      <c r="PZH37" s="539"/>
      <c r="PZI37" s="539"/>
      <c r="PZJ37" s="539"/>
      <c r="PZK37" s="539"/>
      <c r="PZL37" s="539"/>
      <c r="PZM37" s="539"/>
      <c r="PZN37" s="539"/>
      <c r="PZO37" s="539"/>
      <c r="PZP37" s="539"/>
      <c r="PZQ37" s="539"/>
      <c r="PZR37" s="539"/>
      <c r="PZS37" s="539"/>
      <c r="PZT37" s="539"/>
      <c r="PZU37" s="539"/>
      <c r="PZV37" s="539"/>
      <c r="PZW37" s="539"/>
      <c r="PZX37" s="539"/>
      <c r="PZY37" s="539"/>
      <c r="PZZ37" s="539"/>
      <c r="QAA37" s="539"/>
      <c r="QAB37" s="539"/>
      <c r="QAC37" s="539"/>
      <c r="QAD37" s="539"/>
      <c r="QAE37" s="539"/>
      <c r="QAF37" s="539"/>
      <c r="QAG37" s="539"/>
      <c r="QAH37" s="539"/>
      <c r="QAI37" s="539"/>
      <c r="QAJ37" s="539"/>
      <c r="QAK37" s="539"/>
      <c r="QAL37" s="539"/>
      <c r="QAM37" s="539"/>
      <c r="QAN37" s="539"/>
      <c r="QAO37" s="539"/>
      <c r="QAP37" s="539"/>
      <c r="QAQ37" s="539"/>
      <c r="QAR37" s="539"/>
      <c r="QAS37" s="539"/>
      <c r="QAT37" s="539"/>
      <c r="QAU37" s="539"/>
      <c r="QAV37" s="539"/>
      <c r="QAW37" s="539"/>
      <c r="QAX37" s="539"/>
      <c r="QAY37" s="539"/>
      <c r="QAZ37" s="539"/>
      <c r="QBA37" s="539"/>
      <c r="QBB37" s="539"/>
      <c r="QBC37" s="539"/>
      <c r="QBD37" s="539"/>
      <c r="QBE37" s="539"/>
      <c r="QBF37" s="539"/>
      <c r="QBG37" s="539"/>
      <c r="QBH37" s="539"/>
      <c r="QBI37" s="539"/>
      <c r="QBJ37" s="539"/>
      <c r="QBK37" s="539"/>
      <c r="QBL37" s="539"/>
      <c r="QBM37" s="539"/>
      <c r="QBN37" s="539"/>
      <c r="QBO37" s="539"/>
      <c r="QBP37" s="539"/>
      <c r="QBQ37" s="539"/>
      <c r="QBR37" s="539"/>
      <c r="QBS37" s="539"/>
      <c r="QBT37" s="539"/>
      <c r="QBU37" s="539"/>
      <c r="QBV37" s="539"/>
      <c r="QBW37" s="539"/>
      <c r="QBX37" s="539"/>
      <c r="QBY37" s="539"/>
      <c r="QBZ37" s="539"/>
      <c r="QCA37" s="539"/>
      <c r="QCB37" s="539"/>
      <c r="QCC37" s="539"/>
      <c r="QCD37" s="539"/>
      <c r="QCE37" s="539"/>
      <c r="QCF37" s="539"/>
      <c r="QCG37" s="539"/>
      <c r="QCH37" s="539"/>
      <c r="QCI37" s="539"/>
      <c r="QCJ37" s="539"/>
      <c r="QCK37" s="539"/>
      <c r="QCL37" s="539"/>
      <c r="QCM37" s="539"/>
      <c r="QCN37" s="539"/>
      <c r="QCO37" s="539"/>
      <c r="QCP37" s="539"/>
      <c r="QCQ37" s="539"/>
      <c r="QCR37" s="539"/>
      <c r="QCS37" s="539"/>
      <c r="QCT37" s="539"/>
      <c r="QCU37" s="539"/>
      <c r="QCV37" s="539"/>
      <c r="QCW37" s="539"/>
      <c r="QCX37" s="539"/>
      <c r="QCY37" s="539"/>
      <c r="QCZ37" s="539"/>
      <c r="QDA37" s="539"/>
      <c r="QDB37" s="539"/>
      <c r="QDC37" s="539"/>
      <c r="QDD37" s="539"/>
      <c r="QDE37" s="539"/>
      <c r="QDF37" s="539"/>
      <c r="QDG37" s="539"/>
      <c r="QDH37" s="539"/>
      <c r="QDI37" s="539"/>
      <c r="QDJ37" s="539"/>
      <c r="QDK37" s="539"/>
      <c r="QDL37" s="539"/>
      <c r="QDM37" s="539"/>
      <c r="QDN37" s="539"/>
      <c r="QDO37" s="539"/>
      <c r="QDP37" s="539"/>
      <c r="QDQ37" s="539"/>
      <c r="QDR37" s="539"/>
      <c r="QDS37" s="539"/>
      <c r="QDT37" s="539"/>
      <c r="QDU37" s="539"/>
      <c r="QDV37" s="539"/>
      <c r="QDW37" s="539"/>
      <c r="QDX37" s="539"/>
      <c r="QDY37" s="539"/>
      <c r="QDZ37" s="539"/>
      <c r="QEA37" s="539"/>
      <c r="QEB37" s="539"/>
      <c r="QEC37" s="539"/>
      <c r="QED37" s="539"/>
      <c r="QEE37" s="539"/>
      <c r="QEF37" s="539"/>
      <c r="QEG37" s="539"/>
      <c r="QEH37" s="539"/>
      <c r="QEI37" s="539"/>
      <c r="QEJ37" s="539"/>
      <c r="QEK37" s="539"/>
      <c r="QEL37" s="539"/>
      <c r="QEM37" s="539"/>
      <c r="QEN37" s="539"/>
      <c r="QEO37" s="539"/>
      <c r="QEP37" s="539"/>
      <c r="QEQ37" s="539"/>
      <c r="QER37" s="539"/>
      <c r="QES37" s="539"/>
      <c r="QET37" s="539"/>
      <c r="QEU37" s="539"/>
      <c r="QEV37" s="539"/>
      <c r="QEW37" s="539"/>
      <c r="QEX37" s="539"/>
      <c r="QEY37" s="539"/>
      <c r="QEZ37" s="539"/>
      <c r="QFA37" s="539"/>
      <c r="QFB37" s="539"/>
      <c r="QFC37" s="539"/>
      <c r="QFD37" s="539"/>
      <c r="QFE37" s="539"/>
      <c r="QFF37" s="539"/>
      <c r="QFG37" s="539"/>
      <c r="QFH37" s="539"/>
      <c r="QFI37" s="539"/>
      <c r="QFJ37" s="539"/>
      <c r="QFK37" s="539"/>
      <c r="QFL37" s="539"/>
      <c r="QFM37" s="539"/>
      <c r="QFN37" s="539"/>
      <c r="QFO37" s="539"/>
      <c r="QFP37" s="539"/>
      <c r="QFQ37" s="539"/>
      <c r="QFR37" s="539"/>
      <c r="QFS37" s="539"/>
      <c r="QFT37" s="539"/>
      <c r="QFU37" s="539"/>
      <c r="QFV37" s="539"/>
      <c r="QFW37" s="539"/>
      <c r="QFX37" s="539"/>
      <c r="QFY37" s="539"/>
      <c r="QFZ37" s="539"/>
      <c r="QGA37" s="539"/>
      <c r="QGB37" s="539"/>
      <c r="QGC37" s="539"/>
      <c r="QGD37" s="539"/>
      <c r="QGE37" s="539"/>
      <c r="QGF37" s="539"/>
      <c r="QGG37" s="539"/>
      <c r="QGH37" s="539"/>
      <c r="QGI37" s="539"/>
      <c r="QGJ37" s="539"/>
      <c r="QGK37" s="539"/>
      <c r="QGL37" s="539"/>
      <c r="QGM37" s="539"/>
      <c r="QGN37" s="539"/>
      <c r="QGO37" s="539"/>
      <c r="QGP37" s="539"/>
      <c r="QGQ37" s="539"/>
      <c r="QGR37" s="539"/>
      <c r="QGS37" s="539"/>
      <c r="QGT37" s="539"/>
      <c r="QGU37" s="539"/>
      <c r="QGV37" s="539"/>
      <c r="QGW37" s="539"/>
      <c r="QGX37" s="539"/>
      <c r="QGY37" s="539"/>
      <c r="QGZ37" s="539"/>
      <c r="QHA37" s="539"/>
      <c r="QHB37" s="539"/>
      <c r="QHC37" s="539"/>
      <c r="QHD37" s="539"/>
      <c r="QHE37" s="539"/>
      <c r="QHF37" s="539"/>
      <c r="QHG37" s="539"/>
      <c r="QHH37" s="539"/>
      <c r="QHI37" s="539"/>
      <c r="QHJ37" s="539"/>
      <c r="QHK37" s="539"/>
      <c r="QHL37" s="539"/>
      <c r="QHM37" s="539"/>
      <c r="QHN37" s="539"/>
      <c r="QHO37" s="539"/>
      <c r="QHP37" s="539"/>
      <c r="QHQ37" s="539"/>
      <c r="QHR37" s="539"/>
      <c r="QHS37" s="539"/>
      <c r="QHT37" s="539"/>
      <c r="QHU37" s="539"/>
      <c r="QHV37" s="539"/>
      <c r="QHW37" s="539"/>
      <c r="QHX37" s="539"/>
      <c r="QHY37" s="539"/>
      <c r="QHZ37" s="539"/>
      <c r="QIA37" s="539"/>
      <c r="QIB37" s="539"/>
      <c r="QIC37" s="539"/>
      <c r="QID37" s="539"/>
      <c r="QIE37" s="539"/>
      <c r="QIF37" s="539"/>
      <c r="QIG37" s="539"/>
      <c r="QIH37" s="539"/>
      <c r="QII37" s="539"/>
      <c r="QIJ37" s="539"/>
      <c r="QIK37" s="539"/>
      <c r="QIL37" s="539"/>
      <c r="QIM37" s="539"/>
      <c r="QIN37" s="539"/>
      <c r="QIO37" s="539"/>
      <c r="QIP37" s="539"/>
      <c r="QIQ37" s="539"/>
      <c r="QIR37" s="539"/>
      <c r="QIS37" s="539"/>
      <c r="QIT37" s="539"/>
      <c r="QIU37" s="539"/>
      <c r="QIV37" s="539"/>
      <c r="QIW37" s="539"/>
      <c r="QIX37" s="539"/>
      <c r="QIY37" s="539"/>
      <c r="QIZ37" s="539"/>
      <c r="QJA37" s="539"/>
      <c r="QJB37" s="539"/>
      <c r="QJC37" s="539"/>
      <c r="QJD37" s="539"/>
      <c r="QJE37" s="539"/>
      <c r="QJF37" s="539"/>
      <c r="QJG37" s="539"/>
      <c r="QJH37" s="539"/>
      <c r="QJI37" s="539"/>
      <c r="QJJ37" s="539"/>
      <c r="QJK37" s="539"/>
      <c r="QJL37" s="539"/>
      <c r="QJM37" s="539"/>
      <c r="QJN37" s="539"/>
      <c r="QJO37" s="539"/>
      <c r="QJP37" s="539"/>
      <c r="QJQ37" s="539"/>
      <c r="QJR37" s="539"/>
      <c r="QJS37" s="539"/>
      <c r="QJT37" s="539"/>
      <c r="QJU37" s="539"/>
      <c r="QJV37" s="539"/>
      <c r="QJW37" s="539"/>
      <c r="QJX37" s="539"/>
      <c r="QJY37" s="539"/>
      <c r="QJZ37" s="539"/>
      <c r="QKA37" s="539"/>
      <c r="QKB37" s="539"/>
      <c r="QKC37" s="539"/>
      <c r="QKD37" s="539"/>
      <c r="QKE37" s="539"/>
      <c r="QKF37" s="539"/>
      <c r="QKG37" s="539"/>
      <c r="QKH37" s="539"/>
      <c r="QKI37" s="539"/>
      <c r="QKJ37" s="539"/>
      <c r="QKK37" s="539"/>
      <c r="QKL37" s="539"/>
      <c r="QKM37" s="539"/>
      <c r="QKN37" s="539"/>
      <c r="QKO37" s="539"/>
      <c r="QKP37" s="539"/>
      <c r="QKQ37" s="539"/>
      <c r="QKR37" s="539"/>
      <c r="QKS37" s="539"/>
      <c r="QKT37" s="539"/>
      <c r="QKU37" s="539"/>
      <c r="QKV37" s="539"/>
      <c r="QKW37" s="539"/>
      <c r="QKX37" s="539"/>
      <c r="QKY37" s="539"/>
      <c r="QKZ37" s="539"/>
      <c r="QLA37" s="539"/>
      <c r="QLB37" s="539"/>
      <c r="QLC37" s="539"/>
      <c r="QLD37" s="539"/>
      <c r="QLE37" s="539"/>
      <c r="QLF37" s="539"/>
      <c r="QLG37" s="539"/>
      <c r="QLH37" s="539"/>
      <c r="QLI37" s="539"/>
      <c r="QLJ37" s="539"/>
      <c r="QLK37" s="539"/>
      <c r="QLL37" s="539"/>
      <c r="QLM37" s="539"/>
      <c r="QLN37" s="539"/>
      <c r="QLO37" s="539"/>
      <c r="QLP37" s="539"/>
      <c r="QLQ37" s="539"/>
      <c r="QLR37" s="539"/>
      <c r="QLS37" s="539"/>
      <c r="QLT37" s="539"/>
      <c r="QLU37" s="539"/>
      <c r="QLV37" s="539"/>
      <c r="QLW37" s="539"/>
      <c r="QLX37" s="539"/>
      <c r="QLY37" s="539"/>
      <c r="QLZ37" s="539"/>
      <c r="QMA37" s="539"/>
      <c r="QMB37" s="539"/>
      <c r="QMC37" s="539"/>
      <c r="QMD37" s="539"/>
      <c r="QME37" s="539"/>
      <c r="QMF37" s="539"/>
      <c r="QMG37" s="539"/>
      <c r="QMH37" s="539"/>
      <c r="QMI37" s="539"/>
      <c r="QMJ37" s="539"/>
      <c r="QMK37" s="539"/>
      <c r="QML37" s="539"/>
      <c r="QMM37" s="539"/>
      <c r="QMN37" s="539"/>
      <c r="QMO37" s="539"/>
      <c r="QMP37" s="539"/>
      <c r="QMQ37" s="539"/>
      <c r="QMR37" s="539"/>
      <c r="QMS37" s="539"/>
      <c r="QMT37" s="539"/>
      <c r="QMU37" s="539"/>
      <c r="QMV37" s="539"/>
      <c r="QMW37" s="539"/>
      <c r="QMX37" s="539"/>
      <c r="QMY37" s="539"/>
      <c r="QMZ37" s="539"/>
      <c r="QNA37" s="539"/>
      <c r="QNB37" s="539"/>
      <c r="QNC37" s="539"/>
      <c r="QND37" s="539"/>
      <c r="QNE37" s="539"/>
      <c r="QNF37" s="539"/>
      <c r="QNG37" s="539"/>
      <c r="QNH37" s="539"/>
      <c r="QNI37" s="539"/>
      <c r="QNJ37" s="539"/>
      <c r="QNK37" s="539"/>
      <c r="QNL37" s="539"/>
      <c r="QNM37" s="539"/>
      <c r="QNN37" s="539"/>
      <c r="QNO37" s="539"/>
      <c r="QNP37" s="539"/>
      <c r="QNQ37" s="539"/>
      <c r="QNR37" s="539"/>
      <c r="QNS37" s="539"/>
      <c r="QNT37" s="539"/>
      <c r="QNU37" s="539"/>
      <c r="QNV37" s="539"/>
      <c r="QNW37" s="539"/>
      <c r="QNX37" s="539"/>
      <c r="QNY37" s="539"/>
      <c r="QNZ37" s="539"/>
      <c r="QOA37" s="539"/>
      <c r="QOB37" s="539"/>
      <c r="QOC37" s="539"/>
      <c r="QOD37" s="539"/>
      <c r="QOE37" s="539"/>
      <c r="QOF37" s="539"/>
      <c r="QOG37" s="539"/>
      <c r="QOH37" s="539"/>
      <c r="QOI37" s="539"/>
      <c r="QOJ37" s="539"/>
      <c r="QOK37" s="539"/>
      <c r="QOL37" s="539"/>
      <c r="QOM37" s="539"/>
      <c r="QON37" s="539"/>
      <c r="QOO37" s="539"/>
      <c r="QOP37" s="539"/>
      <c r="QOQ37" s="539"/>
      <c r="QOR37" s="539"/>
      <c r="QOS37" s="539"/>
      <c r="QOT37" s="539"/>
      <c r="QOU37" s="539"/>
      <c r="QOV37" s="539"/>
      <c r="QOW37" s="539"/>
      <c r="QOX37" s="539"/>
      <c r="QOY37" s="539"/>
      <c r="QOZ37" s="539"/>
      <c r="QPA37" s="539"/>
      <c r="QPB37" s="539"/>
      <c r="QPC37" s="539"/>
      <c r="QPD37" s="539"/>
      <c r="QPE37" s="539"/>
      <c r="QPF37" s="539"/>
      <c r="QPG37" s="539"/>
      <c r="QPH37" s="539"/>
      <c r="QPI37" s="539"/>
      <c r="QPJ37" s="539"/>
      <c r="QPK37" s="539"/>
      <c r="QPL37" s="539"/>
      <c r="QPM37" s="539"/>
      <c r="QPN37" s="539"/>
      <c r="QPO37" s="539"/>
      <c r="QPP37" s="539"/>
      <c r="QPQ37" s="539"/>
      <c r="QPR37" s="539"/>
      <c r="QPS37" s="539"/>
      <c r="QPT37" s="539"/>
      <c r="QPU37" s="539"/>
      <c r="QPV37" s="539"/>
      <c r="QPW37" s="539"/>
      <c r="QPX37" s="539"/>
      <c r="QPY37" s="539"/>
      <c r="QPZ37" s="539"/>
      <c r="QQA37" s="539"/>
      <c r="QQB37" s="539"/>
      <c r="QQC37" s="539"/>
      <c r="QQD37" s="539"/>
      <c r="QQE37" s="539"/>
      <c r="QQF37" s="539"/>
      <c r="QQG37" s="539"/>
      <c r="QQH37" s="539"/>
      <c r="QQI37" s="539"/>
      <c r="QQJ37" s="539"/>
      <c r="QQK37" s="539"/>
      <c r="QQL37" s="539"/>
      <c r="QQM37" s="539"/>
      <c r="QQN37" s="539"/>
      <c r="QQO37" s="539"/>
      <c r="QQP37" s="539"/>
      <c r="QQQ37" s="539"/>
      <c r="QQR37" s="539"/>
      <c r="QQS37" s="539"/>
      <c r="QQT37" s="539"/>
      <c r="QQU37" s="539"/>
      <c r="QQV37" s="539"/>
      <c r="QQW37" s="539"/>
      <c r="QQX37" s="539"/>
      <c r="QQY37" s="539"/>
      <c r="QQZ37" s="539"/>
      <c r="QRA37" s="539"/>
      <c r="QRB37" s="539"/>
      <c r="QRC37" s="539"/>
      <c r="QRD37" s="539"/>
      <c r="QRE37" s="539"/>
      <c r="QRF37" s="539"/>
      <c r="QRG37" s="539"/>
      <c r="QRH37" s="539"/>
      <c r="QRI37" s="539"/>
      <c r="QRJ37" s="539"/>
      <c r="QRK37" s="539"/>
      <c r="QRL37" s="539"/>
      <c r="QRM37" s="539"/>
      <c r="QRN37" s="539"/>
      <c r="QRO37" s="539"/>
      <c r="QRP37" s="539"/>
      <c r="QRQ37" s="539"/>
      <c r="QRR37" s="539"/>
      <c r="QRS37" s="539"/>
      <c r="QRT37" s="539"/>
      <c r="QRU37" s="539"/>
      <c r="QRV37" s="539"/>
      <c r="QRW37" s="539"/>
      <c r="QRX37" s="539"/>
      <c r="QRY37" s="539"/>
      <c r="QRZ37" s="539"/>
      <c r="QSA37" s="539"/>
      <c r="QSB37" s="539"/>
      <c r="QSC37" s="539"/>
      <c r="QSD37" s="539"/>
      <c r="QSE37" s="539"/>
      <c r="QSF37" s="539"/>
      <c r="QSG37" s="539"/>
      <c r="QSH37" s="539"/>
      <c r="QSI37" s="539"/>
      <c r="QSJ37" s="539"/>
      <c r="QSK37" s="539"/>
      <c r="QSL37" s="539"/>
      <c r="QSM37" s="539"/>
      <c r="QSN37" s="539"/>
      <c r="QSO37" s="539"/>
      <c r="QSP37" s="539"/>
      <c r="QSQ37" s="539"/>
      <c r="QSR37" s="539"/>
      <c r="QSS37" s="539"/>
      <c r="QST37" s="539"/>
      <c r="QSU37" s="539"/>
      <c r="QSV37" s="539"/>
      <c r="QSW37" s="539"/>
      <c r="QSX37" s="539"/>
      <c r="QSY37" s="539"/>
      <c r="QSZ37" s="539"/>
      <c r="QTA37" s="539"/>
      <c r="QTB37" s="539"/>
      <c r="QTC37" s="539"/>
      <c r="QTD37" s="539"/>
      <c r="QTE37" s="539"/>
      <c r="QTF37" s="539"/>
      <c r="QTG37" s="539"/>
      <c r="QTH37" s="539"/>
      <c r="QTI37" s="539"/>
      <c r="QTJ37" s="539"/>
      <c r="QTK37" s="539"/>
      <c r="QTL37" s="539"/>
      <c r="QTM37" s="539"/>
      <c r="QTN37" s="539"/>
      <c r="QTO37" s="539"/>
      <c r="QTP37" s="539"/>
      <c r="QTQ37" s="539"/>
      <c r="QTR37" s="539"/>
      <c r="QTS37" s="539"/>
      <c r="QTT37" s="539"/>
      <c r="QTU37" s="539"/>
      <c r="QTV37" s="539"/>
      <c r="QTW37" s="539"/>
      <c r="QTX37" s="539"/>
      <c r="QTY37" s="539"/>
      <c r="QTZ37" s="539"/>
      <c r="QUA37" s="539"/>
      <c r="QUB37" s="539"/>
      <c r="QUC37" s="539"/>
      <c r="QUD37" s="539"/>
      <c r="QUE37" s="539"/>
      <c r="QUF37" s="539"/>
      <c r="QUG37" s="539"/>
      <c r="QUH37" s="539"/>
      <c r="QUI37" s="539"/>
      <c r="QUJ37" s="539"/>
      <c r="QUK37" s="539"/>
      <c r="QUL37" s="539"/>
      <c r="QUM37" s="539"/>
      <c r="QUN37" s="539"/>
      <c r="QUO37" s="539"/>
      <c r="QUP37" s="539"/>
      <c r="QUQ37" s="539"/>
      <c r="QUR37" s="539"/>
      <c r="QUS37" s="539"/>
      <c r="QUT37" s="539"/>
      <c r="QUU37" s="539"/>
      <c r="QUV37" s="539"/>
      <c r="QUW37" s="539"/>
      <c r="QUX37" s="539"/>
      <c r="QUY37" s="539"/>
      <c r="QUZ37" s="539"/>
      <c r="QVA37" s="539"/>
      <c r="QVB37" s="539"/>
      <c r="QVC37" s="539"/>
      <c r="QVD37" s="539"/>
      <c r="QVE37" s="539"/>
      <c r="QVF37" s="539"/>
      <c r="QVG37" s="539"/>
      <c r="QVH37" s="539"/>
      <c r="QVI37" s="539"/>
      <c r="QVJ37" s="539"/>
      <c r="QVK37" s="539"/>
      <c r="QVL37" s="539"/>
      <c r="QVM37" s="539"/>
      <c r="QVN37" s="539"/>
      <c r="QVO37" s="539"/>
      <c r="QVP37" s="539"/>
      <c r="QVQ37" s="539"/>
      <c r="QVR37" s="539"/>
      <c r="QVS37" s="539"/>
      <c r="QVT37" s="539"/>
      <c r="QVU37" s="539"/>
      <c r="QVV37" s="539"/>
      <c r="QVW37" s="539"/>
      <c r="QVX37" s="539"/>
      <c r="QVY37" s="539"/>
      <c r="QVZ37" s="539"/>
      <c r="QWA37" s="539"/>
      <c r="QWB37" s="539"/>
      <c r="QWC37" s="539"/>
      <c r="QWD37" s="539"/>
      <c r="QWE37" s="539"/>
      <c r="QWF37" s="539"/>
      <c r="QWG37" s="539"/>
      <c r="QWH37" s="539"/>
      <c r="QWI37" s="539"/>
      <c r="QWJ37" s="539"/>
      <c r="QWK37" s="539"/>
      <c r="QWL37" s="539"/>
      <c r="QWM37" s="539"/>
      <c r="QWN37" s="539"/>
      <c r="QWO37" s="539"/>
      <c r="QWP37" s="539"/>
      <c r="QWQ37" s="539"/>
      <c r="QWR37" s="539"/>
      <c r="QWS37" s="539"/>
      <c r="QWT37" s="539"/>
      <c r="QWU37" s="539"/>
      <c r="QWV37" s="539"/>
      <c r="QWW37" s="539"/>
      <c r="QWX37" s="539"/>
      <c r="QWY37" s="539"/>
      <c r="QWZ37" s="539"/>
      <c r="QXA37" s="539"/>
      <c r="QXB37" s="539"/>
      <c r="QXC37" s="539"/>
      <c r="QXD37" s="539"/>
      <c r="QXE37" s="539"/>
      <c r="QXF37" s="539"/>
      <c r="QXG37" s="539"/>
      <c r="QXH37" s="539"/>
      <c r="QXI37" s="539"/>
      <c r="QXJ37" s="539"/>
      <c r="QXK37" s="539"/>
      <c r="QXL37" s="539"/>
      <c r="QXM37" s="539"/>
      <c r="QXN37" s="539"/>
      <c r="QXO37" s="539"/>
      <c r="QXP37" s="539"/>
      <c r="QXQ37" s="539"/>
      <c r="QXR37" s="539"/>
      <c r="QXS37" s="539"/>
      <c r="QXT37" s="539"/>
      <c r="QXU37" s="539"/>
      <c r="QXV37" s="539"/>
      <c r="QXW37" s="539"/>
      <c r="QXX37" s="539"/>
      <c r="QXY37" s="539"/>
      <c r="QXZ37" s="539"/>
      <c r="QYA37" s="539"/>
      <c r="QYB37" s="539"/>
      <c r="QYC37" s="539"/>
      <c r="QYD37" s="539"/>
      <c r="QYE37" s="539"/>
      <c r="QYF37" s="539"/>
      <c r="QYG37" s="539"/>
      <c r="QYH37" s="539"/>
      <c r="QYI37" s="539"/>
      <c r="QYJ37" s="539"/>
      <c r="QYK37" s="539"/>
      <c r="QYL37" s="539"/>
      <c r="QYM37" s="539"/>
      <c r="QYN37" s="539"/>
      <c r="QYO37" s="539"/>
      <c r="QYP37" s="539"/>
      <c r="QYQ37" s="539"/>
      <c r="QYR37" s="539"/>
      <c r="QYS37" s="539"/>
      <c r="QYT37" s="539"/>
      <c r="QYU37" s="539"/>
      <c r="QYV37" s="539"/>
      <c r="QYW37" s="539"/>
      <c r="QYX37" s="539"/>
      <c r="QYY37" s="539"/>
      <c r="QYZ37" s="539"/>
      <c r="QZA37" s="539"/>
      <c r="QZB37" s="539"/>
      <c r="QZC37" s="539"/>
      <c r="QZD37" s="539"/>
      <c r="QZE37" s="539"/>
      <c r="QZF37" s="539"/>
      <c r="QZG37" s="539"/>
      <c r="QZH37" s="539"/>
      <c r="QZI37" s="539"/>
      <c r="QZJ37" s="539"/>
      <c r="QZK37" s="539"/>
      <c r="QZL37" s="539"/>
      <c r="QZM37" s="539"/>
      <c r="QZN37" s="539"/>
      <c r="QZO37" s="539"/>
      <c r="QZP37" s="539"/>
      <c r="QZQ37" s="539"/>
      <c r="QZR37" s="539"/>
      <c r="QZS37" s="539"/>
      <c r="QZT37" s="539"/>
      <c r="QZU37" s="539"/>
      <c r="QZV37" s="539"/>
      <c r="QZW37" s="539"/>
      <c r="QZX37" s="539"/>
      <c r="QZY37" s="539"/>
      <c r="QZZ37" s="539"/>
      <c r="RAA37" s="539"/>
      <c r="RAB37" s="539"/>
      <c r="RAC37" s="539"/>
      <c r="RAD37" s="539"/>
      <c r="RAE37" s="539"/>
      <c r="RAF37" s="539"/>
      <c r="RAG37" s="539"/>
      <c r="RAH37" s="539"/>
      <c r="RAI37" s="539"/>
      <c r="RAJ37" s="539"/>
      <c r="RAK37" s="539"/>
      <c r="RAL37" s="539"/>
      <c r="RAM37" s="539"/>
      <c r="RAN37" s="539"/>
      <c r="RAO37" s="539"/>
      <c r="RAP37" s="539"/>
      <c r="RAQ37" s="539"/>
      <c r="RAR37" s="539"/>
      <c r="RAS37" s="539"/>
      <c r="RAT37" s="539"/>
      <c r="RAU37" s="539"/>
      <c r="RAV37" s="539"/>
      <c r="RAW37" s="539"/>
      <c r="RAX37" s="539"/>
      <c r="RAY37" s="539"/>
      <c r="RAZ37" s="539"/>
      <c r="RBA37" s="539"/>
      <c r="RBB37" s="539"/>
      <c r="RBC37" s="539"/>
      <c r="RBD37" s="539"/>
      <c r="RBE37" s="539"/>
      <c r="RBF37" s="539"/>
      <c r="RBG37" s="539"/>
      <c r="RBH37" s="539"/>
      <c r="RBI37" s="539"/>
      <c r="RBJ37" s="539"/>
      <c r="RBK37" s="539"/>
      <c r="RBL37" s="539"/>
      <c r="RBM37" s="539"/>
      <c r="RBN37" s="539"/>
      <c r="RBO37" s="539"/>
      <c r="RBP37" s="539"/>
      <c r="RBQ37" s="539"/>
      <c r="RBR37" s="539"/>
      <c r="RBS37" s="539"/>
      <c r="RBT37" s="539"/>
      <c r="RBU37" s="539"/>
      <c r="RBV37" s="539"/>
      <c r="RBW37" s="539"/>
      <c r="RBX37" s="539"/>
      <c r="RBY37" s="539"/>
      <c r="RBZ37" s="539"/>
      <c r="RCA37" s="539"/>
      <c r="RCB37" s="539"/>
      <c r="RCC37" s="539"/>
      <c r="RCD37" s="539"/>
      <c r="RCE37" s="539"/>
      <c r="RCF37" s="539"/>
      <c r="RCG37" s="539"/>
      <c r="RCH37" s="539"/>
      <c r="RCI37" s="539"/>
      <c r="RCJ37" s="539"/>
      <c r="RCK37" s="539"/>
      <c r="RCL37" s="539"/>
      <c r="RCM37" s="539"/>
      <c r="RCN37" s="539"/>
      <c r="RCO37" s="539"/>
      <c r="RCP37" s="539"/>
      <c r="RCQ37" s="539"/>
      <c r="RCR37" s="539"/>
      <c r="RCS37" s="539"/>
      <c r="RCT37" s="539"/>
      <c r="RCU37" s="539"/>
      <c r="RCV37" s="539"/>
      <c r="RCW37" s="539"/>
      <c r="RCX37" s="539"/>
      <c r="RCY37" s="539"/>
      <c r="RCZ37" s="539"/>
      <c r="RDA37" s="539"/>
      <c r="RDB37" s="539"/>
      <c r="RDC37" s="539"/>
      <c r="RDD37" s="539"/>
      <c r="RDE37" s="539"/>
      <c r="RDF37" s="539"/>
      <c r="RDG37" s="539"/>
      <c r="RDH37" s="539"/>
      <c r="RDI37" s="539"/>
      <c r="RDJ37" s="539"/>
      <c r="RDK37" s="539"/>
      <c r="RDL37" s="539"/>
      <c r="RDM37" s="539"/>
      <c r="RDN37" s="539"/>
      <c r="RDO37" s="539"/>
      <c r="RDP37" s="539"/>
      <c r="RDQ37" s="539"/>
      <c r="RDR37" s="539"/>
      <c r="RDS37" s="539"/>
      <c r="RDT37" s="539"/>
      <c r="RDU37" s="539"/>
      <c r="RDV37" s="539"/>
      <c r="RDW37" s="539"/>
      <c r="RDX37" s="539"/>
      <c r="RDY37" s="539"/>
      <c r="RDZ37" s="539"/>
      <c r="REA37" s="539"/>
      <c r="REB37" s="539"/>
      <c r="REC37" s="539"/>
      <c r="RED37" s="539"/>
      <c r="REE37" s="539"/>
      <c r="REF37" s="539"/>
      <c r="REG37" s="539"/>
      <c r="REH37" s="539"/>
      <c r="REI37" s="539"/>
      <c r="REJ37" s="539"/>
      <c r="REK37" s="539"/>
      <c r="REL37" s="539"/>
      <c r="REM37" s="539"/>
      <c r="REN37" s="539"/>
      <c r="REO37" s="539"/>
      <c r="REP37" s="539"/>
      <c r="REQ37" s="539"/>
      <c r="RER37" s="539"/>
      <c r="RES37" s="539"/>
      <c r="RET37" s="539"/>
      <c r="REU37" s="539"/>
      <c r="REV37" s="539"/>
      <c r="REW37" s="539"/>
      <c r="REX37" s="539"/>
      <c r="REY37" s="539"/>
      <c r="REZ37" s="539"/>
      <c r="RFA37" s="539"/>
      <c r="RFB37" s="539"/>
      <c r="RFC37" s="539"/>
      <c r="RFD37" s="539"/>
      <c r="RFE37" s="539"/>
      <c r="RFF37" s="539"/>
      <c r="RFG37" s="539"/>
      <c r="RFH37" s="539"/>
      <c r="RFI37" s="539"/>
      <c r="RFJ37" s="539"/>
      <c r="RFK37" s="539"/>
      <c r="RFL37" s="539"/>
      <c r="RFM37" s="539"/>
      <c r="RFN37" s="539"/>
      <c r="RFO37" s="539"/>
      <c r="RFP37" s="539"/>
      <c r="RFQ37" s="539"/>
      <c r="RFR37" s="539"/>
      <c r="RFS37" s="539"/>
      <c r="RFT37" s="539"/>
      <c r="RFU37" s="539"/>
      <c r="RFV37" s="539"/>
      <c r="RFW37" s="539"/>
      <c r="RFX37" s="539"/>
      <c r="RFY37" s="539"/>
      <c r="RFZ37" s="539"/>
      <c r="RGA37" s="539"/>
      <c r="RGB37" s="539"/>
      <c r="RGC37" s="539"/>
      <c r="RGD37" s="539"/>
      <c r="RGE37" s="539"/>
      <c r="RGF37" s="539"/>
      <c r="RGG37" s="539"/>
      <c r="RGH37" s="539"/>
      <c r="RGI37" s="539"/>
      <c r="RGJ37" s="539"/>
      <c r="RGK37" s="539"/>
      <c r="RGL37" s="539"/>
      <c r="RGM37" s="539"/>
      <c r="RGN37" s="539"/>
      <c r="RGO37" s="539"/>
      <c r="RGP37" s="539"/>
      <c r="RGQ37" s="539"/>
      <c r="RGR37" s="539"/>
      <c r="RGS37" s="539"/>
      <c r="RGT37" s="539"/>
      <c r="RGU37" s="539"/>
      <c r="RGV37" s="539"/>
      <c r="RGW37" s="539"/>
      <c r="RGX37" s="539"/>
      <c r="RGY37" s="539"/>
      <c r="RGZ37" s="539"/>
      <c r="RHA37" s="539"/>
      <c r="RHB37" s="539"/>
      <c r="RHC37" s="539"/>
      <c r="RHD37" s="539"/>
      <c r="RHE37" s="539"/>
      <c r="RHF37" s="539"/>
      <c r="RHG37" s="539"/>
      <c r="RHH37" s="539"/>
      <c r="RHI37" s="539"/>
      <c r="RHJ37" s="539"/>
      <c r="RHK37" s="539"/>
      <c r="RHL37" s="539"/>
      <c r="RHM37" s="539"/>
      <c r="RHN37" s="539"/>
      <c r="RHO37" s="539"/>
      <c r="RHP37" s="539"/>
      <c r="RHQ37" s="539"/>
      <c r="RHR37" s="539"/>
      <c r="RHS37" s="539"/>
      <c r="RHT37" s="539"/>
      <c r="RHU37" s="539"/>
      <c r="RHV37" s="539"/>
      <c r="RHW37" s="539"/>
      <c r="RHX37" s="539"/>
      <c r="RHY37" s="539"/>
      <c r="RHZ37" s="539"/>
      <c r="RIA37" s="539"/>
      <c r="RIB37" s="539"/>
      <c r="RIC37" s="539"/>
      <c r="RID37" s="539"/>
      <c r="RIE37" s="539"/>
      <c r="RIF37" s="539"/>
      <c r="RIG37" s="539"/>
      <c r="RIH37" s="539"/>
      <c r="RII37" s="539"/>
      <c r="RIJ37" s="539"/>
      <c r="RIK37" s="539"/>
      <c r="RIL37" s="539"/>
      <c r="RIM37" s="539"/>
      <c r="RIN37" s="539"/>
      <c r="RIO37" s="539"/>
      <c r="RIP37" s="539"/>
      <c r="RIQ37" s="539"/>
      <c r="RIR37" s="539"/>
      <c r="RIS37" s="539"/>
      <c r="RIT37" s="539"/>
      <c r="RIU37" s="539"/>
      <c r="RIV37" s="539"/>
      <c r="RIW37" s="539"/>
      <c r="RIX37" s="539"/>
      <c r="RIY37" s="539"/>
      <c r="RIZ37" s="539"/>
      <c r="RJA37" s="539"/>
      <c r="RJB37" s="539"/>
      <c r="RJC37" s="539"/>
      <c r="RJD37" s="539"/>
      <c r="RJE37" s="539"/>
      <c r="RJF37" s="539"/>
      <c r="RJG37" s="539"/>
      <c r="RJH37" s="539"/>
      <c r="RJI37" s="539"/>
      <c r="RJJ37" s="539"/>
      <c r="RJK37" s="539"/>
      <c r="RJL37" s="539"/>
      <c r="RJM37" s="539"/>
      <c r="RJN37" s="539"/>
      <c r="RJO37" s="539"/>
      <c r="RJP37" s="539"/>
      <c r="RJQ37" s="539"/>
      <c r="RJR37" s="539"/>
      <c r="RJS37" s="539"/>
      <c r="RJT37" s="539"/>
      <c r="RJU37" s="539"/>
      <c r="RJV37" s="539"/>
      <c r="RJW37" s="539"/>
      <c r="RJX37" s="539"/>
      <c r="RJY37" s="539"/>
      <c r="RJZ37" s="539"/>
      <c r="RKA37" s="539"/>
      <c r="RKB37" s="539"/>
      <c r="RKC37" s="539"/>
      <c r="RKD37" s="539"/>
      <c r="RKE37" s="539"/>
      <c r="RKF37" s="539"/>
      <c r="RKG37" s="539"/>
      <c r="RKH37" s="539"/>
      <c r="RKI37" s="539"/>
      <c r="RKJ37" s="539"/>
      <c r="RKK37" s="539"/>
      <c r="RKL37" s="539"/>
      <c r="RKM37" s="539"/>
      <c r="RKN37" s="539"/>
      <c r="RKO37" s="539"/>
      <c r="RKP37" s="539"/>
      <c r="RKQ37" s="539"/>
      <c r="RKR37" s="539"/>
      <c r="RKS37" s="539"/>
      <c r="RKT37" s="539"/>
      <c r="RKU37" s="539"/>
      <c r="RKV37" s="539"/>
      <c r="RKW37" s="539"/>
      <c r="RKX37" s="539"/>
      <c r="RKY37" s="539"/>
      <c r="RKZ37" s="539"/>
      <c r="RLA37" s="539"/>
      <c r="RLB37" s="539"/>
      <c r="RLC37" s="539"/>
      <c r="RLD37" s="539"/>
      <c r="RLE37" s="539"/>
      <c r="RLF37" s="539"/>
      <c r="RLG37" s="539"/>
      <c r="RLH37" s="539"/>
      <c r="RLI37" s="539"/>
      <c r="RLJ37" s="539"/>
      <c r="RLK37" s="539"/>
      <c r="RLL37" s="539"/>
      <c r="RLM37" s="539"/>
      <c r="RLN37" s="539"/>
      <c r="RLO37" s="539"/>
      <c r="RLP37" s="539"/>
      <c r="RLQ37" s="539"/>
      <c r="RLR37" s="539"/>
      <c r="RLS37" s="539"/>
      <c r="RLT37" s="539"/>
      <c r="RLU37" s="539"/>
      <c r="RLV37" s="539"/>
      <c r="RLW37" s="539"/>
      <c r="RLX37" s="539"/>
      <c r="RLY37" s="539"/>
      <c r="RLZ37" s="539"/>
      <c r="RMA37" s="539"/>
      <c r="RMB37" s="539"/>
      <c r="RMC37" s="539"/>
      <c r="RMD37" s="539"/>
      <c r="RME37" s="539"/>
      <c r="RMF37" s="539"/>
      <c r="RMG37" s="539"/>
      <c r="RMH37" s="539"/>
      <c r="RMI37" s="539"/>
      <c r="RMJ37" s="539"/>
      <c r="RMK37" s="539"/>
      <c r="RML37" s="539"/>
      <c r="RMM37" s="539"/>
      <c r="RMN37" s="539"/>
      <c r="RMO37" s="539"/>
      <c r="RMP37" s="539"/>
      <c r="RMQ37" s="539"/>
      <c r="RMR37" s="539"/>
      <c r="RMS37" s="539"/>
      <c r="RMT37" s="539"/>
      <c r="RMU37" s="539"/>
      <c r="RMV37" s="539"/>
      <c r="RMW37" s="539"/>
      <c r="RMX37" s="539"/>
      <c r="RMY37" s="539"/>
      <c r="RMZ37" s="539"/>
      <c r="RNA37" s="539"/>
      <c r="RNB37" s="539"/>
      <c r="RNC37" s="539"/>
      <c r="RND37" s="539"/>
      <c r="RNE37" s="539"/>
      <c r="RNF37" s="539"/>
      <c r="RNG37" s="539"/>
      <c r="RNH37" s="539"/>
      <c r="RNI37" s="539"/>
      <c r="RNJ37" s="539"/>
      <c r="RNK37" s="539"/>
      <c r="RNL37" s="539"/>
      <c r="RNM37" s="539"/>
      <c r="RNN37" s="539"/>
      <c r="RNO37" s="539"/>
      <c r="RNP37" s="539"/>
      <c r="RNQ37" s="539"/>
      <c r="RNR37" s="539"/>
      <c r="RNS37" s="539"/>
      <c r="RNT37" s="539"/>
      <c r="RNU37" s="539"/>
      <c r="RNV37" s="539"/>
      <c r="RNW37" s="539"/>
      <c r="RNX37" s="539"/>
      <c r="RNY37" s="539"/>
      <c r="RNZ37" s="539"/>
      <c r="ROA37" s="539"/>
      <c r="ROB37" s="539"/>
      <c r="ROC37" s="539"/>
      <c r="ROD37" s="539"/>
      <c r="ROE37" s="539"/>
      <c r="ROF37" s="539"/>
      <c r="ROG37" s="539"/>
      <c r="ROH37" s="539"/>
      <c r="ROI37" s="539"/>
      <c r="ROJ37" s="539"/>
      <c r="ROK37" s="539"/>
      <c r="ROL37" s="539"/>
      <c r="ROM37" s="539"/>
      <c r="RON37" s="539"/>
      <c r="ROO37" s="539"/>
      <c r="ROP37" s="539"/>
      <c r="ROQ37" s="539"/>
      <c r="ROR37" s="539"/>
      <c r="ROS37" s="539"/>
      <c r="ROT37" s="539"/>
      <c r="ROU37" s="539"/>
      <c r="ROV37" s="539"/>
      <c r="ROW37" s="539"/>
      <c r="ROX37" s="539"/>
      <c r="ROY37" s="539"/>
      <c r="ROZ37" s="539"/>
      <c r="RPA37" s="539"/>
      <c r="RPB37" s="539"/>
      <c r="RPC37" s="539"/>
      <c r="RPD37" s="539"/>
      <c r="RPE37" s="539"/>
      <c r="RPF37" s="539"/>
      <c r="RPG37" s="539"/>
      <c r="RPH37" s="539"/>
      <c r="RPI37" s="539"/>
      <c r="RPJ37" s="539"/>
      <c r="RPK37" s="539"/>
      <c r="RPL37" s="539"/>
      <c r="RPM37" s="539"/>
      <c r="RPN37" s="539"/>
      <c r="RPO37" s="539"/>
      <c r="RPP37" s="539"/>
      <c r="RPQ37" s="539"/>
      <c r="RPR37" s="539"/>
      <c r="RPS37" s="539"/>
      <c r="RPT37" s="539"/>
      <c r="RPU37" s="539"/>
      <c r="RPV37" s="539"/>
      <c r="RPW37" s="539"/>
      <c r="RPX37" s="539"/>
      <c r="RPY37" s="539"/>
      <c r="RPZ37" s="539"/>
      <c r="RQA37" s="539"/>
      <c r="RQB37" s="539"/>
      <c r="RQC37" s="539"/>
      <c r="RQD37" s="539"/>
      <c r="RQE37" s="539"/>
      <c r="RQF37" s="539"/>
      <c r="RQG37" s="539"/>
      <c r="RQH37" s="539"/>
      <c r="RQI37" s="539"/>
      <c r="RQJ37" s="539"/>
      <c r="RQK37" s="539"/>
      <c r="RQL37" s="539"/>
      <c r="RQM37" s="539"/>
      <c r="RQN37" s="539"/>
      <c r="RQO37" s="539"/>
      <c r="RQP37" s="539"/>
      <c r="RQQ37" s="539"/>
      <c r="RQR37" s="539"/>
      <c r="RQS37" s="539"/>
      <c r="RQT37" s="539"/>
      <c r="RQU37" s="539"/>
      <c r="RQV37" s="539"/>
      <c r="RQW37" s="539"/>
      <c r="RQX37" s="539"/>
      <c r="RQY37" s="539"/>
      <c r="RQZ37" s="539"/>
      <c r="RRA37" s="539"/>
      <c r="RRB37" s="539"/>
      <c r="RRC37" s="539"/>
      <c r="RRD37" s="539"/>
      <c r="RRE37" s="539"/>
      <c r="RRF37" s="539"/>
      <c r="RRG37" s="539"/>
      <c r="RRH37" s="539"/>
      <c r="RRI37" s="539"/>
      <c r="RRJ37" s="539"/>
      <c r="RRK37" s="539"/>
      <c r="RRL37" s="539"/>
      <c r="RRM37" s="539"/>
      <c r="RRN37" s="539"/>
      <c r="RRO37" s="539"/>
      <c r="RRP37" s="539"/>
      <c r="RRQ37" s="539"/>
      <c r="RRR37" s="539"/>
      <c r="RRS37" s="539"/>
      <c r="RRT37" s="539"/>
      <c r="RRU37" s="539"/>
      <c r="RRV37" s="539"/>
      <c r="RRW37" s="539"/>
      <c r="RRX37" s="539"/>
      <c r="RRY37" s="539"/>
      <c r="RRZ37" s="539"/>
      <c r="RSA37" s="539"/>
      <c r="RSB37" s="539"/>
      <c r="RSC37" s="539"/>
      <c r="RSD37" s="539"/>
      <c r="RSE37" s="539"/>
      <c r="RSF37" s="539"/>
      <c r="RSG37" s="539"/>
      <c r="RSH37" s="539"/>
      <c r="RSI37" s="539"/>
      <c r="RSJ37" s="539"/>
      <c r="RSK37" s="539"/>
      <c r="RSL37" s="539"/>
      <c r="RSM37" s="539"/>
      <c r="RSN37" s="539"/>
      <c r="RSO37" s="539"/>
      <c r="RSP37" s="539"/>
      <c r="RSQ37" s="539"/>
      <c r="RSR37" s="539"/>
      <c r="RSS37" s="539"/>
      <c r="RST37" s="539"/>
      <c r="RSU37" s="539"/>
      <c r="RSV37" s="539"/>
      <c r="RSW37" s="539"/>
      <c r="RSX37" s="539"/>
      <c r="RSY37" s="539"/>
      <c r="RSZ37" s="539"/>
      <c r="RTA37" s="539"/>
      <c r="RTB37" s="539"/>
      <c r="RTC37" s="539"/>
      <c r="RTD37" s="539"/>
      <c r="RTE37" s="539"/>
      <c r="RTF37" s="539"/>
      <c r="RTG37" s="539"/>
      <c r="RTH37" s="539"/>
      <c r="RTI37" s="539"/>
      <c r="RTJ37" s="539"/>
      <c r="RTK37" s="539"/>
      <c r="RTL37" s="539"/>
      <c r="RTM37" s="539"/>
      <c r="RTN37" s="539"/>
      <c r="RTO37" s="539"/>
      <c r="RTP37" s="539"/>
      <c r="RTQ37" s="539"/>
      <c r="RTR37" s="539"/>
      <c r="RTS37" s="539"/>
      <c r="RTT37" s="539"/>
      <c r="RTU37" s="539"/>
      <c r="RTV37" s="539"/>
      <c r="RTW37" s="539"/>
      <c r="RTX37" s="539"/>
      <c r="RTY37" s="539"/>
      <c r="RTZ37" s="539"/>
      <c r="RUA37" s="539"/>
      <c r="RUB37" s="539"/>
      <c r="RUC37" s="539"/>
      <c r="RUD37" s="539"/>
      <c r="RUE37" s="539"/>
      <c r="RUF37" s="539"/>
      <c r="RUG37" s="539"/>
      <c r="RUH37" s="539"/>
      <c r="RUI37" s="539"/>
      <c r="RUJ37" s="539"/>
      <c r="RUK37" s="539"/>
      <c r="RUL37" s="539"/>
      <c r="RUM37" s="539"/>
      <c r="RUN37" s="539"/>
      <c r="RUO37" s="539"/>
      <c r="RUP37" s="539"/>
      <c r="RUQ37" s="539"/>
      <c r="RUR37" s="539"/>
      <c r="RUS37" s="539"/>
      <c r="RUT37" s="539"/>
      <c r="RUU37" s="539"/>
      <c r="RUV37" s="539"/>
      <c r="RUW37" s="539"/>
      <c r="RUX37" s="539"/>
      <c r="RUY37" s="539"/>
      <c r="RUZ37" s="539"/>
      <c r="RVA37" s="539"/>
      <c r="RVB37" s="539"/>
      <c r="RVC37" s="539"/>
      <c r="RVD37" s="539"/>
      <c r="RVE37" s="539"/>
      <c r="RVF37" s="539"/>
      <c r="RVG37" s="539"/>
      <c r="RVH37" s="539"/>
      <c r="RVI37" s="539"/>
      <c r="RVJ37" s="539"/>
      <c r="RVK37" s="539"/>
      <c r="RVL37" s="539"/>
      <c r="RVM37" s="539"/>
      <c r="RVN37" s="539"/>
      <c r="RVO37" s="539"/>
      <c r="RVP37" s="539"/>
      <c r="RVQ37" s="539"/>
      <c r="RVR37" s="539"/>
      <c r="RVS37" s="539"/>
      <c r="RVT37" s="539"/>
      <c r="RVU37" s="539"/>
      <c r="RVV37" s="539"/>
      <c r="RVW37" s="539"/>
      <c r="RVX37" s="539"/>
      <c r="RVY37" s="539"/>
      <c r="RVZ37" s="539"/>
      <c r="RWA37" s="539"/>
      <c r="RWB37" s="539"/>
      <c r="RWC37" s="539"/>
      <c r="RWD37" s="539"/>
      <c r="RWE37" s="539"/>
      <c r="RWF37" s="539"/>
      <c r="RWG37" s="539"/>
      <c r="RWH37" s="539"/>
      <c r="RWI37" s="539"/>
      <c r="RWJ37" s="539"/>
      <c r="RWK37" s="539"/>
      <c r="RWL37" s="539"/>
      <c r="RWM37" s="539"/>
      <c r="RWN37" s="539"/>
      <c r="RWO37" s="539"/>
      <c r="RWP37" s="539"/>
      <c r="RWQ37" s="539"/>
      <c r="RWR37" s="539"/>
      <c r="RWS37" s="539"/>
      <c r="RWT37" s="539"/>
      <c r="RWU37" s="539"/>
      <c r="RWV37" s="539"/>
      <c r="RWW37" s="539"/>
      <c r="RWX37" s="539"/>
      <c r="RWY37" s="539"/>
      <c r="RWZ37" s="539"/>
      <c r="RXA37" s="539"/>
      <c r="RXB37" s="539"/>
      <c r="RXC37" s="539"/>
      <c r="RXD37" s="539"/>
      <c r="RXE37" s="539"/>
      <c r="RXF37" s="539"/>
      <c r="RXG37" s="539"/>
      <c r="RXH37" s="539"/>
      <c r="RXI37" s="539"/>
      <c r="RXJ37" s="539"/>
      <c r="RXK37" s="539"/>
      <c r="RXL37" s="539"/>
      <c r="RXM37" s="539"/>
      <c r="RXN37" s="539"/>
      <c r="RXO37" s="539"/>
      <c r="RXP37" s="539"/>
      <c r="RXQ37" s="539"/>
      <c r="RXR37" s="539"/>
      <c r="RXS37" s="539"/>
      <c r="RXT37" s="539"/>
      <c r="RXU37" s="539"/>
      <c r="RXV37" s="539"/>
      <c r="RXW37" s="539"/>
      <c r="RXX37" s="539"/>
      <c r="RXY37" s="539"/>
      <c r="RXZ37" s="539"/>
      <c r="RYA37" s="539"/>
      <c r="RYB37" s="539"/>
      <c r="RYC37" s="539"/>
      <c r="RYD37" s="539"/>
      <c r="RYE37" s="539"/>
      <c r="RYF37" s="539"/>
      <c r="RYG37" s="539"/>
      <c r="RYH37" s="539"/>
      <c r="RYI37" s="539"/>
      <c r="RYJ37" s="539"/>
      <c r="RYK37" s="539"/>
      <c r="RYL37" s="539"/>
      <c r="RYM37" s="539"/>
      <c r="RYN37" s="539"/>
      <c r="RYO37" s="539"/>
      <c r="RYP37" s="539"/>
      <c r="RYQ37" s="539"/>
      <c r="RYR37" s="539"/>
      <c r="RYS37" s="539"/>
      <c r="RYT37" s="539"/>
      <c r="RYU37" s="539"/>
      <c r="RYV37" s="539"/>
      <c r="RYW37" s="539"/>
      <c r="RYX37" s="539"/>
      <c r="RYY37" s="539"/>
      <c r="RYZ37" s="539"/>
      <c r="RZA37" s="539"/>
      <c r="RZB37" s="539"/>
      <c r="RZC37" s="539"/>
      <c r="RZD37" s="539"/>
      <c r="RZE37" s="539"/>
      <c r="RZF37" s="539"/>
      <c r="RZG37" s="539"/>
      <c r="RZH37" s="539"/>
      <c r="RZI37" s="539"/>
      <c r="RZJ37" s="539"/>
      <c r="RZK37" s="539"/>
      <c r="RZL37" s="539"/>
      <c r="RZM37" s="539"/>
      <c r="RZN37" s="539"/>
      <c r="RZO37" s="539"/>
      <c r="RZP37" s="539"/>
      <c r="RZQ37" s="539"/>
      <c r="RZR37" s="539"/>
      <c r="RZS37" s="539"/>
      <c r="RZT37" s="539"/>
      <c r="RZU37" s="539"/>
      <c r="RZV37" s="539"/>
      <c r="RZW37" s="539"/>
      <c r="RZX37" s="539"/>
      <c r="RZY37" s="539"/>
      <c r="RZZ37" s="539"/>
      <c r="SAA37" s="539"/>
      <c r="SAB37" s="539"/>
      <c r="SAC37" s="539"/>
      <c r="SAD37" s="539"/>
      <c r="SAE37" s="539"/>
      <c r="SAF37" s="539"/>
      <c r="SAG37" s="539"/>
      <c r="SAH37" s="539"/>
      <c r="SAI37" s="539"/>
      <c r="SAJ37" s="539"/>
      <c r="SAK37" s="539"/>
      <c r="SAL37" s="539"/>
      <c r="SAM37" s="539"/>
      <c r="SAN37" s="539"/>
      <c r="SAO37" s="539"/>
      <c r="SAP37" s="539"/>
      <c r="SAQ37" s="539"/>
      <c r="SAR37" s="539"/>
      <c r="SAS37" s="539"/>
      <c r="SAT37" s="539"/>
      <c r="SAU37" s="539"/>
      <c r="SAV37" s="539"/>
      <c r="SAW37" s="539"/>
      <c r="SAX37" s="539"/>
      <c r="SAY37" s="539"/>
      <c r="SAZ37" s="539"/>
      <c r="SBA37" s="539"/>
      <c r="SBB37" s="539"/>
      <c r="SBC37" s="539"/>
      <c r="SBD37" s="539"/>
      <c r="SBE37" s="539"/>
      <c r="SBF37" s="539"/>
      <c r="SBG37" s="539"/>
      <c r="SBH37" s="539"/>
      <c r="SBI37" s="539"/>
      <c r="SBJ37" s="539"/>
      <c r="SBK37" s="539"/>
      <c r="SBL37" s="539"/>
      <c r="SBM37" s="539"/>
      <c r="SBN37" s="539"/>
      <c r="SBO37" s="539"/>
      <c r="SBP37" s="539"/>
      <c r="SBQ37" s="539"/>
      <c r="SBR37" s="539"/>
      <c r="SBS37" s="539"/>
      <c r="SBT37" s="539"/>
      <c r="SBU37" s="539"/>
      <c r="SBV37" s="539"/>
      <c r="SBW37" s="539"/>
      <c r="SBX37" s="539"/>
      <c r="SBY37" s="539"/>
      <c r="SBZ37" s="539"/>
      <c r="SCA37" s="539"/>
      <c r="SCB37" s="539"/>
      <c r="SCC37" s="539"/>
      <c r="SCD37" s="539"/>
      <c r="SCE37" s="539"/>
      <c r="SCF37" s="539"/>
      <c r="SCG37" s="539"/>
      <c r="SCH37" s="539"/>
      <c r="SCI37" s="539"/>
      <c r="SCJ37" s="539"/>
      <c r="SCK37" s="539"/>
      <c r="SCL37" s="539"/>
      <c r="SCM37" s="539"/>
      <c r="SCN37" s="539"/>
      <c r="SCO37" s="539"/>
      <c r="SCP37" s="539"/>
      <c r="SCQ37" s="539"/>
      <c r="SCR37" s="539"/>
      <c r="SCS37" s="539"/>
      <c r="SCT37" s="539"/>
      <c r="SCU37" s="539"/>
      <c r="SCV37" s="539"/>
      <c r="SCW37" s="539"/>
      <c r="SCX37" s="539"/>
      <c r="SCY37" s="539"/>
      <c r="SCZ37" s="539"/>
      <c r="SDA37" s="539"/>
      <c r="SDB37" s="539"/>
      <c r="SDC37" s="539"/>
      <c r="SDD37" s="539"/>
      <c r="SDE37" s="539"/>
      <c r="SDF37" s="539"/>
      <c r="SDG37" s="539"/>
      <c r="SDH37" s="539"/>
      <c r="SDI37" s="539"/>
      <c r="SDJ37" s="539"/>
      <c r="SDK37" s="539"/>
      <c r="SDL37" s="539"/>
      <c r="SDM37" s="539"/>
      <c r="SDN37" s="539"/>
      <c r="SDO37" s="539"/>
      <c r="SDP37" s="539"/>
      <c r="SDQ37" s="539"/>
      <c r="SDR37" s="539"/>
      <c r="SDS37" s="539"/>
      <c r="SDT37" s="539"/>
      <c r="SDU37" s="539"/>
      <c r="SDV37" s="539"/>
      <c r="SDW37" s="539"/>
      <c r="SDX37" s="539"/>
      <c r="SDY37" s="539"/>
      <c r="SDZ37" s="539"/>
      <c r="SEA37" s="539"/>
      <c r="SEB37" s="539"/>
      <c r="SEC37" s="539"/>
      <c r="SED37" s="539"/>
      <c r="SEE37" s="539"/>
      <c r="SEF37" s="539"/>
      <c r="SEG37" s="539"/>
      <c r="SEH37" s="539"/>
      <c r="SEI37" s="539"/>
      <c r="SEJ37" s="539"/>
      <c r="SEK37" s="539"/>
      <c r="SEL37" s="539"/>
      <c r="SEM37" s="539"/>
      <c r="SEN37" s="539"/>
      <c r="SEO37" s="539"/>
      <c r="SEP37" s="539"/>
      <c r="SEQ37" s="539"/>
      <c r="SER37" s="539"/>
      <c r="SES37" s="539"/>
      <c r="SET37" s="539"/>
      <c r="SEU37" s="539"/>
      <c r="SEV37" s="539"/>
      <c r="SEW37" s="539"/>
      <c r="SEX37" s="539"/>
      <c r="SEY37" s="539"/>
      <c r="SEZ37" s="539"/>
      <c r="SFA37" s="539"/>
      <c r="SFB37" s="539"/>
      <c r="SFC37" s="539"/>
      <c r="SFD37" s="539"/>
      <c r="SFE37" s="539"/>
      <c r="SFF37" s="539"/>
      <c r="SFG37" s="539"/>
      <c r="SFH37" s="539"/>
      <c r="SFI37" s="539"/>
      <c r="SFJ37" s="539"/>
      <c r="SFK37" s="539"/>
      <c r="SFL37" s="539"/>
      <c r="SFM37" s="539"/>
      <c r="SFN37" s="539"/>
      <c r="SFO37" s="539"/>
      <c r="SFP37" s="539"/>
      <c r="SFQ37" s="539"/>
      <c r="SFR37" s="539"/>
      <c r="SFS37" s="539"/>
      <c r="SFT37" s="539"/>
      <c r="SFU37" s="539"/>
      <c r="SFV37" s="539"/>
      <c r="SFW37" s="539"/>
      <c r="SFX37" s="539"/>
      <c r="SFY37" s="539"/>
      <c r="SFZ37" s="539"/>
      <c r="SGA37" s="539"/>
      <c r="SGB37" s="539"/>
      <c r="SGC37" s="539"/>
      <c r="SGD37" s="539"/>
      <c r="SGE37" s="539"/>
      <c r="SGF37" s="539"/>
      <c r="SGG37" s="539"/>
      <c r="SGH37" s="539"/>
      <c r="SGI37" s="539"/>
      <c r="SGJ37" s="539"/>
      <c r="SGK37" s="539"/>
      <c r="SGL37" s="539"/>
      <c r="SGM37" s="539"/>
      <c r="SGN37" s="539"/>
      <c r="SGO37" s="539"/>
      <c r="SGP37" s="539"/>
      <c r="SGQ37" s="539"/>
      <c r="SGR37" s="539"/>
      <c r="SGS37" s="539"/>
      <c r="SGT37" s="539"/>
      <c r="SGU37" s="539"/>
      <c r="SGV37" s="539"/>
      <c r="SGW37" s="539"/>
      <c r="SGX37" s="539"/>
      <c r="SGY37" s="539"/>
      <c r="SGZ37" s="539"/>
      <c r="SHA37" s="539"/>
      <c r="SHB37" s="539"/>
      <c r="SHC37" s="539"/>
      <c r="SHD37" s="539"/>
      <c r="SHE37" s="539"/>
      <c r="SHF37" s="539"/>
      <c r="SHG37" s="539"/>
      <c r="SHH37" s="539"/>
      <c r="SHI37" s="539"/>
      <c r="SHJ37" s="539"/>
      <c r="SHK37" s="539"/>
      <c r="SHL37" s="539"/>
      <c r="SHM37" s="539"/>
      <c r="SHN37" s="539"/>
      <c r="SHO37" s="539"/>
      <c r="SHP37" s="539"/>
      <c r="SHQ37" s="539"/>
      <c r="SHR37" s="539"/>
      <c r="SHS37" s="539"/>
      <c r="SHT37" s="539"/>
      <c r="SHU37" s="539"/>
      <c r="SHV37" s="539"/>
      <c r="SHW37" s="539"/>
      <c r="SHX37" s="539"/>
      <c r="SHY37" s="539"/>
      <c r="SHZ37" s="539"/>
      <c r="SIA37" s="539"/>
      <c r="SIB37" s="539"/>
      <c r="SIC37" s="539"/>
      <c r="SID37" s="539"/>
      <c r="SIE37" s="539"/>
      <c r="SIF37" s="539"/>
      <c r="SIG37" s="539"/>
      <c r="SIH37" s="539"/>
      <c r="SII37" s="539"/>
      <c r="SIJ37" s="539"/>
      <c r="SIK37" s="539"/>
      <c r="SIL37" s="539"/>
      <c r="SIM37" s="539"/>
      <c r="SIN37" s="539"/>
      <c r="SIO37" s="539"/>
      <c r="SIP37" s="539"/>
      <c r="SIQ37" s="539"/>
      <c r="SIR37" s="539"/>
      <c r="SIS37" s="539"/>
      <c r="SIT37" s="539"/>
      <c r="SIU37" s="539"/>
      <c r="SIV37" s="539"/>
      <c r="SIW37" s="539"/>
      <c r="SIX37" s="539"/>
      <c r="SIY37" s="539"/>
      <c r="SIZ37" s="539"/>
      <c r="SJA37" s="539"/>
      <c r="SJB37" s="539"/>
      <c r="SJC37" s="539"/>
      <c r="SJD37" s="539"/>
      <c r="SJE37" s="539"/>
      <c r="SJF37" s="539"/>
      <c r="SJG37" s="539"/>
      <c r="SJH37" s="539"/>
      <c r="SJI37" s="539"/>
      <c r="SJJ37" s="539"/>
      <c r="SJK37" s="539"/>
      <c r="SJL37" s="539"/>
      <c r="SJM37" s="539"/>
      <c r="SJN37" s="539"/>
      <c r="SJO37" s="539"/>
      <c r="SJP37" s="539"/>
      <c r="SJQ37" s="539"/>
      <c r="SJR37" s="539"/>
      <c r="SJS37" s="539"/>
      <c r="SJT37" s="539"/>
      <c r="SJU37" s="539"/>
      <c r="SJV37" s="539"/>
      <c r="SJW37" s="539"/>
      <c r="SJX37" s="539"/>
      <c r="SJY37" s="539"/>
      <c r="SJZ37" s="539"/>
      <c r="SKA37" s="539"/>
      <c r="SKB37" s="539"/>
      <c r="SKC37" s="539"/>
      <c r="SKD37" s="539"/>
      <c r="SKE37" s="539"/>
      <c r="SKF37" s="539"/>
      <c r="SKG37" s="539"/>
      <c r="SKH37" s="539"/>
      <c r="SKI37" s="539"/>
      <c r="SKJ37" s="539"/>
      <c r="SKK37" s="539"/>
      <c r="SKL37" s="539"/>
      <c r="SKM37" s="539"/>
      <c r="SKN37" s="539"/>
      <c r="SKO37" s="539"/>
      <c r="SKP37" s="539"/>
      <c r="SKQ37" s="539"/>
      <c r="SKR37" s="539"/>
      <c r="SKS37" s="539"/>
      <c r="SKT37" s="539"/>
      <c r="SKU37" s="539"/>
      <c r="SKV37" s="539"/>
      <c r="SKW37" s="539"/>
      <c r="SKX37" s="539"/>
      <c r="SKY37" s="539"/>
      <c r="SKZ37" s="539"/>
      <c r="SLA37" s="539"/>
      <c r="SLB37" s="539"/>
      <c r="SLC37" s="539"/>
      <c r="SLD37" s="539"/>
      <c r="SLE37" s="539"/>
      <c r="SLF37" s="539"/>
      <c r="SLG37" s="539"/>
      <c r="SLH37" s="539"/>
      <c r="SLI37" s="539"/>
      <c r="SLJ37" s="539"/>
      <c r="SLK37" s="539"/>
      <c r="SLL37" s="539"/>
      <c r="SLM37" s="539"/>
      <c r="SLN37" s="539"/>
      <c r="SLO37" s="539"/>
      <c r="SLP37" s="539"/>
      <c r="SLQ37" s="539"/>
      <c r="SLR37" s="539"/>
      <c r="SLS37" s="539"/>
      <c r="SLT37" s="539"/>
      <c r="SLU37" s="539"/>
      <c r="SLV37" s="539"/>
      <c r="SLW37" s="539"/>
      <c r="SLX37" s="539"/>
      <c r="SLY37" s="539"/>
      <c r="SLZ37" s="539"/>
      <c r="SMA37" s="539"/>
      <c r="SMB37" s="539"/>
      <c r="SMC37" s="539"/>
      <c r="SMD37" s="539"/>
      <c r="SME37" s="539"/>
      <c r="SMF37" s="539"/>
      <c r="SMG37" s="539"/>
      <c r="SMH37" s="539"/>
      <c r="SMI37" s="539"/>
      <c r="SMJ37" s="539"/>
      <c r="SMK37" s="539"/>
      <c r="SML37" s="539"/>
      <c r="SMM37" s="539"/>
      <c r="SMN37" s="539"/>
      <c r="SMO37" s="539"/>
      <c r="SMP37" s="539"/>
      <c r="SMQ37" s="539"/>
      <c r="SMR37" s="539"/>
      <c r="SMS37" s="539"/>
      <c r="SMT37" s="539"/>
      <c r="SMU37" s="539"/>
      <c r="SMV37" s="539"/>
      <c r="SMW37" s="539"/>
      <c r="SMX37" s="539"/>
      <c r="SMY37" s="539"/>
      <c r="SMZ37" s="539"/>
      <c r="SNA37" s="539"/>
      <c r="SNB37" s="539"/>
      <c r="SNC37" s="539"/>
      <c r="SND37" s="539"/>
      <c r="SNE37" s="539"/>
      <c r="SNF37" s="539"/>
      <c r="SNG37" s="539"/>
      <c r="SNH37" s="539"/>
      <c r="SNI37" s="539"/>
      <c r="SNJ37" s="539"/>
      <c r="SNK37" s="539"/>
      <c r="SNL37" s="539"/>
      <c r="SNM37" s="539"/>
      <c r="SNN37" s="539"/>
      <c r="SNO37" s="539"/>
      <c r="SNP37" s="539"/>
      <c r="SNQ37" s="539"/>
      <c r="SNR37" s="539"/>
      <c r="SNS37" s="539"/>
      <c r="SNT37" s="539"/>
      <c r="SNU37" s="539"/>
      <c r="SNV37" s="539"/>
      <c r="SNW37" s="539"/>
      <c r="SNX37" s="539"/>
      <c r="SNY37" s="539"/>
      <c r="SNZ37" s="539"/>
      <c r="SOA37" s="539"/>
      <c r="SOB37" s="539"/>
      <c r="SOC37" s="539"/>
      <c r="SOD37" s="539"/>
      <c r="SOE37" s="539"/>
      <c r="SOF37" s="539"/>
      <c r="SOG37" s="539"/>
      <c r="SOH37" s="539"/>
      <c r="SOI37" s="539"/>
      <c r="SOJ37" s="539"/>
      <c r="SOK37" s="539"/>
      <c r="SOL37" s="539"/>
      <c r="SOM37" s="539"/>
      <c r="SON37" s="539"/>
      <c r="SOO37" s="539"/>
      <c r="SOP37" s="539"/>
      <c r="SOQ37" s="539"/>
      <c r="SOR37" s="539"/>
      <c r="SOS37" s="539"/>
      <c r="SOT37" s="539"/>
      <c r="SOU37" s="539"/>
      <c r="SOV37" s="539"/>
      <c r="SOW37" s="539"/>
      <c r="SOX37" s="539"/>
      <c r="SOY37" s="539"/>
      <c r="SOZ37" s="539"/>
      <c r="SPA37" s="539"/>
      <c r="SPB37" s="539"/>
      <c r="SPC37" s="539"/>
      <c r="SPD37" s="539"/>
      <c r="SPE37" s="539"/>
      <c r="SPF37" s="539"/>
      <c r="SPG37" s="539"/>
      <c r="SPH37" s="539"/>
      <c r="SPI37" s="539"/>
      <c r="SPJ37" s="539"/>
      <c r="SPK37" s="539"/>
      <c r="SPL37" s="539"/>
      <c r="SPM37" s="539"/>
      <c r="SPN37" s="539"/>
      <c r="SPO37" s="539"/>
      <c r="SPP37" s="539"/>
      <c r="SPQ37" s="539"/>
      <c r="SPR37" s="539"/>
      <c r="SPS37" s="539"/>
      <c r="SPT37" s="539"/>
      <c r="SPU37" s="539"/>
      <c r="SPV37" s="539"/>
      <c r="SPW37" s="539"/>
      <c r="SPX37" s="539"/>
      <c r="SPY37" s="539"/>
      <c r="SPZ37" s="539"/>
      <c r="SQA37" s="539"/>
      <c r="SQB37" s="539"/>
      <c r="SQC37" s="539"/>
      <c r="SQD37" s="539"/>
      <c r="SQE37" s="539"/>
      <c r="SQF37" s="539"/>
      <c r="SQG37" s="539"/>
      <c r="SQH37" s="539"/>
      <c r="SQI37" s="539"/>
      <c r="SQJ37" s="539"/>
      <c r="SQK37" s="539"/>
      <c r="SQL37" s="539"/>
      <c r="SQM37" s="539"/>
      <c r="SQN37" s="539"/>
      <c r="SQO37" s="539"/>
      <c r="SQP37" s="539"/>
      <c r="SQQ37" s="539"/>
      <c r="SQR37" s="539"/>
      <c r="SQS37" s="539"/>
      <c r="SQT37" s="539"/>
      <c r="SQU37" s="539"/>
      <c r="SQV37" s="539"/>
      <c r="SQW37" s="539"/>
      <c r="SQX37" s="539"/>
      <c r="SQY37" s="539"/>
      <c r="SQZ37" s="539"/>
      <c r="SRA37" s="539"/>
      <c r="SRB37" s="539"/>
      <c r="SRC37" s="539"/>
      <c r="SRD37" s="539"/>
      <c r="SRE37" s="539"/>
      <c r="SRF37" s="539"/>
      <c r="SRG37" s="539"/>
      <c r="SRH37" s="539"/>
      <c r="SRI37" s="539"/>
      <c r="SRJ37" s="539"/>
      <c r="SRK37" s="539"/>
      <c r="SRL37" s="539"/>
      <c r="SRM37" s="539"/>
      <c r="SRN37" s="539"/>
      <c r="SRO37" s="539"/>
      <c r="SRP37" s="539"/>
      <c r="SRQ37" s="539"/>
      <c r="SRR37" s="539"/>
      <c r="SRS37" s="539"/>
      <c r="SRT37" s="539"/>
      <c r="SRU37" s="539"/>
      <c r="SRV37" s="539"/>
      <c r="SRW37" s="539"/>
      <c r="SRX37" s="539"/>
      <c r="SRY37" s="539"/>
      <c r="SRZ37" s="539"/>
      <c r="SSA37" s="539"/>
      <c r="SSB37" s="539"/>
      <c r="SSC37" s="539"/>
      <c r="SSD37" s="539"/>
      <c r="SSE37" s="539"/>
      <c r="SSF37" s="539"/>
      <c r="SSG37" s="539"/>
      <c r="SSH37" s="539"/>
      <c r="SSI37" s="539"/>
      <c r="SSJ37" s="539"/>
      <c r="SSK37" s="539"/>
      <c r="SSL37" s="539"/>
      <c r="SSM37" s="539"/>
      <c r="SSN37" s="539"/>
      <c r="SSO37" s="539"/>
      <c r="SSP37" s="539"/>
      <c r="SSQ37" s="539"/>
      <c r="SSR37" s="539"/>
      <c r="SSS37" s="539"/>
      <c r="SST37" s="539"/>
      <c r="SSU37" s="539"/>
      <c r="SSV37" s="539"/>
      <c r="SSW37" s="539"/>
      <c r="SSX37" s="539"/>
      <c r="SSY37" s="539"/>
      <c r="SSZ37" s="539"/>
      <c r="STA37" s="539"/>
      <c r="STB37" s="539"/>
      <c r="STC37" s="539"/>
      <c r="STD37" s="539"/>
      <c r="STE37" s="539"/>
      <c r="STF37" s="539"/>
      <c r="STG37" s="539"/>
      <c r="STH37" s="539"/>
      <c r="STI37" s="539"/>
      <c r="STJ37" s="539"/>
      <c r="STK37" s="539"/>
      <c r="STL37" s="539"/>
      <c r="STM37" s="539"/>
      <c r="STN37" s="539"/>
      <c r="STO37" s="539"/>
      <c r="STP37" s="539"/>
      <c r="STQ37" s="539"/>
      <c r="STR37" s="539"/>
      <c r="STS37" s="539"/>
      <c r="STT37" s="539"/>
      <c r="STU37" s="539"/>
      <c r="STV37" s="539"/>
      <c r="STW37" s="539"/>
      <c r="STX37" s="539"/>
      <c r="STY37" s="539"/>
      <c r="STZ37" s="539"/>
      <c r="SUA37" s="539"/>
      <c r="SUB37" s="539"/>
      <c r="SUC37" s="539"/>
      <c r="SUD37" s="539"/>
      <c r="SUE37" s="539"/>
      <c r="SUF37" s="539"/>
      <c r="SUG37" s="539"/>
      <c r="SUH37" s="539"/>
      <c r="SUI37" s="539"/>
      <c r="SUJ37" s="539"/>
      <c r="SUK37" s="539"/>
      <c r="SUL37" s="539"/>
      <c r="SUM37" s="539"/>
      <c r="SUN37" s="539"/>
      <c r="SUO37" s="539"/>
      <c r="SUP37" s="539"/>
      <c r="SUQ37" s="539"/>
      <c r="SUR37" s="539"/>
      <c r="SUS37" s="539"/>
      <c r="SUT37" s="539"/>
      <c r="SUU37" s="539"/>
      <c r="SUV37" s="539"/>
      <c r="SUW37" s="539"/>
      <c r="SUX37" s="539"/>
      <c r="SUY37" s="539"/>
      <c r="SUZ37" s="539"/>
      <c r="SVA37" s="539"/>
      <c r="SVB37" s="539"/>
      <c r="SVC37" s="539"/>
      <c r="SVD37" s="539"/>
      <c r="SVE37" s="539"/>
      <c r="SVF37" s="539"/>
      <c r="SVG37" s="539"/>
      <c r="SVH37" s="539"/>
      <c r="SVI37" s="539"/>
      <c r="SVJ37" s="539"/>
      <c r="SVK37" s="539"/>
      <c r="SVL37" s="539"/>
      <c r="SVM37" s="539"/>
      <c r="SVN37" s="539"/>
      <c r="SVO37" s="539"/>
      <c r="SVP37" s="539"/>
      <c r="SVQ37" s="539"/>
      <c r="SVR37" s="539"/>
      <c r="SVS37" s="539"/>
      <c r="SVT37" s="539"/>
      <c r="SVU37" s="539"/>
      <c r="SVV37" s="539"/>
      <c r="SVW37" s="539"/>
      <c r="SVX37" s="539"/>
      <c r="SVY37" s="539"/>
      <c r="SVZ37" s="539"/>
      <c r="SWA37" s="539"/>
      <c r="SWB37" s="539"/>
      <c r="SWC37" s="539"/>
      <c r="SWD37" s="539"/>
      <c r="SWE37" s="539"/>
      <c r="SWF37" s="539"/>
      <c r="SWG37" s="539"/>
      <c r="SWH37" s="539"/>
      <c r="SWI37" s="539"/>
      <c r="SWJ37" s="539"/>
      <c r="SWK37" s="539"/>
      <c r="SWL37" s="539"/>
      <c r="SWM37" s="539"/>
      <c r="SWN37" s="539"/>
      <c r="SWO37" s="539"/>
      <c r="SWP37" s="539"/>
      <c r="SWQ37" s="539"/>
      <c r="SWR37" s="539"/>
      <c r="SWS37" s="539"/>
      <c r="SWT37" s="539"/>
      <c r="SWU37" s="539"/>
      <c r="SWV37" s="539"/>
      <c r="SWW37" s="539"/>
      <c r="SWX37" s="539"/>
      <c r="SWY37" s="539"/>
      <c r="SWZ37" s="539"/>
      <c r="SXA37" s="539"/>
      <c r="SXB37" s="539"/>
      <c r="SXC37" s="539"/>
      <c r="SXD37" s="539"/>
      <c r="SXE37" s="539"/>
      <c r="SXF37" s="539"/>
      <c r="SXG37" s="539"/>
      <c r="SXH37" s="539"/>
      <c r="SXI37" s="539"/>
      <c r="SXJ37" s="539"/>
      <c r="SXK37" s="539"/>
      <c r="SXL37" s="539"/>
      <c r="SXM37" s="539"/>
      <c r="SXN37" s="539"/>
      <c r="SXO37" s="539"/>
      <c r="SXP37" s="539"/>
      <c r="SXQ37" s="539"/>
      <c r="SXR37" s="539"/>
      <c r="SXS37" s="539"/>
      <c r="SXT37" s="539"/>
      <c r="SXU37" s="539"/>
      <c r="SXV37" s="539"/>
      <c r="SXW37" s="539"/>
      <c r="SXX37" s="539"/>
      <c r="SXY37" s="539"/>
      <c r="SXZ37" s="539"/>
      <c r="SYA37" s="539"/>
      <c r="SYB37" s="539"/>
      <c r="SYC37" s="539"/>
      <c r="SYD37" s="539"/>
      <c r="SYE37" s="539"/>
      <c r="SYF37" s="539"/>
      <c r="SYG37" s="539"/>
      <c r="SYH37" s="539"/>
      <c r="SYI37" s="539"/>
      <c r="SYJ37" s="539"/>
      <c r="SYK37" s="539"/>
      <c r="SYL37" s="539"/>
      <c r="SYM37" s="539"/>
      <c r="SYN37" s="539"/>
      <c r="SYO37" s="539"/>
      <c r="SYP37" s="539"/>
      <c r="SYQ37" s="539"/>
      <c r="SYR37" s="539"/>
      <c r="SYS37" s="539"/>
      <c r="SYT37" s="539"/>
      <c r="SYU37" s="539"/>
      <c r="SYV37" s="539"/>
      <c r="SYW37" s="539"/>
      <c r="SYX37" s="539"/>
      <c r="SYY37" s="539"/>
      <c r="SYZ37" s="539"/>
      <c r="SZA37" s="539"/>
      <c r="SZB37" s="539"/>
      <c r="SZC37" s="539"/>
      <c r="SZD37" s="539"/>
      <c r="SZE37" s="539"/>
      <c r="SZF37" s="539"/>
      <c r="SZG37" s="539"/>
      <c r="SZH37" s="539"/>
      <c r="SZI37" s="539"/>
      <c r="SZJ37" s="539"/>
      <c r="SZK37" s="539"/>
      <c r="SZL37" s="539"/>
      <c r="SZM37" s="539"/>
      <c r="SZN37" s="539"/>
      <c r="SZO37" s="539"/>
      <c r="SZP37" s="539"/>
      <c r="SZQ37" s="539"/>
      <c r="SZR37" s="539"/>
      <c r="SZS37" s="539"/>
      <c r="SZT37" s="539"/>
      <c r="SZU37" s="539"/>
      <c r="SZV37" s="539"/>
      <c r="SZW37" s="539"/>
      <c r="SZX37" s="539"/>
      <c r="SZY37" s="539"/>
      <c r="SZZ37" s="539"/>
      <c r="TAA37" s="539"/>
      <c r="TAB37" s="539"/>
      <c r="TAC37" s="539"/>
      <c r="TAD37" s="539"/>
      <c r="TAE37" s="539"/>
      <c r="TAF37" s="539"/>
      <c r="TAG37" s="539"/>
      <c r="TAH37" s="539"/>
      <c r="TAI37" s="539"/>
      <c r="TAJ37" s="539"/>
      <c r="TAK37" s="539"/>
      <c r="TAL37" s="539"/>
      <c r="TAM37" s="539"/>
      <c r="TAN37" s="539"/>
      <c r="TAO37" s="539"/>
      <c r="TAP37" s="539"/>
      <c r="TAQ37" s="539"/>
      <c r="TAR37" s="539"/>
      <c r="TAS37" s="539"/>
      <c r="TAT37" s="539"/>
      <c r="TAU37" s="539"/>
      <c r="TAV37" s="539"/>
      <c r="TAW37" s="539"/>
      <c r="TAX37" s="539"/>
      <c r="TAY37" s="539"/>
      <c r="TAZ37" s="539"/>
      <c r="TBA37" s="539"/>
      <c r="TBB37" s="539"/>
      <c r="TBC37" s="539"/>
      <c r="TBD37" s="539"/>
      <c r="TBE37" s="539"/>
      <c r="TBF37" s="539"/>
      <c r="TBG37" s="539"/>
      <c r="TBH37" s="539"/>
      <c r="TBI37" s="539"/>
      <c r="TBJ37" s="539"/>
      <c r="TBK37" s="539"/>
      <c r="TBL37" s="539"/>
      <c r="TBM37" s="539"/>
      <c r="TBN37" s="539"/>
      <c r="TBO37" s="539"/>
      <c r="TBP37" s="539"/>
      <c r="TBQ37" s="539"/>
      <c r="TBR37" s="539"/>
      <c r="TBS37" s="539"/>
      <c r="TBT37" s="539"/>
      <c r="TBU37" s="539"/>
      <c r="TBV37" s="539"/>
      <c r="TBW37" s="539"/>
      <c r="TBX37" s="539"/>
      <c r="TBY37" s="539"/>
      <c r="TBZ37" s="539"/>
      <c r="TCA37" s="539"/>
      <c r="TCB37" s="539"/>
      <c r="TCC37" s="539"/>
      <c r="TCD37" s="539"/>
      <c r="TCE37" s="539"/>
      <c r="TCF37" s="539"/>
      <c r="TCG37" s="539"/>
      <c r="TCH37" s="539"/>
      <c r="TCI37" s="539"/>
      <c r="TCJ37" s="539"/>
      <c r="TCK37" s="539"/>
      <c r="TCL37" s="539"/>
      <c r="TCM37" s="539"/>
      <c r="TCN37" s="539"/>
      <c r="TCO37" s="539"/>
      <c r="TCP37" s="539"/>
      <c r="TCQ37" s="539"/>
      <c r="TCR37" s="539"/>
      <c r="TCS37" s="539"/>
      <c r="TCT37" s="539"/>
      <c r="TCU37" s="539"/>
      <c r="TCV37" s="539"/>
      <c r="TCW37" s="539"/>
      <c r="TCX37" s="539"/>
      <c r="TCY37" s="539"/>
      <c r="TCZ37" s="539"/>
      <c r="TDA37" s="539"/>
      <c r="TDB37" s="539"/>
      <c r="TDC37" s="539"/>
      <c r="TDD37" s="539"/>
      <c r="TDE37" s="539"/>
      <c r="TDF37" s="539"/>
      <c r="TDG37" s="539"/>
      <c r="TDH37" s="539"/>
      <c r="TDI37" s="539"/>
      <c r="TDJ37" s="539"/>
      <c r="TDK37" s="539"/>
      <c r="TDL37" s="539"/>
      <c r="TDM37" s="539"/>
      <c r="TDN37" s="539"/>
      <c r="TDO37" s="539"/>
      <c r="TDP37" s="539"/>
      <c r="TDQ37" s="539"/>
      <c r="TDR37" s="539"/>
      <c r="TDS37" s="539"/>
      <c r="TDT37" s="539"/>
      <c r="TDU37" s="539"/>
      <c r="TDV37" s="539"/>
      <c r="TDW37" s="539"/>
      <c r="TDX37" s="539"/>
      <c r="TDY37" s="539"/>
      <c r="TDZ37" s="539"/>
      <c r="TEA37" s="539"/>
      <c r="TEB37" s="539"/>
      <c r="TEC37" s="539"/>
      <c r="TED37" s="539"/>
      <c r="TEE37" s="539"/>
      <c r="TEF37" s="539"/>
      <c r="TEG37" s="539"/>
      <c r="TEH37" s="539"/>
      <c r="TEI37" s="539"/>
      <c r="TEJ37" s="539"/>
      <c r="TEK37" s="539"/>
      <c r="TEL37" s="539"/>
      <c r="TEM37" s="539"/>
      <c r="TEN37" s="539"/>
      <c r="TEO37" s="539"/>
      <c r="TEP37" s="539"/>
      <c r="TEQ37" s="539"/>
      <c r="TER37" s="539"/>
      <c r="TES37" s="539"/>
      <c r="TET37" s="539"/>
      <c r="TEU37" s="539"/>
      <c r="TEV37" s="539"/>
      <c r="TEW37" s="539"/>
      <c r="TEX37" s="539"/>
      <c r="TEY37" s="539"/>
      <c r="TEZ37" s="539"/>
      <c r="TFA37" s="539"/>
      <c r="TFB37" s="539"/>
      <c r="TFC37" s="539"/>
      <c r="TFD37" s="539"/>
      <c r="TFE37" s="539"/>
      <c r="TFF37" s="539"/>
      <c r="TFG37" s="539"/>
      <c r="TFH37" s="539"/>
      <c r="TFI37" s="539"/>
      <c r="TFJ37" s="539"/>
      <c r="TFK37" s="539"/>
      <c r="TFL37" s="539"/>
      <c r="TFM37" s="539"/>
      <c r="TFN37" s="539"/>
      <c r="TFO37" s="539"/>
      <c r="TFP37" s="539"/>
      <c r="TFQ37" s="539"/>
      <c r="TFR37" s="539"/>
      <c r="TFS37" s="539"/>
      <c r="TFT37" s="539"/>
      <c r="TFU37" s="539"/>
      <c r="TFV37" s="539"/>
      <c r="TFW37" s="539"/>
      <c r="TFX37" s="539"/>
      <c r="TFY37" s="539"/>
      <c r="TFZ37" s="539"/>
      <c r="TGA37" s="539"/>
      <c r="TGB37" s="539"/>
      <c r="TGC37" s="539"/>
      <c r="TGD37" s="539"/>
      <c r="TGE37" s="539"/>
      <c r="TGF37" s="539"/>
      <c r="TGG37" s="539"/>
      <c r="TGH37" s="539"/>
      <c r="TGI37" s="539"/>
      <c r="TGJ37" s="539"/>
      <c r="TGK37" s="539"/>
      <c r="TGL37" s="539"/>
      <c r="TGM37" s="539"/>
      <c r="TGN37" s="539"/>
      <c r="TGO37" s="539"/>
      <c r="TGP37" s="539"/>
      <c r="TGQ37" s="539"/>
      <c r="TGR37" s="539"/>
      <c r="TGS37" s="539"/>
      <c r="TGT37" s="539"/>
      <c r="TGU37" s="539"/>
      <c r="TGV37" s="539"/>
      <c r="TGW37" s="539"/>
      <c r="TGX37" s="539"/>
      <c r="TGY37" s="539"/>
      <c r="TGZ37" s="539"/>
      <c r="THA37" s="539"/>
      <c r="THB37" s="539"/>
      <c r="THC37" s="539"/>
      <c r="THD37" s="539"/>
      <c r="THE37" s="539"/>
      <c r="THF37" s="539"/>
      <c r="THG37" s="539"/>
      <c r="THH37" s="539"/>
      <c r="THI37" s="539"/>
      <c r="THJ37" s="539"/>
      <c r="THK37" s="539"/>
      <c r="THL37" s="539"/>
      <c r="THM37" s="539"/>
      <c r="THN37" s="539"/>
      <c r="THO37" s="539"/>
      <c r="THP37" s="539"/>
      <c r="THQ37" s="539"/>
      <c r="THR37" s="539"/>
      <c r="THS37" s="539"/>
      <c r="THT37" s="539"/>
      <c r="THU37" s="539"/>
      <c r="THV37" s="539"/>
      <c r="THW37" s="539"/>
      <c r="THX37" s="539"/>
      <c r="THY37" s="539"/>
      <c r="THZ37" s="539"/>
      <c r="TIA37" s="539"/>
      <c r="TIB37" s="539"/>
      <c r="TIC37" s="539"/>
      <c r="TID37" s="539"/>
      <c r="TIE37" s="539"/>
      <c r="TIF37" s="539"/>
      <c r="TIG37" s="539"/>
      <c r="TIH37" s="539"/>
      <c r="TII37" s="539"/>
      <c r="TIJ37" s="539"/>
      <c r="TIK37" s="539"/>
      <c r="TIL37" s="539"/>
      <c r="TIM37" s="539"/>
      <c r="TIN37" s="539"/>
      <c r="TIO37" s="539"/>
      <c r="TIP37" s="539"/>
      <c r="TIQ37" s="539"/>
      <c r="TIR37" s="539"/>
      <c r="TIS37" s="539"/>
      <c r="TIT37" s="539"/>
      <c r="TIU37" s="539"/>
      <c r="TIV37" s="539"/>
      <c r="TIW37" s="539"/>
      <c r="TIX37" s="539"/>
      <c r="TIY37" s="539"/>
      <c r="TIZ37" s="539"/>
      <c r="TJA37" s="539"/>
      <c r="TJB37" s="539"/>
      <c r="TJC37" s="539"/>
      <c r="TJD37" s="539"/>
      <c r="TJE37" s="539"/>
      <c r="TJF37" s="539"/>
      <c r="TJG37" s="539"/>
      <c r="TJH37" s="539"/>
      <c r="TJI37" s="539"/>
      <c r="TJJ37" s="539"/>
      <c r="TJK37" s="539"/>
      <c r="TJL37" s="539"/>
      <c r="TJM37" s="539"/>
      <c r="TJN37" s="539"/>
      <c r="TJO37" s="539"/>
      <c r="TJP37" s="539"/>
      <c r="TJQ37" s="539"/>
      <c r="TJR37" s="539"/>
      <c r="TJS37" s="539"/>
      <c r="TJT37" s="539"/>
      <c r="TJU37" s="539"/>
      <c r="TJV37" s="539"/>
      <c r="TJW37" s="539"/>
      <c r="TJX37" s="539"/>
      <c r="TJY37" s="539"/>
      <c r="TJZ37" s="539"/>
      <c r="TKA37" s="539"/>
      <c r="TKB37" s="539"/>
      <c r="TKC37" s="539"/>
      <c r="TKD37" s="539"/>
      <c r="TKE37" s="539"/>
      <c r="TKF37" s="539"/>
      <c r="TKG37" s="539"/>
      <c r="TKH37" s="539"/>
      <c r="TKI37" s="539"/>
      <c r="TKJ37" s="539"/>
      <c r="TKK37" s="539"/>
      <c r="TKL37" s="539"/>
      <c r="TKM37" s="539"/>
      <c r="TKN37" s="539"/>
      <c r="TKO37" s="539"/>
      <c r="TKP37" s="539"/>
      <c r="TKQ37" s="539"/>
      <c r="TKR37" s="539"/>
      <c r="TKS37" s="539"/>
      <c r="TKT37" s="539"/>
      <c r="TKU37" s="539"/>
      <c r="TKV37" s="539"/>
      <c r="TKW37" s="539"/>
      <c r="TKX37" s="539"/>
      <c r="TKY37" s="539"/>
      <c r="TKZ37" s="539"/>
      <c r="TLA37" s="539"/>
      <c r="TLB37" s="539"/>
      <c r="TLC37" s="539"/>
      <c r="TLD37" s="539"/>
      <c r="TLE37" s="539"/>
      <c r="TLF37" s="539"/>
      <c r="TLG37" s="539"/>
      <c r="TLH37" s="539"/>
      <c r="TLI37" s="539"/>
      <c r="TLJ37" s="539"/>
      <c r="TLK37" s="539"/>
      <c r="TLL37" s="539"/>
      <c r="TLM37" s="539"/>
      <c r="TLN37" s="539"/>
      <c r="TLO37" s="539"/>
      <c r="TLP37" s="539"/>
      <c r="TLQ37" s="539"/>
      <c r="TLR37" s="539"/>
      <c r="TLS37" s="539"/>
      <c r="TLT37" s="539"/>
      <c r="TLU37" s="539"/>
      <c r="TLV37" s="539"/>
      <c r="TLW37" s="539"/>
      <c r="TLX37" s="539"/>
      <c r="TLY37" s="539"/>
      <c r="TLZ37" s="539"/>
      <c r="TMA37" s="539"/>
      <c r="TMB37" s="539"/>
      <c r="TMC37" s="539"/>
      <c r="TMD37" s="539"/>
      <c r="TME37" s="539"/>
      <c r="TMF37" s="539"/>
      <c r="TMG37" s="539"/>
      <c r="TMH37" s="539"/>
      <c r="TMI37" s="539"/>
      <c r="TMJ37" s="539"/>
      <c r="TMK37" s="539"/>
      <c r="TML37" s="539"/>
      <c r="TMM37" s="539"/>
      <c r="TMN37" s="539"/>
      <c r="TMO37" s="539"/>
      <c r="TMP37" s="539"/>
      <c r="TMQ37" s="539"/>
      <c r="TMR37" s="539"/>
      <c r="TMS37" s="539"/>
      <c r="TMT37" s="539"/>
      <c r="TMU37" s="539"/>
      <c r="TMV37" s="539"/>
      <c r="TMW37" s="539"/>
      <c r="TMX37" s="539"/>
      <c r="TMY37" s="539"/>
      <c r="TMZ37" s="539"/>
      <c r="TNA37" s="539"/>
      <c r="TNB37" s="539"/>
      <c r="TNC37" s="539"/>
      <c r="TND37" s="539"/>
      <c r="TNE37" s="539"/>
      <c r="TNF37" s="539"/>
      <c r="TNG37" s="539"/>
      <c r="TNH37" s="539"/>
      <c r="TNI37" s="539"/>
      <c r="TNJ37" s="539"/>
      <c r="TNK37" s="539"/>
      <c r="TNL37" s="539"/>
      <c r="TNM37" s="539"/>
      <c r="TNN37" s="539"/>
      <c r="TNO37" s="539"/>
      <c r="TNP37" s="539"/>
      <c r="TNQ37" s="539"/>
      <c r="TNR37" s="539"/>
      <c r="TNS37" s="539"/>
      <c r="TNT37" s="539"/>
      <c r="TNU37" s="539"/>
      <c r="TNV37" s="539"/>
      <c r="TNW37" s="539"/>
      <c r="TNX37" s="539"/>
      <c r="TNY37" s="539"/>
      <c r="TNZ37" s="539"/>
      <c r="TOA37" s="539"/>
      <c r="TOB37" s="539"/>
      <c r="TOC37" s="539"/>
      <c r="TOD37" s="539"/>
      <c r="TOE37" s="539"/>
      <c r="TOF37" s="539"/>
      <c r="TOG37" s="539"/>
      <c r="TOH37" s="539"/>
      <c r="TOI37" s="539"/>
      <c r="TOJ37" s="539"/>
      <c r="TOK37" s="539"/>
      <c r="TOL37" s="539"/>
      <c r="TOM37" s="539"/>
      <c r="TON37" s="539"/>
      <c r="TOO37" s="539"/>
      <c r="TOP37" s="539"/>
      <c r="TOQ37" s="539"/>
      <c r="TOR37" s="539"/>
      <c r="TOS37" s="539"/>
      <c r="TOT37" s="539"/>
      <c r="TOU37" s="539"/>
      <c r="TOV37" s="539"/>
      <c r="TOW37" s="539"/>
      <c r="TOX37" s="539"/>
      <c r="TOY37" s="539"/>
      <c r="TOZ37" s="539"/>
      <c r="TPA37" s="539"/>
      <c r="TPB37" s="539"/>
      <c r="TPC37" s="539"/>
      <c r="TPD37" s="539"/>
      <c r="TPE37" s="539"/>
      <c r="TPF37" s="539"/>
      <c r="TPG37" s="539"/>
      <c r="TPH37" s="539"/>
      <c r="TPI37" s="539"/>
      <c r="TPJ37" s="539"/>
      <c r="TPK37" s="539"/>
      <c r="TPL37" s="539"/>
      <c r="TPM37" s="539"/>
      <c r="TPN37" s="539"/>
      <c r="TPO37" s="539"/>
      <c r="TPP37" s="539"/>
      <c r="TPQ37" s="539"/>
      <c r="TPR37" s="539"/>
      <c r="TPS37" s="539"/>
      <c r="TPT37" s="539"/>
      <c r="TPU37" s="539"/>
      <c r="TPV37" s="539"/>
      <c r="TPW37" s="539"/>
      <c r="TPX37" s="539"/>
      <c r="TPY37" s="539"/>
      <c r="TPZ37" s="539"/>
      <c r="TQA37" s="539"/>
      <c r="TQB37" s="539"/>
      <c r="TQC37" s="539"/>
      <c r="TQD37" s="539"/>
      <c r="TQE37" s="539"/>
      <c r="TQF37" s="539"/>
      <c r="TQG37" s="539"/>
      <c r="TQH37" s="539"/>
      <c r="TQI37" s="539"/>
      <c r="TQJ37" s="539"/>
      <c r="TQK37" s="539"/>
      <c r="TQL37" s="539"/>
      <c r="TQM37" s="539"/>
      <c r="TQN37" s="539"/>
      <c r="TQO37" s="539"/>
      <c r="TQP37" s="539"/>
      <c r="TQQ37" s="539"/>
      <c r="TQR37" s="539"/>
      <c r="TQS37" s="539"/>
      <c r="TQT37" s="539"/>
      <c r="TQU37" s="539"/>
      <c r="TQV37" s="539"/>
      <c r="TQW37" s="539"/>
      <c r="TQX37" s="539"/>
      <c r="TQY37" s="539"/>
      <c r="TQZ37" s="539"/>
      <c r="TRA37" s="539"/>
      <c r="TRB37" s="539"/>
      <c r="TRC37" s="539"/>
      <c r="TRD37" s="539"/>
      <c r="TRE37" s="539"/>
      <c r="TRF37" s="539"/>
      <c r="TRG37" s="539"/>
      <c r="TRH37" s="539"/>
      <c r="TRI37" s="539"/>
      <c r="TRJ37" s="539"/>
      <c r="TRK37" s="539"/>
      <c r="TRL37" s="539"/>
      <c r="TRM37" s="539"/>
      <c r="TRN37" s="539"/>
      <c r="TRO37" s="539"/>
      <c r="TRP37" s="539"/>
      <c r="TRQ37" s="539"/>
      <c r="TRR37" s="539"/>
      <c r="TRS37" s="539"/>
      <c r="TRT37" s="539"/>
      <c r="TRU37" s="539"/>
      <c r="TRV37" s="539"/>
      <c r="TRW37" s="539"/>
      <c r="TRX37" s="539"/>
      <c r="TRY37" s="539"/>
      <c r="TRZ37" s="539"/>
      <c r="TSA37" s="539"/>
      <c r="TSB37" s="539"/>
      <c r="TSC37" s="539"/>
      <c r="TSD37" s="539"/>
      <c r="TSE37" s="539"/>
      <c r="TSF37" s="539"/>
      <c r="TSG37" s="539"/>
      <c r="TSH37" s="539"/>
      <c r="TSI37" s="539"/>
      <c r="TSJ37" s="539"/>
      <c r="TSK37" s="539"/>
      <c r="TSL37" s="539"/>
      <c r="TSM37" s="539"/>
      <c r="TSN37" s="539"/>
      <c r="TSO37" s="539"/>
      <c r="TSP37" s="539"/>
      <c r="TSQ37" s="539"/>
      <c r="TSR37" s="539"/>
      <c r="TSS37" s="539"/>
      <c r="TST37" s="539"/>
      <c r="TSU37" s="539"/>
      <c r="TSV37" s="539"/>
      <c r="TSW37" s="539"/>
      <c r="TSX37" s="539"/>
      <c r="TSY37" s="539"/>
      <c r="TSZ37" s="539"/>
      <c r="TTA37" s="539"/>
      <c r="TTB37" s="539"/>
      <c r="TTC37" s="539"/>
      <c r="TTD37" s="539"/>
      <c r="TTE37" s="539"/>
      <c r="TTF37" s="539"/>
      <c r="TTG37" s="539"/>
      <c r="TTH37" s="539"/>
      <c r="TTI37" s="539"/>
      <c r="TTJ37" s="539"/>
      <c r="TTK37" s="539"/>
      <c r="TTL37" s="539"/>
      <c r="TTM37" s="539"/>
      <c r="TTN37" s="539"/>
      <c r="TTO37" s="539"/>
      <c r="TTP37" s="539"/>
      <c r="TTQ37" s="539"/>
      <c r="TTR37" s="539"/>
      <c r="TTS37" s="539"/>
      <c r="TTT37" s="539"/>
      <c r="TTU37" s="539"/>
      <c r="TTV37" s="539"/>
      <c r="TTW37" s="539"/>
      <c r="TTX37" s="539"/>
      <c r="TTY37" s="539"/>
      <c r="TTZ37" s="539"/>
      <c r="TUA37" s="539"/>
      <c r="TUB37" s="539"/>
      <c r="TUC37" s="539"/>
      <c r="TUD37" s="539"/>
      <c r="TUE37" s="539"/>
      <c r="TUF37" s="539"/>
      <c r="TUG37" s="539"/>
      <c r="TUH37" s="539"/>
      <c r="TUI37" s="539"/>
      <c r="TUJ37" s="539"/>
      <c r="TUK37" s="539"/>
      <c r="TUL37" s="539"/>
      <c r="TUM37" s="539"/>
      <c r="TUN37" s="539"/>
      <c r="TUO37" s="539"/>
      <c r="TUP37" s="539"/>
      <c r="TUQ37" s="539"/>
      <c r="TUR37" s="539"/>
      <c r="TUS37" s="539"/>
      <c r="TUT37" s="539"/>
      <c r="TUU37" s="539"/>
      <c r="TUV37" s="539"/>
      <c r="TUW37" s="539"/>
      <c r="TUX37" s="539"/>
      <c r="TUY37" s="539"/>
      <c r="TUZ37" s="539"/>
      <c r="TVA37" s="539"/>
      <c r="TVB37" s="539"/>
      <c r="TVC37" s="539"/>
      <c r="TVD37" s="539"/>
      <c r="TVE37" s="539"/>
      <c r="TVF37" s="539"/>
      <c r="TVG37" s="539"/>
      <c r="TVH37" s="539"/>
      <c r="TVI37" s="539"/>
      <c r="TVJ37" s="539"/>
      <c r="TVK37" s="539"/>
      <c r="TVL37" s="539"/>
      <c r="TVM37" s="539"/>
      <c r="TVN37" s="539"/>
      <c r="TVO37" s="539"/>
      <c r="TVP37" s="539"/>
      <c r="TVQ37" s="539"/>
      <c r="TVR37" s="539"/>
      <c r="TVS37" s="539"/>
      <c r="TVT37" s="539"/>
      <c r="TVU37" s="539"/>
      <c r="TVV37" s="539"/>
      <c r="TVW37" s="539"/>
      <c r="TVX37" s="539"/>
      <c r="TVY37" s="539"/>
      <c r="TVZ37" s="539"/>
      <c r="TWA37" s="539"/>
      <c r="TWB37" s="539"/>
      <c r="TWC37" s="539"/>
      <c r="TWD37" s="539"/>
      <c r="TWE37" s="539"/>
      <c r="TWF37" s="539"/>
      <c r="TWG37" s="539"/>
      <c r="TWH37" s="539"/>
      <c r="TWI37" s="539"/>
      <c r="TWJ37" s="539"/>
      <c r="TWK37" s="539"/>
      <c r="TWL37" s="539"/>
      <c r="TWM37" s="539"/>
      <c r="TWN37" s="539"/>
      <c r="TWO37" s="539"/>
      <c r="TWP37" s="539"/>
      <c r="TWQ37" s="539"/>
      <c r="TWR37" s="539"/>
      <c r="TWS37" s="539"/>
      <c r="TWT37" s="539"/>
      <c r="TWU37" s="539"/>
      <c r="TWV37" s="539"/>
      <c r="TWW37" s="539"/>
      <c r="TWX37" s="539"/>
      <c r="TWY37" s="539"/>
      <c r="TWZ37" s="539"/>
      <c r="TXA37" s="539"/>
      <c r="TXB37" s="539"/>
      <c r="TXC37" s="539"/>
      <c r="TXD37" s="539"/>
      <c r="TXE37" s="539"/>
      <c r="TXF37" s="539"/>
      <c r="TXG37" s="539"/>
      <c r="TXH37" s="539"/>
      <c r="TXI37" s="539"/>
      <c r="TXJ37" s="539"/>
      <c r="TXK37" s="539"/>
      <c r="TXL37" s="539"/>
      <c r="TXM37" s="539"/>
      <c r="TXN37" s="539"/>
      <c r="TXO37" s="539"/>
      <c r="TXP37" s="539"/>
      <c r="TXQ37" s="539"/>
      <c r="TXR37" s="539"/>
      <c r="TXS37" s="539"/>
      <c r="TXT37" s="539"/>
      <c r="TXU37" s="539"/>
      <c r="TXV37" s="539"/>
      <c r="TXW37" s="539"/>
      <c r="TXX37" s="539"/>
      <c r="TXY37" s="539"/>
      <c r="TXZ37" s="539"/>
      <c r="TYA37" s="539"/>
      <c r="TYB37" s="539"/>
      <c r="TYC37" s="539"/>
      <c r="TYD37" s="539"/>
      <c r="TYE37" s="539"/>
      <c r="TYF37" s="539"/>
      <c r="TYG37" s="539"/>
      <c r="TYH37" s="539"/>
      <c r="TYI37" s="539"/>
      <c r="TYJ37" s="539"/>
      <c r="TYK37" s="539"/>
      <c r="TYL37" s="539"/>
      <c r="TYM37" s="539"/>
      <c r="TYN37" s="539"/>
      <c r="TYO37" s="539"/>
      <c r="TYP37" s="539"/>
      <c r="TYQ37" s="539"/>
      <c r="TYR37" s="539"/>
      <c r="TYS37" s="539"/>
      <c r="TYT37" s="539"/>
      <c r="TYU37" s="539"/>
      <c r="TYV37" s="539"/>
      <c r="TYW37" s="539"/>
      <c r="TYX37" s="539"/>
      <c r="TYY37" s="539"/>
      <c r="TYZ37" s="539"/>
      <c r="TZA37" s="539"/>
      <c r="TZB37" s="539"/>
      <c r="TZC37" s="539"/>
      <c r="TZD37" s="539"/>
      <c r="TZE37" s="539"/>
      <c r="TZF37" s="539"/>
      <c r="TZG37" s="539"/>
      <c r="TZH37" s="539"/>
      <c r="TZI37" s="539"/>
      <c r="TZJ37" s="539"/>
      <c r="TZK37" s="539"/>
      <c r="TZL37" s="539"/>
      <c r="TZM37" s="539"/>
      <c r="TZN37" s="539"/>
      <c r="TZO37" s="539"/>
      <c r="TZP37" s="539"/>
      <c r="TZQ37" s="539"/>
      <c r="TZR37" s="539"/>
      <c r="TZS37" s="539"/>
      <c r="TZT37" s="539"/>
      <c r="TZU37" s="539"/>
      <c r="TZV37" s="539"/>
      <c r="TZW37" s="539"/>
      <c r="TZX37" s="539"/>
      <c r="TZY37" s="539"/>
      <c r="TZZ37" s="539"/>
      <c r="UAA37" s="539"/>
      <c r="UAB37" s="539"/>
      <c r="UAC37" s="539"/>
      <c r="UAD37" s="539"/>
      <c r="UAE37" s="539"/>
      <c r="UAF37" s="539"/>
      <c r="UAG37" s="539"/>
      <c r="UAH37" s="539"/>
      <c r="UAI37" s="539"/>
      <c r="UAJ37" s="539"/>
      <c r="UAK37" s="539"/>
      <c r="UAL37" s="539"/>
      <c r="UAM37" s="539"/>
      <c r="UAN37" s="539"/>
      <c r="UAO37" s="539"/>
      <c r="UAP37" s="539"/>
      <c r="UAQ37" s="539"/>
      <c r="UAR37" s="539"/>
      <c r="UAS37" s="539"/>
      <c r="UAT37" s="539"/>
      <c r="UAU37" s="539"/>
      <c r="UAV37" s="539"/>
      <c r="UAW37" s="539"/>
      <c r="UAX37" s="539"/>
      <c r="UAY37" s="539"/>
      <c r="UAZ37" s="539"/>
      <c r="UBA37" s="539"/>
      <c r="UBB37" s="539"/>
      <c r="UBC37" s="539"/>
      <c r="UBD37" s="539"/>
      <c r="UBE37" s="539"/>
      <c r="UBF37" s="539"/>
      <c r="UBG37" s="539"/>
      <c r="UBH37" s="539"/>
      <c r="UBI37" s="539"/>
      <c r="UBJ37" s="539"/>
      <c r="UBK37" s="539"/>
      <c r="UBL37" s="539"/>
      <c r="UBM37" s="539"/>
      <c r="UBN37" s="539"/>
      <c r="UBO37" s="539"/>
      <c r="UBP37" s="539"/>
      <c r="UBQ37" s="539"/>
      <c r="UBR37" s="539"/>
      <c r="UBS37" s="539"/>
      <c r="UBT37" s="539"/>
      <c r="UBU37" s="539"/>
      <c r="UBV37" s="539"/>
      <c r="UBW37" s="539"/>
      <c r="UBX37" s="539"/>
      <c r="UBY37" s="539"/>
      <c r="UBZ37" s="539"/>
      <c r="UCA37" s="539"/>
      <c r="UCB37" s="539"/>
      <c r="UCC37" s="539"/>
      <c r="UCD37" s="539"/>
      <c r="UCE37" s="539"/>
      <c r="UCF37" s="539"/>
      <c r="UCG37" s="539"/>
      <c r="UCH37" s="539"/>
      <c r="UCI37" s="539"/>
      <c r="UCJ37" s="539"/>
      <c r="UCK37" s="539"/>
      <c r="UCL37" s="539"/>
      <c r="UCM37" s="539"/>
      <c r="UCN37" s="539"/>
      <c r="UCO37" s="539"/>
      <c r="UCP37" s="539"/>
      <c r="UCQ37" s="539"/>
      <c r="UCR37" s="539"/>
      <c r="UCS37" s="539"/>
      <c r="UCT37" s="539"/>
      <c r="UCU37" s="539"/>
      <c r="UCV37" s="539"/>
      <c r="UCW37" s="539"/>
      <c r="UCX37" s="539"/>
      <c r="UCY37" s="539"/>
      <c r="UCZ37" s="539"/>
      <c r="UDA37" s="539"/>
      <c r="UDB37" s="539"/>
      <c r="UDC37" s="539"/>
      <c r="UDD37" s="539"/>
      <c r="UDE37" s="539"/>
      <c r="UDF37" s="539"/>
      <c r="UDG37" s="539"/>
      <c r="UDH37" s="539"/>
      <c r="UDI37" s="539"/>
      <c r="UDJ37" s="539"/>
      <c r="UDK37" s="539"/>
      <c r="UDL37" s="539"/>
      <c r="UDM37" s="539"/>
      <c r="UDN37" s="539"/>
      <c r="UDO37" s="539"/>
      <c r="UDP37" s="539"/>
      <c r="UDQ37" s="539"/>
      <c r="UDR37" s="539"/>
      <c r="UDS37" s="539"/>
      <c r="UDT37" s="539"/>
      <c r="UDU37" s="539"/>
      <c r="UDV37" s="539"/>
      <c r="UDW37" s="539"/>
      <c r="UDX37" s="539"/>
      <c r="UDY37" s="539"/>
      <c r="UDZ37" s="539"/>
      <c r="UEA37" s="539"/>
      <c r="UEB37" s="539"/>
      <c r="UEC37" s="539"/>
      <c r="UED37" s="539"/>
      <c r="UEE37" s="539"/>
      <c r="UEF37" s="539"/>
      <c r="UEG37" s="539"/>
      <c r="UEH37" s="539"/>
      <c r="UEI37" s="539"/>
      <c r="UEJ37" s="539"/>
      <c r="UEK37" s="539"/>
      <c r="UEL37" s="539"/>
      <c r="UEM37" s="539"/>
      <c r="UEN37" s="539"/>
      <c r="UEO37" s="539"/>
      <c r="UEP37" s="539"/>
      <c r="UEQ37" s="539"/>
      <c r="UER37" s="539"/>
      <c r="UES37" s="539"/>
      <c r="UET37" s="539"/>
      <c r="UEU37" s="539"/>
      <c r="UEV37" s="539"/>
      <c r="UEW37" s="539"/>
      <c r="UEX37" s="539"/>
      <c r="UEY37" s="539"/>
      <c r="UEZ37" s="539"/>
      <c r="UFA37" s="539"/>
      <c r="UFB37" s="539"/>
      <c r="UFC37" s="539"/>
      <c r="UFD37" s="539"/>
      <c r="UFE37" s="539"/>
      <c r="UFF37" s="539"/>
      <c r="UFG37" s="539"/>
      <c r="UFH37" s="539"/>
      <c r="UFI37" s="539"/>
      <c r="UFJ37" s="539"/>
      <c r="UFK37" s="539"/>
      <c r="UFL37" s="539"/>
      <c r="UFM37" s="539"/>
      <c r="UFN37" s="539"/>
      <c r="UFO37" s="539"/>
      <c r="UFP37" s="539"/>
      <c r="UFQ37" s="539"/>
      <c r="UFR37" s="539"/>
      <c r="UFS37" s="539"/>
      <c r="UFT37" s="539"/>
      <c r="UFU37" s="539"/>
      <c r="UFV37" s="539"/>
      <c r="UFW37" s="539"/>
      <c r="UFX37" s="539"/>
      <c r="UFY37" s="539"/>
      <c r="UFZ37" s="539"/>
      <c r="UGA37" s="539"/>
      <c r="UGB37" s="539"/>
      <c r="UGC37" s="539"/>
      <c r="UGD37" s="539"/>
      <c r="UGE37" s="539"/>
      <c r="UGF37" s="539"/>
      <c r="UGG37" s="539"/>
      <c r="UGH37" s="539"/>
      <c r="UGI37" s="539"/>
      <c r="UGJ37" s="539"/>
      <c r="UGK37" s="539"/>
      <c r="UGL37" s="539"/>
      <c r="UGM37" s="539"/>
      <c r="UGN37" s="539"/>
      <c r="UGO37" s="539"/>
      <c r="UGP37" s="539"/>
      <c r="UGQ37" s="539"/>
      <c r="UGR37" s="539"/>
      <c r="UGS37" s="539"/>
      <c r="UGT37" s="539"/>
      <c r="UGU37" s="539"/>
      <c r="UGV37" s="539"/>
      <c r="UGW37" s="539"/>
      <c r="UGX37" s="539"/>
      <c r="UGY37" s="539"/>
      <c r="UGZ37" s="539"/>
      <c r="UHA37" s="539"/>
      <c r="UHB37" s="539"/>
      <c r="UHC37" s="539"/>
      <c r="UHD37" s="539"/>
      <c r="UHE37" s="539"/>
      <c r="UHF37" s="539"/>
      <c r="UHG37" s="539"/>
      <c r="UHH37" s="539"/>
      <c r="UHI37" s="539"/>
      <c r="UHJ37" s="539"/>
      <c r="UHK37" s="539"/>
      <c r="UHL37" s="539"/>
      <c r="UHM37" s="539"/>
      <c r="UHN37" s="539"/>
      <c r="UHO37" s="539"/>
      <c r="UHP37" s="539"/>
      <c r="UHQ37" s="539"/>
      <c r="UHR37" s="539"/>
      <c r="UHS37" s="539"/>
      <c r="UHT37" s="539"/>
      <c r="UHU37" s="539"/>
      <c r="UHV37" s="539"/>
      <c r="UHW37" s="539"/>
      <c r="UHX37" s="539"/>
      <c r="UHY37" s="539"/>
      <c r="UHZ37" s="539"/>
      <c r="UIA37" s="539"/>
      <c r="UIB37" s="539"/>
      <c r="UIC37" s="539"/>
      <c r="UID37" s="539"/>
      <c r="UIE37" s="539"/>
      <c r="UIF37" s="539"/>
      <c r="UIG37" s="539"/>
      <c r="UIH37" s="539"/>
      <c r="UII37" s="539"/>
      <c r="UIJ37" s="539"/>
      <c r="UIK37" s="539"/>
      <c r="UIL37" s="539"/>
      <c r="UIM37" s="539"/>
      <c r="UIN37" s="539"/>
      <c r="UIO37" s="539"/>
      <c r="UIP37" s="539"/>
      <c r="UIQ37" s="539"/>
      <c r="UIR37" s="539"/>
      <c r="UIS37" s="539"/>
      <c r="UIT37" s="539"/>
      <c r="UIU37" s="539"/>
      <c r="UIV37" s="539"/>
      <c r="UIW37" s="539"/>
      <c r="UIX37" s="539"/>
      <c r="UIY37" s="539"/>
      <c r="UIZ37" s="539"/>
      <c r="UJA37" s="539"/>
      <c r="UJB37" s="539"/>
      <c r="UJC37" s="539"/>
      <c r="UJD37" s="539"/>
      <c r="UJE37" s="539"/>
      <c r="UJF37" s="539"/>
      <c r="UJG37" s="539"/>
      <c r="UJH37" s="539"/>
      <c r="UJI37" s="539"/>
      <c r="UJJ37" s="539"/>
      <c r="UJK37" s="539"/>
      <c r="UJL37" s="539"/>
      <c r="UJM37" s="539"/>
      <c r="UJN37" s="539"/>
      <c r="UJO37" s="539"/>
      <c r="UJP37" s="539"/>
      <c r="UJQ37" s="539"/>
      <c r="UJR37" s="539"/>
      <c r="UJS37" s="539"/>
      <c r="UJT37" s="539"/>
      <c r="UJU37" s="539"/>
      <c r="UJV37" s="539"/>
      <c r="UJW37" s="539"/>
      <c r="UJX37" s="539"/>
      <c r="UJY37" s="539"/>
      <c r="UJZ37" s="539"/>
      <c r="UKA37" s="539"/>
      <c r="UKB37" s="539"/>
      <c r="UKC37" s="539"/>
      <c r="UKD37" s="539"/>
      <c r="UKE37" s="539"/>
      <c r="UKF37" s="539"/>
      <c r="UKG37" s="539"/>
      <c r="UKH37" s="539"/>
      <c r="UKI37" s="539"/>
      <c r="UKJ37" s="539"/>
      <c r="UKK37" s="539"/>
      <c r="UKL37" s="539"/>
      <c r="UKM37" s="539"/>
      <c r="UKN37" s="539"/>
      <c r="UKO37" s="539"/>
      <c r="UKP37" s="539"/>
      <c r="UKQ37" s="539"/>
      <c r="UKR37" s="539"/>
      <c r="UKS37" s="539"/>
      <c r="UKT37" s="539"/>
      <c r="UKU37" s="539"/>
      <c r="UKV37" s="539"/>
      <c r="UKW37" s="539"/>
      <c r="UKX37" s="539"/>
      <c r="UKY37" s="539"/>
      <c r="UKZ37" s="539"/>
      <c r="ULA37" s="539"/>
      <c r="ULB37" s="539"/>
      <c r="ULC37" s="539"/>
      <c r="ULD37" s="539"/>
      <c r="ULE37" s="539"/>
      <c r="ULF37" s="539"/>
      <c r="ULG37" s="539"/>
      <c r="ULH37" s="539"/>
      <c r="ULI37" s="539"/>
      <c r="ULJ37" s="539"/>
      <c r="ULK37" s="539"/>
      <c r="ULL37" s="539"/>
      <c r="ULM37" s="539"/>
      <c r="ULN37" s="539"/>
      <c r="ULO37" s="539"/>
      <c r="ULP37" s="539"/>
      <c r="ULQ37" s="539"/>
      <c r="ULR37" s="539"/>
      <c r="ULS37" s="539"/>
      <c r="ULT37" s="539"/>
      <c r="ULU37" s="539"/>
      <c r="ULV37" s="539"/>
      <c r="ULW37" s="539"/>
      <c r="ULX37" s="539"/>
      <c r="ULY37" s="539"/>
      <c r="ULZ37" s="539"/>
      <c r="UMA37" s="539"/>
      <c r="UMB37" s="539"/>
      <c r="UMC37" s="539"/>
      <c r="UMD37" s="539"/>
      <c r="UME37" s="539"/>
      <c r="UMF37" s="539"/>
      <c r="UMG37" s="539"/>
      <c r="UMH37" s="539"/>
      <c r="UMI37" s="539"/>
      <c r="UMJ37" s="539"/>
      <c r="UMK37" s="539"/>
      <c r="UML37" s="539"/>
      <c r="UMM37" s="539"/>
      <c r="UMN37" s="539"/>
      <c r="UMO37" s="539"/>
      <c r="UMP37" s="539"/>
      <c r="UMQ37" s="539"/>
      <c r="UMR37" s="539"/>
      <c r="UMS37" s="539"/>
      <c r="UMT37" s="539"/>
      <c r="UMU37" s="539"/>
      <c r="UMV37" s="539"/>
      <c r="UMW37" s="539"/>
      <c r="UMX37" s="539"/>
      <c r="UMY37" s="539"/>
      <c r="UMZ37" s="539"/>
      <c r="UNA37" s="539"/>
      <c r="UNB37" s="539"/>
      <c r="UNC37" s="539"/>
      <c r="UND37" s="539"/>
      <c r="UNE37" s="539"/>
      <c r="UNF37" s="539"/>
      <c r="UNG37" s="539"/>
      <c r="UNH37" s="539"/>
      <c r="UNI37" s="539"/>
      <c r="UNJ37" s="539"/>
      <c r="UNK37" s="539"/>
      <c r="UNL37" s="539"/>
      <c r="UNM37" s="539"/>
      <c r="UNN37" s="539"/>
      <c r="UNO37" s="539"/>
      <c r="UNP37" s="539"/>
      <c r="UNQ37" s="539"/>
      <c r="UNR37" s="539"/>
      <c r="UNS37" s="539"/>
      <c r="UNT37" s="539"/>
      <c r="UNU37" s="539"/>
      <c r="UNV37" s="539"/>
      <c r="UNW37" s="539"/>
      <c r="UNX37" s="539"/>
      <c r="UNY37" s="539"/>
      <c r="UNZ37" s="539"/>
      <c r="UOA37" s="539"/>
      <c r="UOB37" s="539"/>
      <c r="UOC37" s="539"/>
      <c r="UOD37" s="539"/>
      <c r="UOE37" s="539"/>
      <c r="UOF37" s="539"/>
      <c r="UOG37" s="539"/>
      <c r="UOH37" s="539"/>
      <c r="UOI37" s="539"/>
      <c r="UOJ37" s="539"/>
      <c r="UOK37" s="539"/>
      <c r="UOL37" s="539"/>
      <c r="UOM37" s="539"/>
      <c r="UON37" s="539"/>
      <c r="UOO37" s="539"/>
      <c r="UOP37" s="539"/>
      <c r="UOQ37" s="539"/>
      <c r="UOR37" s="539"/>
      <c r="UOS37" s="539"/>
      <c r="UOT37" s="539"/>
      <c r="UOU37" s="539"/>
      <c r="UOV37" s="539"/>
      <c r="UOW37" s="539"/>
      <c r="UOX37" s="539"/>
      <c r="UOY37" s="539"/>
      <c r="UOZ37" s="539"/>
      <c r="UPA37" s="539"/>
      <c r="UPB37" s="539"/>
      <c r="UPC37" s="539"/>
      <c r="UPD37" s="539"/>
      <c r="UPE37" s="539"/>
      <c r="UPF37" s="539"/>
      <c r="UPG37" s="539"/>
      <c r="UPH37" s="539"/>
      <c r="UPI37" s="539"/>
      <c r="UPJ37" s="539"/>
      <c r="UPK37" s="539"/>
      <c r="UPL37" s="539"/>
      <c r="UPM37" s="539"/>
      <c r="UPN37" s="539"/>
      <c r="UPO37" s="539"/>
      <c r="UPP37" s="539"/>
      <c r="UPQ37" s="539"/>
      <c r="UPR37" s="539"/>
      <c r="UPS37" s="539"/>
      <c r="UPT37" s="539"/>
      <c r="UPU37" s="539"/>
      <c r="UPV37" s="539"/>
      <c r="UPW37" s="539"/>
      <c r="UPX37" s="539"/>
      <c r="UPY37" s="539"/>
      <c r="UPZ37" s="539"/>
      <c r="UQA37" s="539"/>
      <c r="UQB37" s="539"/>
      <c r="UQC37" s="539"/>
      <c r="UQD37" s="539"/>
      <c r="UQE37" s="539"/>
      <c r="UQF37" s="539"/>
      <c r="UQG37" s="539"/>
      <c r="UQH37" s="539"/>
      <c r="UQI37" s="539"/>
      <c r="UQJ37" s="539"/>
      <c r="UQK37" s="539"/>
      <c r="UQL37" s="539"/>
      <c r="UQM37" s="539"/>
      <c r="UQN37" s="539"/>
      <c r="UQO37" s="539"/>
      <c r="UQP37" s="539"/>
      <c r="UQQ37" s="539"/>
      <c r="UQR37" s="539"/>
      <c r="UQS37" s="539"/>
      <c r="UQT37" s="539"/>
      <c r="UQU37" s="539"/>
      <c r="UQV37" s="539"/>
      <c r="UQW37" s="539"/>
      <c r="UQX37" s="539"/>
      <c r="UQY37" s="539"/>
      <c r="UQZ37" s="539"/>
      <c r="URA37" s="539"/>
      <c r="URB37" s="539"/>
      <c r="URC37" s="539"/>
      <c r="URD37" s="539"/>
      <c r="URE37" s="539"/>
      <c r="URF37" s="539"/>
      <c r="URG37" s="539"/>
      <c r="URH37" s="539"/>
      <c r="URI37" s="539"/>
      <c r="URJ37" s="539"/>
      <c r="URK37" s="539"/>
      <c r="URL37" s="539"/>
      <c r="URM37" s="539"/>
      <c r="URN37" s="539"/>
      <c r="URO37" s="539"/>
      <c r="URP37" s="539"/>
      <c r="URQ37" s="539"/>
      <c r="URR37" s="539"/>
      <c r="URS37" s="539"/>
      <c r="URT37" s="539"/>
      <c r="URU37" s="539"/>
      <c r="URV37" s="539"/>
      <c r="URW37" s="539"/>
      <c r="URX37" s="539"/>
      <c r="URY37" s="539"/>
      <c r="URZ37" s="539"/>
      <c r="USA37" s="539"/>
      <c r="USB37" s="539"/>
      <c r="USC37" s="539"/>
      <c r="USD37" s="539"/>
      <c r="USE37" s="539"/>
      <c r="USF37" s="539"/>
      <c r="USG37" s="539"/>
      <c r="USH37" s="539"/>
      <c r="USI37" s="539"/>
      <c r="USJ37" s="539"/>
      <c r="USK37" s="539"/>
      <c r="USL37" s="539"/>
      <c r="USM37" s="539"/>
      <c r="USN37" s="539"/>
      <c r="USO37" s="539"/>
      <c r="USP37" s="539"/>
      <c r="USQ37" s="539"/>
      <c r="USR37" s="539"/>
      <c r="USS37" s="539"/>
      <c r="UST37" s="539"/>
      <c r="USU37" s="539"/>
      <c r="USV37" s="539"/>
      <c r="USW37" s="539"/>
      <c r="USX37" s="539"/>
      <c r="USY37" s="539"/>
      <c r="USZ37" s="539"/>
      <c r="UTA37" s="539"/>
      <c r="UTB37" s="539"/>
      <c r="UTC37" s="539"/>
      <c r="UTD37" s="539"/>
      <c r="UTE37" s="539"/>
      <c r="UTF37" s="539"/>
      <c r="UTG37" s="539"/>
      <c r="UTH37" s="539"/>
      <c r="UTI37" s="539"/>
      <c r="UTJ37" s="539"/>
      <c r="UTK37" s="539"/>
      <c r="UTL37" s="539"/>
      <c r="UTM37" s="539"/>
      <c r="UTN37" s="539"/>
      <c r="UTO37" s="539"/>
      <c r="UTP37" s="539"/>
      <c r="UTQ37" s="539"/>
      <c r="UTR37" s="539"/>
      <c r="UTS37" s="539"/>
      <c r="UTT37" s="539"/>
      <c r="UTU37" s="539"/>
      <c r="UTV37" s="539"/>
      <c r="UTW37" s="539"/>
      <c r="UTX37" s="539"/>
      <c r="UTY37" s="539"/>
      <c r="UTZ37" s="539"/>
      <c r="UUA37" s="539"/>
      <c r="UUB37" s="539"/>
      <c r="UUC37" s="539"/>
      <c r="UUD37" s="539"/>
      <c r="UUE37" s="539"/>
      <c r="UUF37" s="539"/>
      <c r="UUG37" s="539"/>
      <c r="UUH37" s="539"/>
      <c r="UUI37" s="539"/>
      <c r="UUJ37" s="539"/>
      <c r="UUK37" s="539"/>
      <c r="UUL37" s="539"/>
      <c r="UUM37" s="539"/>
      <c r="UUN37" s="539"/>
      <c r="UUO37" s="539"/>
      <c r="UUP37" s="539"/>
      <c r="UUQ37" s="539"/>
      <c r="UUR37" s="539"/>
      <c r="UUS37" s="539"/>
      <c r="UUT37" s="539"/>
      <c r="UUU37" s="539"/>
      <c r="UUV37" s="539"/>
      <c r="UUW37" s="539"/>
      <c r="UUX37" s="539"/>
      <c r="UUY37" s="539"/>
      <c r="UUZ37" s="539"/>
      <c r="UVA37" s="539"/>
      <c r="UVB37" s="539"/>
      <c r="UVC37" s="539"/>
      <c r="UVD37" s="539"/>
      <c r="UVE37" s="539"/>
      <c r="UVF37" s="539"/>
      <c r="UVG37" s="539"/>
      <c r="UVH37" s="539"/>
      <c r="UVI37" s="539"/>
      <c r="UVJ37" s="539"/>
      <c r="UVK37" s="539"/>
      <c r="UVL37" s="539"/>
      <c r="UVM37" s="539"/>
      <c r="UVN37" s="539"/>
      <c r="UVO37" s="539"/>
      <c r="UVP37" s="539"/>
      <c r="UVQ37" s="539"/>
      <c r="UVR37" s="539"/>
      <c r="UVS37" s="539"/>
      <c r="UVT37" s="539"/>
      <c r="UVU37" s="539"/>
      <c r="UVV37" s="539"/>
      <c r="UVW37" s="539"/>
      <c r="UVX37" s="539"/>
      <c r="UVY37" s="539"/>
      <c r="UVZ37" s="539"/>
      <c r="UWA37" s="539"/>
      <c r="UWB37" s="539"/>
      <c r="UWC37" s="539"/>
      <c r="UWD37" s="539"/>
      <c r="UWE37" s="539"/>
      <c r="UWF37" s="539"/>
      <c r="UWG37" s="539"/>
      <c r="UWH37" s="539"/>
      <c r="UWI37" s="539"/>
      <c r="UWJ37" s="539"/>
      <c r="UWK37" s="539"/>
      <c r="UWL37" s="539"/>
      <c r="UWM37" s="539"/>
      <c r="UWN37" s="539"/>
      <c r="UWO37" s="539"/>
      <c r="UWP37" s="539"/>
      <c r="UWQ37" s="539"/>
      <c r="UWR37" s="539"/>
      <c r="UWS37" s="539"/>
      <c r="UWT37" s="539"/>
      <c r="UWU37" s="539"/>
      <c r="UWV37" s="539"/>
      <c r="UWW37" s="539"/>
      <c r="UWX37" s="539"/>
      <c r="UWY37" s="539"/>
      <c r="UWZ37" s="539"/>
      <c r="UXA37" s="539"/>
      <c r="UXB37" s="539"/>
      <c r="UXC37" s="539"/>
      <c r="UXD37" s="539"/>
      <c r="UXE37" s="539"/>
      <c r="UXF37" s="539"/>
      <c r="UXG37" s="539"/>
      <c r="UXH37" s="539"/>
      <c r="UXI37" s="539"/>
      <c r="UXJ37" s="539"/>
      <c r="UXK37" s="539"/>
      <c r="UXL37" s="539"/>
      <c r="UXM37" s="539"/>
      <c r="UXN37" s="539"/>
      <c r="UXO37" s="539"/>
      <c r="UXP37" s="539"/>
      <c r="UXQ37" s="539"/>
      <c r="UXR37" s="539"/>
      <c r="UXS37" s="539"/>
      <c r="UXT37" s="539"/>
      <c r="UXU37" s="539"/>
      <c r="UXV37" s="539"/>
      <c r="UXW37" s="539"/>
      <c r="UXX37" s="539"/>
      <c r="UXY37" s="539"/>
      <c r="UXZ37" s="539"/>
      <c r="UYA37" s="539"/>
      <c r="UYB37" s="539"/>
      <c r="UYC37" s="539"/>
      <c r="UYD37" s="539"/>
      <c r="UYE37" s="539"/>
      <c r="UYF37" s="539"/>
      <c r="UYG37" s="539"/>
      <c r="UYH37" s="539"/>
      <c r="UYI37" s="539"/>
      <c r="UYJ37" s="539"/>
      <c r="UYK37" s="539"/>
      <c r="UYL37" s="539"/>
      <c r="UYM37" s="539"/>
      <c r="UYN37" s="539"/>
      <c r="UYO37" s="539"/>
      <c r="UYP37" s="539"/>
      <c r="UYQ37" s="539"/>
      <c r="UYR37" s="539"/>
      <c r="UYS37" s="539"/>
      <c r="UYT37" s="539"/>
      <c r="UYU37" s="539"/>
      <c r="UYV37" s="539"/>
      <c r="UYW37" s="539"/>
      <c r="UYX37" s="539"/>
      <c r="UYY37" s="539"/>
      <c r="UYZ37" s="539"/>
      <c r="UZA37" s="539"/>
      <c r="UZB37" s="539"/>
      <c r="UZC37" s="539"/>
      <c r="UZD37" s="539"/>
      <c r="UZE37" s="539"/>
      <c r="UZF37" s="539"/>
      <c r="UZG37" s="539"/>
      <c r="UZH37" s="539"/>
      <c r="UZI37" s="539"/>
      <c r="UZJ37" s="539"/>
      <c r="UZK37" s="539"/>
      <c r="UZL37" s="539"/>
      <c r="UZM37" s="539"/>
      <c r="UZN37" s="539"/>
      <c r="UZO37" s="539"/>
      <c r="UZP37" s="539"/>
      <c r="UZQ37" s="539"/>
      <c r="UZR37" s="539"/>
      <c r="UZS37" s="539"/>
      <c r="UZT37" s="539"/>
      <c r="UZU37" s="539"/>
      <c r="UZV37" s="539"/>
      <c r="UZW37" s="539"/>
      <c r="UZX37" s="539"/>
      <c r="UZY37" s="539"/>
      <c r="UZZ37" s="539"/>
      <c r="VAA37" s="539"/>
      <c r="VAB37" s="539"/>
      <c r="VAC37" s="539"/>
      <c r="VAD37" s="539"/>
      <c r="VAE37" s="539"/>
      <c r="VAF37" s="539"/>
      <c r="VAG37" s="539"/>
      <c r="VAH37" s="539"/>
      <c r="VAI37" s="539"/>
      <c r="VAJ37" s="539"/>
      <c r="VAK37" s="539"/>
      <c r="VAL37" s="539"/>
      <c r="VAM37" s="539"/>
      <c r="VAN37" s="539"/>
      <c r="VAO37" s="539"/>
      <c r="VAP37" s="539"/>
      <c r="VAQ37" s="539"/>
      <c r="VAR37" s="539"/>
      <c r="VAS37" s="539"/>
      <c r="VAT37" s="539"/>
      <c r="VAU37" s="539"/>
      <c r="VAV37" s="539"/>
      <c r="VAW37" s="539"/>
      <c r="VAX37" s="539"/>
      <c r="VAY37" s="539"/>
      <c r="VAZ37" s="539"/>
      <c r="VBA37" s="539"/>
      <c r="VBB37" s="539"/>
      <c r="VBC37" s="539"/>
      <c r="VBD37" s="539"/>
      <c r="VBE37" s="539"/>
      <c r="VBF37" s="539"/>
      <c r="VBG37" s="539"/>
      <c r="VBH37" s="539"/>
      <c r="VBI37" s="539"/>
      <c r="VBJ37" s="539"/>
      <c r="VBK37" s="539"/>
      <c r="VBL37" s="539"/>
      <c r="VBM37" s="539"/>
      <c r="VBN37" s="539"/>
      <c r="VBO37" s="539"/>
      <c r="VBP37" s="539"/>
      <c r="VBQ37" s="539"/>
      <c r="VBR37" s="539"/>
      <c r="VBS37" s="539"/>
      <c r="VBT37" s="539"/>
      <c r="VBU37" s="539"/>
      <c r="VBV37" s="539"/>
      <c r="VBW37" s="539"/>
      <c r="VBX37" s="539"/>
      <c r="VBY37" s="539"/>
      <c r="VBZ37" s="539"/>
      <c r="VCA37" s="539"/>
      <c r="VCB37" s="539"/>
      <c r="VCC37" s="539"/>
      <c r="VCD37" s="539"/>
      <c r="VCE37" s="539"/>
      <c r="VCF37" s="539"/>
      <c r="VCG37" s="539"/>
      <c r="VCH37" s="539"/>
      <c r="VCI37" s="539"/>
      <c r="VCJ37" s="539"/>
      <c r="VCK37" s="539"/>
      <c r="VCL37" s="539"/>
      <c r="VCM37" s="539"/>
      <c r="VCN37" s="539"/>
      <c r="VCO37" s="539"/>
      <c r="VCP37" s="539"/>
      <c r="VCQ37" s="539"/>
      <c r="VCR37" s="539"/>
      <c r="VCS37" s="539"/>
      <c r="VCT37" s="539"/>
      <c r="VCU37" s="539"/>
      <c r="VCV37" s="539"/>
      <c r="VCW37" s="539"/>
      <c r="VCX37" s="539"/>
      <c r="VCY37" s="539"/>
      <c r="VCZ37" s="539"/>
      <c r="VDA37" s="539"/>
      <c r="VDB37" s="539"/>
      <c r="VDC37" s="539"/>
      <c r="VDD37" s="539"/>
      <c r="VDE37" s="539"/>
      <c r="VDF37" s="539"/>
      <c r="VDG37" s="539"/>
      <c r="VDH37" s="539"/>
      <c r="VDI37" s="539"/>
      <c r="VDJ37" s="539"/>
      <c r="VDK37" s="539"/>
      <c r="VDL37" s="539"/>
      <c r="VDM37" s="539"/>
      <c r="VDN37" s="539"/>
      <c r="VDO37" s="539"/>
      <c r="VDP37" s="539"/>
      <c r="VDQ37" s="539"/>
      <c r="VDR37" s="539"/>
      <c r="VDS37" s="539"/>
      <c r="VDT37" s="539"/>
      <c r="VDU37" s="539"/>
      <c r="VDV37" s="539"/>
      <c r="VDW37" s="539"/>
      <c r="VDX37" s="539"/>
      <c r="VDY37" s="539"/>
      <c r="VDZ37" s="539"/>
      <c r="VEA37" s="539"/>
      <c r="VEB37" s="539"/>
      <c r="VEC37" s="539"/>
      <c r="VED37" s="539"/>
      <c r="VEE37" s="539"/>
      <c r="VEF37" s="539"/>
      <c r="VEG37" s="539"/>
      <c r="VEH37" s="539"/>
      <c r="VEI37" s="539"/>
      <c r="VEJ37" s="539"/>
      <c r="VEK37" s="539"/>
      <c r="VEL37" s="539"/>
      <c r="VEM37" s="539"/>
      <c r="VEN37" s="539"/>
      <c r="VEO37" s="539"/>
      <c r="VEP37" s="539"/>
      <c r="VEQ37" s="539"/>
      <c r="VER37" s="539"/>
      <c r="VES37" s="539"/>
      <c r="VET37" s="539"/>
      <c r="VEU37" s="539"/>
      <c r="VEV37" s="539"/>
      <c r="VEW37" s="539"/>
      <c r="VEX37" s="539"/>
      <c r="VEY37" s="539"/>
      <c r="VEZ37" s="539"/>
      <c r="VFA37" s="539"/>
      <c r="VFB37" s="539"/>
      <c r="VFC37" s="539"/>
      <c r="VFD37" s="539"/>
      <c r="VFE37" s="539"/>
      <c r="VFF37" s="539"/>
      <c r="VFG37" s="539"/>
      <c r="VFH37" s="539"/>
      <c r="VFI37" s="539"/>
      <c r="VFJ37" s="539"/>
      <c r="VFK37" s="539"/>
      <c r="VFL37" s="539"/>
      <c r="VFM37" s="539"/>
      <c r="VFN37" s="539"/>
      <c r="VFO37" s="539"/>
      <c r="VFP37" s="539"/>
      <c r="VFQ37" s="539"/>
      <c r="VFR37" s="539"/>
      <c r="VFS37" s="539"/>
      <c r="VFT37" s="539"/>
      <c r="VFU37" s="539"/>
      <c r="VFV37" s="539"/>
      <c r="VFW37" s="539"/>
      <c r="VFX37" s="539"/>
      <c r="VFY37" s="539"/>
      <c r="VFZ37" s="539"/>
      <c r="VGA37" s="539"/>
      <c r="VGB37" s="539"/>
      <c r="VGC37" s="539"/>
      <c r="VGD37" s="539"/>
      <c r="VGE37" s="539"/>
      <c r="VGF37" s="539"/>
      <c r="VGG37" s="539"/>
      <c r="VGH37" s="539"/>
      <c r="VGI37" s="539"/>
      <c r="VGJ37" s="539"/>
      <c r="VGK37" s="539"/>
      <c r="VGL37" s="539"/>
      <c r="VGM37" s="539"/>
      <c r="VGN37" s="539"/>
      <c r="VGO37" s="539"/>
      <c r="VGP37" s="539"/>
      <c r="VGQ37" s="539"/>
      <c r="VGR37" s="539"/>
      <c r="VGS37" s="539"/>
      <c r="VGT37" s="539"/>
      <c r="VGU37" s="539"/>
      <c r="VGV37" s="539"/>
      <c r="VGW37" s="539"/>
      <c r="VGX37" s="539"/>
      <c r="VGY37" s="539"/>
      <c r="VGZ37" s="539"/>
      <c r="VHA37" s="539"/>
      <c r="VHB37" s="539"/>
      <c r="VHC37" s="539"/>
      <c r="VHD37" s="539"/>
      <c r="VHE37" s="539"/>
      <c r="VHF37" s="539"/>
      <c r="VHG37" s="539"/>
      <c r="VHH37" s="539"/>
      <c r="VHI37" s="539"/>
      <c r="VHJ37" s="539"/>
      <c r="VHK37" s="539"/>
      <c r="VHL37" s="539"/>
      <c r="VHM37" s="539"/>
      <c r="VHN37" s="539"/>
      <c r="VHO37" s="539"/>
      <c r="VHP37" s="539"/>
      <c r="VHQ37" s="539"/>
      <c r="VHR37" s="539"/>
      <c r="VHS37" s="539"/>
      <c r="VHT37" s="539"/>
      <c r="VHU37" s="539"/>
      <c r="VHV37" s="539"/>
      <c r="VHW37" s="539"/>
      <c r="VHX37" s="539"/>
      <c r="VHY37" s="539"/>
      <c r="VHZ37" s="539"/>
      <c r="VIA37" s="539"/>
      <c r="VIB37" s="539"/>
      <c r="VIC37" s="539"/>
      <c r="VID37" s="539"/>
      <c r="VIE37" s="539"/>
      <c r="VIF37" s="539"/>
      <c r="VIG37" s="539"/>
      <c r="VIH37" s="539"/>
      <c r="VII37" s="539"/>
      <c r="VIJ37" s="539"/>
      <c r="VIK37" s="539"/>
      <c r="VIL37" s="539"/>
      <c r="VIM37" s="539"/>
      <c r="VIN37" s="539"/>
      <c r="VIO37" s="539"/>
      <c r="VIP37" s="539"/>
      <c r="VIQ37" s="539"/>
      <c r="VIR37" s="539"/>
      <c r="VIS37" s="539"/>
      <c r="VIT37" s="539"/>
      <c r="VIU37" s="539"/>
      <c r="VIV37" s="539"/>
      <c r="VIW37" s="539"/>
      <c r="VIX37" s="539"/>
      <c r="VIY37" s="539"/>
      <c r="VIZ37" s="539"/>
      <c r="VJA37" s="539"/>
      <c r="VJB37" s="539"/>
      <c r="VJC37" s="539"/>
      <c r="VJD37" s="539"/>
      <c r="VJE37" s="539"/>
      <c r="VJF37" s="539"/>
      <c r="VJG37" s="539"/>
      <c r="VJH37" s="539"/>
      <c r="VJI37" s="539"/>
      <c r="VJJ37" s="539"/>
      <c r="VJK37" s="539"/>
      <c r="VJL37" s="539"/>
      <c r="VJM37" s="539"/>
      <c r="VJN37" s="539"/>
      <c r="VJO37" s="539"/>
      <c r="VJP37" s="539"/>
      <c r="VJQ37" s="539"/>
      <c r="VJR37" s="539"/>
      <c r="VJS37" s="539"/>
      <c r="VJT37" s="539"/>
      <c r="VJU37" s="539"/>
      <c r="VJV37" s="539"/>
      <c r="VJW37" s="539"/>
      <c r="VJX37" s="539"/>
      <c r="VJY37" s="539"/>
      <c r="VJZ37" s="539"/>
      <c r="VKA37" s="539"/>
      <c r="VKB37" s="539"/>
      <c r="VKC37" s="539"/>
      <c r="VKD37" s="539"/>
      <c r="VKE37" s="539"/>
      <c r="VKF37" s="539"/>
      <c r="VKG37" s="539"/>
      <c r="VKH37" s="539"/>
      <c r="VKI37" s="539"/>
      <c r="VKJ37" s="539"/>
      <c r="VKK37" s="539"/>
      <c r="VKL37" s="539"/>
      <c r="VKM37" s="539"/>
      <c r="VKN37" s="539"/>
      <c r="VKO37" s="539"/>
      <c r="VKP37" s="539"/>
      <c r="VKQ37" s="539"/>
      <c r="VKR37" s="539"/>
      <c r="VKS37" s="539"/>
      <c r="VKT37" s="539"/>
      <c r="VKU37" s="539"/>
      <c r="VKV37" s="539"/>
      <c r="VKW37" s="539"/>
      <c r="VKX37" s="539"/>
      <c r="VKY37" s="539"/>
      <c r="VKZ37" s="539"/>
      <c r="VLA37" s="539"/>
      <c r="VLB37" s="539"/>
      <c r="VLC37" s="539"/>
      <c r="VLD37" s="539"/>
      <c r="VLE37" s="539"/>
      <c r="VLF37" s="539"/>
      <c r="VLG37" s="539"/>
      <c r="VLH37" s="539"/>
      <c r="VLI37" s="539"/>
      <c r="VLJ37" s="539"/>
      <c r="VLK37" s="539"/>
      <c r="VLL37" s="539"/>
      <c r="VLM37" s="539"/>
      <c r="VLN37" s="539"/>
      <c r="VLO37" s="539"/>
      <c r="VLP37" s="539"/>
      <c r="VLQ37" s="539"/>
      <c r="VLR37" s="539"/>
      <c r="VLS37" s="539"/>
      <c r="VLT37" s="539"/>
      <c r="VLU37" s="539"/>
      <c r="VLV37" s="539"/>
      <c r="VLW37" s="539"/>
      <c r="VLX37" s="539"/>
      <c r="VLY37" s="539"/>
      <c r="VLZ37" s="539"/>
      <c r="VMA37" s="539"/>
      <c r="VMB37" s="539"/>
      <c r="VMC37" s="539"/>
      <c r="VMD37" s="539"/>
      <c r="VME37" s="539"/>
      <c r="VMF37" s="539"/>
      <c r="VMG37" s="539"/>
      <c r="VMH37" s="539"/>
      <c r="VMI37" s="539"/>
      <c r="VMJ37" s="539"/>
      <c r="VMK37" s="539"/>
      <c r="VML37" s="539"/>
      <c r="VMM37" s="539"/>
      <c r="VMN37" s="539"/>
      <c r="VMO37" s="539"/>
      <c r="VMP37" s="539"/>
      <c r="VMQ37" s="539"/>
      <c r="VMR37" s="539"/>
      <c r="VMS37" s="539"/>
      <c r="VMT37" s="539"/>
      <c r="VMU37" s="539"/>
      <c r="VMV37" s="539"/>
      <c r="VMW37" s="539"/>
      <c r="VMX37" s="539"/>
      <c r="VMY37" s="539"/>
      <c r="VMZ37" s="539"/>
      <c r="VNA37" s="539"/>
      <c r="VNB37" s="539"/>
      <c r="VNC37" s="539"/>
      <c r="VND37" s="539"/>
      <c r="VNE37" s="539"/>
      <c r="VNF37" s="539"/>
      <c r="VNG37" s="539"/>
      <c r="VNH37" s="539"/>
      <c r="VNI37" s="539"/>
      <c r="VNJ37" s="539"/>
      <c r="VNK37" s="539"/>
      <c r="VNL37" s="539"/>
      <c r="VNM37" s="539"/>
      <c r="VNN37" s="539"/>
      <c r="VNO37" s="539"/>
      <c r="VNP37" s="539"/>
      <c r="VNQ37" s="539"/>
      <c r="VNR37" s="539"/>
      <c r="VNS37" s="539"/>
      <c r="VNT37" s="539"/>
      <c r="VNU37" s="539"/>
      <c r="VNV37" s="539"/>
      <c r="VNW37" s="539"/>
      <c r="VNX37" s="539"/>
      <c r="VNY37" s="539"/>
      <c r="VNZ37" s="539"/>
      <c r="VOA37" s="539"/>
      <c r="VOB37" s="539"/>
      <c r="VOC37" s="539"/>
      <c r="VOD37" s="539"/>
      <c r="VOE37" s="539"/>
      <c r="VOF37" s="539"/>
      <c r="VOG37" s="539"/>
      <c r="VOH37" s="539"/>
      <c r="VOI37" s="539"/>
      <c r="VOJ37" s="539"/>
      <c r="VOK37" s="539"/>
      <c r="VOL37" s="539"/>
      <c r="VOM37" s="539"/>
      <c r="VON37" s="539"/>
      <c r="VOO37" s="539"/>
      <c r="VOP37" s="539"/>
      <c r="VOQ37" s="539"/>
      <c r="VOR37" s="539"/>
      <c r="VOS37" s="539"/>
      <c r="VOT37" s="539"/>
      <c r="VOU37" s="539"/>
      <c r="VOV37" s="539"/>
      <c r="VOW37" s="539"/>
      <c r="VOX37" s="539"/>
      <c r="VOY37" s="539"/>
      <c r="VOZ37" s="539"/>
      <c r="VPA37" s="539"/>
      <c r="VPB37" s="539"/>
      <c r="VPC37" s="539"/>
      <c r="VPD37" s="539"/>
      <c r="VPE37" s="539"/>
      <c r="VPF37" s="539"/>
      <c r="VPG37" s="539"/>
      <c r="VPH37" s="539"/>
      <c r="VPI37" s="539"/>
      <c r="VPJ37" s="539"/>
      <c r="VPK37" s="539"/>
      <c r="VPL37" s="539"/>
      <c r="VPM37" s="539"/>
      <c r="VPN37" s="539"/>
      <c r="VPO37" s="539"/>
      <c r="VPP37" s="539"/>
      <c r="VPQ37" s="539"/>
      <c r="VPR37" s="539"/>
      <c r="VPS37" s="539"/>
      <c r="VPT37" s="539"/>
      <c r="VPU37" s="539"/>
      <c r="VPV37" s="539"/>
      <c r="VPW37" s="539"/>
      <c r="VPX37" s="539"/>
      <c r="VPY37" s="539"/>
      <c r="VPZ37" s="539"/>
      <c r="VQA37" s="539"/>
      <c r="VQB37" s="539"/>
      <c r="VQC37" s="539"/>
      <c r="VQD37" s="539"/>
      <c r="VQE37" s="539"/>
      <c r="VQF37" s="539"/>
      <c r="VQG37" s="539"/>
      <c r="VQH37" s="539"/>
      <c r="VQI37" s="539"/>
      <c r="VQJ37" s="539"/>
      <c r="VQK37" s="539"/>
      <c r="VQL37" s="539"/>
      <c r="VQM37" s="539"/>
      <c r="VQN37" s="539"/>
      <c r="VQO37" s="539"/>
      <c r="VQP37" s="539"/>
      <c r="VQQ37" s="539"/>
      <c r="VQR37" s="539"/>
      <c r="VQS37" s="539"/>
      <c r="VQT37" s="539"/>
      <c r="VQU37" s="539"/>
      <c r="VQV37" s="539"/>
      <c r="VQW37" s="539"/>
      <c r="VQX37" s="539"/>
      <c r="VQY37" s="539"/>
      <c r="VQZ37" s="539"/>
      <c r="VRA37" s="539"/>
      <c r="VRB37" s="539"/>
      <c r="VRC37" s="539"/>
      <c r="VRD37" s="539"/>
      <c r="VRE37" s="539"/>
      <c r="VRF37" s="539"/>
      <c r="VRG37" s="539"/>
      <c r="VRH37" s="539"/>
      <c r="VRI37" s="539"/>
      <c r="VRJ37" s="539"/>
      <c r="VRK37" s="539"/>
      <c r="VRL37" s="539"/>
      <c r="VRM37" s="539"/>
      <c r="VRN37" s="539"/>
      <c r="VRO37" s="539"/>
      <c r="VRP37" s="539"/>
      <c r="VRQ37" s="539"/>
      <c r="VRR37" s="539"/>
      <c r="VRS37" s="539"/>
      <c r="VRT37" s="539"/>
      <c r="VRU37" s="539"/>
      <c r="VRV37" s="539"/>
      <c r="VRW37" s="539"/>
      <c r="VRX37" s="539"/>
      <c r="VRY37" s="539"/>
      <c r="VRZ37" s="539"/>
      <c r="VSA37" s="539"/>
      <c r="VSB37" s="539"/>
      <c r="VSC37" s="539"/>
      <c r="VSD37" s="539"/>
      <c r="VSE37" s="539"/>
      <c r="VSF37" s="539"/>
      <c r="VSG37" s="539"/>
      <c r="VSH37" s="539"/>
      <c r="VSI37" s="539"/>
      <c r="VSJ37" s="539"/>
      <c r="VSK37" s="539"/>
      <c r="VSL37" s="539"/>
      <c r="VSM37" s="539"/>
      <c r="VSN37" s="539"/>
      <c r="VSO37" s="539"/>
      <c r="VSP37" s="539"/>
      <c r="VSQ37" s="539"/>
      <c r="VSR37" s="539"/>
      <c r="VSS37" s="539"/>
      <c r="VST37" s="539"/>
      <c r="VSU37" s="539"/>
      <c r="VSV37" s="539"/>
      <c r="VSW37" s="539"/>
      <c r="VSX37" s="539"/>
      <c r="VSY37" s="539"/>
      <c r="VSZ37" s="539"/>
      <c r="VTA37" s="539"/>
      <c r="VTB37" s="539"/>
      <c r="VTC37" s="539"/>
      <c r="VTD37" s="539"/>
      <c r="VTE37" s="539"/>
      <c r="VTF37" s="539"/>
      <c r="VTG37" s="539"/>
      <c r="VTH37" s="539"/>
      <c r="VTI37" s="539"/>
      <c r="VTJ37" s="539"/>
      <c r="VTK37" s="539"/>
      <c r="VTL37" s="539"/>
      <c r="VTM37" s="539"/>
      <c r="VTN37" s="539"/>
      <c r="VTO37" s="539"/>
      <c r="VTP37" s="539"/>
      <c r="VTQ37" s="539"/>
      <c r="VTR37" s="539"/>
      <c r="VTS37" s="539"/>
      <c r="VTT37" s="539"/>
      <c r="VTU37" s="539"/>
      <c r="VTV37" s="539"/>
      <c r="VTW37" s="539"/>
      <c r="VTX37" s="539"/>
      <c r="VTY37" s="539"/>
      <c r="VTZ37" s="539"/>
      <c r="VUA37" s="539"/>
      <c r="VUB37" s="539"/>
      <c r="VUC37" s="539"/>
      <c r="VUD37" s="539"/>
      <c r="VUE37" s="539"/>
      <c r="VUF37" s="539"/>
      <c r="VUG37" s="539"/>
      <c r="VUH37" s="539"/>
      <c r="VUI37" s="539"/>
      <c r="VUJ37" s="539"/>
      <c r="VUK37" s="539"/>
      <c r="VUL37" s="539"/>
      <c r="VUM37" s="539"/>
      <c r="VUN37" s="539"/>
      <c r="VUO37" s="539"/>
      <c r="VUP37" s="539"/>
      <c r="VUQ37" s="539"/>
      <c r="VUR37" s="539"/>
      <c r="VUS37" s="539"/>
      <c r="VUT37" s="539"/>
      <c r="VUU37" s="539"/>
      <c r="VUV37" s="539"/>
      <c r="VUW37" s="539"/>
      <c r="VUX37" s="539"/>
      <c r="VUY37" s="539"/>
      <c r="VUZ37" s="539"/>
      <c r="VVA37" s="539"/>
      <c r="VVB37" s="539"/>
      <c r="VVC37" s="539"/>
      <c r="VVD37" s="539"/>
      <c r="VVE37" s="539"/>
      <c r="VVF37" s="539"/>
      <c r="VVG37" s="539"/>
      <c r="VVH37" s="539"/>
      <c r="VVI37" s="539"/>
      <c r="VVJ37" s="539"/>
      <c r="VVK37" s="539"/>
      <c r="VVL37" s="539"/>
      <c r="VVM37" s="539"/>
      <c r="VVN37" s="539"/>
      <c r="VVO37" s="539"/>
      <c r="VVP37" s="539"/>
      <c r="VVQ37" s="539"/>
      <c r="VVR37" s="539"/>
      <c r="VVS37" s="539"/>
      <c r="VVT37" s="539"/>
      <c r="VVU37" s="539"/>
      <c r="VVV37" s="539"/>
      <c r="VVW37" s="539"/>
      <c r="VVX37" s="539"/>
      <c r="VVY37" s="539"/>
      <c r="VVZ37" s="539"/>
      <c r="VWA37" s="539"/>
      <c r="VWB37" s="539"/>
      <c r="VWC37" s="539"/>
      <c r="VWD37" s="539"/>
      <c r="VWE37" s="539"/>
      <c r="VWF37" s="539"/>
      <c r="VWG37" s="539"/>
      <c r="VWH37" s="539"/>
      <c r="VWI37" s="539"/>
      <c r="VWJ37" s="539"/>
      <c r="VWK37" s="539"/>
      <c r="VWL37" s="539"/>
      <c r="VWM37" s="539"/>
      <c r="VWN37" s="539"/>
      <c r="VWO37" s="539"/>
      <c r="VWP37" s="539"/>
      <c r="VWQ37" s="539"/>
      <c r="VWR37" s="539"/>
      <c r="VWS37" s="539"/>
      <c r="VWT37" s="539"/>
      <c r="VWU37" s="539"/>
      <c r="VWV37" s="539"/>
      <c r="VWW37" s="539"/>
      <c r="VWX37" s="539"/>
      <c r="VWY37" s="539"/>
      <c r="VWZ37" s="539"/>
      <c r="VXA37" s="539"/>
      <c r="VXB37" s="539"/>
      <c r="VXC37" s="539"/>
      <c r="VXD37" s="539"/>
      <c r="VXE37" s="539"/>
      <c r="VXF37" s="539"/>
      <c r="VXG37" s="539"/>
      <c r="VXH37" s="539"/>
      <c r="VXI37" s="539"/>
      <c r="VXJ37" s="539"/>
      <c r="VXK37" s="539"/>
      <c r="VXL37" s="539"/>
      <c r="VXM37" s="539"/>
      <c r="VXN37" s="539"/>
      <c r="VXO37" s="539"/>
      <c r="VXP37" s="539"/>
      <c r="VXQ37" s="539"/>
      <c r="VXR37" s="539"/>
      <c r="VXS37" s="539"/>
      <c r="VXT37" s="539"/>
      <c r="VXU37" s="539"/>
      <c r="VXV37" s="539"/>
      <c r="VXW37" s="539"/>
      <c r="VXX37" s="539"/>
      <c r="VXY37" s="539"/>
      <c r="VXZ37" s="539"/>
      <c r="VYA37" s="539"/>
      <c r="VYB37" s="539"/>
      <c r="VYC37" s="539"/>
      <c r="VYD37" s="539"/>
      <c r="VYE37" s="539"/>
      <c r="VYF37" s="539"/>
      <c r="VYG37" s="539"/>
      <c r="VYH37" s="539"/>
      <c r="VYI37" s="539"/>
      <c r="VYJ37" s="539"/>
      <c r="VYK37" s="539"/>
      <c r="VYL37" s="539"/>
      <c r="VYM37" s="539"/>
      <c r="VYN37" s="539"/>
      <c r="VYO37" s="539"/>
      <c r="VYP37" s="539"/>
      <c r="VYQ37" s="539"/>
      <c r="VYR37" s="539"/>
      <c r="VYS37" s="539"/>
      <c r="VYT37" s="539"/>
      <c r="VYU37" s="539"/>
      <c r="VYV37" s="539"/>
      <c r="VYW37" s="539"/>
      <c r="VYX37" s="539"/>
      <c r="VYY37" s="539"/>
      <c r="VYZ37" s="539"/>
      <c r="VZA37" s="539"/>
      <c r="VZB37" s="539"/>
      <c r="VZC37" s="539"/>
      <c r="VZD37" s="539"/>
      <c r="VZE37" s="539"/>
      <c r="VZF37" s="539"/>
      <c r="VZG37" s="539"/>
      <c r="VZH37" s="539"/>
      <c r="VZI37" s="539"/>
      <c r="VZJ37" s="539"/>
      <c r="VZK37" s="539"/>
      <c r="VZL37" s="539"/>
      <c r="VZM37" s="539"/>
      <c r="VZN37" s="539"/>
      <c r="VZO37" s="539"/>
      <c r="VZP37" s="539"/>
      <c r="VZQ37" s="539"/>
      <c r="VZR37" s="539"/>
      <c r="VZS37" s="539"/>
      <c r="VZT37" s="539"/>
      <c r="VZU37" s="539"/>
      <c r="VZV37" s="539"/>
      <c r="VZW37" s="539"/>
      <c r="VZX37" s="539"/>
      <c r="VZY37" s="539"/>
      <c r="VZZ37" s="539"/>
      <c r="WAA37" s="539"/>
      <c r="WAB37" s="539"/>
      <c r="WAC37" s="539"/>
      <c r="WAD37" s="539"/>
      <c r="WAE37" s="539"/>
      <c r="WAF37" s="539"/>
      <c r="WAG37" s="539"/>
      <c r="WAH37" s="539"/>
      <c r="WAI37" s="539"/>
      <c r="WAJ37" s="539"/>
      <c r="WAK37" s="539"/>
      <c r="WAL37" s="539"/>
      <c r="WAM37" s="539"/>
      <c r="WAN37" s="539"/>
      <c r="WAO37" s="539"/>
      <c r="WAP37" s="539"/>
      <c r="WAQ37" s="539"/>
      <c r="WAR37" s="539"/>
      <c r="WAS37" s="539"/>
      <c r="WAT37" s="539"/>
      <c r="WAU37" s="539"/>
      <c r="WAV37" s="539"/>
      <c r="WAW37" s="539"/>
      <c r="WAX37" s="539"/>
      <c r="WAY37" s="539"/>
      <c r="WAZ37" s="539"/>
      <c r="WBA37" s="539"/>
      <c r="WBB37" s="539"/>
      <c r="WBC37" s="539"/>
      <c r="WBD37" s="539"/>
      <c r="WBE37" s="539"/>
      <c r="WBF37" s="539"/>
      <c r="WBG37" s="539"/>
      <c r="WBH37" s="539"/>
      <c r="WBI37" s="539"/>
      <c r="WBJ37" s="539"/>
      <c r="WBK37" s="539"/>
      <c r="WBL37" s="539"/>
      <c r="WBM37" s="539"/>
      <c r="WBN37" s="539"/>
      <c r="WBO37" s="539"/>
      <c r="WBP37" s="539"/>
      <c r="WBQ37" s="539"/>
      <c r="WBR37" s="539"/>
      <c r="WBS37" s="539"/>
      <c r="WBT37" s="539"/>
      <c r="WBU37" s="539"/>
      <c r="WBV37" s="539"/>
      <c r="WBW37" s="539"/>
      <c r="WBX37" s="539"/>
      <c r="WBY37" s="539"/>
      <c r="WBZ37" s="539"/>
      <c r="WCA37" s="539"/>
      <c r="WCB37" s="539"/>
      <c r="WCC37" s="539"/>
      <c r="WCD37" s="539"/>
      <c r="WCE37" s="539"/>
      <c r="WCF37" s="539"/>
      <c r="WCG37" s="539"/>
      <c r="WCH37" s="539"/>
      <c r="WCI37" s="539"/>
      <c r="WCJ37" s="539"/>
      <c r="WCK37" s="539"/>
      <c r="WCL37" s="539"/>
      <c r="WCM37" s="539"/>
      <c r="WCN37" s="539"/>
      <c r="WCO37" s="539"/>
      <c r="WCP37" s="539"/>
      <c r="WCQ37" s="539"/>
      <c r="WCR37" s="539"/>
      <c r="WCS37" s="539"/>
      <c r="WCT37" s="539"/>
      <c r="WCU37" s="539"/>
      <c r="WCV37" s="539"/>
      <c r="WCW37" s="539"/>
      <c r="WCX37" s="539"/>
      <c r="WCY37" s="539"/>
      <c r="WCZ37" s="539"/>
      <c r="WDA37" s="539"/>
      <c r="WDB37" s="539"/>
      <c r="WDC37" s="539"/>
      <c r="WDD37" s="539"/>
      <c r="WDE37" s="539"/>
      <c r="WDF37" s="539"/>
      <c r="WDG37" s="539"/>
      <c r="WDH37" s="539"/>
      <c r="WDI37" s="539"/>
      <c r="WDJ37" s="539"/>
      <c r="WDK37" s="539"/>
      <c r="WDL37" s="539"/>
      <c r="WDM37" s="539"/>
      <c r="WDN37" s="539"/>
      <c r="WDO37" s="539"/>
      <c r="WDP37" s="539"/>
      <c r="WDQ37" s="539"/>
      <c r="WDR37" s="539"/>
      <c r="WDS37" s="539"/>
      <c r="WDT37" s="539"/>
      <c r="WDU37" s="539"/>
      <c r="WDV37" s="539"/>
      <c r="WDW37" s="539"/>
      <c r="WDX37" s="539"/>
      <c r="WDY37" s="539"/>
      <c r="WDZ37" s="539"/>
      <c r="WEA37" s="539"/>
      <c r="WEB37" s="539"/>
      <c r="WEC37" s="539"/>
      <c r="WED37" s="539"/>
      <c r="WEE37" s="539"/>
      <c r="WEF37" s="539"/>
      <c r="WEG37" s="539"/>
      <c r="WEH37" s="539"/>
      <c r="WEI37" s="539"/>
      <c r="WEJ37" s="539"/>
      <c r="WEK37" s="539"/>
      <c r="WEL37" s="539"/>
      <c r="WEM37" s="539"/>
      <c r="WEN37" s="539"/>
      <c r="WEO37" s="539"/>
      <c r="WEP37" s="539"/>
      <c r="WEQ37" s="539"/>
      <c r="WER37" s="539"/>
      <c r="WES37" s="539"/>
      <c r="WET37" s="539"/>
      <c r="WEU37" s="539"/>
      <c r="WEV37" s="539"/>
      <c r="WEW37" s="539"/>
      <c r="WEX37" s="539"/>
      <c r="WEY37" s="539"/>
      <c r="WEZ37" s="539"/>
      <c r="WFA37" s="539"/>
      <c r="WFB37" s="539"/>
      <c r="WFC37" s="539"/>
      <c r="WFD37" s="539"/>
      <c r="WFE37" s="539"/>
      <c r="WFF37" s="539"/>
      <c r="WFG37" s="539"/>
      <c r="WFH37" s="539"/>
      <c r="WFI37" s="539"/>
      <c r="WFJ37" s="539"/>
      <c r="WFK37" s="539"/>
      <c r="WFL37" s="539"/>
      <c r="WFM37" s="539"/>
      <c r="WFN37" s="539"/>
      <c r="WFO37" s="539"/>
      <c r="WFP37" s="539"/>
      <c r="WFQ37" s="539"/>
      <c r="WFR37" s="539"/>
      <c r="WFS37" s="539"/>
      <c r="WFT37" s="539"/>
      <c r="WFU37" s="539"/>
      <c r="WFV37" s="539"/>
      <c r="WFW37" s="539"/>
      <c r="WFX37" s="539"/>
      <c r="WFY37" s="539"/>
      <c r="WFZ37" s="539"/>
      <c r="WGA37" s="539"/>
      <c r="WGB37" s="539"/>
      <c r="WGC37" s="539"/>
      <c r="WGD37" s="539"/>
      <c r="WGE37" s="539"/>
      <c r="WGF37" s="539"/>
      <c r="WGG37" s="539"/>
      <c r="WGH37" s="539"/>
      <c r="WGI37" s="539"/>
      <c r="WGJ37" s="539"/>
      <c r="WGK37" s="539"/>
      <c r="WGL37" s="539"/>
      <c r="WGM37" s="539"/>
      <c r="WGN37" s="539"/>
      <c r="WGO37" s="539"/>
      <c r="WGP37" s="539"/>
      <c r="WGQ37" s="539"/>
      <c r="WGR37" s="539"/>
      <c r="WGS37" s="539"/>
      <c r="WGT37" s="539"/>
      <c r="WGU37" s="539"/>
      <c r="WGV37" s="539"/>
      <c r="WGW37" s="539"/>
      <c r="WGX37" s="539"/>
      <c r="WGY37" s="539"/>
      <c r="WGZ37" s="539"/>
      <c r="WHA37" s="539"/>
      <c r="WHB37" s="539"/>
      <c r="WHC37" s="539"/>
      <c r="WHD37" s="539"/>
      <c r="WHE37" s="539"/>
      <c r="WHF37" s="539"/>
      <c r="WHG37" s="539"/>
      <c r="WHH37" s="539"/>
      <c r="WHI37" s="539"/>
      <c r="WHJ37" s="539"/>
      <c r="WHK37" s="539"/>
      <c r="WHL37" s="539"/>
      <c r="WHM37" s="539"/>
      <c r="WHN37" s="539"/>
      <c r="WHO37" s="539"/>
      <c r="WHP37" s="539"/>
      <c r="WHQ37" s="539"/>
      <c r="WHR37" s="539"/>
      <c r="WHS37" s="539"/>
      <c r="WHT37" s="539"/>
      <c r="WHU37" s="539"/>
      <c r="WHV37" s="539"/>
      <c r="WHW37" s="539"/>
      <c r="WHX37" s="539"/>
      <c r="WHY37" s="539"/>
      <c r="WHZ37" s="539"/>
      <c r="WIA37" s="539"/>
      <c r="WIB37" s="539"/>
      <c r="WIC37" s="539"/>
      <c r="WID37" s="539"/>
      <c r="WIE37" s="539"/>
      <c r="WIF37" s="539"/>
      <c r="WIG37" s="539"/>
      <c r="WIH37" s="539"/>
      <c r="WII37" s="539"/>
      <c r="WIJ37" s="539"/>
      <c r="WIK37" s="539"/>
      <c r="WIL37" s="539"/>
      <c r="WIM37" s="539"/>
      <c r="WIN37" s="539"/>
      <c r="WIO37" s="539"/>
      <c r="WIP37" s="539"/>
      <c r="WIQ37" s="539"/>
      <c r="WIR37" s="539"/>
      <c r="WIS37" s="539"/>
      <c r="WIT37" s="539"/>
      <c r="WIU37" s="539"/>
      <c r="WIV37" s="539"/>
      <c r="WIW37" s="539"/>
      <c r="WIX37" s="539"/>
      <c r="WIY37" s="539"/>
      <c r="WIZ37" s="539"/>
      <c r="WJA37" s="539"/>
      <c r="WJB37" s="539"/>
      <c r="WJC37" s="539"/>
      <c r="WJD37" s="539"/>
      <c r="WJE37" s="539"/>
      <c r="WJF37" s="539"/>
      <c r="WJG37" s="539"/>
      <c r="WJH37" s="539"/>
      <c r="WJI37" s="539"/>
      <c r="WJJ37" s="539"/>
      <c r="WJK37" s="539"/>
      <c r="WJL37" s="539"/>
      <c r="WJM37" s="539"/>
      <c r="WJN37" s="539"/>
      <c r="WJO37" s="539"/>
      <c r="WJP37" s="539"/>
      <c r="WJQ37" s="539"/>
      <c r="WJR37" s="539"/>
      <c r="WJS37" s="539"/>
      <c r="WJT37" s="539"/>
      <c r="WJU37" s="539"/>
      <c r="WJV37" s="539"/>
      <c r="WJW37" s="539"/>
      <c r="WJX37" s="539"/>
      <c r="WJY37" s="539"/>
      <c r="WJZ37" s="539"/>
      <c r="WKA37" s="539"/>
      <c r="WKB37" s="539"/>
      <c r="WKC37" s="539"/>
      <c r="WKD37" s="539"/>
      <c r="WKE37" s="539"/>
      <c r="WKF37" s="539"/>
      <c r="WKG37" s="539"/>
      <c r="WKH37" s="539"/>
      <c r="WKI37" s="539"/>
      <c r="WKJ37" s="539"/>
      <c r="WKK37" s="539"/>
      <c r="WKL37" s="539"/>
      <c r="WKM37" s="539"/>
      <c r="WKN37" s="539"/>
      <c r="WKO37" s="539"/>
      <c r="WKP37" s="539"/>
      <c r="WKQ37" s="539"/>
      <c r="WKR37" s="539"/>
      <c r="WKS37" s="539"/>
      <c r="WKT37" s="539"/>
      <c r="WKU37" s="539"/>
      <c r="WKV37" s="539"/>
      <c r="WKW37" s="539"/>
      <c r="WKX37" s="539"/>
      <c r="WKY37" s="539"/>
      <c r="WKZ37" s="539"/>
      <c r="WLA37" s="539"/>
      <c r="WLB37" s="539"/>
      <c r="WLC37" s="539"/>
      <c r="WLD37" s="539"/>
      <c r="WLE37" s="539"/>
      <c r="WLF37" s="539"/>
      <c r="WLG37" s="539"/>
      <c r="WLH37" s="539"/>
      <c r="WLI37" s="539"/>
      <c r="WLJ37" s="539"/>
      <c r="WLK37" s="539"/>
      <c r="WLL37" s="539"/>
      <c r="WLM37" s="539"/>
      <c r="WLN37" s="539"/>
      <c r="WLO37" s="539"/>
      <c r="WLP37" s="539"/>
      <c r="WLQ37" s="539"/>
      <c r="WLR37" s="539"/>
      <c r="WLS37" s="539"/>
      <c r="WLT37" s="539"/>
      <c r="WLU37" s="539"/>
      <c r="WLV37" s="539"/>
      <c r="WLW37" s="539"/>
      <c r="WLX37" s="539"/>
      <c r="WLY37" s="539"/>
      <c r="WLZ37" s="539"/>
      <c r="WMA37" s="539"/>
      <c r="WMB37" s="539"/>
      <c r="WMC37" s="539"/>
      <c r="WMD37" s="539"/>
      <c r="WME37" s="539"/>
      <c r="WMF37" s="539"/>
      <c r="WMG37" s="539"/>
      <c r="WMH37" s="539"/>
      <c r="WMI37" s="539"/>
      <c r="WMJ37" s="539"/>
      <c r="WMK37" s="539"/>
      <c r="WML37" s="539"/>
      <c r="WMM37" s="539"/>
      <c r="WMN37" s="539"/>
      <c r="WMO37" s="539"/>
      <c r="WMP37" s="539"/>
      <c r="WMQ37" s="539"/>
      <c r="WMR37" s="539"/>
      <c r="WMS37" s="539"/>
      <c r="WMT37" s="539"/>
      <c r="WMU37" s="539"/>
      <c r="WMV37" s="539"/>
      <c r="WMW37" s="539"/>
      <c r="WMX37" s="539"/>
      <c r="WMY37" s="539"/>
      <c r="WMZ37" s="539"/>
      <c r="WNA37" s="539"/>
      <c r="WNB37" s="539"/>
      <c r="WNC37" s="539"/>
      <c r="WND37" s="539"/>
      <c r="WNE37" s="539"/>
      <c r="WNF37" s="539"/>
      <c r="WNG37" s="539"/>
      <c r="WNH37" s="539"/>
      <c r="WNI37" s="539"/>
      <c r="WNJ37" s="539"/>
      <c r="WNK37" s="539"/>
      <c r="WNL37" s="539"/>
      <c r="WNM37" s="539"/>
      <c r="WNN37" s="539"/>
      <c r="WNO37" s="539"/>
      <c r="WNP37" s="539"/>
      <c r="WNQ37" s="539"/>
      <c r="WNR37" s="539"/>
      <c r="WNS37" s="539"/>
      <c r="WNT37" s="539"/>
      <c r="WNU37" s="539"/>
      <c r="WNV37" s="539"/>
      <c r="WNW37" s="539"/>
      <c r="WNX37" s="539"/>
      <c r="WNY37" s="539"/>
      <c r="WNZ37" s="539"/>
      <c r="WOA37" s="539"/>
      <c r="WOB37" s="539"/>
      <c r="WOC37" s="539"/>
      <c r="WOD37" s="539"/>
      <c r="WOE37" s="539"/>
      <c r="WOF37" s="539"/>
      <c r="WOG37" s="539"/>
      <c r="WOH37" s="539"/>
      <c r="WOI37" s="539"/>
      <c r="WOJ37" s="539"/>
      <c r="WOK37" s="539"/>
      <c r="WOL37" s="539"/>
      <c r="WOM37" s="539"/>
      <c r="WON37" s="539"/>
      <c r="WOO37" s="539"/>
      <c r="WOP37" s="539"/>
      <c r="WOQ37" s="539"/>
      <c r="WOR37" s="539"/>
      <c r="WOS37" s="539"/>
      <c r="WOT37" s="539"/>
      <c r="WOU37" s="539"/>
      <c r="WOV37" s="539"/>
      <c r="WOW37" s="539"/>
      <c r="WOX37" s="539"/>
      <c r="WOY37" s="539"/>
      <c r="WOZ37" s="539"/>
      <c r="WPA37" s="539"/>
      <c r="WPB37" s="539"/>
      <c r="WPC37" s="539"/>
      <c r="WPD37" s="539"/>
      <c r="WPE37" s="539"/>
      <c r="WPF37" s="539"/>
      <c r="WPG37" s="539"/>
      <c r="WPH37" s="539"/>
      <c r="WPI37" s="539"/>
      <c r="WPJ37" s="539"/>
      <c r="WPK37" s="539"/>
      <c r="WPL37" s="539"/>
      <c r="WPM37" s="539"/>
      <c r="WPN37" s="539"/>
      <c r="WPO37" s="539"/>
      <c r="WPP37" s="539"/>
      <c r="WPQ37" s="539"/>
      <c r="WPR37" s="539"/>
      <c r="WPS37" s="539"/>
      <c r="WPT37" s="539"/>
      <c r="WPU37" s="539"/>
      <c r="WPV37" s="539"/>
      <c r="WPW37" s="539"/>
      <c r="WPX37" s="539"/>
      <c r="WPY37" s="539"/>
      <c r="WPZ37" s="539"/>
      <c r="WQA37" s="539"/>
      <c r="WQB37" s="539"/>
      <c r="WQC37" s="539"/>
      <c r="WQD37" s="539"/>
      <c r="WQE37" s="539"/>
      <c r="WQF37" s="539"/>
      <c r="WQG37" s="539"/>
      <c r="WQH37" s="539"/>
      <c r="WQI37" s="539"/>
      <c r="WQJ37" s="539"/>
      <c r="WQK37" s="539"/>
      <c r="WQL37" s="539"/>
      <c r="WQM37" s="539"/>
      <c r="WQN37" s="539"/>
      <c r="WQO37" s="539"/>
      <c r="WQP37" s="539"/>
      <c r="WQQ37" s="539"/>
      <c r="WQR37" s="539"/>
      <c r="WQS37" s="539"/>
      <c r="WQT37" s="539"/>
      <c r="WQU37" s="539"/>
      <c r="WQV37" s="539"/>
      <c r="WQW37" s="539"/>
      <c r="WQX37" s="539"/>
      <c r="WQY37" s="539"/>
      <c r="WQZ37" s="539"/>
      <c r="WRA37" s="539"/>
      <c r="WRB37" s="539"/>
      <c r="WRC37" s="539"/>
      <c r="WRD37" s="539"/>
      <c r="WRE37" s="539"/>
      <c r="WRF37" s="539"/>
      <c r="WRG37" s="539"/>
      <c r="WRH37" s="539"/>
      <c r="WRI37" s="539"/>
      <c r="WRJ37" s="539"/>
      <c r="WRK37" s="539"/>
      <c r="WRL37" s="539"/>
      <c r="WRM37" s="539"/>
      <c r="WRN37" s="539"/>
      <c r="WRO37" s="539"/>
      <c r="WRP37" s="539"/>
      <c r="WRQ37" s="539"/>
      <c r="WRR37" s="539"/>
      <c r="WRS37" s="539"/>
      <c r="WRT37" s="539"/>
      <c r="WRU37" s="539"/>
      <c r="WRV37" s="539"/>
      <c r="WRW37" s="539"/>
      <c r="WRX37" s="539"/>
      <c r="WRY37" s="539"/>
      <c r="WRZ37" s="539"/>
      <c r="WSA37" s="539"/>
      <c r="WSB37" s="539"/>
      <c r="WSC37" s="539"/>
      <c r="WSD37" s="539"/>
      <c r="WSE37" s="539"/>
      <c r="WSF37" s="539"/>
      <c r="WSG37" s="539"/>
      <c r="WSH37" s="539"/>
      <c r="WSI37" s="539"/>
      <c r="WSJ37" s="539"/>
      <c r="WSK37" s="539"/>
      <c r="WSL37" s="539"/>
      <c r="WSM37" s="539"/>
      <c r="WSN37" s="539"/>
      <c r="WSO37" s="539"/>
      <c r="WSP37" s="539"/>
      <c r="WSQ37" s="539"/>
      <c r="WSR37" s="539"/>
      <c r="WSS37" s="539"/>
      <c r="WST37" s="539"/>
      <c r="WSU37" s="539"/>
      <c r="WSV37" s="539"/>
      <c r="WSW37" s="539"/>
      <c r="WSX37" s="539"/>
      <c r="WSY37" s="539"/>
      <c r="WSZ37" s="539"/>
      <c r="WTA37" s="539"/>
      <c r="WTB37" s="539"/>
      <c r="WTC37" s="539"/>
      <c r="WTD37" s="539"/>
      <c r="WTE37" s="539"/>
      <c r="WTF37" s="539"/>
      <c r="WTG37" s="539"/>
      <c r="WTH37" s="539"/>
      <c r="WTI37" s="539"/>
      <c r="WTJ37" s="539"/>
      <c r="WTK37" s="539"/>
      <c r="WTL37" s="539"/>
      <c r="WTM37" s="539"/>
      <c r="WTN37" s="539"/>
      <c r="WTO37" s="539"/>
      <c r="WTP37" s="539"/>
      <c r="WTQ37" s="539"/>
      <c r="WTR37" s="539"/>
      <c r="WTS37" s="539"/>
      <c r="WTT37" s="539"/>
      <c r="WTU37" s="539"/>
      <c r="WTV37" s="539"/>
      <c r="WTW37" s="539"/>
      <c r="WTX37" s="539"/>
      <c r="WTY37" s="539"/>
      <c r="WTZ37" s="539"/>
      <c r="WUA37" s="539"/>
      <c r="WUB37" s="539"/>
      <c r="WUC37" s="539"/>
      <c r="WUD37" s="539"/>
      <c r="WUE37" s="539"/>
      <c r="WUF37" s="539"/>
      <c r="WUG37" s="539"/>
      <c r="WUH37" s="539"/>
      <c r="WUI37" s="539"/>
      <c r="WUJ37" s="539"/>
      <c r="WUK37" s="539"/>
      <c r="WUL37" s="539"/>
      <c r="WUM37" s="539"/>
      <c r="WUN37" s="539"/>
      <c r="WUO37" s="539"/>
      <c r="WUP37" s="539"/>
      <c r="WUQ37" s="539"/>
      <c r="WUR37" s="539"/>
      <c r="WUS37" s="539"/>
      <c r="WUT37" s="539"/>
      <c r="WUU37" s="539"/>
      <c r="WUV37" s="539"/>
      <c r="WUW37" s="539"/>
      <c r="WUX37" s="539"/>
      <c r="WUY37" s="539"/>
      <c r="WUZ37" s="539"/>
      <c r="WVA37" s="539"/>
      <c r="WVB37" s="539"/>
      <c r="WVC37" s="539"/>
      <c r="WVD37" s="539"/>
      <c r="WVE37" s="539"/>
      <c r="WVF37" s="539"/>
      <c r="WVG37" s="539"/>
      <c r="WVH37" s="539"/>
      <c r="WVI37" s="539"/>
      <c r="WVJ37" s="539"/>
      <c r="WVK37" s="539"/>
      <c r="WVL37" s="539"/>
      <c r="WVM37" s="539"/>
      <c r="WVN37" s="539"/>
      <c r="WVO37" s="539"/>
      <c r="WVP37" s="539"/>
      <c r="WVQ37" s="539"/>
      <c r="WVR37" s="539"/>
      <c r="WVS37" s="539"/>
      <c r="WVT37" s="539"/>
      <c r="WVU37" s="539"/>
      <c r="WVV37" s="539"/>
      <c r="WVW37" s="539"/>
      <c r="WVX37" s="539"/>
      <c r="WVY37" s="539"/>
      <c r="WVZ37" s="539"/>
      <c r="WWA37" s="539"/>
      <c r="WWB37" s="539"/>
      <c r="WWC37" s="539"/>
      <c r="WWD37" s="539"/>
      <c r="WWE37" s="539"/>
      <c r="WWF37" s="539"/>
      <c r="WWG37" s="539"/>
      <c r="WWH37" s="539"/>
      <c r="WWI37" s="539"/>
      <c r="WWJ37" s="539"/>
      <c r="WWK37" s="539"/>
      <c r="WWL37" s="539"/>
      <c r="WWM37" s="539"/>
      <c r="WWN37" s="539"/>
      <c r="WWO37" s="539"/>
      <c r="WWP37" s="539"/>
      <c r="WWQ37" s="539"/>
      <c r="WWR37" s="539"/>
      <c r="WWS37" s="539"/>
      <c r="WWT37" s="539"/>
      <c r="WWU37" s="539"/>
      <c r="WWV37" s="539"/>
      <c r="WWW37" s="539"/>
      <c r="WWX37" s="539"/>
      <c r="WWY37" s="539"/>
      <c r="WWZ37" s="539"/>
      <c r="WXA37" s="539"/>
      <c r="WXB37" s="539"/>
      <c r="WXC37" s="539"/>
      <c r="WXD37" s="539"/>
      <c r="WXE37" s="539"/>
      <c r="WXF37" s="539"/>
      <c r="WXG37" s="539"/>
      <c r="WXH37" s="539"/>
      <c r="WXI37" s="539"/>
      <c r="WXJ37" s="539"/>
      <c r="WXK37" s="539"/>
      <c r="WXL37" s="539"/>
      <c r="WXM37" s="539"/>
      <c r="WXN37" s="539"/>
      <c r="WXO37" s="539"/>
      <c r="WXP37" s="539"/>
      <c r="WXQ37" s="539"/>
      <c r="WXR37" s="539"/>
      <c r="WXS37" s="539"/>
      <c r="WXT37" s="539"/>
      <c r="WXU37" s="539"/>
      <c r="WXV37" s="539"/>
      <c r="WXW37" s="539"/>
      <c r="WXX37" s="539"/>
      <c r="WXY37" s="539"/>
      <c r="WXZ37" s="539"/>
      <c r="WYA37" s="539"/>
      <c r="WYB37" s="539"/>
      <c r="WYC37" s="539"/>
      <c r="WYD37" s="539"/>
      <c r="WYE37" s="539"/>
      <c r="WYF37" s="539"/>
      <c r="WYG37" s="539"/>
      <c r="WYH37" s="539"/>
      <c r="WYI37" s="539"/>
      <c r="WYJ37" s="539"/>
      <c r="WYK37" s="539"/>
      <c r="WYL37" s="539"/>
      <c r="WYM37" s="539"/>
      <c r="WYN37" s="539"/>
      <c r="WYO37" s="539"/>
      <c r="WYP37" s="539"/>
      <c r="WYQ37" s="539"/>
      <c r="WYR37" s="539"/>
      <c r="WYS37" s="539"/>
      <c r="WYT37" s="539"/>
      <c r="WYU37" s="539"/>
      <c r="WYV37" s="539"/>
      <c r="WYW37" s="539"/>
      <c r="WYX37" s="539"/>
      <c r="WYY37" s="539"/>
      <c r="WYZ37" s="539"/>
      <c r="WZA37" s="539"/>
      <c r="WZB37" s="539"/>
      <c r="WZC37" s="539"/>
      <c r="WZD37" s="539"/>
      <c r="WZE37" s="539"/>
      <c r="WZF37" s="539"/>
      <c r="WZG37" s="539"/>
      <c r="WZH37" s="539"/>
      <c r="WZI37" s="539"/>
      <c r="WZJ37" s="539"/>
      <c r="WZK37" s="539"/>
      <c r="WZL37" s="539"/>
      <c r="WZM37" s="539"/>
      <c r="WZN37" s="539"/>
      <c r="WZO37" s="539"/>
      <c r="WZP37" s="539"/>
      <c r="WZQ37" s="539"/>
      <c r="WZR37" s="539"/>
      <c r="WZS37" s="539"/>
      <c r="WZT37" s="539"/>
      <c r="WZU37" s="539"/>
      <c r="WZV37" s="539"/>
      <c r="WZW37" s="539"/>
      <c r="WZX37" s="539"/>
      <c r="WZY37" s="539"/>
      <c r="WZZ37" s="539"/>
      <c r="XAA37" s="539"/>
      <c r="XAB37" s="539"/>
      <c r="XAC37" s="539"/>
      <c r="XAD37" s="539"/>
      <c r="XAE37" s="539"/>
      <c r="XAF37" s="539"/>
      <c r="XAG37" s="539"/>
      <c r="XAH37" s="539"/>
      <c r="XAI37" s="539"/>
      <c r="XAJ37" s="539"/>
      <c r="XAK37" s="539"/>
      <c r="XAL37" s="539"/>
      <c r="XAM37" s="539"/>
      <c r="XAN37" s="539"/>
      <c r="XAO37" s="539"/>
      <c r="XAP37" s="539"/>
      <c r="XAQ37" s="539"/>
      <c r="XAR37" s="539"/>
      <c r="XAS37" s="539"/>
      <c r="XAT37" s="539"/>
      <c r="XAU37" s="539"/>
      <c r="XAV37" s="539"/>
      <c r="XAW37" s="539"/>
      <c r="XAX37" s="539"/>
      <c r="XAY37" s="539"/>
      <c r="XAZ37" s="539"/>
      <c r="XBA37" s="539"/>
      <c r="XBB37" s="539"/>
      <c r="XBC37" s="539"/>
      <c r="XBD37" s="539"/>
      <c r="XBE37" s="539"/>
      <c r="XBF37" s="539"/>
      <c r="XBG37" s="539"/>
      <c r="XBH37" s="539"/>
      <c r="XBI37" s="539"/>
      <c r="XBJ37" s="539"/>
      <c r="XBK37" s="539"/>
      <c r="XBL37" s="539"/>
      <c r="XBM37" s="539"/>
      <c r="XBN37" s="539"/>
      <c r="XBO37" s="539"/>
      <c r="XBP37" s="539"/>
      <c r="XBQ37" s="539"/>
      <c r="XBR37" s="539"/>
      <c r="XBS37" s="539"/>
      <c r="XBT37" s="539"/>
      <c r="XBU37" s="539"/>
      <c r="XBV37" s="539"/>
      <c r="XBW37" s="539"/>
      <c r="XBX37" s="539"/>
      <c r="XBY37" s="539"/>
      <c r="XBZ37" s="539"/>
      <c r="XCA37" s="539"/>
      <c r="XCB37" s="539"/>
      <c r="XCC37" s="539"/>
      <c r="XCD37" s="539"/>
      <c r="XCE37" s="539"/>
      <c r="XCF37" s="539"/>
      <c r="XCG37" s="539"/>
      <c r="XCH37" s="539"/>
      <c r="XCI37" s="539"/>
      <c r="XCJ37" s="539"/>
      <c r="XCK37" s="539"/>
      <c r="XCL37" s="539"/>
      <c r="XCM37" s="539"/>
      <c r="XCN37" s="539"/>
      <c r="XCO37" s="539"/>
      <c r="XCP37" s="539"/>
      <c r="XCQ37" s="539"/>
      <c r="XCR37" s="539"/>
      <c r="XCS37" s="539"/>
      <c r="XCT37" s="539"/>
      <c r="XCU37" s="539"/>
      <c r="XCV37" s="539"/>
      <c r="XCW37" s="539"/>
      <c r="XCX37" s="539"/>
      <c r="XCY37" s="539"/>
      <c r="XCZ37" s="539"/>
      <c r="XDA37" s="539"/>
      <c r="XDB37" s="539"/>
      <c r="XDC37" s="539"/>
      <c r="XDD37" s="539"/>
      <c r="XDE37" s="539"/>
      <c r="XDF37" s="539"/>
      <c r="XDG37" s="539"/>
      <c r="XDH37" s="539"/>
      <c r="XDI37" s="539"/>
      <c r="XDJ37" s="539"/>
      <c r="XDK37" s="539"/>
      <c r="XDL37" s="539"/>
      <c r="XDM37" s="539"/>
      <c r="XDN37" s="539"/>
      <c r="XDO37" s="539"/>
      <c r="XDP37" s="539"/>
      <c r="XDQ37" s="539"/>
      <c r="XDR37" s="539"/>
      <c r="XDS37" s="539"/>
      <c r="XDT37" s="539"/>
      <c r="XDU37" s="539"/>
      <c r="XDV37" s="539"/>
      <c r="XDW37" s="539"/>
      <c r="XDX37" s="539"/>
      <c r="XDY37" s="539"/>
      <c r="XDZ37" s="539"/>
      <c r="XEA37" s="539"/>
      <c r="XEB37" s="539"/>
      <c r="XEC37" s="539"/>
      <c r="XED37" s="539"/>
      <c r="XEE37" s="539"/>
      <c r="XEF37" s="539"/>
      <c r="XEG37" s="539"/>
      <c r="XEH37" s="539"/>
      <c r="XEI37" s="539"/>
      <c r="XEJ37" s="539"/>
      <c r="XEK37" s="539"/>
      <c r="XEL37" s="539"/>
      <c r="XEM37" s="539"/>
      <c r="XEN37" s="539"/>
      <c r="XEO37" s="539"/>
      <c r="XEP37" s="539"/>
      <c r="XEQ37" s="539"/>
      <c r="XER37" s="539"/>
      <c r="XES37" s="539"/>
      <c r="XET37" s="539"/>
      <c r="XEU37" s="539"/>
      <c r="XEV37" s="539"/>
      <c r="XEW37" s="539"/>
      <c r="XEX37" s="539"/>
      <c r="XEY37" s="539"/>
      <c r="XEZ37" s="539"/>
      <c r="XFA37" s="539"/>
      <c r="XFB37" s="539"/>
      <c r="XFC37" s="539"/>
      <c r="XFD37" s="539"/>
    </row>
    <row r="38" spans="1:16384" s="538" customFormat="1" ht="18" thickBot="1" x14ac:dyDescent="0.25">
      <c r="A38" s="478">
        <v>30</v>
      </c>
      <c r="B38" s="88" t="s">
        <v>1442</v>
      </c>
      <c r="C38" s="687">
        <v>5.8299999999999998E-2</v>
      </c>
      <c r="D38" s="457">
        <v>0.30776170000000003</v>
      </c>
      <c r="E38" s="149">
        <v>0</v>
      </c>
      <c r="F38" s="491">
        <f>+D38+E38</f>
        <v>0.30776170000000003</v>
      </c>
      <c r="G38" s="144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39"/>
      <c r="BD38" s="539"/>
      <c r="BE38" s="539"/>
      <c r="BF38" s="539"/>
      <c r="BG38" s="539"/>
      <c r="BH38" s="539"/>
      <c r="BI38" s="539"/>
      <c r="BJ38" s="539"/>
      <c r="BK38" s="539"/>
      <c r="BL38" s="539"/>
      <c r="BM38" s="539"/>
      <c r="BN38" s="539"/>
      <c r="BO38" s="539"/>
      <c r="BP38" s="539"/>
      <c r="BQ38" s="539"/>
      <c r="BR38" s="539"/>
      <c r="BS38" s="539"/>
      <c r="BT38" s="539"/>
      <c r="BU38" s="539"/>
      <c r="BV38" s="539"/>
      <c r="BW38" s="539"/>
      <c r="BX38" s="539"/>
      <c r="BY38" s="539"/>
      <c r="BZ38" s="539"/>
      <c r="CA38" s="539"/>
      <c r="CB38" s="539"/>
      <c r="CC38" s="539"/>
      <c r="CD38" s="539"/>
      <c r="CE38" s="539"/>
      <c r="CF38" s="539"/>
      <c r="CG38" s="539"/>
      <c r="CH38" s="539"/>
      <c r="CI38" s="539"/>
      <c r="CJ38" s="539"/>
      <c r="CK38" s="539"/>
      <c r="CL38" s="539"/>
      <c r="CM38" s="539"/>
      <c r="CN38" s="539"/>
      <c r="CO38" s="539"/>
      <c r="CP38" s="539"/>
      <c r="CQ38" s="539"/>
      <c r="CR38" s="539"/>
      <c r="CS38" s="539"/>
      <c r="CT38" s="539"/>
      <c r="CU38" s="539"/>
      <c r="CV38" s="539"/>
      <c r="CW38" s="539"/>
      <c r="CX38" s="539"/>
      <c r="CY38" s="539"/>
      <c r="CZ38" s="539"/>
      <c r="DA38" s="539"/>
      <c r="DB38" s="539"/>
      <c r="DC38" s="539"/>
      <c r="DD38" s="539"/>
      <c r="DE38" s="539"/>
      <c r="DF38" s="539"/>
      <c r="DG38" s="539"/>
      <c r="DH38" s="539"/>
      <c r="DI38" s="539"/>
      <c r="DJ38" s="539"/>
      <c r="DK38" s="539"/>
      <c r="DL38" s="539"/>
      <c r="DM38" s="539"/>
      <c r="DN38" s="539"/>
      <c r="DO38" s="539"/>
      <c r="DP38" s="539"/>
      <c r="DQ38" s="539"/>
      <c r="DR38" s="539"/>
      <c r="DS38" s="539"/>
      <c r="DT38" s="539"/>
      <c r="DU38" s="539"/>
      <c r="DV38" s="539"/>
      <c r="DW38" s="539"/>
      <c r="DX38" s="539"/>
      <c r="DY38" s="539"/>
      <c r="DZ38" s="539"/>
      <c r="EA38" s="539"/>
      <c r="EB38" s="539"/>
      <c r="EC38" s="539"/>
      <c r="ED38" s="539"/>
      <c r="EE38" s="539"/>
      <c r="EF38" s="539"/>
      <c r="EG38" s="539"/>
      <c r="EH38" s="539"/>
      <c r="EI38" s="539"/>
      <c r="EJ38" s="539"/>
      <c r="EK38" s="539"/>
      <c r="EL38" s="539"/>
      <c r="EM38" s="539"/>
      <c r="EN38" s="539"/>
      <c r="EO38" s="539"/>
      <c r="EP38" s="539"/>
      <c r="EQ38" s="539"/>
      <c r="ER38" s="539"/>
      <c r="ES38" s="539"/>
      <c r="ET38" s="539"/>
      <c r="EU38" s="539"/>
      <c r="EV38" s="539"/>
      <c r="EW38" s="539"/>
      <c r="EX38" s="539"/>
      <c r="EY38" s="539"/>
      <c r="EZ38" s="539"/>
      <c r="FA38" s="539"/>
      <c r="FB38" s="539"/>
      <c r="FC38" s="539"/>
      <c r="FD38" s="539"/>
      <c r="FE38" s="539"/>
      <c r="FF38" s="539"/>
      <c r="FG38" s="539"/>
      <c r="FH38" s="539"/>
      <c r="FI38" s="539"/>
      <c r="FJ38" s="539"/>
      <c r="FK38" s="539"/>
      <c r="FL38" s="539"/>
      <c r="FM38" s="539"/>
      <c r="FN38" s="539"/>
      <c r="FO38" s="539"/>
      <c r="FP38" s="539"/>
      <c r="FQ38" s="539"/>
      <c r="FR38" s="539"/>
      <c r="FS38" s="539"/>
      <c r="FT38" s="539"/>
      <c r="FU38" s="539"/>
      <c r="FV38" s="539"/>
      <c r="FW38" s="539"/>
      <c r="FX38" s="539"/>
      <c r="FY38" s="539"/>
      <c r="FZ38" s="539"/>
      <c r="GA38" s="539"/>
      <c r="GB38" s="539"/>
      <c r="GC38" s="539"/>
      <c r="GD38" s="539"/>
      <c r="GE38" s="539"/>
      <c r="GF38" s="539"/>
      <c r="GG38" s="539"/>
      <c r="GH38" s="539"/>
      <c r="GI38" s="539"/>
      <c r="GJ38" s="539"/>
      <c r="GK38" s="539"/>
      <c r="GL38" s="539"/>
      <c r="GM38" s="539"/>
      <c r="GN38" s="539"/>
      <c r="GO38" s="539"/>
      <c r="GP38" s="539"/>
      <c r="GQ38" s="539"/>
      <c r="GR38" s="539"/>
      <c r="GS38" s="539"/>
      <c r="GT38" s="539"/>
      <c r="GU38" s="539"/>
      <c r="GV38" s="539"/>
      <c r="GW38" s="539"/>
      <c r="GX38" s="539"/>
      <c r="GY38" s="539"/>
      <c r="GZ38" s="539"/>
      <c r="HA38" s="539"/>
      <c r="HB38" s="539"/>
      <c r="HC38" s="539"/>
      <c r="HD38" s="539"/>
      <c r="HE38" s="539"/>
      <c r="HF38" s="539"/>
      <c r="HG38" s="539"/>
      <c r="HH38" s="539"/>
      <c r="HI38" s="539"/>
      <c r="HJ38" s="539"/>
      <c r="HK38" s="539"/>
      <c r="HL38" s="539"/>
      <c r="HM38" s="539"/>
      <c r="HN38" s="539"/>
      <c r="HO38" s="539"/>
      <c r="HP38" s="539"/>
      <c r="HQ38" s="539"/>
      <c r="HR38" s="539"/>
      <c r="HS38" s="539"/>
      <c r="HT38" s="539"/>
      <c r="HU38" s="539"/>
      <c r="HV38" s="539"/>
      <c r="HW38" s="539"/>
      <c r="HX38" s="539"/>
      <c r="HY38" s="539"/>
      <c r="HZ38" s="539"/>
      <c r="IA38" s="539"/>
      <c r="IB38" s="539"/>
      <c r="IC38" s="539"/>
      <c r="ID38" s="539"/>
      <c r="IE38" s="539"/>
      <c r="IF38" s="539"/>
      <c r="IG38" s="539"/>
      <c r="IH38" s="539"/>
      <c r="II38" s="539"/>
      <c r="IJ38" s="539"/>
      <c r="IK38" s="539"/>
      <c r="IL38" s="539"/>
      <c r="IM38" s="539"/>
      <c r="IN38" s="539"/>
      <c r="IO38" s="539"/>
      <c r="IP38" s="539"/>
      <c r="IQ38" s="539"/>
      <c r="IR38" s="539"/>
      <c r="IS38" s="539"/>
      <c r="IT38" s="539"/>
      <c r="IU38" s="539"/>
      <c r="IV38" s="539"/>
      <c r="IW38" s="539"/>
      <c r="IX38" s="539"/>
      <c r="IY38" s="539"/>
      <c r="IZ38" s="539"/>
      <c r="JA38" s="539"/>
      <c r="JB38" s="539"/>
      <c r="JC38" s="539"/>
      <c r="JD38" s="539"/>
      <c r="JE38" s="539"/>
      <c r="JF38" s="539"/>
      <c r="JG38" s="539"/>
      <c r="JH38" s="539"/>
      <c r="JI38" s="539"/>
      <c r="JJ38" s="539"/>
      <c r="JK38" s="539"/>
      <c r="JL38" s="539"/>
      <c r="JM38" s="539"/>
      <c r="JN38" s="539"/>
      <c r="JO38" s="539"/>
      <c r="JP38" s="539"/>
      <c r="JQ38" s="539"/>
      <c r="JR38" s="539"/>
      <c r="JS38" s="539"/>
      <c r="JT38" s="539"/>
      <c r="JU38" s="539"/>
      <c r="JV38" s="539"/>
      <c r="JW38" s="539"/>
      <c r="JX38" s="539"/>
      <c r="JY38" s="539"/>
      <c r="JZ38" s="539"/>
      <c r="KA38" s="539"/>
      <c r="KB38" s="539"/>
      <c r="KC38" s="539"/>
      <c r="KD38" s="539"/>
      <c r="KE38" s="539"/>
      <c r="KF38" s="539"/>
      <c r="KG38" s="539"/>
      <c r="KH38" s="539"/>
      <c r="KI38" s="539"/>
      <c r="KJ38" s="539"/>
      <c r="KK38" s="539"/>
      <c r="KL38" s="539"/>
      <c r="KM38" s="539"/>
      <c r="KN38" s="539"/>
      <c r="KO38" s="539"/>
      <c r="KP38" s="539"/>
      <c r="KQ38" s="539"/>
      <c r="KR38" s="539"/>
      <c r="KS38" s="539"/>
      <c r="KT38" s="539"/>
      <c r="KU38" s="539"/>
      <c r="KV38" s="539"/>
      <c r="KW38" s="539"/>
      <c r="KX38" s="539"/>
      <c r="KY38" s="539"/>
      <c r="KZ38" s="539"/>
      <c r="LA38" s="539"/>
      <c r="LB38" s="539"/>
      <c r="LC38" s="539"/>
      <c r="LD38" s="539"/>
      <c r="LE38" s="539"/>
      <c r="LF38" s="539"/>
      <c r="LG38" s="539"/>
      <c r="LH38" s="539"/>
      <c r="LI38" s="539"/>
      <c r="LJ38" s="539"/>
      <c r="LK38" s="539"/>
      <c r="LL38" s="539"/>
      <c r="LM38" s="539"/>
      <c r="LN38" s="539"/>
      <c r="LO38" s="539"/>
      <c r="LP38" s="539"/>
      <c r="LQ38" s="539"/>
      <c r="LR38" s="539"/>
      <c r="LS38" s="539"/>
      <c r="LT38" s="539"/>
      <c r="LU38" s="539"/>
      <c r="LV38" s="539"/>
      <c r="LW38" s="539"/>
      <c r="LX38" s="539"/>
      <c r="LY38" s="539"/>
      <c r="LZ38" s="539"/>
      <c r="MA38" s="539"/>
      <c r="MB38" s="539"/>
      <c r="MC38" s="539"/>
      <c r="MD38" s="539"/>
      <c r="ME38" s="539"/>
      <c r="MF38" s="539"/>
      <c r="MG38" s="539"/>
      <c r="MH38" s="539"/>
      <c r="MI38" s="539"/>
      <c r="MJ38" s="539"/>
      <c r="MK38" s="539"/>
      <c r="ML38" s="539"/>
      <c r="MM38" s="539"/>
      <c r="MN38" s="539"/>
      <c r="MO38" s="539"/>
      <c r="MP38" s="539"/>
      <c r="MQ38" s="539"/>
      <c r="MR38" s="539"/>
      <c r="MS38" s="539"/>
      <c r="MT38" s="539"/>
      <c r="MU38" s="539"/>
      <c r="MV38" s="539"/>
      <c r="MW38" s="539"/>
      <c r="MX38" s="539"/>
      <c r="MY38" s="539"/>
      <c r="MZ38" s="539"/>
      <c r="NA38" s="539"/>
      <c r="NB38" s="539"/>
      <c r="NC38" s="539"/>
      <c r="ND38" s="539"/>
      <c r="NE38" s="539"/>
      <c r="NF38" s="539"/>
      <c r="NG38" s="539"/>
      <c r="NH38" s="539"/>
      <c r="NI38" s="539"/>
      <c r="NJ38" s="539"/>
      <c r="NK38" s="539"/>
      <c r="NL38" s="539"/>
      <c r="NM38" s="539"/>
      <c r="NN38" s="539"/>
      <c r="NO38" s="539"/>
      <c r="NP38" s="539"/>
      <c r="NQ38" s="539"/>
      <c r="NR38" s="539"/>
      <c r="NS38" s="539"/>
      <c r="NT38" s="539"/>
      <c r="NU38" s="539"/>
      <c r="NV38" s="539"/>
      <c r="NW38" s="539"/>
      <c r="NX38" s="539"/>
      <c r="NY38" s="539"/>
      <c r="NZ38" s="539"/>
      <c r="OA38" s="539"/>
      <c r="OB38" s="539"/>
      <c r="OC38" s="539"/>
      <c r="OD38" s="539"/>
      <c r="OE38" s="539"/>
      <c r="OF38" s="539"/>
      <c r="OG38" s="539"/>
      <c r="OH38" s="539"/>
      <c r="OI38" s="539"/>
      <c r="OJ38" s="539"/>
      <c r="OK38" s="539"/>
      <c r="OL38" s="539"/>
      <c r="OM38" s="539"/>
      <c r="ON38" s="539"/>
      <c r="OO38" s="539"/>
      <c r="OP38" s="539"/>
      <c r="OQ38" s="539"/>
      <c r="OR38" s="539"/>
      <c r="OS38" s="539"/>
      <c r="OT38" s="539"/>
      <c r="OU38" s="539"/>
      <c r="OV38" s="539"/>
      <c r="OW38" s="539"/>
      <c r="OX38" s="539"/>
      <c r="OY38" s="539"/>
      <c r="OZ38" s="539"/>
      <c r="PA38" s="539"/>
      <c r="PB38" s="539"/>
      <c r="PC38" s="539"/>
      <c r="PD38" s="539"/>
      <c r="PE38" s="539"/>
      <c r="PF38" s="539"/>
      <c r="PG38" s="539"/>
      <c r="PH38" s="539"/>
      <c r="PI38" s="539"/>
      <c r="PJ38" s="539"/>
      <c r="PK38" s="539"/>
      <c r="PL38" s="539"/>
      <c r="PM38" s="539"/>
      <c r="PN38" s="539"/>
      <c r="PO38" s="539"/>
      <c r="PP38" s="539"/>
      <c r="PQ38" s="539"/>
      <c r="PR38" s="539"/>
      <c r="PS38" s="539"/>
      <c r="PT38" s="539"/>
      <c r="PU38" s="539"/>
      <c r="PV38" s="539"/>
      <c r="PW38" s="539"/>
      <c r="PX38" s="539"/>
      <c r="PY38" s="539"/>
      <c r="PZ38" s="539"/>
      <c r="QA38" s="539"/>
      <c r="QB38" s="539"/>
      <c r="QC38" s="539"/>
      <c r="QD38" s="539"/>
      <c r="QE38" s="539"/>
      <c r="QF38" s="539"/>
      <c r="QG38" s="539"/>
      <c r="QH38" s="539"/>
      <c r="QI38" s="539"/>
      <c r="QJ38" s="539"/>
      <c r="QK38" s="539"/>
      <c r="QL38" s="539"/>
      <c r="QM38" s="539"/>
      <c r="QN38" s="539"/>
      <c r="QO38" s="539"/>
      <c r="QP38" s="539"/>
      <c r="QQ38" s="539"/>
      <c r="QR38" s="539"/>
      <c r="QS38" s="539"/>
      <c r="QT38" s="539"/>
      <c r="QU38" s="539"/>
      <c r="QV38" s="539"/>
      <c r="QW38" s="539"/>
      <c r="QX38" s="539"/>
      <c r="QY38" s="539"/>
      <c r="QZ38" s="539"/>
      <c r="RA38" s="539"/>
      <c r="RB38" s="539"/>
      <c r="RC38" s="539"/>
      <c r="RD38" s="539"/>
      <c r="RE38" s="539"/>
      <c r="RF38" s="539"/>
      <c r="RG38" s="539"/>
      <c r="RH38" s="539"/>
      <c r="RI38" s="539"/>
      <c r="RJ38" s="539"/>
      <c r="RK38" s="539"/>
      <c r="RL38" s="539"/>
      <c r="RM38" s="539"/>
      <c r="RN38" s="539"/>
      <c r="RO38" s="539"/>
      <c r="RP38" s="539"/>
      <c r="RQ38" s="539"/>
      <c r="RR38" s="539"/>
      <c r="RS38" s="539"/>
      <c r="RT38" s="539"/>
      <c r="RU38" s="539"/>
      <c r="RV38" s="539"/>
      <c r="RW38" s="539"/>
      <c r="RX38" s="539"/>
      <c r="RY38" s="539"/>
      <c r="RZ38" s="539"/>
      <c r="SA38" s="539"/>
      <c r="SB38" s="539"/>
      <c r="SC38" s="539"/>
      <c r="SD38" s="539"/>
      <c r="SE38" s="539"/>
      <c r="SF38" s="539"/>
      <c r="SG38" s="539"/>
      <c r="SH38" s="539"/>
      <c r="SI38" s="539"/>
      <c r="SJ38" s="539"/>
      <c r="SK38" s="539"/>
      <c r="SL38" s="539"/>
      <c r="SM38" s="539"/>
      <c r="SN38" s="539"/>
      <c r="SO38" s="539"/>
      <c r="SP38" s="539"/>
      <c r="SQ38" s="539"/>
      <c r="SR38" s="539"/>
      <c r="SS38" s="539"/>
      <c r="ST38" s="539"/>
      <c r="SU38" s="539"/>
      <c r="SV38" s="539"/>
      <c r="SW38" s="539"/>
      <c r="SX38" s="539"/>
      <c r="SY38" s="539"/>
      <c r="SZ38" s="539"/>
      <c r="TA38" s="539"/>
      <c r="TB38" s="539"/>
      <c r="TC38" s="539"/>
      <c r="TD38" s="539"/>
      <c r="TE38" s="539"/>
      <c r="TF38" s="539"/>
      <c r="TG38" s="539"/>
      <c r="TH38" s="539"/>
      <c r="TI38" s="539"/>
      <c r="TJ38" s="539"/>
      <c r="TK38" s="539"/>
      <c r="TL38" s="539"/>
      <c r="TM38" s="539"/>
      <c r="TN38" s="539"/>
      <c r="TO38" s="539"/>
      <c r="TP38" s="539"/>
      <c r="TQ38" s="539"/>
      <c r="TR38" s="539"/>
      <c r="TS38" s="539"/>
      <c r="TT38" s="539"/>
      <c r="TU38" s="539"/>
      <c r="TV38" s="539"/>
      <c r="TW38" s="539"/>
      <c r="TX38" s="539"/>
      <c r="TY38" s="539"/>
      <c r="TZ38" s="539"/>
      <c r="UA38" s="539"/>
      <c r="UB38" s="539"/>
      <c r="UC38" s="539"/>
      <c r="UD38" s="539"/>
      <c r="UE38" s="539"/>
      <c r="UF38" s="539"/>
      <c r="UG38" s="539"/>
      <c r="UH38" s="539"/>
      <c r="UI38" s="539"/>
      <c r="UJ38" s="539"/>
      <c r="UK38" s="539"/>
      <c r="UL38" s="539"/>
      <c r="UM38" s="539"/>
      <c r="UN38" s="539"/>
      <c r="UO38" s="539"/>
      <c r="UP38" s="539"/>
      <c r="UQ38" s="539"/>
      <c r="UR38" s="539"/>
      <c r="US38" s="539"/>
      <c r="UT38" s="539"/>
      <c r="UU38" s="539"/>
      <c r="UV38" s="539"/>
      <c r="UW38" s="539"/>
      <c r="UX38" s="539"/>
      <c r="UY38" s="539"/>
      <c r="UZ38" s="539"/>
      <c r="VA38" s="539"/>
      <c r="VB38" s="539"/>
      <c r="VC38" s="539"/>
      <c r="VD38" s="539"/>
      <c r="VE38" s="539"/>
      <c r="VF38" s="539"/>
      <c r="VG38" s="539"/>
      <c r="VH38" s="539"/>
      <c r="VI38" s="539"/>
      <c r="VJ38" s="539"/>
      <c r="VK38" s="539"/>
      <c r="VL38" s="539"/>
      <c r="VM38" s="539"/>
      <c r="VN38" s="539"/>
      <c r="VO38" s="539"/>
      <c r="VP38" s="539"/>
      <c r="VQ38" s="539"/>
      <c r="VR38" s="539"/>
      <c r="VS38" s="539"/>
      <c r="VT38" s="539"/>
      <c r="VU38" s="539"/>
      <c r="VV38" s="539"/>
      <c r="VW38" s="539"/>
      <c r="VX38" s="539"/>
      <c r="VY38" s="539"/>
      <c r="VZ38" s="539"/>
      <c r="WA38" s="539"/>
      <c r="WB38" s="539"/>
      <c r="WC38" s="539"/>
      <c r="WD38" s="539"/>
      <c r="WE38" s="539"/>
      <c r="WF38" s="539"/>
      <c r="WG38" s="539"/>
      <c r="WH38" s="539"/>
      <c r="WI38" s="539"/>
      <c r="WJ38" s="539"/>
      <c r="WK38" s="539"/>
      <c r="WL38" s="539"/>
      <c r="WM38" s="539"/>
      <c r="WN38" s="539"/>
      <c r="WO38" s="539"/>
      <c r="WP38" s="539"/>
      <c r="WQ38" s="539"/>
      <c r="WR38" s="539"/>
      <c r="WS38" s="539"/>
      <c r="WT38" s="539"/>
      <c r="WU38" s="539"/>
      <c r="WV38" s="539"/>
      <c r="WW38" s="539"/>
      <c r="WX38" s="539"/>
      <c r="WY38" s="539"/>
      <c r="WZ38" s="539"/>
      <c r="XA38" s="539"/>
      <c r="XB38" s="539"/>
      <c r="XC38" s="539"/>
      <c r="XD38" s="539"/>
      <c r="XE38" s="539"/>
      <c r="XF38" s="539"/>
      <c r="XG38" s="539"/>
      <c r="XH38" s="539"/>
      <c r="XI38" s="539"/>
      <c r="XJ38" s="539"/>
      <c r="XK38" s="539"/>
      <c r="XL38" s="539"/>
      <c r="XM38" s="539"/>
      <c r="XN38" s="539"/>
      <c r="XO38" s="539"/>
      <c r="XP38" s="539"/>
      <c r="XQ38" s="539"/>
      <c r="XR38" s="539"/>
      <c r="XS38" s="539"/>
      <c r="XT38" s="539"/>
      <c r="XU38" s="539"/>
      <c r="XV38" s="539"/>
      <c r="XW38" s="539"/>
      <c r="XX38" s="539"/>
      <c r="XY38" s="539"/>
      <c r="XZ38" s="539"/>
      <c r="YA38" s="539"/>
      <c r="YB38" s="539"/>
      <c r="YC38" s="539"/>
      <c r="YD38" s="539"/>
      <c r="YE38" s="539"/>
      <c r="YF38" s="539"/>
      <c r="YG38" s="539"/>
      <c r="YH38" s="539"/>
      <c r="YI38" s="539"/>
      <c r="YJ38" s="539"/>
      <c r="YK38" s="539"/>
      <c r="YL38" s="539"/>
      <c r="YM38" s="539"/>
      <c r="YN38" s="539"/>
      <c r="YO38" s="539"/>
      <c r="YP38" s="539"/>
      <c r="YQ38" s="539"/>
      <c r="YR38" s="539"/>
      <c r="YS38" s="539"/>
      <c r="YT38" s="539"/>
      <c r="YU38" s="539"/>
      <c r="YV38" s="539"/>
      <c r="YW38" s="539"/>
      <c r="YX38" s="539"/>
      <c r="YY38" s="539"/>
      <c r="YZ38" s="539"/>
      <c r="ZA38" s="539"/>
      <c r="ZB38" s="539"/>
      <c r="ZC38" s="539"/>
      <c r="ZD38" s="539"/>
      <c r="ZE38" s="539"/>
      <c r="ZF38" s="539"/>
      <c r="ZG38" s="539"/>
      <c r="ZH38" s="539"/>
      <c r="ZI38" s="539"/>
      <c r="ZJ38" s="539"/>
      <c r="ZK38" s="539"/>
      <c r="ZL38" s="539"/>
      <c r="ZM38" s="539"/>
      <c r="ZN38" s="539"/>
      <c r="ZO38" s="539"/>
      <c r="ZP38" s="539"/>
      <c r="ZQ38" s="539"/>
      <c r="ZR38" s="539"/>
      <c r="ZS38" s="539"/>
      <c r="ZT38" s="539"/>
      <c r="ZU38" s="539"/>
      <c r="ZV38" s="539"/>
      <c r="ZW38" s="539"/>
      <c r="ZX38" s="539"/>
      <c r="ZY38" s="539"/>
      <c r="ZZ38" s="539"/>
      <c r="AAA38" s="539"/>
      <c r="AAB38" s="539"/>
      <c r="AAC38" s="539"/>
      <c r="AAD38" s="539"/>
      <c r="AAE38" s="539"/>
      <c r="AAF38" s="539"/>
      <c r="AAG38" s="539"/>
      <c r="AAH38" s="539"/>
      <c r="AAI38" s="539"/>
      <c r="AAJ38" s="539"/>
      <c r="AAK38" s="539"/>
      <c r="AAL38" s="539"/>
      <c r="AAM38" s="539"/>
      <c r="AAN38" s="539"/>
      <c r="AAO38" s="539"/>
      <c r="AAP38" s="539"/>
      <c r="AAQ38" s="539"/>
      <c r="AAR38" s="539"/>
      <c r="AAS38" s="539"/>
      <c r="AAT38" s="539"/>
      <c r="AAU38" s="539"/>
      <c r="AAV38" s="539"/>
      <c r="AAW38" s="539"/>
      <c r="AAX38" s="539"/>
      <c r="AAY38" s="539"/>
      <c r="AAZ38" s="539"/>
      <c r="ABA38" s="539"/>
      <c r="ABB38" s="539"/>
      <c r="ABC38" s="539"/>
      <c r="ABD38" s="539"/>
      <c r="ABE38" s="539"/>
      <c r="ABF38" s="539"/>
      <c r="ABG38" s="539"/>
      <c r="ABH38" s="539"/>
      <c r="ABI38" s="539"/>
      <c r="ABJ38" s="539"/>
      <c r="ABK38" s="539"/>
      <c r="ABL38" s="539"/>
      <c r="ABM38" s="539"/>
      <c r="ABN38" s="539"/>
      <c r="ABO38" s="539"/>
      <c r="ABP38" s="539"/>
      <c r="ABQ38" s="539"/>
      <c r="ABR38" s="539"/>
      <c r="ABS38" s="539"/>
      <c r="ABT38" s="539"/>
      <c r="ABU38" s="539"/>
      <c r="ABV38" s="539"/>
      <c r="ABW38" s="539"/>
      <c r="ABX38" s="539"/>
      <c r="ABY38" s="539"/>
      <c r="ABZ38" s="539"/>
      <c r="ACA38" s="539"/>
      <c r="ACB38" s="539"/>
      <c r="ACC38" s="539"/>
      <c r="ACD38" s="539"/>
      <c r="ACE38" s="539"/>
      <c r="ACF38" s="539"/>
      <c r="ACG38" s="539"/>
      <c r="ACH38" s="539"/>
      <c r="ACI38" s="539"/>
      <c r="ACJ38" s="539"/>
      <c r="ACK38" s="539"/>
      <c r="ACL38" s="539"/>
      <c r="ACM38" s="539"/>
      <c r="ACN38" s="539"/>
      <c r="ACO38" s="539"/>
      <c r="ACP38" s="539"/>
      <c r="ACQ38" s="539"/>
      <c r="ACR38" s="539"/>
      <c r="ACS38" s="539"/>
      <c r="ACT38" s="539"/>
      <c r="ACU38" s="539"/>
      <c r="ACV38" s="539"/>
      <c r="ACW38" s="539"/>
      <c r="ACX38" s="539"/>
      <c r="ACY38" s="539"/>
      <c r="ACZ38" s="539"/>
      <c r="ADA38" s="539"/>
      <c r="ADB38" s="539"/>
      <c r="ADC38" s="539"/>
      <c r="ADD38" s="539"/>
      <c r="ADE38" s="539"/>
      <c r="ADF38" s="539"/>
      <c r="ADG38" s="539"/>
      <c r="ADH38" s="539"/>
      <c r="ADI38" s="539"/>
      <c r="ADJ38" s="539"/>
      <c r="ADK38" s="539"/>
      <c r="ADL38" s="539"/>
      <c r="ADM38" s="539"/>
      <c r="ADN38" s="539"/>
      <c r="ADO38" s="539"/>
      <c r="ADP38" s="539"/>
      <c r="ADQ38" s="539"/>
      <c r="ADR38" s="539"/>
      <c r="ADS38" s="539"/>
      <c r="ADT38" s="539"/>
      <c r="ADU38" s="539"/>
      <c r="ADV38" s="539"/>
      <c r="ADW38" s="539"/>
      <c r="ADX38" s="539"/>
      <c r="ADY38" s="539"/>
      <c r="ADZ38" s="539"/>
      <c r="AEA38" s="539"/>
      <c r="AEB38" s="539"/>
      <c r="AEC38" s="539"/>
      <c r="AED38" s="539"/>
      <c r="AEE38" s="539"/>
      <c r="AEF38" s="539"/>
      <c r="AEG38" s="539"/>
      <c r="AEH38" s="539"/>
      <c r="AEI38" s="539"/>
      <c r="AEJ38" s="539"/>
      <c r="AEK38" s="539"/>
      <c r="AEL38" s="539"/>
      <c r="AEM38" s="539"/>
      <c r="AEN38" s="539"/>
      <c r="AEO38" s="539"/>
      <c r="AEP38" s="539"/>
      <c r="AEQ38" s="539"/>
      <c r="AER38" s="539"/>
      <c r="AES38" s="539"/>
      <c r="AET38" s="539"/>
      <c r="AEU38" s="539"/>
      <c r="AEV38" s="539"/>
      <c r="AEW38" s="539"/>
      <c r="AEX38" s="539"/>
      <c r="AEY38" s="539"/>
      <c r="AEZ38" s="539"/>
      <c r="AFA38" s="539"/>
      <c r="AFB38" s="539"/>
      <c r="AFC38" s="539"/>
      <c r="AFD38" s="539"/>
      <c r="AFE38" s="539"/>
      <c r="AFF38" s="539"/>
      <c r="AFG38" s="539"/>
      <c r="AFH38" s="539"/>
      <c r="AFI38" s="539"/>
      <c r="AFJ38" s="539"/>
      <c r="AFK38" s="539"/>
      <c r="AFL38" s="539"/>
      <c r="AFM38" s="539"/>
      <c r="AFN38" s="539"/>
      <c r="AFO38" s="539"/>
      <c r="AFP38" s="539"/>
      <c r="AFQ38" s="539"/>
      <c r="AFR38" s="539"/>
      <c r="AFS38" s="539"/>
      <c r="AFT38" s="539"/>
      <c r="AFU38" s="539"/>
      <c r="AFV38" s="539"/>
      <c r="AFW38" s="539"/>
      <c r="AFX38" s="539"/>
      <c r="AFY38" s="539"/>
      <c r="AFZ38" s="539"/>
      <c r="AGA38" s="539"/>
      <c r="AGB38" s="539"/>
      <c r="AGC38" s="539"/>
      <c r="AGD38" s="539"/>
      <c r="AGE38" s="539"/>
      <c r="AGF38" s="539"/>
      <c r="AGG38" s="539"/>
      <c r="AGH38" s="539"/>
      <c r="AGI38" s="539"/>
      <c r="AGJ38" s="539"/>
      <c r="AGK38" s="539"/>
      <c r="AGL38" s="539"/>
      <c r="AGM38" s="539"/>
      <c r="AGN38" s="539"/>
      <c r="AGO38" s="539"/>
      <c r="AGP38" s="539"/>
      <c r="AGQ38" s="539"/>
      <c r="AGR38" s="539"/>
      <c r="AGS38" s="539"/>
      <c r="AGT38" s="539"/>
      <c r="AGU38" s="539"/>
      <c r="AGV38" s="539"/>
      <c r="AGW38" s="539"/>
      <c r="AGX38" s="539"/>
      <c r="AGY38" s="539"/>
      <c r="AGZ38" s="539"/>
      <c r="AHA38" s="539"/>
      <c r="AHB38" s="539"/>
      <c r="AHC38" s="539"/>
      <c r="AHD38" s="539"/>
      <c r="AHE38" s="539"/>
      <c r="AHF38" s="539"/>
      <c r="AHG38" s="539"/>
      <c r="AHH38" s="539"/>
      <c r="AHI38" s="539"/>
      <c r="AHJ38" s="539"/>
      <c r="AHK38" s="539"/>
      <c r="AHL38" s="539"/>
      <c r="AHM38" s="539"/>
      <c r="AHN38" s="539"/>
      <c r="AHO38" s="539"/>
      <c r="AHP38" s="539"/>
      <c r="AHQ38" s="539"/>
      <c r="AHR38" s="539"/>
      <c r="AHS38" s="539"/>
      <c r="AHT38" s="539"/>
      <c r="AHU38" s="539"/>
      <c r="AHV38" s="539"/>
      <c r="AHW38" s="539"/>
      <c r="AHX38" s="539"/>
      <c r="AHY38" s="539"/>
      <c r="AHZ38" s="539"/>
      <c r="AIA38" s="539"/>
      <c r="AIB38" s="539"/>
      <c r="AIC38" s="539"/>
      <c r="AID38" s="539"/>
      <c r="AIE38" s="539"/>
      <c r="AIF38" s="539"/>
      <c r="AIG38" s="539"/>
      <c r="AIH38" s="539"/>
      <c r="AII38" s="539"/>
      <c r="AIJ38" s="539"/>
      <c r="AIK38" s="539"/>
      <c r="AIL38" s="539"/>
      <c r="AIM38" s="539"/>
      <c r="AIN38" s="539"/>
      <c r="AIO38" s="539"/>
      <c r="AIP38" s="539"/>
      <c r="AIQ38" s="539"/>
      <c r="AIR38" s="539"/>
      <c r="AIS38" s="539"/>
      <c r="AIT38" s="539"/>
      <c r="AIU38" s="539"/>
      <c r="AIV38" s="539"/>
      <c r="AIW38" s="539"/>
      <c r="AIX38" s="539"/>
      <c r="AIY38" s="539"/>
      <c r="AIZ38" s="539"/>
      <c r="AJA38" s="539"/>
      <c r="AJB38" s="539"/>
      <c r="AJC38" s="539"/>
      <c r="AJD38" s="539"/>
      <c r="AJE38" s="539"/>
      <c r="AJF38" s="539"/>
      <c r="AJG38" s="539"/>
      <c r="AJH38" s="539"/>
      <c r="AJI38" s="539"/>
      <c r="AJJ38" s="539"/>
      <c r="AJK38" s="539"/>
      <c r="AJL38" s="539"/>
      <c r="AJM38" s="539"/>
      <c r="AJN38" s="539"/>
      <c r="AJO38" s="539"/>
      <c r="AJP38" s="539"/>
      <c r="AJQ38" s="539"/>
      <c r="AJR38" s="539"/>
      <c r="AJS38" s="539"/>
      <c r="AJT38" s="539"/>
      <c r="AJU38" s="539"/>
      <c r="AJV38" s="539"/>
      <c r="AJW38" s="539"/>
      <c r="AJX38" s="539"/>
      <c r="AJY38" s="539"/>
      <c r="AJZ38" s="539"/>
      <c r="AKA38" s="539"/>
      <c r="AKB38" s="539"/>
      <c r="AKC38" s="539"/>
      <c r="AKD38" s="539"/>
      <c r="AKE38" s="539"/>
      <c r="AKF38" s="539"/>
      <c r="AKG38" s="539"/>
      <c r="AKH38" s="539"/>
      <c r="AKI38" s="539"/>
      <c r="AKJ38" s="539"/>
      <c r="AKK38" s="539"/>
      <c r="AKL38" s="539"/>
      <c r="AKM38" s="539"/>
      <c r="AKN38" s="539"/>
      <c r="AKO38" s="539"/>
      <c r="AKP38" s="539"/>
      <c r="AKQ38" s="539"/>
      <c r="AKR38" s="539"/>
      <c r="AKS38" s="539"/>
      <c r="AKT38" s="539"/>
      <c r="AKU38" s="539"/>
      <c r="AKV38" s="539"/>
      <c r="AKW38" s="539"/>
      <c r="AKX38" s="539"/>
      <c r="AKY38" s="539"/>
      <c r="AKZ38" s="539"/>
      <c r="ALA38" s="539"/>
      <c r="ALB38" s="539"/>
      <c r="ALC38" s="539"/>
      <c r="ALD38" s="539"/>
      <c r="ALE38" s="539"/>
      <c r="ALF38" s="539"/>
      <c r="ALG38" s="539"/>
      <c r="ALH38" s="539"/>
      <c r="ALI38" s="539"/>
      <c r="ALJ38" s="539"/>
      <c r="ALK38" s="539"/>
      <c r="ALL38" s="539"/>
      <c r="ALM38" s="539"/>
      <c r="ALN38" s="539"/>
      <c r="ALO38" s="539"/>
      <c r="ALP38" s="539"/>
      <c r="ALQ38" s="539"/>
      <c r="ALR38" s="539"/>
      <c r="ALS38" s="539"/>
      <c r="ALT38" s="539"/>
      <c r="ALU38" s="539"/>
      <c r="ALV38" s="539"/>
      <c r="ALW38" s="539"/>
      <c r="ALX38" s="539"/>
      <c r="ALY38" s="539"/>
      <c r="ALZ38" s="539"/>
      <c r="AMA38" s="539"/>
      <c r="AMB38" s="539"/>
      <c r="AMC38" s="539"/>
      <c r="AMD38" s="539"/>
      <c r="AME38" s="539"/>
      <c r="AMF38" s="539"/>
      <c r="AMG38" s="539"/>
      <c r="AMH38" s="539"/>
      <c r="AMI38" s="539"/>
      <c r="AMJ38" s="539"/>
      <c r="AMK38" s="539"/>
      <c r="AML38" s="539"/>
      <c r="AMM38" s="539"/>
      <c r="AMN38" s="539"/>
      <c r="AMO38" s="539"/>
      <c r="AMP38" s="539"/>
      <c r="AMQ38" s="539"/>
      <c r="AMR38" s="539"/>
      <c r="AMS38" s="539"/>
      <c r="AMT38" s="539"/>
      <c r="AMU38" s="539"/>
      <c r="AMV38" s="539"/>
      <c r="AMW38" s="539"/>
      <c r="AMX38" s="539"/>
      <c r="AMY38" s="539"/>
      <c r="AMZ38" s="539"/>
      <c r="ANA38" s="539"/>
      <c r="ANB38" s="539"/>
      <c r="ANC38" s="539"/>
      <c r="AND38" s="539"/>
      <c r="ANE38" s="539"/>
      <c r="ANF38" s="539"/>
      <c r="ANG38" s="539"/>
      <c r="ANH38" s="539"/>
      <c r="ANI38" s="539"/>
      <c r="ANJ38" s="539"/>
      <c r="ANK38" s="539"/>
      <c r="ANL38" s="539"/>
      <c r="ANM38" s="539"/>
      <c r="ANN38" s="539"/>
      <c r="ANO38" s="539"/>
      <c r="ANP38" s="539"/>
      <c r="ANQ38" s="539"/>
      <c r="ANR38" s="539"/>
      <c r="ANS38" s="539"/>
      <c r="ANT38" s="539"/>
      <c r="ANU38" s="539"/>
      <c r="ANV38" s="539"/>
      <c r="ANW38" s="539"/>
      <c r="ANX38" s="539"/>
      <c r="ANY38" s="539"/>
      <c r="ANZ38" s="539"/>
      <c r="AOA38" s="539"/>
      <c r="AOB38" s="539"/>
      <c r="AOC38" s="539"/>
      <c r="AOD38" s="539"/>
      <c r="AOE38" s="539"/>
      <c r="AOF38" s="539"/>
      <c r="AOG38" s="539"/>
      <c r="AOH38" s="539"/>
      <c r="AOI38" s="539"/>
      <c r="AOJ38" s="539"/>
      <c r="AOK38" s="539"/>
      <c r="AOL38" s="539"/>
      <c r="AOM38" s="539"/>
      <c r="AON38" s="539"/>
      <c r="AOO38" s="539"/>
      <c r="AOP38" s="539"/>
      <c r="AOQ38" s="539"/>
      <c r="AOR38" s="539"/>
      <c r="AOS38" s="539"/>
      <c r="AOT38" s="539"/>
      <c r="AOU38" s="539"/>
      <c r="AOV38" s="539"/>
      <c r="AOW38" s="539"/>
      <c r="AOX38" s="539"/>
      <c r="AOY38" s="539"/>
      <c r="AOZ38" s="539"/>
      <c r="APA38" s="539"/>
      <c r="APB38" s="539"/>
      <c r="APC38" s="539"/>
      <c r="APD38" s="539"/>
      <c r="APE38" s="539"/>
      <c r="APF38" s="539"/>
      <c r="APG38" s="539"/>
      <c r="APH38" s="539"/>
      <c r="API38" s="539"/>
      <c r="APJ38" s="539"/>
      <c r="APK38" s="539"/>
      <c r="APL38" s="539"/>
      <c r="APM38" s="539"/>
      <c r="APN38" s="539"/>
      <c r="APO38" s="539"/>
      <c r="APP38" s="539"/>
      <c r="APQ38" s="539"/>
      <c r="APR38" s="539"/>
      <c r="APS38" s="539"/>
      <c r="APT38" s="539"/>
      <c r="APU38" s="539"/>
      <c r="APV38" s="539"/>
      <c r="APW38" s="539"/>
      <c r="APX38" s="539"/>
      <c r="APY38" s="539"/>
      <c r="APZ38" s="539"/>
      <c r="AQA38" s="539"/>
      <c r="AQB38" s="539"/>
      <c r="AQC38" s="539"/>
      <c r="AQD38" s="539"/>
      <c r="AQE38" s="539"/>
      <c r="AQF38" s="539"/>
      <c r="AQG38" s="539"/>
      <c r="AQH38" s="539"/>
      <c r="AQI38" s="539"/>
      <c r="AQJ38" s="539"/>
      <c r="AQK38" s="539"/>
      <c r="AQL38" s="539"/>
      <c r="AQM38" s="539"/>
      <c r="AQN38" s="539"/>
      <c r="AQO38" s="539"/>
      <c r="AQP38" s="539"/>
      <c r="AQQ38" s="539"/>
      <c r="AQR38" s="539"/>
      <c r="AQS38" s="539"/>
      <c r="AQT38" s="539"/>
      <c r="AQU38" s="539"/>
      <c r="AQV38" s="539"/>
      <c r="AQW38" s="539"/>
      <c r="AQX38" s="539"/>
      <c r="AQY38" s="539"/>
      <c r="AQZ38" s="539"/>
      <c r="ARA38" s="539"/>
      <c r="ARB38" s="539"/>
      <c r="ARC38" s="539"/>
      <c r="ARD38" s="539"/>
      <c r="ARE38" s="539"/>
      <c r="ARF38" s="539"/>
      <c r="ARG38" s="539"/>
      <c r="ARH38" s="539"/>
      <c r="ARI38" s="539"/>
      <c r="ARJ38" s="539"/>
      <c r="ARK38" s="539"/>
      <c r="ARL38" s="539"/>
      <c r="ARM38" s="539"/>
      <c r="ARN38" s="539"/>
      <c r="ARO38" s="539"/>
      <c r="ARP38" s="539"/>
      <c r="ARQ38" s="539"/>
      <c r="ARR38" s="539"/>
      <c r="ARS38" s="539"/>
      <c r="ART38" s="539"/>
      <c r="ARU38" s="539"/>
      <c r="ARV38" s="539"/>
      <c r="ARW38" s="539"/>
      <c r="ARX38" s="539"/>
      <c r="ARY38" s="539"/>
      <c r="ARZ38" s="539"/>
      <c r="ASA38" s="539"/>
      <c r="ASB38" s="539"/>
      <c r="ASC38" s="539"/>
      <c r="ASD38" s="539"/>
      <c r="ASE38" s="539"/>
      <c r="ASF38" s="539"/>
      <c r="ASG38" s="539"/>
      <c r="ASH38" s="539"/>
      <c r="ASI38" s="539"/>
      <c r="ASJ38" s="539"/>
      <c r="ASK38" s="539"/>
      <c r="ASL38" s="539"/>
      <c r="ASM38" s="539"/>
      <c r="ASN38" s="539"/>
      <c r="ASO38" s="539"/>
      <c r="ASP38" s="539"/>
      <c r="ASQ38" s="539"/>
      <c r="ASR38" s="539"/>
      <c r="ASS38" s="539"/>
      <c r="AST38" s="539"/>
      <c r="ASU38" s="539"/>
      <c r="ASV38" s="539"/>
      <c r="ASW38" s="539"/>
      <c r="ASX38" s="539"/>
      <c r="ASY38" s="539"/>
      <c r="ASZ38" s="539"/>
      <c r="ATA38" s="539"/>
      <c r="ATB38" s="539"/>
      <c r="ATC38" s="539"/>
      <c r="ATD38" s="539"/>
      <c r="ATE38" s="539"/>
      <c r="ATF38" s="539"/>
      <c r="ATG38" s="539"/>
      <c r="ATH38" s="539"/>
      <c r="ATI38" s="539"/>
      <c r="ATJ38" s="539"/>
      <c r="ATK38" s="539"/>
      <c r="ATL38" s="539"/>
      <c r="ATM38" s="539"/>
      <c r="ATN38" s="539"/>
      <c r="ATO38" s="539"/>
      <c r="ATP38" s="539"/>
      <c r="ATQ38" s="539"/>
      <c r="ATR38" s="539"/>
      <c r="ATS38" s="539"/>
      <c r="ATT38" s="539"/>
      <c r="ATU38" s="539"/>
      <c r="ATV38" s="539"/>
      <c r="ATW38" s="539"/>
      <c r="ATX38" s="539"/>
      <c r="ATY38" s="539"/>
      <c r="ATZ38" s="539"/>
      <c r="AUA38" s="539"/>
      <c r="AUB38" s="539"/>
      <c r="AUC38" s="539"/>
      <c r="AUD38" s="539"/>
      <c r="AUE38" s="539"/>
      <c r="AUF38" s="539"/>
      <c r="AUG38" s="539"/>
      <c r="AUH38" s="539"/>
      <c r="AUI38" s="539"/>
      <c r="AUJ38" s="539"/>
      <c r="AUK38" s="539"/>
      <c r="AUL38" s="539"/>
      <c r="AUM38" s="539"/>
      <c r="AUN38" s="539"/>
      <c r="AUO38" s="539"/>
      <c r="AUP38" s="539"/>
      <c r="AUQ38" s="539"/>
      <c r="AUR38" s="539"/>
      <c r="AUS38" s="539"/>
      <c r="AUT38" s="539"/>
      <c r="AUU38" s="539"/>
      <c r="AUV38" s="539"/>
      <c r="AUW38" s="539"/>
      <c r="AUX38" s="539"/>
      <c r="AUY38" s="539"/>
      <c r="AUZ38" s="539"/>
      <c r="AVA38" s="539"/>
      <c r="AVB38" s="539"/>
      <c r="AVC38" s="539"/>
      <c r="AVD38" s="539"/>
      <c r="AVE38" s="539"/>
      <c r="AVF38" s="539"/>
      <c r="AVG38" s="539"/>
      <c r="AVH38" s="539"/>
      <c r="AVI38" s="539"/>
      <c r="AVJ38" s="539"/>
      <c r="AVK38" s="539"/>
      <c r="AVL38" s="539"/>
      <c r="AVM38" s="539"/>
      <c r="AVN38" s="539"/>
      <c r="AVO38" s="539"/>
      <c r="AVP38" s="539"/>
      <c r="AVQ38" s="539"/>
      <c r="AVR38" s="539"/>
      <c r="AVS38" s="539"/>
      <c r="AVT38" s="539"/>
      <c r="AVU38" s="539"/>
      <c r="AVV38" s="539"/>
      <c r="AVW38" s="539"/>
      <c r="AVX38" s="539"/>
      <c r="AVY38" s="539"/>
      <c r="AVZ38" s="539"/>
      <c r="AWA38" s="539"/>
      <c r="AWB38" s="539"/>
      <c r="AWC38" s="539"/>
      <c r="AWD38" s="539"/>
      <c r="AWE38" s="539"/>
      <c r="AWF38" s="539"/>
      <c r="AWG38" s="539"/>
      <c r="AWH38" s="539"/>
      <c r="AWI38" s="539"/>
      <c r="AWJ38" s="539"/>
      <c r="AWK38" s="539"/>
      <c r="AWL38" s="539"/>
      <c r="AWM38" s="539"/>
      <c r="AWN38" s="539"/>
      <c r="AWO38" s="539"/>
      <c r="AWP38" s="539"/>
      <c r="AWQ38" s="539"/>
      <c r="AWR38" s="539"/>
      <c r="AWS38" s="539"/>
      <c r="AWT38" s="539"/>
      <c r="AWU38" s="539"/>
      <c r="AWV38" s="539"/>
      <c r="AWW38" s="539"/>
      <c r="AWX38" s="539"/>
      <c r="AWY38" s="539"/>
      <c r="AWZ38" s="539"/>
      <c r="AXA38" s="539"/>
      <c r="AXB38" s="539"/>
      <c r="AXC38" s="539"/>
      <c r="AXD38" s="539"/>
      <c r="AXE38" s="539"/>
      <c r="AXF38" s="539"/>
      <c r="AXG38" s="539"/>
      <c r="AXH38" s="539"/>
      <c r="AXI38" s="539"/>
      <c r="AXJ38" s="539"/>
      <c r="AXK38" s="539"/>
      <c r="AXL38" s="539"/>
      <c r="AXM38" s="539"/>
      <c r="AXN38" s="539"/>
      <c r="AXO38" s="539"/>
      <c r="AXP38" s="539"/>
      <c r="AXQ38" s="539"/>
      <c r="AXR38" s="539"/>
      <c r="AXS38" s="539"/>
      <c r="AXT38" s="539"/>
      <c r="AXU38" s="539"/>
      <c r="AXV38" s="539"/>
      <c r="AXW38" s="539"/>
      <c r="AXX38" s="539"/>
      <c r="AXY38" s="539"/>
      <c r="AXZ38" s="539"/>
      <c r="AYA38" s="539"/>
      <c r="AYB38" s="539"/>
      <c r="AYC38" s="539"/>
      <c r="AYD38" s="539"/>
      <c r="AYE38" s="539"/>
      <c r="AYF38" s="539"/>
      <c r="AYG38" s="539"/>
      <c r="AYH38" s="539"/>
      <c r="AYI38" s="539"/>
      <c r="AYJ38" s="539"/>
      <c r="AYK38" s="539"/>
      <c r="AYL38" s="539"/>
      <c r="AYM38" s="539"/>
      <c r="AYN38" s="539"/>
      <c r="AYO38" s="539"/>
      <c r="AYP38" s="539"/>
      <c r="AYQ38" s="539"/>
      <c r="AYR38" s="539"/>
      <c r="AYS38" s="539"/>
      <c r="AYT38" s="539"/>
      <c r="AYU38" s="539"/>
      <c r="AYV38" s="539"/>
      <c r="AYW38" s="539"/>
      <c r="AYX38" s="539"/>
      <c r="AYY38" s="539"/>
      <c r="AYZ38" s="539"/>
      <c r="AZA38" s="539"/>
      <c r="AZB38" s="539"/>
      <c r="AZC38" s="539"/>
      <c r="AZD38" s="539"/>
      <c r="AZE38" s="539"/>
      <c r="AZF38" s="539"/>
      <c r="AZG38" s="539"/>
      <c r="AZH38" s="539"/>
      <c r="AZI38" s="539"/>
      <c r="AZJ38" s="539"/>
      <c r="AZK38" s="539"/>
      <c r="AZL38" s="539"/>
      <c r="AZM38" s="539"/>
      <c r="AZN38" s="539"/>
      <c r="AZO38" s="539"/>
      <c r="AZP38" s="539"/>
      <c r="AZQ38" s="539"/>
      <c r="AZR38" s="539"/>
      <c r="AZS38" s="539"/>
      <c r="AZT38" s="539"/>
      <c r="AZU38" s="539"/>
      <c r="AZV38" s="539"/>
      <c r="AZW38" s="539"/>
      <c r="AZX38" s="539"/>
      <c r="AZY38" s="539"/>
      <c r="AZZ38" s="539"/>
      <c r="BAA38" s="539"/>
      <c r="BAB38" s="539"/>
      <c r="BAC38" s="539"/>
      <c r="BAD38" s="539"/>
      <c r="BAE38" s="539"/>
      <c r="BAF38" s="539"/>
      <c r="BAG38" s="539"/>
      <c r="BAH38" s="539"/>
      <c r="BAI38" s="539"/>
      <c r="BAJ38" s="539"/>
      <c r="BAK38" s="539"/>
      <c r="BAL38" s="539"/>
      <c r="BAM38" s="539"/>
      <c r="BAN38" s="539"/>
      <c r="BAO38" s="539"/>
      <c r="BAP38" s="539"/>
      <c r="BAQ38" s="539"/>
      <c r="BAR38" s="539"/>
      <c r="BAS38" s="539"/>
      <c r="BAT38" s="539"/>
      <c r="BAU38" s="539"/>
      <c r="BAV38" s="539"/>
      <c r="BAW38" s="539"/>
      <c r="BAX38" s="539"/>
      <c r="BAY38" s="539"/>
      <c r="BAZ38" s="539"/>
      <c r="BBA38" s="539"/>
      <c r="BBB38" s="539"/>
      <c r="BBC38" s="539"/>
      <c r="BBD38" s="539"/>
      <c r="BBE38" s="539"/>
      <c r="BBF38" s="539"/>
      <c r="BBG38" s="539"/>
      <c r="BBH38" s="539"/>
      <c r="BBI38" s="539"/>
      <c r="BBJ38" s="539"/>
      <c r="BBK38" s="539"/>
      <c r="BBL38" s="539"/>
      <c r="BBM38" s="539"/>
      <c r="BBN38" s="539"/>
      <c r="BBO38" s="539"/>
      <c r="BBP38" s="539"/>
      <c r="BBQ38" s="539"/>
      <c r="BBR38" s="539"/>
      <c r="BBS38" s="539"/>
      <c r="BBT38" s="539"/>
      <c r="BBU38" s="539"/>
      <c r="BBV38" s="539"/>
      <c r="BBW38" s="539"/>
      <c r="BBX38" s="539"/>
      <c r="BBY38" s="539"/>
      <c r="BBZ38" s="539"/>
      <c r="BCA38" s="539"/>
      <c r="BCB38" s="539"/>
      <c r="BCC38" s="539"/>
      <c r="BCD38" s="539"/>
      <c r="BCE38" s="539"/>
      <c r="BCF38" s="539"/>
      <c r="BCG38" s="539"/>
      <c r="BCH38" s="539"/>
      <c r="BCI38" s="539"/>
      <c r="BCJ38" s="539"/>
      <c r="BCK38" s="539"/>
      <c r="BCL38" s="539"/>
      <c r="BCM38" s="539"/>
      <c r="BCN38" s="539"/>
      <c r="BCO38" s="539"/>
      <c r="BCP38" s="539"/>
      <c r="BCQ38" s="539"/>
      <c r="BCR38" s="539"/>
      <c r="BCS38" s="539"/>
      <c r="BCT38" s="539"/>
      <c r="BCU38" s="539"/>
      <c r="BCV38" s="539"/>
      <c r="BCW38" s="539"/>
      <c r="BCX38" s="539"/>
      <c r="BCY38" s="539"/>
      <c r="BCZ38" s="539"/>
      <c r="BDA38" s="539"/>
      <c r="BDB38" s="539"/>
      <c r="BDC38" s="539"/>
      <c r="BDD38" s="539"/>
      <c r="BDE38" s="539"/>
      <c r="BDF38" s="539"/>
      <c r="BDG38" s="539"/>
      <c r="BDH38" s="539"/>
      <c r="BDI38" s="539"/>
      <c r="BDJ38" s="539"/>
      <c r="BDK38" s="539"/>
      <c r="BDL38" s="539"/>
      <c r="BDM38" s="539"/>
      <c r="BDN38" s="539"/>
      <c r="BDO38" s="539"/>
      <c r="BDP38" s="539"/>
      <c r="BDQ38" s="539"/>
      <c r="BDR38" s="539"/>
      <c r="BDS38" s="539"/>
      <c r="BDT38" s="539"/>
      <c r="BDU38" s="539"/>
      <c r="BDV38" s="539"/>
      <c r="BDW38" s="539"/>
      <c r="BDX38" s="539"/>
      <c r="BDY38" s="539"/>
      <c r="BDZ38" s="539"/>
      <c r="BEA38" s="539"/>
      <c r="BEB38" s="539"/>
      <c r="BEC38" s="539"/>
      <c r="BED38" s="539"/>
      <c r="BEE38" s="539"/>
      <c r="BEF38" s="539"/>
      <c r="BEG38" s="539"/>
      <c r="BEH38" s="539"/>
      <c r="BEI38" s="539"/>
      <c r="BEJ38" s="539"/>
      <c r="BEK38" s="539"/>
      <c r="BEL38" s="539"/>
      <c r="BEM38" s="539"/>
      <c r="BEN38" s="539"/>
      <c r="BEO38" s="539"/>
      <c r="BEP38" s="539"/>
      <c r="BEQ38" s="539"/>
      <c r="BER38" s="539"/>
      <c r="BES38" s="539"/>
      <c r="BET38" s="539"/>
      <c r="BEU38" s="539"/>
      <c r="BEV38" s="539"/>
      <c r="BEW38" s="539"/>
      <c r="BEX38" s="539"/>
      <c r="BEY38" s="539"/>
      <c r="BEZ38" s="539"/>
      <c r="BFA38" s="539"/>
      <c r="BFB38" s="539"/>
      <c r="BFC38" s="539"/>
      <c r="BFD38" s="539"/>
      <c r="BFE38" s="539"/>
      <c r="BFF38" s="539"/>
      <c r="BFG38" s="539"/>
      <c r="BFH38" s="539"/>
      <c r="BFI38" s="539"/>
      <c r="BFJ38" s="539"/>
      <c r="BFK38" s="539"/>
      <c r="BFL38" s="539"/>
      <c r="BFM38" s="539"/>
      <c r="BFN38" s="539"/>
      <c r="BFO38" s="539"/>
      <c r="BFP38" s="539"/>
      <c r="BFQ38" s="539"/>
      <c r="BFR38" s="539"/>
      <c r="BFS38" s="539"/>
      <c r="BFT38" s="539"/>
      <c r="BFU38" s="539"/>
      <c r="BFV38" s="539"/>
      <c r="BFW38" s="539"/>
      <c r="BFX38" s="539"/>
      <c r="BFY38" s="539"/>
      <c r="BFZ38" s="539"/>
      <c r="BGA38" s="539"/>
      <c r="BGB38" s="539"/>
      <c r="BGC38" s="539"/>
      <c r="BGD38" s="539"/>
      <c r="BGE38" s="539"/>
      <c r="BGF38" s="539"/>
      <c r="BGG38" s="539"/>
      <c r="BGH38" s="539"/>
      <c r="BGI38" s="539"/>
      <c r="BGJ38" s="539"/>
      <c r="BGK38" s="539"/>
      <c r="BGL38" s="539"/>
      <c r="BGM38" s="539"/>
      <c r="BGN38" s="539"/>
      <c r="BGO38" s="539"/>
      <c r="BGP38" s="539"/>
      <c r="BGQ38" s="539"/>
      <c r="BGR38" s="539"/>
      <c r="BGS38" s="539"/>
      <c r="BGT38" s="539"/>
      <c r="BGU38" s="539"/>
      <c r="BGV38" s="539"/>
      <c r="BGW38" s="539"/>
      <c r="BGX38" s="539"/>
      <c r="BGY38" s="539"/>
      <c r="BGZ38" s="539"/>
      <c r="BHA38" s="539"/>
      <c r="BHB38" s="539"/>
      <c r="BHC38" s="539"/>
      <c r="BHD38" s="539"/>
      <c r="BHE38" s="539"/>
      <c r="BHF38" s="539"/>
      <c r="BHG38" s="539"/>
      <c r="BHH38" s="539"/>
      <c r="BHI38" s="539"/>
      <c r="BHJ38" s="539"/>
      <c r="BHK38" s="539"/>
      <c r="BHL38" s="539"/>
      <c r="BHM38" s="539"/>
      <c r="BHN38" s="539"/>
      <c r="BHO38" s="539"/>
      <c r="BHP38" s="539"/>
      <c r="BHQ38" s="539"/>
      <c r="BHR38" s="539"/>
      <c r="BHS38" s="539"/>
      <c r="BHT38" s="539"/>
      <c r="BHU38" s="539"/>
      <c r="BHV38" s="539"/>
      <c r="BHW38" s="539"/>
      <c r="BHX38" s="539"/>
      <c r="BHY38" s="539"/>
      <c r="BHZ38" s="539"/>
      <c r="BIA38" s="539"/>
      <c r="BIB38" s="539"/>
      <c r="BIC38" s="539"/>
      <c r="BID38" s="539"/>
      <c r="BIE38" s="539"/>
      <c r="BIF38" s="539"/>
      <c r="BIG38" s="539"/>
      <c r="BIH38" s="539"/>
      <c r="BII38" s="539"/>
      <c r="BIJ38" s="539"/>
      <c r="BIK38" s="539"/>
      <c r="BIL38" s="539"/>
      <c r="BIM38" s="539"/>
      <c r="BIN38" s="539"/>
      <c r="BIO38" s="539"/>
      <c r="BIP38" s="539"/>
      <c r="BIQ38" s="539"/>
      <c r="BIR38" s="539"/>
      <c r="BIS38" s="539"/>
      <c r="BIT38" s="539"/>
      <c r="BIU38" s="539"/>
      <c r="BIV38" s="539"/>
      <c r="BIW38" s="539"/>
      <c r="BIX38" s="539"/>
      <c r="BIY38" s="539"/>
      <c r="BIZ38" s="539"/>
      <c r="BJA38" s="539"/>
      <c r="BJB38" s="539"/>
      <c r="BJC38" s="539"/>
      <c r="BJD38" s="539"/>
      <c r="BJE38" s="539"/>
      <c r="BJF38" s="539"/>
      <c r="BJG38" s="539"/>
      <c r="BJH38" s="539"/>
      <c r="BJI38" s="539"/>
      <c r="BJJ38" s="539"/>
      <c r="BJK38" s="539"/>
      <c r="BJL38" s="539"/>
      <c r="BJM38" s="539"/>
      <c r="BJN38" s="539"/>
      <c r="BJO38" s="539"/>
      <c r="BJP38" s="539"/>
      <c r="BJQ38" s="539"/>
      <c r="BJR38" s="539"/>
      <c r="BJS38" s="539"/>
      <c r="BJT38" s="539"/>
      <c r="BJU38" s="539"/>
      <c r="BJV38" s="539"/>
      <c r="BJW38" s="539"/>
      <c r="BJX38" s="539"/>
      <c r="BJY38" s="539"/>
      <c r="BJZ38" s="539"/>
      <c r="BKA38" s="539"/>
      <c r="BKB38" s="539"/>
      <c r="BKC38" s="539"/>
      <c r="BKD38" s="539"/>
      <c r="BKE38" s="539"/>
      <c r="BKF38" s="539"/>
      <c r="BKG38" s="539"/>
      <c r="BKH38" s="539"/>
      <c r="BKI38" s="539"/>
      <c r="BKJ38" s="539"/>
      <c r="BKK38" s="539"/>
      <c r="BKL38" s="539"/>
      <c r="BKM38" s="539"/>
      <c r="BKN38" s="539"/>
      <c r="BKO38" s="539"/>
      <c r="BKP38" s="539"/>
      <c r="BKQ38" s="539"/>
      <c r="BKR38" s="539"/>
      <c r="BKS38" s="539"/>
      <c r="BKT38" s="539"/>
      <c r="BKU38" s="539"/>
      <c r="BKV38" s="539"/>
      <c r="BKW38" s="539"/>
      <c r="BKX38" s="539"/>
      <c r="BKY38" s="539"/>
      <c r="BKZ38" s="539"/>
      <c r="BLA38" s="539"/>
      <c r="BLB38" s="539"/>
      <c r="BLC38" s="539"/>
      <c r="BLD38" s="539"/>
      <c r="BLE38" s="539"/>
      <c r="BLF38" s="539"/>
      <c r="BLG38" s="539"/>
      <c r="BLH38" s="539"/>
      <c r="BLI38" s="539"/>
      <c r="BLJ38" s="539"/>
      <c r="BLK38" s="539"/>
      <c r="BLL38" s="539"/>
      <c r="BLM38" s="539"/>
      <c r="BLN38" s="539"/>
      <c r="BLO38" s="539"/>
      <c r="BLP38" s="539"/>
      <c r="BLQ38" s="539"/>
      <c r="BLR38" s="539"/>
      <c r="BLS38" s="539"/>
      <c r="BLT38" s="539"/>
      <c r="BLU38" s="539"/>
      <c r="BLV38" s="539"/>
      <c r="BLW38" s="539"/>
      <c r="BLX38" s="539"/>
      <c r="BLY38" s="539"/>
      <c r="BLZ38" s="539"/>
      <c r="BMA38" s="539"/>
      <c r="BMB38" s="539"/>
      <c r="BMC38" s="539"/>
      <c r="BMD38" s="539"/>
      <c r="BME38" s="539"/>
      <c r="BMF38" s="539"/>
      <c r="BMG38" s="539"/>
      <c r="BMH38" s="539"/>
      <c r="BMI38" s="539"/>
      <c r="BMJ38" s="539"/>
      <c r="BMK38" s="539"/>
      <c r="BML38" s="539"/>
      <c r="BMM38" s="539"/>
      <c r="BMN38" s="539"/>
      <c r="BMO38" s="539"/>
      <c r="BMP38" s="539"/>
      <c r="BMQ38" s="539"/>
      <c r="BMR38" s="539"/>
      <c r="BMS38" s="539"/>
      <c r="BMT38" s="539"/>
      <c r="BMU38" s="539"/>
      <c r="BMV38" s="539"/>
      <c r="BMW38" s="539"/>
      <c r="BMX38" s="539"/>
      <c r="BMY38" s="539"/>
      <c r="BMZ38" s="539"/>
      <c r="BNA38" s="539"/>
      <c r="BNB38" s="539"/>
      <c r="BNC38" s="539"/>
      <c r="BND38" s="539"/>
      <c r="BNE38" s="539"/>
      <c r="BNF38" s="539"/>
      <c r="BNG38" s="539"/>
      <c r="BNH38" s="539"/>
      <c r="BNI38" s="539"/>
      <c r="BNJ38" s="539"/>
      <c r="BNK38" s="539"/>
      <c r="BNL38" s="539"/>
      <c r="BNM38" s="539"/>
      <c r="BNN38" s="539"/>
      <c r="BNO38" s="539"/>
      <c r="BNP38" s="539"/>
      <c r="BNQ38" s="539"/>
      <c r="BNR38" s="539"/>
      <c r="BNS38" s="539"/>
      <c r="BNT38" s="539"/>
      <c r="BNU38" s="539"/>
      <c r="BNV38" s="539"/>
      <c r="BNW38" s="539"/>
      <c r="BNX38" s="539"/>
      <c r="BNY38" s="539"/>
      <c r="BNZ38" s="539"/>
      <c r="BOA38" s="539"/>
      <c r="BOB38" s="539"/>
      <c r="BOC38" s="539"/>
      <c r="BOD38" s="539"/>
      <c r="BOE38" s="539"/>
      <c r="BOF38" s="539"/>
      <c r="BOG38" s="539"/>
      <c r="BOH38" s="539"/>
      <c r="BOI38" s="539"/>
      <c r="BOJ38" s="539"/>
      <c r="BOK38" s="539"/>
      <c r="BOL38" s="539"/>
      <c r="BOM38" s="539"/>
      <c r="BON38" s="539"/>
      <c r="BOO38" s="539"/>
      <c r="BOP38" s="539"/>
      <c r="BOQ38" s="539"/>
      <c r="BOR38" s="539"/>
      <c r="BOS38" s="539"/>
      <c r="BOT38" s="539"/>
      <c r="BOU38" s="539"/>
      <c r="BOV38" s="539"/>
      <c r="BOW38" s="539"/>
      <c r="BOX38" s="539"/>
      <c r="BOY38" s="539"/>
      <c r="BOZ38" s="539"/>
      <c r="BPA38" s="539"/>
      <c r="BPB38" s="539"/>
      <c r="BPC38" s="539"/>
      <c r="BPD38" s="539"/>
      <c r="BPE38" s="539"/>
      <c r="BPF38" s="539"/>
      <c r="BPG38" s="539"/>
      <c r="BPH38" s="539"/>
      <c r="BPI38" s="539"/>
      <c r="BPJ38" s="539"/>
      <c r="BPK38" s="539"/>
      <c r="BPL38" s="539"/>
      <c r="BPM38" s="539"/>
      <c r="BPN38" s="539"/>
      <c r="BPO38" s="539"/>
      <c r="BPP38" s="539"/>
      <c r="BPQ38" s="539"/>
      <c r="BPR38" s="539"/>
      <c r="BPS38" s="539"/>
      <c r="BPT38" s="539"/>
      <c r="BPU38" s="539"/>
      <c r="BPV38" s="539"/>
      <c r="BPW38" s="539"/>
      <c r="BPX38" s="539"/>
      <c r="BPY38" s="539"/>
      <c r="BPZ38" s="539"/>
      <c r="BQA38" s="539"/>
      <c r="BQB38" s="539"/>
      <c r="BQC38" s="539"/>
      <c r="BQD38" s="539"/>
      <c r="BQE38" s="539"/>
      <c r="BQF38" s="539"/>
      <c r="BQG38" s="539"/>
      <c r="BQH38" s="539"/>
      <c r="BQI38" s="539"/>
      <c r="BQJ38" s="539"/>
      <c r="BQK38" s="539"/>
      <c r="BQL38" s="539"/>
      <c r="BQM38" s="539"/>
      <c r="BQN38" s="539"/>
      <c r="BQO38" s="539"/>
      <c r="BQP38" s="539"/>
      <c r="BQQ38" s="539"/>
      <c r="BQR38" s="539"/>
      <c r="BQS38" s="539"/>
      <c r="BQT38" s="539"/>
      <c r="BQU38" s="539"/>
      <c r="BQV38" s="539"/>
      <c r="BQW38" s="539"/>
      <c r="BQX38" s="539"/>
      <c r="BQY38" s="539"/>
      <c r="BQZ38" s="539"/>
      <c r="BRA38" s="539"/>
      <c r="BRB38" s="539"/>
      <c r="BRC38" s="539"/>
      <c r="BRD38" s="539"/>
      <c r="BRE38" s="539"/>
      <c r="BRF38" s="539"/>
      <c r="BRG38" s="539"/>
      <c r="BRH38" s="539"/>
      <c r="BRI38" s="539"/>
      <c r="BRJ38" s="539"/>
      <c r="BRK38" s="539"/>
      <c r="BRL38" s="539"/>
      <c r="BRM38" s="539"/>
      <c r="BRN38" s="539"/>
      <c r="BRO38" s="539"/>
      <c r="BRP38" s="539"/>
      <c r="BRQ38" s="539"/>
      <c r="BRR38" s="539"/>
      <c r="BRS38" s="539"/>
      <c r="BRT38" s="539"/>
      <c r="BRU38" s="539"/>
      <c r="BRV38" s="539"/>
      <c r="BRW38" s="539"/>
      <c r="BRX38" s="539"/>
      <c r="BRY38" s="539"/>
      <c r="BRZ38" s="539"/>
      <c r="BSA38" s="539"/>
      <c r="BSB38" s="539"/>
      <c r="BSC38" s="539"/>
      <c r="BSD38" s="539"/>
      <c r="BSE38" s="539"/>
      <c r="BSF38" s="539"/>
      <c r="BSG38" s="539"/>
      <c r="BSH38" s="539"/>
      <c r="BSI38" s="539"/>
      <c r="BSJ38" s="539"/>
      <c r="BSK38" s="539"/>
      <c r="BSL38" s="539"/>
      <c r="BSM38" s="539"/>
      <c r="BSN38" s="539"/>
      <c r="BSO38" s="539"/>
      <c r="BSP38" s="539"/>
      <c r="BSQ38" s="539"/>
      <c r="BSR38" s="539"/>
      <c r="BSS38" s="539"/>
      <c r="BST38" s="539"/>
      <c r="BSU38" s="539"/>
      <c r="BSV38" s="539"/>
      <c r="BSW38" s="539"/>
      <c r="BSX38" s="539"/>
      <c r="BSY38" s="539"/>
      <c r="BSZ38" s="539"/>
      <c r="BTA38" s="539"/>
      <c r="BTB38" s="539"/>
      <c r="BTC38" s="539"/>
      <c r="BTD38" s="539"/>
      <c r="BTE38" s="539"/>
      <c r="BTF38" s="539"/>
      <c r="BTG38" s="539"/>
      <c r="BTH38" s="539"/>
      <c r="BTI38" s="539"/>
      <c r="BTJ38" s="539"/>
      <c r="BTK38" s="539"/>
      <c r="BTL38" s="539"/>
      <c r="BTM38" s="539"/>
      <c r="BTN38" s="539"/>
      <c r="BTO38" s="539"/>
      <c r="BTP38" s="539"/>
      <c r="BTQ38" s="539"/>
      <c r="BTR38" s="539"/>
      <c r="BTS38" s="539"/>
      <c r="BTT38" s="539"/>
      <c r="BTU38" s="539"/>
      <c r="BTV38" s="539"/>
      <c r="BTW38" s="539"/>
      <c r="BTX38" s="539"/>
      <c r="BTY38" s="539"/>
      <c r="BTZ38" s="539"/>
      <c r="BUA38" s="539"/>
      <c r="BUB38" s="539"/>
      <c r="BUC38" s="539"/>
      <c r="BUD38" s="539"/>
      <c r="BUE38" s="539"/>
      <c r="BUF38" s="539"/>
      <c r="BUG38" s="539"/>
      <c r="BUH38" s="539"/>
      <c r="BUI38" s="539"/>
      <c r="BUJ38" s="539"/>
      <c r="BUK38" s="539"/>
      <c r="BUL38" s="539"/>
      <c r="BUM38" s="539"/>
      <c r="BUN38" s="539"/>
      <c r="BUO38" s="539"/>
      <c r="BUP38" s="539"/>
      <c r="BUQ38" s="539"/>
      <c r="BUR38" s="539"/>
      <c r="BUS38" s="539"/>
      <c r="BUT38" s="539"/>
      <c r="BUU38" s="539"/>
      <c r="BUV38" s="539"/>
      <c r="BUW38" s="539"/>
      <c r="BUX38" s="539"/>
      <c r="BUY38" s="539"/>
      <c r="BUZ38" s="539"/>
      <c r="BVA38" s="539"/>
      <c r="BVB38" s="539"/>
      <c r="BVC38" s="539"/>
      <c r="BVD38" s="539"/>
      <c r="BVE38" s="539"/>
      <c r="BVF38" s="539"/>
      <c r="BVG38" s="539"/>
      <c r="BVH38" s="539"/>
      <c r="BVI38" s="539"/>
      <c r="BVJ38" s="539"/>
      <c r="BVK38" s="539"/>
      <c r="BVL38" s="539"/>
      <c r="BVM38" s="539"/>
      <c r="BVN38" s="539"/>
      <c r="BVO38" s="539"/>
      <c r="BVP38" s="539"/>
      <c r="BVQ38" s="539"/>
      <c r="BVR38" s="539"/>
      <c r="BVS38" s="539"/>
      <c r="BVT38" s="539"/>
      <c r="BVU38" s="539"/>
      <c r="BVV38" s="539"/>
      <c r="BVW38" s="539"/>
      <c r="BVX38" s="539"/>
      <c r="BVY38" s="539"/>
      <c r="BVZ38" s="539"/>
      <c r="BWA38" s="539"/>
      <c r="BWB38" s="539"/>
      <c r="BWC38" s="539"/>
      <c r="BWD38" s="539"/>
      <c r="BWE38" s="539"/>
      <c r="BWF38" s="539"/>
      <c r="BWG38" s="539"/>
      <c r="BWH38" s="539"/>
      <c r="BWI38" s="539"/>
      <c r="BWJ38" s="539"/>
      <c r="BWK38" s="539"/>
      <c r="BWL38" s="539"/>
      <c r="BWM38" s="539"/>
      <c r="BWN38" s="539"/>
      <c r="BWO38" s="539"/>
      <c r="BWP38" s="539"/>
      <c r="BWQ38" s="539"/>
      <c r="BWR38" s="539"/>
      <c r="BWS38" s="539"/>
      <c r="BWT38" s="539"/>
      <c r="BWU38" s="539"/>
      <c r="BWV38" s="539"/>
      <c r="BWW38" s="539"/>
      <c r="BWX38" s="539"/>
      <c r="BWY38" s="539"/>
      <c r="BWZ38" s="539"/>
      <c r="BXA38" s="539"/>
      <c r="BXB38" s="539"/>
      <c r="BXC38" s="539"/>
      <c r="BXD38" s="539"/>
      <c r="BXE38" s="539"/>
      <c r="BXF38" s="539"/>
      <c r="BXG38" s="539"/>
      <c r="BXH38" s="539"/>
      <c r="BXI38" s="539"/>
      <c r="BXJ38" s="539"/>
      <c r="BXK38" s="539"/>
      <c r="BXL38" s="539"/>
      <c r="BXM38" s="539"/>
      <c r="BXN38" s="539"/>
      <c r="BXO38" s="539"/>
      <c r="BXP38" s="539"/>
      <c r="BXQ38" s="539"/>
      <c r="BXR38" s="539"/>
      <c r="BXS38" s="539"/>
      <c r="BXT38" s="539"/>
      <c r="BXU38" s="539"/>
      <c r="BXV38" s="539"/>
      <c r="BXW38" s="539"/>
      <c r="BXX38" s="539"/>
      <c r="BXY38" s="539"/>
      <c r="BXZ38" s="539"/>
      <c r="BYA38" s="539"/>
      <c r="BYB38" s="539"/>
      <c r="BYC38" s="539"/>
      <c r="BYD38" s="539"/>
      <c r="BYE38" s="539"/>
      <c r="BYF38" s="539"/>
      <c r="BYG38" s="539"/>
      <c r="BYH38" s="539"/>
      <c r="BYI38" s="539"/>
      <c r="BYJ38" s="539"/>
      <c r="BYK38" s="539"/>
      <c r="BYL38" s="539"/>
      <c r="BYM38" s="539"/>
      <c r="BYN38" s="539"/>
      <c r="BYO38" s="539"/>
      <c r="BYP38" s="539"/>
      <c r="BYQ38" s="539"/>
      <c r="BYR38" s="539"/>
      <c r="BYS38" s="539"/>
      <c r="BYT38" s="539"/>
      <c r="BYU38" s="539"/>
      <c r="BYV38" s="539"/>
      <c r="BYW38" s="539"/>
      <c r="BYX38" s="539"/>
      <c r="BYY38" s="539"/>
      <c r="BYZ38" s="539"/>
      <c r="BZA38" s="539"/>
      <c r="BZB38" s="539"/>
      <c r="BZC38" s="539"/>
      <c r="BZD38" s="539"/>
      <c r="BZE38" s="539"/>
      <c r="BZF38" s="539"/>
      <c r="BZG38" s="539"/>
      <c r="BZH38" s="539"/>
      <c r="BZI38" s="539"/>
      <c r="BZJ38" s="539"/>
      <c r="BZK38" s="539"/>
      <c r="BZL38" s="539"/>
      <c r="BZM38" s="539"/>
      <c r="BZN38" s="539"/>
      <c r="BZO38" s="539"/>
      <c r="BZP38" s="539"/>
      <c r="BZQ38" s="539"/>
      <c r="BZR38" s="539"/>
      <c r="BZS38" s="539"/>
      <c r="BZT38" s="539"/>
      <c r="BZU38" s="539"/>
      <c r="BZV38" s="539"/>
      <c r="BZW38" s="539"/>
      <c r="BZX38" s="539"/>
      <c r="BZY38" s="539"/>
      <c r="BZZ38" s="539"/>
      <c r="CAA38" s="539"/>
      <c r="CAB38" s="539"/>
      <c r="CAC38" s="539"/>
      <c r="CAD38" s="539"/>
      <c r="CAE38" s="539"/>
      <c r="CAF38" s="539"/>
      <c r="CAG38" s="539"/>
      <c r="CAH38" s="539"/>
      <c r="CAI38" s="539"/>
      <c r="CAJ38" s="539"/>
      <c r="CAK38" s="539"/>
      <c r="CAL38" s="539"/>
      <c r="CAM38" s="539"/>
      <c r="CAN38" s="539"/>
      <c r="CAO38" s="539"/>
      <c r="CAP38" s="539"/>
      <c r="CAQ38" s="539"/>
      <c r="CAR38" s="539"/>
      <c r="CAS38" s="539"/>
      <c r="CAT38" s="539"/>
      <c r="CAU38" s="539"/>
      <c r="CAV38" s="539"/>
      <c r="CAW38" s="539"/>
      <c r="CAX38" s="539"/>
      <c r="CAY38" s="539"/>
      <c r="CAZ38" s="539"/>
      <c r="CBA38" s="539"/>
      <c r="CBB38" s="539"/>
      <c r="CBC38" s="539"/>
      <c r="CBD38" s="539"/>
      <c r="CBE38" s="539"/>
      <c r="CBF38" s="539"/>
      <c r="CBG38" s="539"/>
      <c r="CBH38" s="539"/>
      <c r="CBI38" s="539"/>
      <c r="CBJ38" s="539"/>
      <c r="CBK38" s="539"/>
      <c r="CBL38" s="539"/>
      <c r="CBM38" s="539"/>
      <c r="CBN38" s="539"/>
      <c r="CBO38" s="539"/>
      <c r="CBP38" s="539"/>
      <c r="CBQ38" s="539"/>
      <c r="CBR38" s="539"/>
      <c r="CBS38" s="539"/>
      <c r="CBT38" s="539"/>
      <c r="CBU38" s="539"/>
      <c r="CBV38" s="539"/>
      <c r="CBW38" s="539"/>
      <c r="CBX38" s="539"/>
      <c r="CBY38" s="539"/>
      <c r="CBZ38" s="539"/>
      <c r="CCA38" s="539"/>
      <c r="CCB38" s="539"/>
      <c r="CCC38" s="539"/>
      <c r="CCD38" s="539"/>
      <c r="CCE38" s="539"/>
      <c r="CCF38" s="539"/>
      <c r="CCG38" s="539"/>
      <c r="CCH38" s="539"/>
      <c r="CCI38" s="539"/>
      <c r="CCJ38" s="539"/>
      <c r="CCK38" s="539"/>
      <c r="CCL38" s="539"/>
      <c r="CCM38" s="539"/>
      <c r="CCN38" s="539"/>
      <c r="CCO38" s="539"/>
      <c r="CCP38" s="539"/>
      <c r="CCQ38" s="539"/>
      <c r="CCR38" s="539"/>
      <c r="CCS38" s="539"/>
      <c r="CCT38" s="539"/>
      <c r="CCU38" s="539"/>
      <c r="CCV38" s="539"/>
      <c r="CCW38" s="539"/>
      <c r="CCX38" s="539"/>
      <c r="CCY38" s="539"/>
      <c r="CCZ38" s="539"/>
      <c r="CDA38" s="539"/>
      <c r="CDB38" s="539"/>
      <c r="CDC38" s="539"/>
      <c r="CDD38" s="539"/>
      <c r="CDE38" s="539"/>
      <c r="CDF38" s="539"/>
      <c r="CDG38" s="539"/>
      <c r="CDH38" s="539"/>
      <c r="CDI38" s="539"/>
      <c r="CDJ38" s="539"/>
      <c r="CDK38" s="539"/>
      <c r="CDL38" s="539"/>
      <c r="CDM38" s="539"/>
      <c r="CDN38" s="539"/>
      <c r="CDO38" s="539"/>
      <c r="CDP38" s="539"/>
      <c r="CDQ38" s="539"/>
      <c r="CDR38" s="539"/>
      <c r="CDS38" s="539"/>
      <c r="CDT38" s="539"/>
      <c r="CDU38" s="539"/>
      <c r="CDV38" s="539"/>
      <c r="CDW38" s="539"/>
      <c r="CDX38" s="539"/>
      <c r="CDY38" s="539"/>
      <c r="CDZ38" s="539"/>
      <c r="CEA38" s="539"/>
      <c r="CEB38" s="539"/>
      <c r="CEC38" s="539"/>
      <c r="CED38" s="539"/>
      <c r="CEE38" s="539"/>
      <c r="CEF38" s="539"/>
      <c r="CEG38" s="539"/>
      <c r="CEH38" s="539"/>
      <c r="CEI38" s="539"/>
      <c r="CEJ38" s="539"/>
      <c r="CEK38" s="539"/>
      <c r="CEL38" s="539"/>
      <c r="CEM38" s="539"/>
      <c r="CEN38" s="539"/>
      <c r="CEO38" s="539"/>
      <c r="CEP38" s="539"/>
      <c r="CEQ38" s="539"/>
      <c r="CER38" s="539"/>
      <c r="CES38" s="539"/>
      <c r="CET38" s="539"/>
      <c r="CEU38" s="539"/>
      <c r="CEV38" s="539"/>
      <c r="CEW38" s="539"/>
      <c r="CEX38" s="539"/>
      <c r="CEY38" s="539"/>
      <c r="CEZ38" s="539"/>
      <c r="CFA38" s="539"/>
      <c r="CFB38" s="539"/>
      <c r="CFC38" s="539"/>
      <c r="CFD38" s="539"/>
      <c r="CFE38" s="539"/>
      <c r="CFF38" s="539"/>
      <c r="CFG38" s="539"/>
      <c r="CFH38" s="539"/>
      <c r="CFI38" s="539"/>
      <c r="CFJ38" s="539"/>
      <c r="CFK38" s="539"/>
      <c r="CFL38" s="539"/>
      <c r="CFM38" s="539"/>
      <c r="CFN38" s="539"/>
      <c r="CFO38" s="539"/>
      <c r="CFP38" s="539"/>
      <c r="CFQ38" s="539"/>
      <c r="CFR38" s="539"/>
      <c r="CFS38" s="539"/>
      <c r="CFT38" s="539"/>
      <c r="CFU38" s="539"/>
      <c r="CFV38" s="539"/>
      <c r="CFW38" s="539"/>
      <c r="CFX38" s="539"/>
      <c r="CFY38" s="539"/>
      <c r="CFZ38" s="539"/>
      <c r="CGA38" s="539"/>
      <c r="CGB38" s="539"/>
      <c r="CGC38" s="539"/>
      <c r="CGD38" s="539"/>
      <c r="CGE38" s="539"/>
      <c r="CGF38" s="539"/>
      <c r="CGG38" s="539"/>
      <c r="CGH38" s="539"/>
      <c r="CGI38" s="539"/>
      <c r="CGJ38" s="539"/>
      <c r="CGK38" s="539"/>
      <c r="CGL38" s="539"/>
      <c r="CGM38" s="539"/>
      <c r="CGN38" s="539"/>
      <c r="CGO38" s="539"/>
      <c r="CGP38" s="539"/>
      <c r="CGQ38" s="539"/>
      <c r="CGR38" s="539"/>
      <c r="CGS38" s="539"/>
      <c r="CGT38" s="539"/>
      <c r="CGU38" s="539"/>
      <c r="CGV38" s="539"/>
      <c r="CGW38" s="539"/>
      <c r="CGX38" s="539"/>
      <c r="CGY38" s="539"/>
      <c r="CGZ38" s="539"/>
      <c r="CHA38" s="539"/>
      <c r="CHB38" s="539"/>
      <c r="CHC38" s="539"/>
      <c r="CHD38" s="539"/>
      <c r="CHE38" s="539"/>
      <c r="CHF38" s="539"/>
      <c r="CHG38" s="539"/>
      <c r="CHH38" s="539"/>
      <c r="CHI38" s="539"/>
      <c r="CHJ38" s="539"/>
      <c r="CHK38" s="539"/>
      <c r="CHL38" s="539"/>
      <c r="CHM38" s="539"/>
      <c r="CHN38" s="539"/>
      <c r="CHO38" s="539"/>
      <c r="CHP38" s="539"/>
      <c r="CHQ38" s="539"/>
      <c r="CHR38" s="539"/>
      <c r="CHS38" s="539"/>
      <c r="CHT38" s="539"/>
      <c r="CHU38" s="539"/>
      <c r="CHV38" s="539"/>
      <c r="CHW38" s="539"/>
      <c r="CHX38" s="539"/>
      <c r="CHY38" s="539"/>
      <c r="CHZ38" s="539"/>
      <c r="CIA38" s="539"/>
      <c r="CIB38" s="539"/>
      <c r="CIC38" s="539"/>
      <c r="CID38" s="539"/>
      <c r="CIE38" s="539"/>
      <c r="CIF38" s="539"/>
      <c r="CIG38" s="539"/>
      <c r="CIH38" s="539"/>
      <c r="CII38" s="539"/>
      <c r="CIJ38" s="539"/>
      <c r="CIK38" s="539"/>
      <c r="CIL38" s="539"/>
      <c r="CIM38" s="539"/>
      <c r="CIN38" s="539"/>
      <c r="CIO38" s="539"/>
      <c r="CIP38" s="539"/>
      <c r="CIQ38" s="539"/>
      <c r="CIR38" s="539"/>
      <c r="CIS38" s="539"/>
      <c r="CIT38" s="539"/>
      <c r="CIU38" s="539"/>
      <c r="CIV38" s="539"/>
      <c r="CIW38" s="539"/>
      <c r="CIX38" s="539"/>
      <c r="CIY38" s="539"/>
      <c r="CIZ38" s="539"/>
      <c r="CJA38" s="539"/>
      <c r="CJB38" s="539"/>
      <c r="CJC38" s="539"/>
      <c r="CJD38" s="539"/>
      <c r="CJE38" s="539"/>
      <c r="CJF38" s="539"/>
      <c r="CJG38" s="539"/>
      <c r="CJH38" s="539"/>
      <c r="CJI38" s="539"/>
      <c r="CJJ38" s="539"/>
      <c r="CJK38" s="539"/>
      <c r="CJL38" s="539"/>
      <c r="CJM38" s="539"/>
      <c r="CJN38" s="539"/>
      <c r="CJO38" s="539"/>
      <c r="CJP38" s="539"/>
      <c r="CJQ38" s="539"/>
      <c r="CJR38" s="539"/>
      <c r="CJS38" s="539"/>
      <c r="CJT38" s="539"/>
      <c r="CJU38" s="539"/>
      <c r="CJV38" s="539"/>
      <c r="CJW38" s="539"/>
      <c r="CJX38" s="539"/>
      <c r="CJY38" s="539"/>
      <c r="CJZ38" s="539"/>
      <c r="CKA38" s="539"/>
      <c r="CKB38" s="539"/>
      <c r="CKC38" s="539"/>
      <c r="CKD38" s="539"/>
      <c r="CKE38" s="539"/>
      <c r="CKF38" s="539"/>
      <c r="CKG38" s="539"/>
      <c r="CKH38" s="539"/>
      <c r="CKI38" s="539"/>
      <c r="CKJ38" s="539"/>
      <c r="CKK38" s="539"/>
      <c r="CKL38" s="539"/>
      <c r="CKM38" s="539"/>
      <c r="CKN38" s="539"/>
      <c r="CKO38" s="539"/>
      <c r="CKP38" s="539"/>
      <c r="CKQ38" s="539"/>
      <c r="CKR38" s="539"/>
      <c r="CKS38" s="539"/>
      <c r="CKT38" s="539"/>
      <c r="CKU38" s="539"/>
      <c r="CKV38" s="539"/>
      <c r="CKW38" s="539"/>
      <c r="CKX38" s="539"/>
      <c r="CKY38" s="539"/>
      <c r="CKZ38" s="539"/>
      <c r="CLA38" s="539"/>
      <c r="CLB38" s="539"/>
      <c r="CLC38" s="539"/>
      <c r="CLD38" s="539"/>
      <c r="CLE38" s="539"/>
      <c r="CLF38" s="539"/>
      <c r="CLG38" s="539"/>
      <c r="CLH38" s="539"/>
      <c r="CLI38" s="539"/>
      <c r="CLJ38" s="539"/>
      <c r="CLK38" s="539"/>
      <c r="CLL38" s="539"/>
      <c r="CLM38" s="539"/>
      <c r="CLN38" s="539"/>
      <c r="CLO38" s="539"/>
      <c r="CLP38" s="539"/>
      <c r="CLQ38" s="539"/>
      <c r="CLR38" s="539"/>
      <c r="CLS38" s="539"/>
      <c r="CLT38" s="539"/>
      <c r="CLU38" s="539"/>
      <c r="CLV38" s="539"/>
      <c r="CLW38" s="539"/>
      <c r="CLX38" s="539"/>
      <c r="CLY38" s="539"/>
      <c r="CLZ38" s="539"/>
      <c r="CMA38" s="539"/>
      <c r="CMB38" s="539"/>
      <c r="CMC38" s="539"/>
      <c r="CMD38" s="539"/>
      <c r="CME38" s="539"/>
      <c r="CMF38" s="539"/>
      <c r="CMG38" s="539"/>
      <c r="CMH38" s="539"/>
      <c r="CMI38" s="539"/>
      <c r="CMJ38" s="539"/>
      <c r="CMK38" s="539"/>
      <c r="CML38" s="539"/>
      <c r="CMM38" s="539"/>
      <c r="CMN38" s="539"/>
      <c r="CMO38" s="539"/>
      <c r="CMP38" s="539"/>
      <c r="CMQ38" s="539"/>
      <c r="CMR38" s="539"/>
      <c r="CMS38" s="539"/>
      <c r="CMT38" s="539"/>
      <c r="CMU38" s="539"/>
      <c r="CMV38" s="539"/>
      <c r="CMW38" s="539"/>
      <c r="CMX38" s="539"/>
      <c r="CMY38" s="539"/>
      <c r="CMZ38" s="539"/>
      <c r="CNA38" s="539"/>
      <c r="CNB38" s="539"/>
      <c r="CNC38" s="539"/>
      <c r="CND38" s="539"/>
      <c r="CNE38" s="539"/>
      <c r="CNF38" s="539"/>
      <c r="CNG38" s="539"/>
      <c r="CNH38" s="539"/>
      <c r="CNI38" s="539"/>
      <c r="CNJ38" s="539"/>
      <c r="CNK38" s="539"/>
      <c r="CNL38" s="539"/>
      <c r="CNM38" s="539"/>
      <c r="CNN38" s="539"/>
      <c r="CNO38" s="539"/>
      <c r="CNP38" s="539"/>
      <c r="CNQ38" s="539"/>
      <c r="CNR38" s="539"/>
      <c r="CNS38" s="539"/>
      <c r="CNT38" s="539"/>
      <c r="CNU38" s="539"/>
      <c r="CNV38" s="539"/>
      <c r="CNW38" s="539"/>
      <c r="CNX38" s="539"/>
      <c r="CNY38" s="539"/>
      <c r="CNZ38" s="539"/>
      <c r="COA38" s="539"/>
      <c r="COB38" s="539"/>
      <c r="COC38" s="539"/>
      <c r="COD38" s="539"/>
      <c r="COE38" s="539"/>
      <c r="COF38" s="539"/>
      <c r="COG38" s="539"/>
      <c r="COH38" s="539"/>
      <c r="COI38" s="539"/>
      <c r="COJ38" s="539"/>
      <c r="COK38" s="539"/>
      <c r="COL38" s="539"/>
      <c r="COM38" s="539"/>
      <c r="CON38" s="539"/>
      <c r="COO38" s="539"/>
      <c r="COP38" s="539"/>
      <c r="COQ38" s="539"/>
      <c r="COR38" s="539"/>
      <c r="COS38" s="539"/>
      <c r="COT38" s="539"/>
      <c r="COU38" s="539"/>
      <c r="COV38" s="539"/>
      <c r="COW38" s="539"/>
      <c r="COX38" s="539"/>
      <c r="COY38" s="539"/>
      <c r="COZ38" s="539"/>
      <c r="CPA38" s="539"/>
      <c r="CPB38" s="539"/>
      <c r="CPC38" s="539"/>
      <c r="CPD38" s="539"/>
      <c r="CPE38" s="539"/>
      <c r="CPF38" s="539"/>
      <c r="CPG38" s="539"/>
      <c r="CPH38" s="539"/>
      <c r="CPI38" s="539"/>
      <c r="CPJ38" s="539"/>
      <c r="CPK38" s="539"/>
      <c r="CPL38" s="539"/>
      <c r="CPM38" s="539"/>
      <c r="CPN38" s="539"/>
      <c r="CPO38" s="539"/>
      <c r="CPP38" s="539"/>
      <c r="CPQ38" s="539"/>
      <c r="CPR38" s="539"/>
      <c r="CPS38" s="539"/>
      <c r="CPT38" s="539"/>
      <c r="CPU38" s="539"/>
      <c r="CPV38" s="539"/>
      <c r="CPW38" s="539"/>
      <c r="CPX38" s="539"/>
      <c r="CPY38" s="539"/>
      <c r="CPZ38" s="539"/>
      <c r="CQA38" s="539"/>
      <c r="CQB38" s="539"/>
      <c r="CQC38" s="539"/>
      <c r="CQD38" s="539"/>
      <c r="CQE38" s="539"/>
      <c r="CQF38" s="539"/>
      <c r="CQG38" s="539"/>
      <c r="CQH38" s="539"/>
      <c r="CQI38" s="539"/>
      <c r="CQJ38" s="539"/>
      <c r="CQK38" s="539"/>
      <c r="CQL38" s="539"/>
      <c r="CQM38" s="539"/>
      <c r="CQN38" s="539"/>
      <c r="CQO38" s="539"/>
      <c r="CQP38" s="539"/>
      <c r="CQQ38" s="539"/>
      <c r="CQR38" s="539"/>
      <c r="CQS38" s="539"/>
      <c r="CQT38" s="539"/>
      <c r="CQU38" s="539"/>
      <c r="CQV38" s="539"/>
      <c r="CQW38" s="539"/>
      <c r="CQX38" s="539"/>
      <c r="CQY38" s="539"/>
      <c r="CQZ38" s="539"/>
      <c r="CRA38" s="539"/>
      <c r="CRB38" s="539"/>
      <c r="CRC38" s="539"/>
      <c r="CRD38" s="539"/>
      <c r="CRE38" s="539"/>
      <c r="CRF38" s="539"/>
      <c r="CRG38" s="539"/>
      <c r="CRH38" s="539"/>
      <c r="CRI38" s="539"/>
      <c r="CRJ38" s="539"/>
      <c r="CRK38" s="539"/>
      <c r="CRL38" s="539"/>
      <c r="CRM38" s="539"/>
      <c r="CRN38" s="539"/>
      <c r="CRO38" s="539"/>
      <c r="CRP38" s="539"/>
      <c r="CRQ38" s="539"/>
      <c r="CRR38" s="539"/>
      <c r="CRS38" s="539"/>
      <c r="CRT38" s="539"/>
      <c r="CRU38" s="539"/>
      <c r="CRV38" s="539"/>
      <c r="CRW38" s="539"/>
      <c r="CRX38" s="539"/>
      <c r="CRY38" s="539"/>
      <c r="CRZ38" s="539"/>
      <c r="CSA38" s="539"/>
      <c r="CSB38" s="539"/>
      <c r="CSC38" s="539"/>
      <c r="CSD38" s="539"/>
      <c r="CSE38" s="539"/>
      <c r="CSF38" s="539"/>
      <c r="CSG38" s="539"/>
      <c r="CSH38" s="539"/>
      <c r="CSI38" s="539"/>
      <c r="CSJ38" s="539"/>
      <c r="CSK38" s="539"/>
      <c r="CSL38" s="539"/>
      <c r="CSM38" s="539"/>
      <c r="CSN38" s="539"/>
      <c r="CSO38" s="539"/>
      <c r="CSP38" s="539"/>
      <c r="CSQ38" s="539"/>
      <c r="CSR38" s="539"/>
      <c r="CSS38" s="539"/>
      <c r="CST38" s="539"/>
      <c r="CSU38" s="539"/>
      <c r="CSV38" s="539"/>
      <c r="CSW38" s="539"/>
      <c r="CSX38" s="539"/>
      <c r="CSY38" s="539"/>
      <c r="CSZ38" s="539"/>
      <c r="CTA38" s="539"/>
      <c r="CTB38" s="539"/>
      <c r="CTC38" s="539"/>
      <c r="CTD38" s="539"/>
      <c r="CTE38" s="539"/>
      <c r="CTF38" s="539"/>
      <c r="CTG38" s="539"/>
      <c r="CTH38" s="539"/>
      <c r="CTI38" s="539"/>
      <c r="CTJ38" s="539"/>
      <c r="CTK38" s="539"/>
      <c r="CTL38" s="539"/>
      <c r="CTM38" s="539"/>
      <c r="CTN38" s="539"/>
      <c r="CTO38" s="539"/>
      <c r="CTP38" s="539"/>
      <c r="CTQ38" s="539"/>
      <c r="CTR38" s="539"/>
      <c r="CTS38" s="539"/>
      <c r="CTT38" s="539"/>
      <c r="CTU38" s="539"/>
      <c r="CTV38" s="539"/>
      <c r="CTW38" s="539"/>
      <c r="CTX38" s="539"/>
      <c r="CTY38" s="539"/>
      <c r="CTZ38" s="539"/>
      <c r="CUA38" s="539"/>
      <c r="CUB38" s="539"/>
      <c r="CUC38" s="539"/>
      <c r="CUD38" s="539"/>
      <c r="CUE38" s="539"/>
      <c r="CUF38" s="539"/>
      <c r="CUG38" s="539"/>
      <c r="CUH38" s="539"/>
      <c r="CUI38" s="539"/>
      <c r="CUJ38" s="539"/>
      <c r="CUK38" s="539"/>
      <c r="CUL38" s="539"/>
      <c r="CUM38" s="539"/>
      <c r="CUN38" s="539"/>
      <c r="CUO38" s="539"/>
      <c r="CUP38" s="539"/>
      <c r="CUQ38" s="539"/>
      <c r="CUR38" s="539"/>
      <c r="CUS38" s="539"/>
      <c r="CUT38" s="539"/>
      <c r="CUU38" s="539"/>
      <c r="CUV38" s="539"/>
      <c r="CUW38" s="539"/>
      <c r="CUX38" s="539"/>
      <c r="CUY38" s="539"/>
      <c r="CUZ38" s="539"/>
      <c r="CVA38" s="539"/>
      <c r="CVB38" s="539"/>
      <c r="CVC38" s="539"/>
      <c r="CVD38" s="539"/>
      <c r="CVE38" s="539"/>
      <c r="CVF38" s="539"/>
      <c r="CVG38" s="539"/>
      <c r="CVH38" s="539"/>
      <c r="CVI38" s="539"/>
      <c r="CVJ38" s="539"/>
      <c r="CVK38" s="539"/>
      <c r="CVL38" s="539"/>
      <c r="CVM38" s="539"/>
      <c r="CVN38" s="539"/>
      <c r="CVO38" s="539"/>
      <c r="CVP38" s="539"/>
      <c r="CVQ38" s="539"/>
      <c r="CVR38" s="539"/>
      <c r="CVS38" s="539"/>
      <c r="CVT38" s="539"/>
      <c r="CVU38" s="539"/>
      <c r="CVV38" s="539"/>
      <c r="CVW38" s="539"/>
      <c r="CVX38" s="539"/>
      <c r="CVY38" s="539"/>
      <c r="CVZ38" s="539"/>
      <c r="CWA38" s="539"/>
      <c r="CWB38" s="539"/>
      <c r="CWC38" s="539"/>
      <c r="CWD38" s="539"/>
      <c r="CWE38" s="539"/>
      <c r="CWF38" s="539"/>
      <c r="CWG38" s="539"/>
      <c r="CWH38" s="539"/>
      <c r="CWI38" s="539"/>
      <c r="CWJ38" s="539"/>
      <c r="CWK38" s="539"/>
      <c r="CWL38" s="539"/>
      <c r="CWM38" s="539"/>
      <c r="CWN38" s="539"/>
      <c r="CWO38" s="539"/>
      <c r="CWP38" s="539"/>
      <c r="CWQ38" s="539"/>
      <c r="CWR38" s="539"/>
      <c r="CWS38" s="539"/>
      <c r="CWT38" s="539"/>
      <c r="CWU38" s="539"/>
      <c r="CWV38" s="539"/>
      <c r="CWW38" s="539"/>
      <c r="CWX38" s="539"/>
      <c r="CWY38" s="539"/>
      <c r="CWZ38" s="539"/>
      <c r="CXA38" s="539"/>
      <c r="CXB38" s="539"/>
      <c r="CXC38" s="539"/>
      <c r="CXD38" s="539"/>
      <c r="CXE38" s="539"/>
      <c r="CXF38" s="539"/>
      <c r="CXG38" s="539"/>
      <c r="CXH38" s="539"/>
      <c r="CXI38" s="539"/>
      <c r="CXJ38" s="539"/>
      <c r="CXK38" s="539"/>
      <c r="CXL38" s="539"/>
      <c r="CXM38" s="539"/>
      <c r="CXN38" s="539"/>
      <c r="CXO38" s="539"/>
      <c r="CXP38" s="539"/>
      <c r="CXQ38" s="539"/>
      <c r="CXR38" s="539"/>
      <c r="CXS38" s="539"/>
      <c r="CXT38" s="539"/>
      <c r="CXU38" s="539"/>
      <c r="CXV38" s="539"/>
      <c r="CXW38" s="539"/>
      <c r="CXX38" s="539"/>
      <c r="CXY38" s="539"/>
      <c r="CXZ38" s="539"/>
      <c r="CYA38" s="539"/>
      <c r="CYB38" s="539"/>
      <c r="CYC38" s="539"/>
      <c r="CYD38" s="539"/>
      <c r="CYE38" s="539"/>
      <c r="CYF38" s="539"/>
      <c r="CYG38" s="539"/>
      <c r="CYH38" s="539"/>
      <c r="CYI38" s="539"/>
      <c r="CYJ38" s="539"/>
      <c r="CYK38" s="539"/>
      <c r="CYL38" s="539"/>
      <c r="CYM38" s="539"/>
      <c r="CYN38" s="539"/>
      <c r="CYO38" s="539"/>
      <c r="CYP38" s="539"/>
      <c r="CYQ38" s="539"/>
      <c r="CYR38" s="539"/>
      <c r="CYS38" s="539"/>
      <c r="CYT38" s="539"/>
      <c r="CYU38" s="539"/>
      <c r="CYV38" s="539"/>
      <c r="CYW38" s="539"/>
      <c r="CYX38" s="539"/>
      <c r="CYY38" s="539"/>
      <c r="CYZ38" s="539"/>
      <c r="CZA38" s="539"/>
      <c r="CZB38" s="539"/>
      <c r="CZC38" s="539"/>
      <c r="CZD38" s="539"/>
      <c r="CZE38" s="539"/>
      <c r="CZF38" s="539"/>
      <c r="CZG38" s="539"/>
      <c r="CZH38" s="539"/>
      <c r="CZI38" s="539"/>
      <c r="CZJ38" s="539"/>
      <c r="CZK38" s="539"/>
      <c r="CZL38" s="539"/>
      <c r="CZM38" s="539"/>
      <c r="CZN38" s="539"/>
      <c r="CZO38" s="539"/>
      <c r="CZP38" s="539"/>
      <c r="CZQ38" s="539"/>
      <c r="CZR38" s="539"/>
      <c r="CZS38" s="539"/>
      <c r="CZT38" s="539"/>
      <c r="CZU38" s="539"/>
      <c r="CZV38" s="539"/>
      <c r="CZW38" s="539"/>
      <c r="CZX38" s="539"/>
      <c r="CZY38" s="539"/>
      <c r="CZZ38" s="539"/>
      <c r="DAA38" s="539"/>
      <c r="DAB38" s="539"/>
      <c r="DAC38" s="539"/>
      <c r="DAD38" s="539"/>
      <c r="DAE38" s="539"/>
      <c r="DAF38" s="539"/>
      <c r="DAG38" s="539"/>
      <c r="DAH38" s="539"/>
      <c r="DAI38" s="539"/>
      <c r="DAJ38" s="539"/>
      <c r="DAK38" s="539"/>
      <c r="DAL38" s="539"/>
      <c r="DAM38" s="539"/>
      <c r="DAN38" s="539"/>
      <c r="DAO38" s="539"/>
      <c r="DAP38" s="539"/>
      <c r="DAQ38" s="539"/>
      <c r="DAR38" s="539"/>
      <c r="DAS38" s="539"/>
      <c r="DAT38" s="539"/>
      <c r="DAU38" s="539"/>
      <c r="DAV38" s="539"/>
      <c r="DAW38" s="539"/>
      <c r="DAX38" s="539"/>
      <c r="DAY38" s="539"/>
      <c r="DAZ38" s="539"/>
      <c r="DBA38" s="539"/>
      <c r="DBB38" s="539"/>
      <c r="DBC38" s="539"/>
      <c r="DBD38" s="539"/>
      <c r="DBE38" s="539"/>
      <c r="DBF38" s="539"/>
      <c r="DBG38" s="539"/>
      <c r="DBH38" s="539"/>
      <c r="DBI38" s="539"/>
      <c r="DBJ38" s="539"/>
      <c r="DBK38" s="539"/>
      <c r="DBL38" s="539"/>
      <c r="DBM38" s="539"/>
      <c r="DBN38" s="539"/>
      <c r="DBO38" s="539"/>
      <c r="DBP38" s="539"/>
      <c r="DBQ38" s="539"/>
      <c r="DBR38" s="539"/>
      <c r="DBS38" s="539"/>
      <c r="DBT38" s="539"/>
      <c r="DBU38" s="539"/>
      <c r="DBV38" s="539"/>
      <c r="DBW38" s="539"/>
      <c r="DBX38" s="539"/>
      <c r="DBY38" s="539"/>
      <c r="DBZ38" s="539"/>
      <c r="DCA38" s="539"/>
      <c r="DCB38" s="539"/>
      <c r="DCC38" s="539"/>
      <c r="DCD38" s="539"/>
      <c r="DCE38" s="539"/>
      <c r="DCF38" s="539"/>
      <c r="DCG38" s="539"/>
      <c r="DCH38" s="539"/>
      <c r="DCI38" s="539"/>
      <c r="DCJ38" s="539"/>
      <c r="DCK38" s="539"/>
      <c r="DCL38" s="539"/>
      <c r="DCM38" s="539"/>
      <c r="DCN38" s="539"/>
      <c r="DCO38" s="539"/>
      <c r="DCP38" s="539"/>
      <c r="DCQ38" s="539"/>
      <c r="DCR38" s="539"/>
      <c r="DCS38" s="539"/>
      <c r="DCT38" s="539"/>
      <c r="DCU38" s="539"/>
      <c r="DCV38" s="539"/>
      <c r="DCW38" s="539"/>
      <c r="DCX38" s="539"/>
      <c r="DCY38" s="539"/>
      <c r="DCZ38" s="539"/>
      <c r="DDA38" s="539"/>
      <c r="DDB38" s="539"/>
      <c r="DDC38" s="539"/>
      <c r="DDD38" s="539"/>
      <c r="DDE38" s="539"/>
      <c r="DDF38" s="539"/>
      <c r="DDG38" s="539"/>
      <c r="DDH38" s="539"/>
      <c r="DDI38" s="539"/>
      <c r="DDJ38" s="539"/>
      <c r="DDK38" s="539"/>
      <c r="DDL38" s="539"/>
      <c r="DDM38" s="539"/>
      <c r="DDN38" s="539"/>
      <c r="DDO38" s="539"/>
      <c r="DDP38" s="539"/>
      <c r="DDQ38" s="539"/>
      <c r="DDR38" s="539"/>
      <c r="DDS38" s="539"/>
      <c r="DDT38" s="539"/>
      <c r="DDU38" s="539"/>
      <c r="DDV38" s="539"/>
      <c r="DDW38" s="539"/>
      <c r="DDX38" s="539"/>
      <c r="DDY38" s="539"/>
      <c r="DDZ38" s="539"/>
      <c r="DEA38" s="539"/>
      <c r="DEB38" s="539"/>
      <c r="DEC38" s="539"/>
      <c r="DED38" s="539"/>
      <c r="DEE38" s="539"/>
      <c r="DEF38" s="539"/>
      <c r="DEG38" s="539"/>
      <c r="DEH38" s="539"/>
      <c r="DEI38" s="539"/>
      <c r="DEJ38" s="539"/>
      <c r="DEK38" s="539"/>
      <c r="DEL38" s="539"/>
      <c r="DEM38" s="539"/>
      <c r="DEN38" s="539"/>
      <c r="DEO38" s="539"/>
      <c r="DEP38" s="539"/>
      <c r="DEQ38" s="539"/>
      <c r="DER38" s="539"/>
      <c r="DES38" s="539"/>
      <c r="DET38" s="539"/>
      <c r="DEU38" s="539"/>
      <c r="DEV38" s="539"/>
      <c r="DEW38" s="539"/>
      <c r="DEX38" s="539"/>
      <c r="DEY38" s="539"/>
      <c r="DEZ38" s="539"/>
      <c r="DFA38" s="539"/>
      <c r="DFB38" s="539"/>
      <c r="DFC38" s="539"/>
      <c r="DFD38" s="539"/>
      <c r="DFE38" s="539"/>
      <c r="DFF38" s="539"/>
      <c r="DFG38" s="539"/>
      <c r="DFH38" s="539"/>
      <c r="DFI38" s="539"/>
      <c r="DFJ38" s="539"/>
      <c r="DFK38" s="539"/>
      <c r="DFL38" s="539"/>
      <c r="DFM38" s="539"/>
      <c r="DFN38" s="539"/>
      <c r="DFO38" s="539"/>
      <c r="DFP38" s="539"/>
      <c r="DFQ38" s="539"/>
      <c r="DFR38" s="539"/>
      <c r="DFS38" s="539"/>
      <c r="DFT38" s="539"/>
      <c r="DFU38" s="539"/>
      <c r="DFV38" s="539"/>
      <c r="DFW38" s="539"/>
      <c r="DFX38" s="539"/>
      <c r="DFY38" s="539"/>
      <c r="DFZ38" s="539"/>
      <c r="DGA38" s="539"/>
      <c r="DGB38" s="539"/>
      <c r="DGC38" s="539"/>
      <c r="DGD38" s="539"/>
      <c r="DGE38" s="539"/>
      <c r="DGF38" s="539"/>
      <c r="DGG38" s="539"/>
      <c r="DGH38" s="539"/>
      <c r="DGI38" s="539"/>
      <c r="DGJ38" s="539"/>
      <c r="DGK38" s="539"/>
      <c r="DGL38" s="539"/>
      <c r="DGM38" s="539"/>
      <c r="DGN38" s="539"/>
      <c r="DGO38" s="539"/>
      <c r="DGP38" s="539"/>
      <c r="DGQ38" s="539"/>
      <c r="DGR38" s="539"/>
      <c r="DGS38" s="539"/>
      <c r="DGT38" s="539"/>
      <c r="DGU38" s="539"/>
      <c r="DGV38" s="539"/>
      <c r="DGW38" s="539"/>
      <c r="DGX38" s="539"/>
      <c r="DGY38" s="539"/>
      <c r="DGZ38" s="539"/>
      <c r="DHA38" s="539"/>
      <c r="DHB38" s="539"/>
      <c r="DHC38" s="539"/>
      <c r="DHD38" s="539"/>
      <c r="DHE38" s="539"/>
      <c r="DHF38" s="539"/>
      <c r="DHG38" s="539"/>
      <c r="DHH38" s="539"/>
      <c r="DHI38" s="539"/>
      <c r="DHJ38" s="539"/>
      <c r="DHK38" s="539"/>
      <c r="DHL38" s="539"/>
      <c r="DHM38" s="539"/>
      <c r="DHN38" s="539"/>
      <c r="DHO38" s="539"/>
      <c r="DHP38" s="539"/>
      <c r="DHQ38" s="539"/>
      <c r="DHR38" s="539"/>
      <c r="DHS38" s="539"/>
      <c r="DHT38" s="539"/>
      <c r="DHU38" s="539"/>
      <c r="DHV38" s="539"/>
      <c r="DHW38" s="539"/>
      <c r="DHX38" s="539"/>
      <c r="DHY38" s="539"/>
      <c r="DHZ38" s="539"/>
      <c r="DIA38" s="539"/>
      <c r="DIB38" s="539"/>
      <c r="DIC38" s="539"/>
      <c r="DID38" s="539"/>
      <c r="DIE38" s="539"/>
      <c r="DIF38" s="539"/>
      <c r="DIG38" s="539"/>
      <c r="DIH38" s="539"/>
      <c r="DII38" s="539"/>
      <c r="DIJ38" s="539"/>
      <c r="DIK38" s="539"/>
      <c r="DIL38" s="539"/>
      <c r="DIM38" s="539"/>
      <c r="DIN38" s="539"/>
      <c r="DIO38" s="539"/>
      <c r="DIP38" s="539"/>
      <c r="DIQ38" s="539"/>
      <c r="DIR38" s="539"/>
      <c r="DIS38" s="539"/>
      <c r="DIT38" s="539"/>
      <c r="DIU38" s="539"/>
      <c r="DIV38" s="539"/>
      <c r="DIW38" s="539"/>
      <c r="DIX38" s="539"/>
      <c r="DIY38" s="539"/>
      <c r="DIZ38" s="539"/>
      <c r="DJA38" s="539"/>
      <c r="DJB38" s="539"/>
      <c r="DJC38" s="539"/>
      <c r="DJD38" s="539"/>
      <c r="DJE38" s="539"/>
      <c r="DJF38" s="539"/>
      <c r="DJG38" s="539"/>
      <c r="DJH38" s="539"/>
      <c r="DJI38" s="539"/>
      <c r="DJJ38" s="539"/>
      <c r="DJK38" s="539"/>
      <c r="DJL38" s="539"/>
      <c r="DJM38" s="539"/>
      <c r="DJN38" s="539"/>
      <c r="DJO38" s="539"/>
      <c r="DJP38" s="539"/>
      <c r="DJQ38" s="539"/>
      <c r="DJR38" s="539"/>
      <c r="DJS38" s="539"/>
      <c r="DJT38" s="539"/>
      <c r="DJU38" s="539"/>
      <c r="DJV38" s="539"/>
      <c r="DJW38" s="539"/>
      <c r="DJX38" s="539"/>
      <c r="DJY38" s="539"/>
      <c r="DJZ38" s="539"/>
      <c r="DKA38" s="539"/>
      <c r="DKB38" s="539"/>
      <c r="DKC38" s="539"/>
      <c r="DKD38" s="539"/>
      <c r="DKE38" s="539"/>
      <c r="DKF38" s="539"/>
      <c r="DKG38" s="539"/>
      <c r="DKH38" s="539"/>
      <c r="DKI38" s="539"/>
      <c r="DKJ38" s="539"/>
      <c r="DKK38" s="539"/>
      <c r="DKL38" s="539"/>
      <c r="DKM38" s="539"/>
      <c r="DKN38" s="539"/>
      <c r="DKO38" s="539"/>
      <c r="DKP38" s="539"/>
      <c r="DKQ38" s="539"/>
      <c r="DKR38" s="539"/>
      <c r="DKS38" s="539"/>
      <c r="DKT38" s="539"/>
      <c r="DKU38" s="539"/>
      <c r="DKV38" s="539"/>
      <c r="DKW38" s="539"/>
      <c r="DKX38" s="539"/>
      <c r="DKY38" s="539"/>
      <c r="DKZ38" s="539"/>
      <c r="DLA38" s="539"/>
      <c r="DLB38" s="539"/>
      <c r="DLC38" s="539"/>
      <c r="DLD38" s="539"/>
      <c r="DLE38" s="539"/>
      <c r="DLF38" s="539"/>
      <c r="DLG38" s="539"/>
      <c r="DLH38" s="539"/>
      <c r="DLI38" s="539"/>
      <c r="DLJ38" s="539"/>
      <c r="DLK38" s="539"/>
      <c r="DLL38" s="539"/>
      <c r="DLM38" s="539"/>
      <c r="DLN38" s="539"/>
      <c r="DLO38" s="539"/>
      <c r="DLP38" s="539"/>
      <c r="DLQ38" s="539"/>
      <c r="DLR38" s="539"/>
      <c r="DLS38" s="539"/>
      <c r="DLT38" s="539"/>
      <c r="DLU38" s="539"/>
      <c r="DLV38" s="539"/>
      <c r="DLW38" s="539"/>
      <c r="DLX38" s="539"/>
      <c r="DLY38" s="539"/>
      <c r="DLZ38" s="539"/>
      <c r="DMA38" s="539"/>
      <c r="DMB38" s="539"/>
      <c r="DMC38" s="539"/>
      <c r="DMD38" s="539"/>
      <c r="DME38" s="539"/>
      <c r="DMF38" s="539"/>
      <c r="DMG38" s="539"/>
      <c r="DMH38" s="539"/>
      <c r="DMI38" s="539"/>
      <c r="DMJ38" s="539"/>
      <c r="DMK38" s="539"/>
      <c r="DML38" s="539"/>
      <c r="DMM38" s="539"/>
      <c r="DMN38" s="539"/>
      <c r="DMO38" s="539"/>
      <c r="DMP38" s="539"/>
      <c r="DMQ38" s="539"/>
      <c r="DMR38" s="539"/>
      <c r="DMS38" s="539"/>
      <c r="DMT38" s="539"/>
      <c r="DMU38" s="539"/>
      <c r="DMV38" s="539"/>
      <c r="DMW38" s="539"/>
      <c r="DMX38" s="539"/>
      <c r="DMY38" s="539"/>
      <c r="DMZ38" s="539"/>
      <c r="DNA38" s="539"/>
      <c r="DNB38" s="539"/>
      <c r="DNC38" s="539"/>
      <c r="DND38" s="539"/>
      <c r="DNE38" s="539"/>
      <c r="DNF38" s="539"/>
      <c r="DNG38" s="539"/>
      <c r="DNH38" s="539"/>
      <c r="DNI38" s="539"/>
      <c r="DNJ38" s="539"/>
      <c r="DNK38" s="539"/>
      <c r="DNL38" s="539"/>
      <c r="DNM38" s="539"/>
      <c r="DNN38" s="539"/>
      <c r="DNO38" s="539"/>
      <c r="DNP38" s="539"/>
      <c r="DNQ38" s="539"/>
      <c r="DNR38" s="539"/>
      <c r="DNS38" s="539"/>
      <c r="DNT38" s="539"/>
      <c r="DNU38" s="539"/>
      <c r="DNV38" s="539"/>
      <c r="DNW38" s="539"/>
      <c r="DNX38" s="539"/>
      <c r="DNY38" s="539"/>
      <c r="DNZ38" s="539"/>
      <c r="DOA38" s="539"/>
      <c r="DOB38" s="539"/>
      <c r="DOC38" s="539"/>
      <c r="DOD38" s="539"/>
      <c r="DOE38" s="539"/>
      <c r="DOF38" s="539"/>
      <c r="DOG38" s="539"/>
      <c r="DOH38" s="539"/>
      <c r="DOI38" s="539"/>
      <c r="DOJ38" s="539"/>
      <c r="DOK38" s="539"/>
      <c r="DOL38" s="539"/>
      <c r="DOM38" s="539"/>
      <c r="DON38" s="539"/>
      <c r="DOO38" s="539"/>
      <c r="DOP38" s="539"/>
      <c r="DOQ38" s="539"/>
      <c r="DOR38" s="539"/>
      <c r="DOS38" s="539"/>
      <c r="DOT38" s="539"/>
      <c r="DOU38" s="539"/>
      <c r="DOV38" s="539"/>
      <c r="DOW38" s="539"/>
      <c r="DOX38" s="539"/>
      <c r="DOY38" s="539"/>
      <c r="DOZ38" s="539"/>
      <c r="DPA38" s="539"/>
      <c r="DPB38" s="539"/>
      <c r="DPC38" s="539"/>
      <c r="DPD38" s="539"/>
      <c r="DPE38" s="539"/>
      <c r="DPF38" s="539"/>
      <c r="DPG38" s="539"/>
      <c r="DPH38" s="539"/>
      <c r="DPI38" s="539"/>
      <c r="DPJ38" s="539"/>
      <c r="DPK38" s="539"/>
      <c r="DPL38" s="539"/>
      <c r="DPM38" s="539"/>
      <c r="DPN38" s="539"/>
      <c r="DPO38" s="539"/>
      <c r="DPP38" s="539"/>
      <c r="DPQ38" s="539"/>
      <c r="DPR38" s="539"/>
      <c r="DPS38" s="539"/>
      <c r="DPT38" s="539"/>
      <c r="DPU38" s="539"/>
      <c r="DPV38" s="539"/>
      <c r="DPW38" s="539"/>
      <c r="DPX38" s="539"/>
      <c r="DPY38" s="539"/>
      <c r="DPZ38" s="539"/>
      <c r="DQA38" s="539"/>
      <c r="DQB38" s="539"/>
      <c r="DQC38" s="539"/>
      <c r="DQD38" s="539"/>
      <c r="DQE38" s="539"/>
      <c r="DQF38" s="539"/>
      <c r="DQG38" s="539"/>
      <c r="DQH38" s="539"/>
      <c r="DQI38" s="539"/>
      <c r="DQJ38" s="539"/>
      <c r="DQK38" s="539"/>
      <c r="DQL38" s="539"/>
      <c r="DQM38" s="539"/>
      <c r="DQN38" s="539"/>
      <c r="DQO38" s="539"/>
      <c r="DQP38" s="539"/>
      <c r="DQQ38" s="539"/>
      <c r="DQR38" s="539"/>
      <c r="DQS38" s="539"/>
      <c r="DQT38" s="539"/>
      <c r="DQU38" s="539"/>
      <c r="DQV38" s="539"/>
      <c r="DQW38" s="539"/>
      <c r="DQX38" s="539"/>
      <c r="DQY38" s="539"/>
      <c r="DQZ38" s="539"/>
      <c r="DRA38" s="539"/>
      <c r="DRB38" s="539"/>
      <c r="DRC38" s="539"/>
      <c r="DRD38" s="539"/>
      <c r="DRE38" s="539"/>
      <c r="DRF38" s="539"/>
      <c r="DRG38" s="539"/>
      <c r="DRH38" s="539"/>
      <c r="DRI38" s="539"/>
      <c r="DRJ38" s="539"/>
      <c r="DRK38" s="539"/>
      <c r="DRL38" s="539"/>
      <c r="DRM38" s="539"/>
      <c r="DRN38" s="539"/>
      <c r="DRO38" s="539"/>
      <c r="DRP38" s="539"/>
      <c r="DRQ38" s="539"/>
      <c r="DRR38" s="539"/>
      <c r="DRS38" s="539"/>
      <c r="DRT38" s="539"/>
      <c r="DRU38" s="539"/>
      <c r="DRV38" s="539"/>
      <c r="DRW38" s="539"/>
      <c r="DRX38" s="539"/>
      <c r="DRY38" s="539"/>
      <c r="DRZ38" s="539"/>
      <c r="DSA38" s="539"/>
      <c r="DSB38" s="539"/>
      <c r="DSC38" s="539"/>
      <c r="DSD38" s="539"/>
      <c r="DSE38" s="539"/>
      <c r="DSF38" s="539"/>
      <c r="DSG38" s="539"/>
      <c r="DSH38" s="539"/>
      <c r="DSI38" s="539"/>
      <c r="DSJ38" s="539"/>
      <c r="DSK38" s="539"/>
      <c r="DSL38" s="539"/>
      <c r="DSM38" s="539"/>
      <c r="DSN38" s="539"/>
      <c r="DSO38" s="539"/>
      <c r="DSP38" s="539"/>
      <c r="DSQ38" s="539"/>
      <c r="DSR38" s="539"/>
      <c r="DSS38" s="539"/>
      <c r="DST38" s="539"/>
      <c r="DSU38" s="539"/>
      <c r="DSV38" s="539"/>
      <c r="DSW38" s="539"/>
      <c r="DSX38" s="539"/>
      <c r="DSY38" s="539"/>
      <c r="DSZ38" s="539"/>
      <c r="DTA38" s="539"/>
      <c r="DTB38" s="539"/>
      <c r="DTC38" s="539"/>
      <c r="DTD38" s="539"/>
      <c r="DTE38" s="539"/>
      <c r="DTF38" s="539"/>
      <c r="DTG38" s="539"/>
      <c r="DTH38" s="539"/>
      <c r="DTI38" s="539"/>
      <c r="DTJ38" s="539"/>
      <c r="DTK38" s="539"/>
      <c r="DTL38" s="539"/>
      <c r="DTM38" s="539"/>
      <c r="DTN38" s="539"/>
      <c r="DTO38" s="539"/>
      <c r="DTP38" s="539"/>
      <c r="DTQ38" s="539"/>
      <c r="DTR38" s="539"/>
      <c r="DTS38" s="539"/>
      <c r="DTT38" s="539"/>
      <c r="DTU38" s="539"/>
      <c r="DTV38" s="539"/>
      <c r="DTW38" s="539"/>
      <c r="DTX38" s="539"/>
      <c r="DTY38" s="539"/>
      <c r="DTZ38" s="539"/>
      <c r="DUA38" s="539"/>
      <c r="DUB38" s="539"/>
      <c r="DUC38" s="539"/>
      <c r="DUD38" s="539"/>
      <c r="DUE38" s="539"/>
      <c r="DUF38" s="539"/>
      <c r="DUG38" s="539"/>
      <c r="DUH38" s="539"/>
      <c r="DUI38" s="539"/>
      <c r="DUJ38" s="539"/>
      <c r="DUK38" s="539"/>
      <c r="DUL38" s="539"/>
      <c r="DUM38" s="539"/>
      <c r="DUN38" s="539"/>
      <c r="DUO38" s="539"/>
      <c r="DUP38" s="539"/>
      <c r="DUQ38" s="539"/>
      <c r="DUR38" s="539"/>
      <c r="DUS38" s="539"/>
      <c r="DUT38" s="539"/>
      <c r="DUU38" s="539"/>
      <c r="DUV38" s="539"/>
      <c r="DUW38" s="539"/>
      <c r="DUX38" s="539"/>
      <c r="DUY38" s="539"/>
      <c r="DUZ38" s="539"/>
      <c r="DVA38" s="539"/>
      <c r="DVB38" s="539"/>
      <c r="DVC38" s="539"/>
      <c r="DVD38" s="539"/>
      <c r="DVE38" s="539"/>
      <c r="DVF38" s="539"/>
      <c r="DVG38" s="539"/>
      <c r="DVH38" s="539"/>
      <c r="DVI38" s="539"/>
      <c r="DVJ38" s="539"/>
      <c r="DVK38" s="539"/>
      <c r="DVL38" s="539"/>
      <c r="DVM38" s="539"/>
      <c r="DVN38" s="539"/>
      <c r="DVO38" s="539"/>
      <c r="DVP38" s="539"/>
      <c r="DVQ38" s="539"/>
      <c r="DVR38" s="539"/>
      <c r="DVS38" s="539"/>
      <c r="DVT38" s="539"/>
      <c r="DVU38" s="539"/>
      <c r="DVV38" s="539"/>
      <c r="DVW38" s="539"/>
      <c r="DVX38" s="539"/>
      <c r="DVY38" s="539"/>
      <c r="DVZ38" s="539"/>
      <c r="DWA38" s="539"/>
      <c r="DWB38" s="539"/>
      <c r="DWC38" s="539"/>
      <c r="DWD38" s="539"/>
      <c r="DWE38" s="539"/>
      <c r="DWF38" s="539"/>
      <c r="DWG38" s="539"/>
      <c r="DWH38" s="539"/>
      <c r="DWI38" s="539"/>
      <c r="DWJ38" s="539"/>
      <c r="DWK38" s="539"/>
      <c r="DWL38" s="539"/>
      <c r="DWM38" s="539"/>
      <c r="DWN38" s="539"/>
      <c r="DWO38" s="539"/>
      <c r="DWP38" s="539"/>
      <c r="DWQ38" s="539"/>
      <c r="DWR38" s="539"/>
      <c r="DWS38" s="539"/>
      <c r="DWT38" s="539"/>
      <c r="DWU38" s="539"/>
      <c r="DWV38" s="539"/>
      <c r="DWW38" s="539"/>
      <c r="DWX38" s="539"/>
      <c r="DWY38" s="539"/>
      <c r="DWZ38" s="539"/>
      <c r="DXA38" s="539"/>
      <c r="DXB38" s="539"/>
      <c r="DXC38" s="539"/>
      <c r="DXD38" s="539"/>
      <c r="DXE38" s="539"/>
      <c r="DXF38" s="539"/>
      <c r="DXG38" s="539"/>
      <c r="DXH38" s="539"/>
      <c r="DXI38" s="539"/>
      <c r="DXJ38" s="539"/>
      <c r="DXK38" s="539"/>
      <c r="DXL38" s="539"/>
      <c r="DXM38" s="539"/>
      <c r="DXN38" s="539"/>
      <c r="DXO38" s="539"/>
      <c r="DXP38" s="539"/>
      <c r="DXQ38" s="539"/>
      <c r="DXR38" s="539"/>
      <c r="DXS38" s="539"/>
      <c r="DXT38" s="539"/>
      <c r="DXU38" s="539"/>
      <c r="DXV38" s="539"/>
      <c r="DXW38" s="539"/>
      <c r="DXX38" s="539"/>
      <c r="DXY38" s="539"/>
      <c r="DXZ38" s="539"/>
      <c r="DYA38" s="539"/>
      <c r="DYB38" s="539"/>
      <c r="DYC38" s="539"/>
      <c r="DYD38" s="539"/>
      <c r="DYE38" s="539"/>
      <c r="DYF38" s="539"/>
      <c r="DYG38" s="539"/>
      <c r="DYH38" s="539"/>
      <c r="DYI38" s="539"/>
      <c r="DYJ38" s="539"/>
      <c r="DYK38" s="539"/>
      <c r="DYL38" s="539"/>
      <c r="DYM38" s="539"/>
      <c r="DYN38" s="539"/>
      <c r="DYO38" s="539"/>
      <c r="DYP38" s="539"/>
      <c r="DYQ38" s="539"/>
      <c r="DYR38" s="539"/>
      <c r="DYS38" s="539"/>
      <c r="DYT38" s="539"/>
      <c r="DYU38" s="539"/>
      <c r="DYV38" s="539"/>
      <c r="DYW38" s="539"/>
      <c r="DYX38" s="539"/>
      <c r="DYY38" s="539"/>
      <c r="DYZ38" s="539"/>
      <c r="DZA38" s="539"/>
      <c r="DZB38" s="539"/>
      <c r="DZC38" s="539"/>
      <c r="DZD38" s="539"/>
      <c r="DZE38" s="539"/>
      <c r="DZF38" s="539"/>
      <c r="DZG38" s="539"/>
      <c r="DZH38" s="539"/>
      <c r="DZI38" s="539"/>
      <c r="DZJ38" s="539"/>
      <c r="DZK38" s="539"/>
      <c r="DZL38" s="539"/>
      <c r="DZM38" s="539"/>
      <c r="DZN38" s="539"/>
      <c r="DZO38" s="539"/>
      <c r="DZP38" s="539"/>
      <c r="DZQ38" s="539"/>
      <c r="DZR38" s="539"/>
      <c r="DZS38" s="539"/>
      <c r="DZT38" s="539"/>
      <c r="DZU38" s="539"/>
      <c r="DZV38" s="539"/>
      <c r="DZW38" s="539"/>
      <c r="DZX38" s="539"/>
      <c r="DZY38" s="539"/>
      <c r="DZZ38" s="539"/>
      <c r="EAA38" s="539"/>
      <c r="EAB38" s="539"/>
      <c r="EAC38" s="539"/>
      <c r="EAD38" s="539"/>
      <c r="EAE38" s="539"/>
      <c r="EAF38" s="539"/>
      <c r="EAG38" s="539"/>
      <c r="EAH38" s="539"/>
      <c r="EAI38" s="539"/>
      <c r="EAJ38" s="539"/>
      <c r="EAK38" s="539"/>
      <c r="EAL38" s="539"/>
      <c r="EAM38" s="539"/>
      <c r="EAN38" s="539"/>
      <c r="EAO38" s="539"/>
      <c r="EAP38" s="539"/>
      <c r="EAQ38" s="539"/>
      <c r="EAR38" s="539"/>
      <c r="EAS38" s="539"/>
      <c r="EAT38" s="539"/>
      <c r="EAU38" s="539"/>
      <c r="EAV38" s="539"/>
      <c r="EAW38" s="539"/>
      <c r="EAX38" s="539"/>
      <c r="EAY38" s="539"/>
      <c r="EAZ38" s="539"/>
      <c r="EBA38" s="539"/>
      <c r="EBB38" s="539"/>
      <c r="EBC38" s="539"/>
      <c r="EBD38" s="539"/>
      <c r="EBE38" s="539"/>
      <c r="EBF38" s="539"/>
      <c r="EBG38" s="539"/>
      <c r="EBH38" s="539"/>
      <c r="EBI38" s="539"/>
      <c r="EBJ38" s="539"/>
      <c r="EBK38" s="539"/>
      <c r="EBL38" s="539"/>
      <c r="EBM38" s="539"/>
      <c r="EBN38" s="539"/>
      <c r="EBO38" s="539"/>
      <c r="EBP38" s="539"/>
      <c r="EBQ38" s="539"/>
      <c r="EBR38" s="539"/>
      <c r="EBS38" s="539"/>
      <c r="EBT38" s="539"/>
      <c r="EBU38" s="539"/>
      <c r="EBV38" s="539"/>
      <c r="EBW38" s="539"/>
      <c r="EBX38" s="539"/>
      <c r="EBY38" s="539"/>
      <c r="EBZ38" s="539"/>
      <c r="ECA38" s="539"/>
      <c r="ECB38" s="539"/>
      <c r="ECC38" s="539"/>
      <c r="ECD38" s="539"/>
      <c r="ECE38" s="539"/>
      <c r="ECF38" s="539"/>
      <c r="ECG38" s="539"/>
      <c r="ECH38" s="539"/>
      <c r="ECI38" s="539"/>
      <c r="ECJ38" s="539"/>
      <c r="ECK38" s="539"/>
      <c r="ECL38" s="539"/>
      <c r="ECM38" s="539"/>
      <c r="ECN38" s="539"/>
      <c r="ECO38" s="539"/>
      <c r="ECP38" s="539"/>
      <c r="ECQ38" s="539"/>
      <c r="ECR38" s="539"/>
      <c r="ECS38" s="539"/>
      <c r="ECT38" s="539"/>
      <c r="ECU38" s="539"/>
      <c r="ECV38" s="539"/>
      <c r="ECW38" s="539"/>
      <c r="ECX38" s="539"/>
      <c r="ECY38" s="539"/>
      <c r="ECZ38" s="539"/>
      <c r="EDA38" s="539"/>
      <c r="EDB38" s="539"/>
      <c r="EDC38" s="539"/>
      <c r="EDD38" s="539"/>
      <c r="EDE38" s="539"/>
      <c r="EDF38" s="539"/>
      <c r="EDG38" s="539"/>
      <c r="EDH38" s="539"/>
      <c r="EDI38" s="539"/>
      <c r="EDJ38" s="539"/>
      <c r="EDK38" s="539"/>
      <c r="EDL38" s="539"/>
      <c r="EDM38" s="539"/>
      <c r="EDN38" s="539"/>
      <c r="EDO38" s="539"/>
      <c r="EDP38" s="539"/>
      <c r="EDQ38" s="539"/>
      <c r="EDR38" s="539"/>
      <c r="EDS38" s="539"/>
      <c r="EDT38" s="539"/>
      <c r="EDU38" s="539"/>
      <c r="EDV38" s="539"/>
      <c r="EDW38" s="539"/>
      <c r="EDX38" s="539"/>
      <c r="EDY38" s="539"/>
      <c r="EDZ38" s="539"/>
      <c r="EEA38" s="539"/>
      <c r="EEB38" s="539"/>
      <c r="EEC38" s="539"/>
      <c r="EED38" s="539"/>
      <c r="EEE38" s="539"/>
      <c r="EEF38" s="539"/>
      <c r="EEG38" s="539"/>
      <c r="EEH38" s="539"/>
      <c r="EEI38" s="539"/>
      <c r="EEJ38" s="539"/>
      <c r="EEK38" s="539"/>
      <c r="EEL38" s="539"/>
      <c r="EEM38" s="539"/>
      <c r="EEN38" s="539"/>
      <c r="EEO38" s="539"/>
      <c r="EEP38" s="539"/>
      <c r="EEQ38" s="539"/>
      <c r="EER38" s="539"/>
      <c r="EES38" s="539"/>
      <c r="EET38" s="539"/>
      <c r="EEU38" s="539"/>
      <c r="EEV38" s="539"/>
      <c r="EEW38" s="539"/>
      <c r="EEX38" s="539"/>
      <c r="EEY38" s="539"/>
      <c r="EEZ38" s="539"/>
      <c r="EFA38" s="539"/>
      <c r="EFB38" s="539"/>
      <c r="EFC38" s="539"/>
      <c r="EFD38" s="539"/>
      <c r="EFE38" s="539"/>
      <c r="EFF38" s="539"/>
      <c r="EFG38" s="539"/>
      <c r="EFH38" s="539"/>
      <c r="EFI38" s="539"/>
      <c r="EFJ38" s="539"/>
      <c r="EFK38" s="539"/>
      <c r="EFL38" s="539"/>
      <c r="EFM38" s="539"/>
      <c r="EFN38" s="539"/>
      <c r="EFO38" s="539"/>
      <c r="EFP38" s="539"/>
      <c r="EFQ38" s="539"/>
      <c r="EFR38" s="539"/>
      <c r="EFS38" s="539"/>
      <c r="EFT38" s="539"/>
      <c r="EFU38" s="539"/>
      <c r="EFV38" s="539"/>
      <c r="EFW38" s="539"/>
      <c r="EFX38" s="539"/>
      <c r="EFY38" s="539"/>
      <c r="EFZ38" s="539"/>
      <c r="EGA38" s="539"/>
      <c r="EGB38" s="539"/>
      <c r="EGC38" s="539"/>
      <c r="EGD38" s="539"/>
      <c r="EGE38" s="539"/>
      <c r="EGF38" s="539"/>
      <c r="EGG38" s="539"/>
      <c r="EGH38" s="539"/>
      <c r="EGI38" s="539"/>
      <c r="EGJ38" s="539"/>
      <c r="EGK38" s="539"/>
      <c r="EGL38" s="539"/>
      <c r="EGM38" s="539"/>
      <c r="EGN38" s="539"/>
      <c r="EGO38" s="539"/>
      <c r="EGP38" s="539"/>
      <c r="EGQ38" s="539"/>
      <c r="EGR38" s="539"/>
      <c r="EGS38" s="539"/>
      <c r="EGT38" s="539"/>
      <c r="EGU38" s="539"/>
      <c r="EGV38" s="539"/>
      <c r="EGW38" s="539"/>
      <c r="EGX38" s="539"/>
      <c r="EGY38" s="539"/>
      <c r="EGZ38" s="539"/>
      <c r="EHA38" s="539"/>
      <c r="EHB38" s="539"/>
      <c r="EHC38" s="539"/>
      <c r="EHD38" s="539"/>
      <c r="EHE38" s="539"/>
      <c r="EHF38" s="539"/>
      <c r="EHG38" s="539"/>
      <c r="EHH38" s="539"/>
      <c r="EHI38" s="539"/>
      <c r="EHJ38" s="539"/>
      <c r="EHK38" s="539"/>
      <c r="EHL38" s="539"/>
      <c r="EHM38" s="539"/>
      <c r="EHN38" s="539"/>
      <c r="EHO38" s="539"/>
      <c r="EHP38" s="539"/>
      <c r="EHQ38" s="539"/>
      <c r="EHR38" s="539"/>
      <c r="EHS38" s="539"/>
      <c r="EHT38" s="539"/>
      <c r="EHU38" s="539"/>
      <c r="EHV38" s="539"/>
      <c r="EHW38" s="539"/>
      <c r="EHX38" s="539"/>
      <c r="EHY38" s="539"/>
      <c r="EHZ38" s="539"/>
      <c r="EIA38" s="539"/>
      <c r="EIB38" s="539"/>
      <c r="EIC38" s="539"/>
      <c r="EID38" s="539"/>
      <c r="EIE38" s="539"/>
      <c r="EIF38" s="539"/>
      <c r="EIG38" s="539"/>
      <c r="EIH38" s="539"/>
      <c r="EII38" s="539"/>
      <c r="EIJ38" s="539"/>
      <c r="EIK38" s="539"/>
      <c r="EIL38" s="539"/>
      <c r="EIM38" s="539"/>
      <c r="EIN38" s="539"/>
      <c r="EIO38" s="539"/>
      <c r="EIP38" s="539"/>
      <c r="EIQ38" s="539"/>
      <c r="EIR38" s="539"/>
      <c r="EIS38" s="539"/>
      <c r="EIT38" s="539"/>
      <c r="EIU38" s="539"/>
      <c r="EIV38" s="539"/>
      <c r="EIW38" s="539"/>
      <c r="EIX38" s="539"/>
      <c r="EIY38" s="539"/>
      <c r="EIZ38" s="539"/>
      <c r="EJA38" s="539"/>
      <c r="EJB38" s="539"/>
      <c r="EJC38" s="539"/>
      <c r="EJD38" s="539"/>
      <c r="EJE38" s="539"/>
      <c r="EJF38" s="539"/>
      <c r="EJG38" s="539"/>
      <c r="EJH38" s="539"/>
      <c r="EJI38" s="539"/>
      <c r="EJJ38" s="539"/>
      <c r="EJK38" s="539"/>
      <c r="EJL38" s="539"/>
      <c r="EJM38" s="539"/>
      <c r="EJN38" s="539"/>
      <c r="EJO38" s="539"/>
      <c r="EJP38" s="539"/>
      <c r="EJQ38" s="539"/>
      <c r="EJR38" s="539"/>
      <c r="EJS38" s="539"/>
      <c r="EJT38" s="539"/>
      <c r="EJU38" s="539"/>
      <c r="EJV38" s="539"/>
      <c r="EJW38" s="539"/>
      <c r="EJX38" s="539"/>
      <c r="EJY38" s="539"/>
      <c r="EJZ38" s="539"/>
      <c r="EKA38" s="539"/>
      <c r="EKB38" s="539"/>
      <c r="EKC38" s="539"/>
      <c r="EKD38" s="539"/>
      <c r="EKE38" s="539"/>
      <c r="EKF38" s="539"/>
      <c r="EKG38" s="539"/>
      <c r="EKH38" s="539"/>
      <c r="EKI38" s="539"/>
      <c r="EKJ38" s="539"/>
      <c r="EKK38" s="539"/>
      <c r="EKL38" s="539"/>
      <c r="EKM38" s="539"/>
      <c r="EKN38" s="539"/>
      <c r="EKO38" s="539"/>
      <c r="EKP38" s="539"/>
      <c r="EKQ38" s="539"/>
      <c r="EKR38" s="539"/>
      <c r="EKS38" s="539"/>
      <c r="EKT38" s="539"/>
      <c r="EKU38" s="539"/>
      <c r="EKV38" s="539"/>
      <c r="EKW38" s="539"/>
      <c r="EKX38" s="539"/>
      <c r="EKY38" s="539"/>
      <c r="EKZ38" s="539"/>
      <c r="ELA38" s="539"/>
      <c r="ELB38" s="539"/>
      <c r="ELC38" s="539"/>
      <c r="ELD38" s="539"/>
      <c r="ELE38" s="539"/>
      <c r="ELF38" s="539"/>
      <c r="ELG38" s="539"/>
      <c r="ELH38" s="539"/>
      <c r="ELI38" s="539"/>
      <c r="ELJ38" s="539"/>
      <c r="ELK38" s="539"/>
      <c r="ELL38" s="539"/>
      <c r="ELM38" s="539"/>
      <c r="ELN38" s="539"/>
      <c r="ELO38" s="539"/>
      <c r="ELP38" s="539"/>
      <c r="ELQ38" s="539"/>
      <c r="ELR38" s="539"/>
      <c r="ELS38" s="539"/>
      <c r="ELT38" s="539"/>
      <c r="ELU38" s="539"/>
      <c r="ELV38" s="539"/>
      <c r="ELW38" s="539"/>
      <c r="ELX38" s="539"/>
      <c r="ELY38" s="539"/>
      <c r="ELZ38" s="539"/>
      <c r="EMA38" s="539"/>
      <c r="EMB38" s="539"/>
      <c r="EMC38" s="539"/>
      <c r="EMD38" s="539"/>
      <c r="EME38" s="539"/>
      <c r="EMF38" s="539"/>
      <c r="EMG38" s="539"/>
      <c r="EMH38" s="539"/>
      <c r="EMI38" s="539"/>
      <c r="EMJ38" s="539"/>
      <c r="EMK38" s="539"/>
      <c r="EML38" s="539"/>
      <c r="EMM38" s="539"/>
      <c r="EMN38" s="539"/>
      <c r="EMO38" s="539"/>
      <c r="EMP38" s="539"/>
      <c r="EMQ38" s="539"/>
      <c r="EMR38" s="539"/>
      <c r="EMS38" s="539"/>
      <c r="EMT38" s="539"/>
      <c r="EMU38" s="539"/>
      <c r="EMV38" s="539"/>
      <c r="EMW38" s="539"/>
      <c r="EMX38" s="539"/>
      <c r="EMY38" s="539"/>
      <c r="EMZ38" s="539"/>
      <c r="ENA38" s="539"/>
      <c r="ENB38" s="539"/>
      <c r="ENC38" s="539"/>
      <c r="END38" s="539"/>
      <c r="ENE38" s="539"/>
      <c r="ENF38" s="539"/>
      <c r="ENG38" s="539"/>
      <c r="ENH38" s="539"/>
      <c r="ENI38" s="539"/>
      <c r="ENJ38" s="539"/>
      <c r="ENK38" s="539"/>
      <c r="ENL38" s="539"/>
      <c r="ENM38" s="539"/>
      <c r="ENN38" s="539"/>
      <c r="ENO38" s="539"/>
      <c r="ENP38" s="539"/>
      <c r="ENQ38" s="539"/>
      <c r="ENR38" s="539"/>
      <c r="ENS38" s="539"/>
      <c r="ENT38" s="539"/>
      <c r="ENU38" s="539"/>
      <c r="ENV38" s="539"/>
      <c r="ENW38" s="539"/>
      <c r="ENX38" s="539"/>
      <c r="ENY38" s="539"/>
      <c r="ENZ38" s="539"/>
      <c r="EOA38" s="539"/>
      <c r="EOB38" s="539"/>
      <c r="EOC38" s="539"/>
      <c r="EOD38" s="539"/>
      <c r="EOE38" s="539"/>
      <c r="EOF38" s="539"/>
      <c r="EOG38" s="539"/>
      <c r="EOH38" s="539"/>
      <c r="EOI38" s="539"/>
      <c r="EOJ38" s="539"/>
      <c r="EOK38" s="539"/>
      <c r="EOL38" s="539"/>
      <c r="EOM38" s="539"/>
      <c r="EON38" s="539"/>
      <c r="EOO38" s="539"/>
      <c r="EOP38" s="539"/>
      <c r="EOQ38" s="539"/>
      <c r="EOR38" s="539"/>
      <c r="EOS38" s="539"/>
      <c r="EOT38" s="539"/>
      <c r="EOU38" s="539"/>
      <c r="EOV38" s="539"/>
      <c r="EOW38" s="539"/>
      <c r="EOX38" s="539"/>
      <c r="EOY38" s="539"/>
      <c r="EOZ38" s="539"/>
      <c r="EPA38" s="539"/>
      <c r="EPB38" s="539"/>
      <c r="EPC38" s="539"/>
      <c r="EPD38" s="539"/>
      <c r="EPE38" s="539"/>
      <c r="EPF38" s="539"/>
      <c r="EPG38" s="539"/>
      <c r="EPH38" s="539"/>
      <c r="EPI38" s="539"/>
      <c r="EPJ38" s="539"/>
      <c r="EPK38" s="539"/>
      <c r="EPL38" s="539"/>
      <c r="EPM38" s="539"/>
      <c r="EPN38" s="539"/>
      <c r="EPO38" s="539"/>
      <c r="EPP38" s="539"/>
      <c r="EPQ38" s="539"/>
      <c r="EPR38" s="539"/>
      <c r="EPS38" s="539"/>
      <c r="EPT38" s="539"/>
      <c r="EPU38" s="539"/>
      <c r="EPV38" s="539"/>
      <c r="EPW38" s="539"/>
      <c r="EPX38" s="539"/>
      <c r="EPY38" s="539"/>
      <c r="EPZ38" s="539"/>
      <c r="EQA38" s="539"/>
      <c r="EQB38" s="539"/>
      <c r="EQC38" s="539"/>
      <c r="EQD38" s="539"/>
      <c r="EQE38" s="539"/>
      <c r="EQF38" s="539"/>
      <c r="EQG38" s="539"/>
      <c r="EQH38" s="539"/>
      <c r="EQI38" s="539"/>
      <c r="EQJ38" s="539"/>
      <c r="EQK38" s="539"/>
      <c r="EQL38" s="539"/>
      <c r="EQM38" s="539"/>
      <c r="EQN38" s="539"/>
      <c r="EQO38" s="539"/>
      <c r="EQP38" s="539"/>
      <c r="EQQ38" s="539"/>
      <c r="EQR38" s="539"/>
      <c r="EQS38" s="539"/>
      <c r="EQT38" s="539"/>
      <c r="EQU38" s="539"/>
      <c r="EQV38" s="539"/>
      <c r="EQW38" s="539"/>
      <c r="EQX38" s="539"/>
      <c r="EQY38" s="539"/>
      <c r="EQZ38" s="539"/>
      <c r="ERA38" s="539"/>
      <c r="ERB38" s="539"/>
      <c r="ERC38" s="539"/>
      <c r="ERD38" s="539"/>
      <c r="ERE38" s="539"/>
      <c r="ERF38" s="539"/>
      <c r="ERG38" s="539"/>
      <c r="ERH38" s="539"/>
      <c r="ERI38" s="539"/>
      <c r="ERJ38" s="539"/>
      <c r="ERK38" s="539"/>
      <c r="ERL38" s="539"/>
      <c r="ERM38" s="539"/>
      <c r="ERN38" s="539"/>
      <c r="ERO38" s="539"/>
      <c r="ERP38" s="539"/>
      <c r="ERQ38" s="539"/>
      <c r="ERR38" s="539"/>
      <c r="ERS38" s="539"/>
      <c r="ERT38" s="539"/>
      <c r="ERU38" s="539"/>
      <c r="ERV38" s="539"/>
      <c r="ERW38" s="539"/>
      <c r="ERX38" s="539"/>
      <c r="ERY38" s="539"/>
      <c r="ERZ38" s="539"/>
      <c r="ESA38" s="539"/>
      <c r="ESB38" s="539"/>
      <c r="ESC38" s="539"/>
      <c r="ESD38" s="539"/>
      <c r="ESE38" s="539"/>
      <c r="ESF38" s="539"/>
      <c r="ESG38" s="539"/>
      <c r="ESH38" s="539"/>
      <c r="ESI38" s="539"/>
      <c r="ESJ38" s="539"/>
      <c r="ESK38" s="539"/>
      <c r="ESL38" s="539"/>
      <c r="ESM38" s="539"/>
      <c r="ESN38" s="539"/>
      <c r="ESO38" s="539"/>
      <c r="ESP38" s="539"/>
      <c r="ESQ38" s="539"/>
      <c r="ESR38" s="539"/>
      <c r="ESS38" s="539"/>
      <c r="EST38" s="539"/>
      <c r="ESU38" s="539"/>
      <c r="ESV38" s="539"/>
      <c r="ESW38" s="539"/>
      <c r="ESX38" s="539"/>
      <c r="ESY38" s="539"/>
      <c r="ESZ38" s="539"/>
      <c r="ETA38" s="539"/>
      <c r="ETB38" s="539"/>
      <c r="ETC38" s="539"/>
      <c r="ETD38" s="539"/>
      <c r="ETE38" s="539"/>
      <c r="ETF38" s="539"/>
      <c r="ETG38" s="539"/>
      <c r="ETH38" s="539"/>
      <c r="ETI38" s="539"/>
      <c r="ETJ38" s="539"/>
      <c r="ETK38" s="539"/>
      <c r="ETL38" s="539"/>
      <c r="ETM38" s="539"/>
      <c r="ETN38" s="539"/>
      <c r="ETO38" s="539"/>
      <c r="ETP38" s="539"/>
      <c r="ETQ38" s="539"/>
      <c r="ETR38" s="539"/>
      <c r="ETS38" s="539"/>
      <c r="ETT38" s="539"/>
      <c r="ETU38" s="539"/>
      <c r="ETV38" s="539"/>
      <c r="ETW38" s="539"/>
      <c r="ETX38" s="539"/>
      <c r="ETY38" s="539"/>
      <c r="ETZ38" s="539"/>
      <c r="EUA38" s="539"/>
      <c r="EUB38" s="539"/>
      <c r="EUC38" s="539"/>
      <c r="EUD38" s="539"/>
      <c r="EUE38" s="539"/>
      <c r="EUF38" s="539"/>
      <c r="EUG38" s="539"/>
      <c r="EUH38" s="539"/>
      <c r="EUI38" s="539"/>
      <c r="EUJ38" s="539"/>
      <c r="EUK38" s="539"/>
      <c r="EUL38" s="539"/>
      <c r="EUM38" s="539"/>
      <c r="EUN38" s="539"/>
      <c r="EUO38" s="539"/>
      <c r="EUP38" s="539"/>
      <c r="EUQ38" s="539"/>
      <c r="EUR38" s="539"/>
      <c r="EUS38" s="539"/>
      <c r="EUT38" s="539"/>
      <c r="EUU38" s="539"/>
      <c r="EUV38" s="539"/>
      <c r="EUW38" s="539"/>
      <c r="EUX38" s="539"/>
      <c r="EUY38" s="539"/>
      <c r="EUZ38" s="539"/>
      <c r="EVA38" s="539"/>
      <c r="EVB38" s="539"/>
      <c r="EVC38" s="539"/>
      <c r="EVD38" s="539"/>
      <c r="EVE38" s="539"/>
      <c r="EVF38" s="539"/>
      <c r="EVG38" s="539"/>
      <c r="EVH38" s="539"/>
      <c r="EVI38" s="539"/>
      <c r="EVJ38" s="539"/>
      <c r="EVK38" s="539"/>
      <c r="EVL38" s="539"/>
      <c r="EVM38" s="539"/>
      <c r="EVN38" s="539"/>
      <c r="EVO38" s="539"/>
      <c r="EVP38" s="539"/>
      <c r="EVQ38" s="539"/>
      <c r="EVR38" s="539"/>
      <c r="EVS38" s="539"/>
      <c r="EVT38" s="539"/>
      <c r="EVU38" s="539"/>
      <c r="EVV38" s="539"/>
      <c r="EVW38" s="539"/>
      <c r="EVX38" s="539"/>
      <c r="EVY38" s="539"/>
      <c r="EVZ38" s="539"/>
      <c r="EWA38" s="539"/>
      <c r="EWB38" s="539"/>
      <c r="EWC38" s="539"/>
      <c r="EWD38" s="539"/>
      <c r="EWE38" s="539"/>
      <c r="EWF38" s="539"/>
      <c r="EWG38" s="539"/>
      <c r="EWH38" s="539"/>
      <c r="EWI38" s="539"/>
      <c r="EWJ38" s="539"/>
      <c r="EWK38" s="539"/>
      <c r="EWL38" s="539"/>
      <c r="EWM38" s="539"/>
      <c r="EWN38" s="539"/>
      <c r="EWO38" s="539"/>
      <c r="EWP38" s="539"/>
      <c r="EWQ38" s="539"/>
      <c r="EWR38" s="539"/>
      <c r="EWS38" s="539"/>
      <c r="EWT38" s="539"/>
      <c r="EWU38" s="539"/>
      <c r="EWV38" s="539"/>
      <c r="EWW38" s="539"/>
      <c r="EWX38" s="539"/>
      <c r="EWY38" s="539"/>
      <c r="EWZ38" s="539"/>
      <c r="EXA38" s="539"/>
      <c r="EXB38" s="539"/>
      <c r="EXC38" s="539"/>
      <c r="EXD38" s="539"/>
      <c r="EXE38" s="539"/>
      <c r="EXF38" s="539"/>
      <c r="EXG38" s="539"/>
      <c r="EXH38" s="539"/>
      <c r="EXI38" s="539"/>
      <c r="EXJ38" s="539"/>
      <c r="EXK38" s="539"/>
      <c r="EXL38" s="539"/>
      <c r="EXM38" s="539"/>
      <c r="EXN38" s="539"/>
      <c r="EXO38" s="539"/>
      <c r="EXP38" s="539"/>
      <c r="EXQ38" s="539"/>
      <c r="EXR38" s="539"/>
      <c r="EXS38" s="539"/>
      <c r="EXT38" s="539"/>
      <c r="EXU38" s="539"/>
      <c r="EXV38" s="539"/>
      <c r="EXW38" s="539"/>
      <c r="EXX38" s="539"/>
      <c r="EXY38" s="539"/>
      <c r="EXZ38" s="539"/>
      <c r="EYA38" s="539"/>
      <c r="EYB38" s="539"/>
      <c r="EYC38" s="539"/>
      <c r="EYD38" s="539"/>
      <c r="EYE38" s="539"/>
      <c r="EYF38" s="539"/>
      <c r="EYG38" s="539"/>
      <c r="EYH38" s="539"/>
      <c r="EYI38" s="539"/>
      <c r="EYJ38" s="539"/>
      <c r="EYK38" s="539"/>
      <c r="EYL38" s="539"/>
      <c r="EYM38" s="539"/>
      <c r="EYN38" s="539"/>
      <c r="EYO38" s="539"/>
      <c r="EYP38" s="539"/>
      <c r="EYQ38" s="539"/>
      <c r="EYR38" s="539"/>
      <c r="EYS38" s="539"/>
      <c r="EYT38" s="539"/>
      <c r="EYU38" s="539"/>
      <c r="EYV38" s="539"/>
      <c r="EYW38" s="539"/>
      <c r="EYX38" s="539"/>
      <c r="EYY38" s="539"/>
      <c r="EYZ38" s="539"/>
      <c r="EZA38" s="539"/>
      <c r="EZB38" s="539"/>
      <c r="EZC38" s="539"/>
      <c r="EZD38" s="539"/>
      <c r="EZE38" s="539"/>
      <c r="EZF38" s="539"/>
      <c r="EZG38" s="539"/>
      <c r="EZH38" s="539"/>
      <c r="EZI38" s="539"/>
      <c r="EZJ38" s="539"/>
      <c r="EZK38" s="539"/>
      <c r="EZL38" s="539"/>
      <c r="EZM38" s="539"/>
      <c r="EZN38" s="539"/>
      <c r="EZO38" s="539"/>
      <c r="EZP38" s="539"/>
      <c r="EZQ38" s="539"/>
      <c r="EZR38" s="539"/>
      <c r="EZS38" s="539"/>
      <c r="EZT38" s="539"/>
      <c r="EZU38" s="539"/>
      <c r="EZV38" s="539"/>
      <c r="EZW38" s="539"/>
      <c r="EZX38" s="539"/>
      <c r="EZY38" s="539"/>
      <c r="EZZ38" s="539"/>
      <c r="FAA38" s="539"/>
      <c r="FAB38" s="539"/>
      <c r="FAC38" s="539"/>
      <c r="FAD38" s="539"/>
      <c r="FAE38" s="539"/>
      <c r="FAF38" s="539"/>
      <c r="FAG38" s="539"/>
      <c r="FAH38" s="539"/>
      <c r="FAI38" s="539"/>
      <c r="FAJ38" s="539"/>
      <c r="FAK38" s="539"/>
      <c r="FAL38" s="539"/>
      <c r="FAM38" s="539"/>
      <c r="FAN38" s="539"/>
      <c r="FAO38" s="539"/>
      <c r="FAP38" s="539"/>
      <c r="FAQ38" s="539"/>
      <c r="FAR38" s="539"/>
      <c r="FAS38" s="539"/>
      <c r="FAT38" s="539"/>
      <c r="FAU38" s="539"/>
      <c r="FAV38" s="539"/>
      <c r="FAW38" s="539"/>
      <c r="FAX38" s="539"/>
      <c r="FAY38" s="539"/>
      <c r="FAZ38" s="539"/>
      <c r="FBA38" s="539"/>
      <c r="FBB38" s="539"/>
      <c r="FBC38" s="539"/>
      <c r="FBD38" s="539"/>
      <c r="FBE38" s="539"/>
      <c r="FBF38" s="539"/>
      <c r="FBG38" s="539"/>
      <c r="FBH38" s="539"/>
      <c r="FBI38" s="539"/>
      <c r="FBJ38" s="539"/>
      <c r="FBK38" s="539"/>
      <c r="FBL38" s="539"/>
      <c r="FBM38" s="539"/>
      <c r="FBN38" s="539"/>
      <c r="FBO38" s="539"/>
      <c r="FBP38" s="539"/>
      <c r="FBQ38" s="539"/>
      <c r="FBR38" s="539"/>
      <c r="FBS38" s="539"/>
      <c r="FBT38" s="539"/>
      <c r="FBU38" s="539"/>
      <c r="FBV38" s="539"/>
      <c r="FBW38" s="539"/>
      <c r="FBX38" s="539"/>
      <c r="FBY38" s="539"/>
      <c r="FBZ38" s="539"/>
      <c r="FCA38" s="539"/>
      <c r="FCB38" s="539"/>
      <c r="FCC38" s="539"/>
      <c r="FCD38" s="539"/>
      <c r="FCE38" s="539"/>
      <c r="FCF38" s="539"/>
      <c r="FCG38" s="539"/>
      <c r="FCH38" s="539"/>
      <c r="FCI38" s="539"/>
      <c r="FCJ38" s="539"/>
      <c r="FCK38" s="539"/>
      <c r="FCL38" s="539"/>
      <c r="FCM38" s="539"/>
      <c r="FCN38" s="539"/>
      <c r="FCO38" s="539"/>
      <c r="FCP38" s="539"/>
      <c r="FCQ38" s="539"/>
      <c r="FCR38" s="539"/>
      <c r="FCS38" s="539"/>
      <c r="FCT38" s="539"/>
      <c r="FCU38" s="539"/>
      <c r="FCV38" s="539"/>
      <c r="FCW38" s="539"/>
      <c r="FCX38" s="539"/>
      <c r="FCY38" s="539"/>
      <c r="FCZ38" s="539"/>
      <c r="FDA38" s="539"/>
      <c r="FDB38" s="539"/>
      <c r="FDC38" s="539"/>
      <c r="FDD38" s="539"/>
      <c r="FDE38" s="539"/>
      <c r="FDF38" s="539"/>
      <c r="FDG38" s="539"/>
      <c r="FDH38" s="539"/>
      <c r="FDI38" s="539"/>
      <c r="FDJ38" s="539"/>
      <c r="FDK38" s="539"/>
      <c r="FDL38" s="539"/>
      <c r="FDM38" s="539"/>
      <c r="FDN38" s="539"/>
      <c r="FDO38" s="539"/>
      <c r="FDP38" s="539"/>
      <c r="FDQ38" s="539"/>
      <c r="FDR38" s="539"/>
      <c r="FDS38" s="539"/>
      <c r="FDT38" s="539"/>
      <c r="FDU38" s="539"/>
      <c r="FDV38" s="539"/>
      <c r="FDW38" s="539"/>
      <c r="FDX38" s="539"/>
      <c r="FDY38" s="539"/>
      <c r="FDZ38" s="539"/>
      <c r="FEA38" s="539"/>
      <c r="FEB38" s="539"/>
      <c r="FEC38" s="539"/>
      <c r="FED38" s="539"/>
      <c r="FEE38" s="539"/>
      <c r="FEF38" s="539"/>
      <c r="FEG38" s="539"/>
      <c r="FEH38" s="539"/>
      <c r="FEI38" s="539"/>
      <c r="FEJ38" s="539"/>
      <c r="FEK38" s="539"/>
      <c r="FEL38" s="539"/>
      <c r="FEM38" s="539"/>
      <c r="FEN38" s="539"/>
      <c r="FEO38" s="539"/>
      <c r="FEP38" s="539"/>
      <c r="FEQ38" s="539"/>
      <c r="FER38" s="539"/>
      <c r="FES38" s="539"/>
      <c r="FET38" s="539"/>
      <c r="FEU38" s="539"/>
      <c r="FEV38" s="539"/>
      <c r="FEW38" s="539"/>
      <c r="FEX38" s="539"/>
      <c r="FEY38" s="539"/>
      <c r="FEZ38" s="539"/>
      <c r="FFA38" s="539"/>
      <c r="FFB38" s="539"/>
      <c r="FFC38" s="539"/>
      <c r="FFD38" s="539"/>
      <c r="FFE38" s="539"/>
      <c r="FFF38" s="539"/>
      <c r="FFG38" s="539"/>
      <c r="FFH38" s="539"/>
      <c r="FFI38" s="539"/>
      <c r="FFJ38" s="539"/>
      <c r="FFK38" s="539"/>
      <c r="FFL38" s="539"/>
      <c r="FFM38" s="539"/>
      <c r="FFN38" s="539"/>
      <c r="FFO38" s="539"/>
      <c r="FFP38" s="539"/>
      <c r="FFQ38" s="539"/>
      <c r="FFR38" s="539"/>
      <c r="FFS38" s="539"/>
      <c r="FFT38" s="539"/>
      <c r="FFU38" s="539"/>
      <c r="FFV38" s="539"/>
      <c r="FFW38" s="539"/>
      <c r="FFX38" s="539"/>
      <c r="FFY38" s="539"/>
      <c r="FFZ38" s="539"/>
      <c r="FGA38" s="539"/>
      <c r="FGB38" s="539"/>
      <c r="FGC38" s="539"/>
      <c r="FGD38" s="539"/>
      <c r="FGE38" s="539"/>
      <c r="FGF38" s="539"/>
      <c r="FGG38" s="539"/>
      <c r="FGH38" s="539"/>
      <c r="FGI38" s="539"/>
      <c r="FGJ38" s="539"/>
      <c r="FGK38" s="539"/>
      <c r="FGL38" s="539"/>
      <c r="FGM38" s="539"/>
      <c r="FGN38" s="539"/>
      <c r="FGO38" s="539"/>
      <c r="FGP38" s="539"/>
      <c r="FGQ38" s="539"/>
      <c r="FGR38" s="539"/>
      <c r="FGS38" s="539"/>
      <c r="FGT38" s="539"/>
      <c r="FGU38" s="539"/>
      <c r="FGV38" s="539"/>
      <c r="FGW38" s="539"/>
      <c r="FGX38" s="539"/>
      <c r="FGY38" s="539"/>
      <c r="FGZ38" s="539"/>
      <c r="FHA38" s="539"/>
      <c r="FHB38" s="539"/>
      <c r="FHC38" s="539"/>
      <c r="FHD38" s="539"/>
      <c r="FHE38" s="539"/>
      <c r="FHF38" s="539"/>
      <c r="FHG38" s="539"/>
      <c r="FHH38" s="539"/>
      <c r="FHI38" s="539"/>
      <c r="FHJ38" s="539"/>
      <c r="FHK38" s="539"/>
      <c r="FHL38" s="539"/>
      <c r="FHM38" s="539"/>
      <c r="FHN38" s="539"/>
      <c r="FHO38" s="539"/>
      <c r="FHP38" s="539"/>
      <c r="FHQ38" s="539"/>
      <c r="FHR38" s="539"/>
      <c r="FHS38" s="539"/>
      <c r="FHT38" s="539"/>
      <c r="FHU38" s="539"/>
      <c r="FHV38" s="539"/>
      <c r="FHW38" s="539"/>
      <c r="FHX38" s="539"/>
      <c r="FHY38" s="539"/>
      <c r="FHZ38" s="539"/>
      <c r="FIA38" s="539"/>
      <c r="FIB38" s="539"/>
      <c r="FIC38" s="539"/>
      <c r="FID38" s="539"/>
      <c r="FIE38" s="539"/>
      <c r="FIF38" s="539"/>
      <c r="FIG38" s="539"/>
      <c r="FIH38" s="539"/>
      <c r="FII38" s="539"/>
      <c r="FIJ38" s="539"/>
      <c r="FIK38" s="539"/>
      <c r="FIL38" s="539"/>
      <c r="FIM38" s="539"/>
      <c r="FIN38" s="539"/>
      <c r="FIO38" s="539"/>
      <c r="FIP38" s="539"/>
      <c r="FIQ38" s="539"/>
      <c r="FIR38" s="539"/>
      <c r="FIS38" s="539"/>
      <c r="FIT38" s="539"/>
      <c r="FIU38" s="539"/>
      <c r="FIV38" s="539"/>
      <c r="FIW38" s="539"/>
      <c r="FIX38" s="539"/>
      <c r="FIY38" s="539"/>
      <c r="FIZ38" s="539"/>
      <c r="FJA38" s="539"/>
      <c r="FJB38" s="539"/>
      <c r="FJC38" s="539"/>
      <c r="FJD38" s="539"/>
      <c r="FJE38" s="539"/>
      <c r="FJF38" s="539"/>
      <c r="FJG38" s="539"/>
      <c r="FJH38" s="539"/>
      <c r="FJI38" s="539"/>
      <c r="FJJ38" s="539"/>
      <c r="FJK38" s="539"/>
      <c r="FJL38" s="539"/>
      <c r="FJM38" s="539"/>
      <c r="FJN38" s="539"/>
      <c r="FJO38" s="539"/>
      <c r="FJP38" s="539"/>
      <c r="FJQ38" s="539"/>
      <c r="FJR38" s="539"/>
      <c r="FJS38" s="539"/>
      <c r="FJT38" s="539"/>
      <c r="FJU38" s="539"/>
      <c r="FJV38" s="539"/>
      <c r="FJW38" s="539"/>
      <c r="FJX38" s="539"/>
      <c r="FJY38" s="539"/>
      <c r="FJZ38" s="539"/>
      <c r="FKA38" s="539"/>
      <c r="FKB38" s="539"/>
      <c r="FKC38" s="539"/>
      <c r="FKD38" s="539"/>
      <c r="FKE38" s="539"/>
      <c r="FKF38" s="539"/>
      <c r="FKG38" s="539"/>
      <c r="FKH38" s="539"/>
      <c r="FKI38" s="539"/>
      <c r="FKJ38" s="539"/>
      <c r="FKK38" s="539"/>
      <c r="FKL38" s="539"/>
      <c r="FKM38" s="539"/>
      <c r="FKN38" s="539"/>
      <c r="FKO38" s="539"/>
      <c r="FKP38" s="539"/>
      <c r="FKQ38" s="539"/>
      <c r="FKR38" s="539"/>
      <c r="FKS38" s="539"/>
      <c r="FKT38" s="539"/>
      <c r="FKU38" s="539"/>
      <c r="FKV38" s="539"/>
      <c r="FKW38" s="539"/>
      <c r="FKX38" s="539"/>
      <c r="FKY38" s="539"/>
      <c r="FKZ38" s="539"/>
      <c r="FLA38" s="539"/>
      <c r="FLB38" s="539"/>
      <c r="FLC38" s="539"/>
      <c r="FLD38" s="539"/>
      <c r="FLE38" s="539"/>
      <c r="FLF38" s="539"/>
      <c r="FLG38" s="539"/>
      <c r="FLH38" s="539"/>
      <c r="FLI38" s="539"/>
      <c r="FLJ38" s="539"/>
      <c r="FLK38" s="539"/>
      <c r="FLL38" s="539"/>
      <c r="FLM38" s="539"/>
      <c r="FLN38" s="539"/>
      <c r="FLO38" s="539"/>
      <c r="FLP38" s="539"/>
      <c r="FLQ38" s="539"/>
      <c r="FLR38" s="539"/>
      <c r="FLS38" s="539"/>
      <c r="FLT38" s="539"/>
      <c r="FLU38" s="539"/>
      <c r="FLV38" s="539"/>
      <c r="FLW38" s="539"/>
      <c r="FLX38" s="539"/>
      <c r="FLY38" s="539"/>
      <c r="FLZ38" s="539"/>
      <c r="FMA38" s="539"/>
      <c r="FMB38" s="539"/>
      <c r="FMC38" s="539"/>
      <c r="FMD38" s="539"/>
      <c r="FME38" s="539"/>
      <c r="FMF38" s="539"/>
      <c r="FMG38" s="539"/>
      <c r="FMH38" s="539"/>
      <c r="FMI38" s="539"/>
      <c r="FMJ38" s="539"/>
      <c r="FMK38" s="539"/>
      <c r="FML38" s="539"/>
      <c r="FMM38" s="539"/>
      <c r="FMN38" s="539"/>
      <c r="FMO38" s="539"/>
      <c r="FMP38" s="539"/>
      <c r="FMQ38" s="539"/>
      <c r="FMR38" s="539"/>
      <c r="FMS38" s="539"/>
      <c r="FMT38" s="539"/>
      <c r="FMU38" s="539"/>
      <c r="FMV38" s="539"/>
      <c r="FMW38" s="539"/>
      <c r="FMX38" s="539"/>
      <c r="FMY38" s="539"/>
      <c r="FMZ38" s="539"/>
      <c r="FNA38" s="539"/>
      <c r="FNB38" s="539"/>
      <c r="FNC38" s="539"/>
      <c r="FND38" s="539"/>
      <c r="FNE38" s="539"/>
      <c r="FNF38" s="539"/>
      <c r="FNG38" s="539"/>
      <c r="FNH38" s="539"/>
      <c r="FNI38" s="539"/>
      <c r="FNJ38" s="539"/>
      <c r="FNK38" s="539"/>
      <c r="FNL38" s="539"/>
      <c r="FNM38" s="539"/>
      <c r="FNN38" s="539"/>
      <c r="FNO38" s="539"/>
      <c r="FNP38" s="539"/>
      <c r="FNQ38" s="539"/>
      <c r="FNR38" s="539"/>
      <c r="FNS38" s="539"/>
      <c r="FNT38" s="539"/>
      <c r="FNU38" s="539"/>
      <c r="FNV38" s="539"/>
      <c r="FNW38" s="539"/>
      <c r="FNX38" s="539"/>
      <c r="FNY38" s="539"/>
      <c r="FNZ38" s="539"/>
      <c r="FOA38" s="539"/>
      <c r="FOB38" s="539"/>
      <c r="FOC38" s="539"/>
      <c r="FOD38" s="539"/>
      <c r="FOE38" s="539"/>
      <c r="FOF38" s="539"/>
      <c r="FOG38" s="539"/>
      <c r="FOH38" s="539"/>
      <c r="FOI38" s="539"/>
      <c r="FOJ38" s="539"/>
      <c r="FOK38" s="539"/>
      <c r="FOL38" s="539"/>
      <c r="FOM38" s="539"/>
      <c r="FON38" s="539"/>
      <c r="FOO38" s="539"/>
      <c r="FOP38" s="539"/>
      <c r="FOQ38" s="539"/>
      <c r="FOR38" s="539"/>
      <c r="FOS38" s="539"/>
      <c r="FOT38" s="539"/>
      <c r="FOU38" s="539"/>
      <c r="FOV38" s="539"/>
      <c r="FOW38" s="539"/>
      <c r="FOX38" s="539"/>
      <c r="FOY38" s="539"/>
      <c r="FOZ38" s="539"/>
      <c r="FPA38" s="539"/>
      <c r="FPB38" s="539"/>
      <c r="FPC38" s="539"/>
      <c r="FPD38" s="539"/>
      <c r="FPE38" s="539"/>
      <c r="FPF38" s="539"/>
      <c r="FPG38" s="539"/>
      <c r="FPH38" s="539"/>
      <c r="FPI38" s="539"/>
      <c r="FPJ38" s="539"/>
      <c r="FPK38" s="539"/>
      <c r="FPL38" s="539"/>
      <c r="FPM38" s="539"/>
      <c r="FPN38" s="539"/>
      <c r="FPO38" s="539"/>
      <c r="FPP38" s="539"/>
      <c r="FPQ38" s="539"/>
      <c r="FPR38" s="539"/>
      <c r="FPS38" s="539"/>
      <c r="FPT38" s="539"/>
      <c r="FPU38" s="539"/>
      <c r="FPV38" s="539"/>
      <c r="FPW38" s="539"/>
      <c r="FPX38" s="539"/>
      <c r="FPY38" s="539"/>
      <c r="FPZ38" s="539"/>
      <c r="FQA38" s="539"/>
      <c r="FQB38" s="539"/>
      <c r="FQC38" s="539"/>
      <c r="FQD38" s="539"/>
      <c r="FQE38" s="539"/>
      <c r="FQF38" s="539"/>
      <c r="FQG38" s="539"/>
      <c r="FQH38" s="539"/>
      <c r="FQI38" s="539"/>
      <c r="FQJ38" s="539"/>
      <c r="FQK38" s="539"/>
      <c r="FQL38" s="539"/>
      <c r="FQM38" s="539"/>
      <c r="FQN38" s="539"/>
      <c r="FQO38" s="539"/>
      <c r="FQP38" s="539"/>
      <c r="FQQ38" s="539"/>
      <c r="FQR38" s="539"/>
      <c r="FQS38" s="539"/>
      <c r="FQT38" s="539"/>
      <c r="FQU38" s="539"/>
      <c r="FQV38" s="539"/>
      <c r="FQW38" s="539"/>
      <c r="FQX38" s="539"/>
      <c r="FQY38" s="539"/>
      <c r="FQZ38" s="539"/>
      <c r="FRA38" s="539"/>
      <c r="FRB38" s="539"/>
      <c r="FRC38" s="539"/>
      <c r="FRD38" s="539"/>
      <c r="FRE38" s="539"/>
      <c r="FRF38" s="539"/>
      <c r="FRG38" s="539"/>
      <c r="FRH38" s="539"/>
      <c r="FRI38" s="539"/>
      <c r="FRJ38" s="539"/>
      <c r="FRK38" s="539"/>
      <c r="FRL38" s="539"/>
      <c r="FRM38" s="539"/>
      <c r="FRN38" s="539"/>
      <c r="FRO38" s="539"/>
      <c r="FRP38" s="539"/>
      <c r="FRQ38" s="539"/>
      <c r="FRR38" s="539"/>
      <c r="FRS38" s="539"/>
      <c r="FRT38" s="539"/>
      <c r="FRU38" s="539"/>
      <c r="FRV38" s="539"/>
      <c r="FRW38" s="539"/>
      <c r="FRX38" s="539"/>
      <c r="FRY38" s="539"/>
      <c r="FRZ38" s="539"/>
      <c r="FSA38" s="539"/>
      <c r="FSB38" s="539"/>
      <c r="FSC38" s="539"/>
      <c r="FSD38" s="539"/>
      <c r="FSE38" s="539"/>
      <c r="FSF38" s="539"/>
      <c r="FSG38" s="539"/>
      <c r="FSH38" s="539"/>
      <c r="FSI38" s="539"/>
      <c r="FSJ38" s="539"/>
      <c r="FSK38" s="539"/>
      <c r="FSL38" s="539"/>
      <c r="FSM38" s="539"/>
      <c r="FSN38" s="539"/>
      <c r="FSO38" s="539"/>
      <c r="FSP38" s="539"/>
      <c r="FSQ38" s="539"/>
      <c r="FSR38" s="539"/>
      <c r="FSS38" s="539"/>
      <c r="FST38" s="539"/>
      <c r="FSU38" s="539"/>
      <c r="FSV38" s="539"/>
      <c r="FSW38" s="539"/>
      <c r="FSX38" s="539"/>
      <c r="FSY38" s="539"/>
      <c r="FSZ38" s="539"/>
      <c r="FTA38" s="539"/>
      <c r="FTB38" s="539"/>
      <c r="FTC38" s="539"/>
      <c r="FTD38" s="539"/>
      <c r="FTE38" s="539"/>
      <c r="FTF38" s="539"/>
      <c r="FTG38" s="539"/>
      <c r="FTH38" s="539"/>
      <c r="FTI38" s="539"/>
      <c r="FTJ38" s="539"/>
      <c r="FTK38" s="539"/>
      <c r="FTL38" s="539"/>
      <c r="FTM38" s="539"/>
      <c r="FTN38" s="539"/>
      <c r="FTO38" s="539"/>
      <c r="FTP38" s="539"/>
      <c r="FTQ38" s="539"/>
      <c r="FTR38" s="539"/>
      <c r="FTS38" s="539"/>
      <c r="FTT38" s="539"/>
      <c r="FTU38" s="539"/>
      <c r="FTV38" s="539"/>
      <c r="FTW38" s="539"/>
      <c r="FTX38" s="539"/>
      <c r="FTY38" s="539"/>
      <c r="FTZ38" s="539"/>
      <c r="FUA38" s="539"/>
      <c r="FUB38" s="539"/>
      <c r="FUC38" s="539"/>
      <c r="FUD38" s="539"/>
      <c r="FUE38" s="539"/>
      <c r="FUF38" s="539"/>
      <c r="FUG38" s="539"/>
      <c r="FUH38" s="539"/>
      <c r="FUI38" s="539"/>
      <c r="FUJ38" s="539"/>
      <c r="FUK38" s="539"/>
      <c r="FUL38" s="539"/>
      <c r="FUM38" s="539"/>
      <c r="FUN38" s="539"/>
      <c r="FUO38" s="539"/>
      <c r="FUP38" s="539"/>
      <c r="FUQ38" s="539"/>
      <c r="FUR38" s="539"/>
      <c r="FUS38" s="539"/>
      <c r="FUT38" s="539"/>
      <c r="FUU38" s="539"/>
      <c r="FUV38" s="539"/>
      <c r="FUW38" s="539"/>
      <c r="FUX38" s="539"/>
      <c r="FUY38" s="539"/>
      <c r="FUZ38" s="539"/>
      <c r="FVA38" s="539"/>
      <c r="FVB38" s="539"/>
      <c r="FVC38" s="539"/>
      <c r="FVD38" s="539"/>
      <c r="FVE38" s="539"/>
      <c r="FVF38" s="539"/>
      <c r="FVG38" s="539"/>
      <c r="FVH38" s="539"/>
      <c r="FVI38" s="539"/>
      <c r="FVJ38" s="539"/>
      <c r="FVK38" s="539"/>
      <c r="FVL38" s="539"/>
      <c r="FVM38" s="539"/>
      <c r="FVN38" s="539"/>
      <c r="FVO38" s="539"/>
      <c r="FVP38" s="539"/>
      <c r="FVQ38" s="539"/>
      <c r="FVR38" s="539"/>
      <c r="FVS38" s="539"/>
      <c r="FVT38" s="539"/>
      <c r="FVU38" s="539"/>
      <c r="FVV38" s="539"/>
      <c r="FVW38" s="539"/>
      <c r="FVX38" s="539"/>
      <c r="FVY38" s="539"/>
      <c r="FVZ38" s="539"/>
      <c r="FWA38" s="539"/>
      <c r="FWB38" s="539"/>
      <c r="FWC38" s="539"/>
      <c r="FWD38" s="539"/>
      <c r="FWE38" s="539"/>
      <c r="FWF38" s="539"/>
      <c r="FWG38" s="539"/>
      <c r="FWH38" s="539"/>
      <c r="FWI38" s="539"/>
      <c r="FWJ38" s="539"/>
      <c r="FWK38" s="539"/>
      <c r="FWL38" s="539"/>
      <c r="FWM38" s="539"/>
      <c r="FWN38" s="539"/>
      <c r="FWO38" s="539"/>
      <c r="FWP38" s="539"/>
      <c r="FWQ38" s="539"/>
      <c r="FWR38" s="539"/>
      <c r="FWS38" s="539"/>
      <c r="FWT38" s="539"/>
      <c r="FWU38" s="539"/>
      <c r="FWV38" s="539"/>
      <c r="FWW38" s="539"/>
      <c r="FWX38" s="539"/>
      <c r="FWY38" s="539"/>
      <c r="FWZ38" s="539"/>
      <c r="FXA38" s="539"/>
      <c r="FXB38" s="539"/>
      <c r="FXC38" s="539"/>
      <c r="FXD38" s="539"/>
      <c r="FXE38" s="539"/>
      <c r="FXF38" s="539"/>
      <c r="FXG38" s="539"/>
      <c r="FXH38" s="539"/>
      <c r="FXI38" s="539"/>
      <c r="FXJ38" s="539"/>
      <c r="FXK38" s="539"/>
      <c r="FXL38" s="539"/>
      <c r="FXM38" s="539"/>
      <c r="FXN38" s="539"/>
      <c r="FXO38" s="539"/>
      <c r="FXP38" s="539"/>
      <c r="FXQ38" s="539"/>
      <c r="FXR38" s="539"/>
      <c r="FXS38" s="539"/>
      <c r="FXT38" s="539"/>
      <c r="FXU38" s="539"/>
      <c r="FXV38" s="539"/>
      <c r="FXW38" s="539"/>
      <c r="FXX38" s="539"/>
      <c r="FXY38" s="539"/>
      <c r="FXZ38" s="539"/>
      <c r="FYA38" s="539"/>
      <c r="FYB38" s="539"/>
      <c r="FYC38" s="539"/>
      <c r="FYD38" s="539"/>
      <c r="FYE38" s="539"/>
      <c r="FYF38" s="539"/>
      <c r="FYG38" s="539"/>
      <c r="FYH38" s="539"/>
      <c r="FYI38" s="539"/>
      <c r="FYJ38" s="539"/>
      <c r="FYK38" s="539"/>
      <c r="FYL38" s="539"/>
      <c r="FYM38" s="539"/>
      <c r="FYN38" s="539"/>
      <c r="FYO38" s="539"/>
      <c r="FYP38" s="539"/>
      <c r="FYQ38" s="539"/>
      <c r="FYR38" s="539"/>
      <c r="FYS38" s="539"/>
      <c r="FYT38" s="539"/>
      <c r="FYU38" s="539"/>
      <c r="FYV38" s="539"/>
      <c r="FYW38" s="539"/>
      <c r="FYX38" s="539"/>
      <c r="FYY38" s="539"/>
      <c r="FYZ38" s="539"/>
      <c r="FZA38" s="539"/>
      <c r="FZB38" s="539"/>
      <c r="FZC38" s="539"/>
      <c r="FZD38" s="539"/>
      <c r="FZE38" s="539"/>
      <c r="FZF38" s="539"/>
      <c r="FZG38" s="539"/>
      <c r="FZH38" s="539"/>
      <c r="FZI38" s="539"/>
      <c r="FZJ38" s="539"/>
      <c r="FZK38" s="539"/>
      <c r="FZL38" s="539"/>
      <c r="FZM38" s="539"/>
      <c r="FZN38" s="539"/>
      <c r="FZO38" s="539"/>
      <c r="FZP38" s="539"/>
      <c r="FZQ38" s="539"/>
      <c r="FZR38" s="539"/>
      <c r="FZS38" s="539"/>
      <c r="FZT38" s="539"/>
      <c r="FZU38" s="539"/>
      <c r="FZV38" s="539"/>
      <c r="FZW38" s="539"/>
      <c r="FZX38" s="539"/>
      <c r="FZY38" s="539"/>
      <c r="FZZ38" s="539"/>
      <c r="GAA38" s="539"/>
      <c r="GAB38" s="539"/>
      <c r="GAC38" s="539"/>
      <c r="GAD38" s="539"/>
      <c r="GAE38" s="539"/>
      <c r="GAF38" s="539"/>
      <c r="GAG38" s="539"/>
      <c r="GAH38" s="539"/>
      <c r="GAI38" s="539"/>
      <c r="GAJ38" s="539"/>
      <c r="GAK38" s="539"/>
      <c r="GAL38" s="539"/>
      <c r="GAM38" s="539"/>
      <c r="GAN38" s="539"/>
      <c r="GAO38" s="539"/>
      <c r="GAP38" s="539"/>
      <c r="GAQ38" s="539"/>
      <c r="GAR38" s="539"/>
      <c r="GAS38" s="539"/>
      <c r="GAT38" s="539"/>
      <c r="GAU38" s="539"/>
      <c r="GAV38" s="539"/>
      <c r="GAW38" s="539"/>
      <c r="GAX38" s="539"/>
      <c r="GAY38" s="539"/>
      <c r="GAZ38" s="539"/>
      <c r="GBA38" s="539"/>
      <c r="GBB38" s="539"/>
      <c r="GBC38" s="539"/>
      <c r="GBD38" s="539"/>
      <c r="GBE38" s="539"/>
      <c r="GBF38" s="539"/>
      <c r="GBG38" s="539"/>
      <c r="GBH38" s="539"/>
      <c r="GBI38" s="539"/>
      <c r="GBJ38" s="539"/>
      <c r="GBK38" s="539"/>
      <c r="GBL38" s="539"/>
      <c r="GBM38" s="539"/>
      <c r="GBN38" s="539"/>
      <c r="GBO38" s="539"/>
      <c r="GBP38" s="539"/>
      <c r="GBQ38" s="539"/>
      <c r="GBR38" s="539"/>
      <c r="GBS38" s="539"/>
      <c r="GBT38" s="539"/>
      <c r="GBU38" s="539"/>
      <c r="GBV38" s="539"/>
      <c r="GBW38" s="539"/>
      <c r="GBX38" s="539"/>
      <c r="GBY38" s="539"/>
      <c r="GBZ38" s="539"/>
      <c r="GCA38" s="539"/>
      <c r="GCB38" s="539"/>
      <c r="GCC38" s="539"/>
      <c r="GCD38" s="539"/>
      <c r="GCE38" s="539"/>
      <c r="GCF38" s="539"/>
      <c r="GCG38" s="539"/>
      <c r="GCH38" s="539"/>
      <c r="GCI38" s="539"/>
      <c r="GCJ38" s="539"/>
      <c r="GCK38" s="539"/>
      <c r="GCL38" s="539"/>
      <c r="GCM38" s="539"/>
      <c r="GCN38" s="539"/>
      <c r="GCO38" s="539"/>
      <c r="GCP38" s="539"/>
      <c r="GCQ38" s="539"/>
      <c r="GCR38" s="539"/>
      <c r="GCS38" s="539"/>
      <c r="GCT38" s="539"/>
      <c r="GCU38" s="539"/>
      <c r="GCV38" s="539"/>
      <c r="GCW38" s="539"/>
      <c r="GCX38" s="539"/>
      <c r="GCY38" s="539"/>
      <c r="GCZ38" s="539"/>
      <c r="GDA38" s="539"/>
      <c r="GDB38" s="539"/>
      <c r="GDC38" s="539"/>
      <c r="GDD38" s="539"/>
      <c r="GDE38" s="539"/>
      <c r="GDF38" s="539"/>
      <c r="GDG38" s="539"/>
      <c r="GDH38" s="539"/>
      <c r="GDI38" s="539"/>
      <c r="GDJ38" s="539"/>
      <c r="GDK38" s="539"/>
      <c r="GDL38" s="539"/>
      <c r="GDM38" s="539"/>
      <c r="GDN38" s="539"/>
      <c r="GDO38" s="539"/>
      <c r="GDP38" s="539"/>
      <c r="GDQ38" s="539"/>
      <c r="GDR38" s="539"/>
      <c r="GDS38" s="539"/>
      <c r="GDT38" s="539"/>
      <c r="GDU38" s="539"/>
      <c r="GDV38" s="539"/>
      <c r="GDW38" s="539"/>
      <c r="GDX38" s="539"/>
      <c r="GDY38" s="539"/>
      <c r="GDZ38" s="539"/>
      <c r="GEA38" s="539"/>
      <c r="GEB38" s="539"/>
      <c r="GEC38" s="539"/>
      <c r="GED38" s="539"/>
      <c r="GEE38" s="539"/>
      <c r="GEF38" s="539"/>
      <c r="GEG38" s="539"/>
      <c r="GEH38" s="539"/>
      <c r="GEI38" s="539"/>
      <c r="GEJ38" s="539"/>
      <c r="GEK38" s="539"/>
      <c r="GEL38" s="539"/>
      <c r="GEM38" s="539"/>
      <c r="GEN38" s="539"/>
      <c r="GEO38" s="539"/>
      <c r="GEP38" s="539"/>
      <c r="GEQ38" s="539"/>
      <c r="GER38" s="539"/>
      <c r="GES38" s="539"/>
      <c r="GET38" s="539"/>
      <c r="GEU38" s="539"/>
      <c r="GEV38" s="539"/>
      <c r="GEW38" s="539"/>
      <c r="GEX38" s="539"/>
      <c r="GEY38" s="539"/>
      <c r="GEZ38" s="539"/>
      <c r="GFA38" s="539"/>
      <c r="GFB38" s="539"/>
      <c r="GFC38" s="539"/>
      <c r="GFD38" s="539"/>
      <c r="GFE38" s="539"/>
      <c r="GFF38" s="539"/>
      <c r="GFG38" s="539"/>
      <c r="GFH38" s="539"/>
      <c r="GFI38" s="539"/>
      <c r="GFJ38" s="539"/>
      <c r="GFK38" s="539"/>
      <c r="GFL38" s="539"/>
      <c r="GFM38" s="539"/>
      <c r="GFN38" s="539"/>
      <c r="GFO38" s="539"/>
      <c r="GFP38" s="539"/>
      <c r="GFQ38" s="539"/>
      <c r="GFR38" s="539"/>
      <c r="GFS38" s="539"/>
      <c r="GFT38" s="539"/>
      <c r="GFU38" s="539"/>
      <c r="GFV38" s="539"/>
      <c r="GFW38" s="539"/>
      <c r="GFX38" s="539"/>
      <c r="GFY38" s="539"/>
      <c r="GFZ38" s="539"/>
      <c r="GGA38" s="539"/>
      <c r="GGB38" s="539"/>
      <c r="GGC38" s="539"/>
      <c r="GGD38" s="539"/>
      <c r="GGE38" s="539"/>
      <c r="GGF38" s="539"/>
      <c r="GGG38" s="539"/>
      <c r="GGH38" s="539"/>
      <c r="GGI38" s="539"/>
      <c r="GGJ38" s="539"/>
      <c r="GGK38" s="539"/>
      <c r="GGL38" s="539"/>
      <c r="GGM38" s="539"/>
      <c r="GGN38" s="539"/>
      <c r="GGO38" s="539"/>
      <c r="GGP38" s="539"/>
      <c r="GGQ38" s="539"/>
      <c r="GGR38" s="539"/>
      <c r="GGS38" s="539"/>
      <c r="GGT38" s="539"/>
      <c r="GGU38" s="539"/>
      <c r="GGV38" s="539"/>
      <c r="GGW38" s="539"/>
      <c r="GGX38" s="539"/>
      <c r="GGY38" s="539"/>
      <c r="GGZ38" s="539"/>
      <c r="GHA38" s="539"/>
      <c r="GHB38" s="539"/>
      <c r="GHC38" s="539"/>
      <c r="GHD38" s="539"/>
      <c r="GHE38" s="539"/>
      <c r="GHF38" s="539"/>
      <c r="GHG38" s="539"/>
      <c r="GHH38" s="539"/>
      <c r="GHI38" s="539"/>
      <c r="GHJ38" s="539"/>
      <c r="GHK38" s="539"/>
      <c r="GHL38" s="539"/>
      <c r="GHM38" s="539"/>
      <c r="GHN38" s="539"/>
      <c r="GHO38" s="539"/>
      <c r="GHP38" s="539"/>
      <c r="GHQ38" s="539"/>
      <c r="GHR38" s="539"/>
      <c r="GHS38" s="539"/>
      <c r="GHT38" s="539"/>
      <c r="GHU38" s="539"/>
      <c r="GHV38" s="539"/>
      <c r="GHW38" s="539"/>
      <c r="GHX38" s="539"/>
      <c r="GHY38" s="539"/>
      <c r="GHZ38" s="539"/>
      <c r="GIA38" s="539"/>
      <c r="GIB38" s="539"/>
      <c r="GIC38" s="539"/>
      <c r="GID38" s="539"/>
      <c r="GIE38" s="539"/>
      <c r="GIF38" s="539"/>
      <c r="GIG38" s="539"/>
      <c r="GIH38" s="539"/>
      <c r="GII38" s="539"/>
      <c r="GIJ38" s="539"/>
      <c r="GIK38" s="539"/>
      <c r="GIL38" s="539"/>
      <c r="GIM38" s="539"/>
      <c r="GIN38" s="539"/>
      <c r="GIO38" s="539"/>
      <c r="GIP38" s="539"/>
      <c r="GIQ38" s="539"/>
      <c r="GIR38" s="539"/>
      <c r="GIS38" s="539"/>
      <c r="GIT38" s="539"/>
      <c r="GIU38" s="539"/>
      <c r="GIV38" s="539"/>
      <c r="GIW38" s="539"/>
      <c r="GIX38" s="539"/>
      <c r="GIY38" s="539"/>
      <c r="GIZ38" s="539"/>
      <c r="GJA38" s="539"/>
      <c r="GJB38" s="539"/>
      <c r="GJC38" s="539"/>
      <c r="GJD38" s="539"/>
      <c r="GJE38" s="539"/>
      <c r="GJF38" s="539"/>
      <c r="GJG38" s="539"/>
      <c r="GJH38" s="539"/>
      <c r="GJI38" s="539"/>
      <c r="GJJ38" s="539"/>
      <c r="GJK38" s="539"/>
      <c r="GJL38" s="539"/>
      <c r="GJM38" s="539"/>
      <c r="GJN38" s="539"/>
      <c r="GJO38" s="539"/>
      <c r="GJP38" s="539"/>
      <c r="GJQ38" s="539"/>
      <c r="GJR38" s="539"/>
      <c r="GJS38" s="539"/>
      <c r="GJT38" s="539"/>
      <c r="GJU38" s="539"/>
      <c r="GJV38" s="539"/>
      <c r="GJW38" s="539"/>
      <c r="GJX38" s="539"/>
      <c r="GJY38" s="539"/>
      <c r="GJZ38" s="539"/>
      <c r="GKA38" s="539"/>
      <c r="GKB38" s="539"/>
      <c r="GKC38" s="539"/>
      <c r="GKD38" s="539"/>
      <c r="GKE38" s="539"/>
      <c r="GKF38" s="539"/>
      <c r="GKG38" s="539"/>
      <c r="GKH38" s="539"/>
      <c r="GKI38" s="539"/>
      <c r="GKJ38" s="539"/>
      <c r="GKK38" s="539"/>
      <c r="GKL38" s="539"/>
      <c r="GKM38" s="539"/>
      <c r="GKN38" s="539"/>
      <c r="GKO38" s="539"/>
      <c r="GKP38" s="539"/>
      <c r="GKQ38" s="539"/>
      <c r="GKR38" s="539"/>
      <c r="GKS38" s="539"/>
      <c r="GKT38" s="539"/>
      <c r="GKU38" s="539"/>
      <c r="GKV38" s="539"/>
      <c r="GKW38" s="539"/>
      <c r="GKX38" s="539"/>
      <c r="GKY38" s="539"/>
      <c r="GKZ38" s="539"/>
      <c r="GLA38" s="539"/>
      <c r="GLB38" s="539"/>
      <c r="GLC38" s="539"/>
      <c r="GLD38" s="539"/>
      <c r="GLE38" s="539"/>
      <c r="GLF38" s="539"/>
      <c r="GLG38" s="539"/>
      <c r="GLH38" s="539"/>
      <c r="GLI38" s="539"/>
      <c r="GLJ38" s="539"/>
      <c r="GLK38" s="539"/>
      <c r="GLL38" s="539"/>
      <c r="GLM38" s="539"/>
      <c r="GLN38" s="539"/>
      <c r="GLO38" s="539"/>
      <c r="GLP38" s="539"/>
      <c r="GLQ38" s="539"/>
      <c r="GLR38" s="539"/>
      <c r="GLS38" s="539"/>
      <c r="GLT38" s="539"/>
      <c r="GLU38" s="539"/>
      <c r="GLV38" s="539"/>
      <c r="GLW38" s="539"/>
      <c r="GLX38" s="539"/>
      <c r="GLY38" s="539"/>
      <c r="GLZ38" s="539"/>
      <c r="GMA38" s="539"/>
      <c r="GMB38" s="539"/>
      <c r="GMC38" s="539"/>
      <c r="GMD38" s="539"/>
      <c r="GME38" s="539"/>
      <c r="GMF38" s="539"/>
      <c r="GMG38" s="539"/>
      <c r="GMH38" s="539"/>
      <c r="GMI38" s="539"/>
      <c r="GMJ38" s="539"/>
      <c r="GMK38" s="539"/>
      <c r="GML38" s="539"/>
      <c r="GMM38" s="539"/>
      <c r="GMN38" s="539"/>
      <c r="GMO38" s="539"/>
      <c r="GMP38" s="539"/>
      <c r="GMQ38" s="539"/>
      <c r="GMR38" s="539"/>
      <c r="GMS38" s="539"/>
      <c r="GMT38" s="539"/>
      <c r="GMU38" s="539"/>
      <c r="GMV38" s="539"/>
      <c r="GMW38" s="539"/>
      <c r="GMX38" s="539"/>
      <c r="GMY38" s="539"/>
      <c r="GMZ38" s="539"/>
      <c r="GNA38" s="539"/>
      <c r="GNB38" s="539"/>
      <c r="GNC38" s="539"/>
      <c r="GND38" s="539"/>
      <c r="GNE38" s="539"/>
      <c r="GNF38" s="539"/>
      <c r="GNG38" s="539"/>
      <c r="GNH38" s="539"/>
      <c r="GNI38" s="539"/>
      <c r="GNJ38" s="539"/>
      <c r="GNK38" s="539"/>
      <c r="GNL38" s="539"/>
      <c r="GNM38" s="539"/>
      <c r="GNN38" s="539"/>
      <c r="GNO38" s="539"/>
      <c r="GNP38" s="539"/>
      <c r="GNQ38" s="539"/>
      <c r="GNR38" s="539"/>
      <c r="GNS38" s="539"/>
      <c r="GNT38" s="539"/>
      <c r="GNU38" s="539"/>
      <c r="GNV38" s="539"/>
      <c r="GNW38" s="539"/>
      <c r="GNX38" s="539"/>
      <c r="GNY38" s="539"/>
      <c r="GNZ38" s="539"/>
      <c r="GOA38" s="539"/>
      <c r="GOB38" s="539"/>
      <c r="GOC38" s="539"/>
      <c r="GOD38" s="539"/>
      <c r="GOE38" s="539"/>
      <c r="GOF38" s="539"/>
      <c r="GOG38" s="539"/>
      <c r="GOH38" s="539"/>
      <c r="GOI38" s="539"/>
      <c r="GOJ38" s="539"/>
      <c r="GOK38" s="539"/>
      <c r="GOL38" s="539"/>
      <c r="GOM38" s="539"/>
      <c r="GON38" s="539"/>
      <c r="GOO38" s="539"/>
      <c r="GOP38" s="539"/>
      <c r="GOQ38" s="539"/>
      <c r="GOR38" s="539"/>
      <c r="GOS38" s="539"/>
      <c r="GOT38" s="539"/>
      <c r="GOU38" s="539"/>
      <c r="GOV38" s="539"/>
      <c r="GOW38" s="539"/>
      <c r="GOX38" s="539"/>
      <c r="GOY38" s="539"/>
      <c r="GOZ38" s="539"/>
      <c r="GPA38" s="539"/>
      <c r="GPB38" s="539"/>
      <c r="GPC38" s="539"/>
      <c r="GPD38" s="539"/>
      <c r="GPE38" s="539"/>
      <c r="GPF38" s="539"/>
      <c r="GPG38" s="539"/>
      <c r="GPH38" s="539"/>
      <c r="GPI38" s="539"/>
      <c r="GPJ38" s="539"/>
      <c r="GPK38" s="539"/>
      <c r="GPL38" s="539"/>
      <c r="GPM38" s="539"/>
      <c r="GPN38" s="539"/>
      <c r="GPO38" s="539"/>
      <c r="GPP38" s="539"/>
      <c r="GPQ38" s="539"/>
      <c r="GPR38" s="539"/>
      <c r="GPS38" s="539"/>
      <c r="GPT38" s="539"/>
      <c r="GPU38" s="539"/>
      <c r="GPV38" s="539"/>
      <c r="GPW38" s="539"/>
      <c r="GPX38" s="539"/>
      <c r="GPY38" s="539"/>
      <c r="GPZ38" s="539"/>
      <c r="GQA38" s="539"/>
      <c r="GQB38" s="539"/>
      <c r="GQC38" s="539"/>
      <c r="GQD38" s="539"/>
      <c r="GQE38" s="539"/>
      <c r="GQF38" s="539"/>
      <c r="GQG38" s="539"/>
      <c r="GQH38" s="539"/>
      <c r="GQI38" s="539"/>
      <c r="GQJ38" s="539"/>
      <c r="GQK38" s="539"/>
      <c r="GQL38" s="539"/>
      <c r="GQM38" s="539"/>
      <c r="GQN38" s="539"/>
      <c r="GQO38" s="539"/>
      <c r="GQP38" s="539"/>
      <c r="GQQ38" s="539"/>
      <c r="GQR38" s="539"/>
      <c r="GQS38" s="539"/>
      <c r="GQT38" s="539"/>
      <c r="GQU38" s="539"/>
      <c r="GQV38" s="539"/>
      <c r="GQW38" s="539"/>
      <c r="GQX38" s="539"/>
      <c r="GQY38" s="539"/>
      <c r="GQZ38" s="539"/>
      <c r="GRA38" s="539"/>
      <c r="GRB38" s="539"/>
      <c r="GRC38" s="539"/>
      <c r="GRD38" s="539"/>
      <c r="GRE38" s="539"/>
      <c r="GRF38" s="539"/>
      <c r="GRG38" s="539"/>
      <c r="GRH38" s="539"/>
      <c r="GRI38" s="539"/>
      <c r="GRJ38" s="539"/>
      <c r="GRK38" s="539"/>
      <c r="GRL38" s="539"/>
      <c r="GRM38" s="539"/>
      <c r="GRN38" s="539"/>
      <c r="GRO38" s="539"/>
      <c r="GRP38" s="539"/>
      <c r="GRQ38" s="539"/>
      <c r="GRR38" s="539"/>
      <c r="GRS38" s="539"/>
      <c r="GRT38" s="539"/>
      <c r="GRU38" s="539"/>
      <c r="GRV38" s="539"/>
      <c r="GRW38" s="539"/>
      <c r="GRX38" s="539"/>
      <c r="GRY38" s="539"/>
      <c r="GRZ38" s="539"/>
      <c r="GSA38" s="539"/>
      <c r="GSB38" s="539"/>
      <c r="GSC38" s="539"/>
      <c r="GSD38" s="539"/>
      <c r="GSE38" s="539"/>
      <c r="GSF38" s="539"/>
      <c r="GSG38" s="539"/>
      <c r="GSH38" s="539"/>
      <c r="GSI38" s="539"/>
      <c r="GSJ38" s="539"/>
      <c r="GSK38" s="539"/>
      <c r="GSL38" s="539"/>
      <c r="GSM38" s="539"/>
      <c r="GSN38" s="539"/>
      <c r="GSO38" s="539"/>
      <c r="GSP38" s="539"/>
      <c r="GSQ38" s="539"/>
      <c r="GSR38" s="539"/>
      <c r="GSS38" s="539"/>
      <c r="GST38" s="539"/>
      <c r="GSU38" s="539"/>
      <c r="GSV38" s="539"/>
      <c r="GSW38" s="539"/>
      <c r="GSX38" s="539"/>
      <c r="GSY38" s="539"/>
      <c r="GSZ38" s="539"/>
      <c r="GTA38" s="539"/>
      <c r="GTB38" s="539"/>
      <c r="GTC38" s="539"/>
      <c r="GTD38" s="539"/>
      <c r="GTE38" s="539"/>
      <c r="GTF38" s="539"/>
      <c r="GTG38" s="539"/>
      <c r="GTH38" s="539"/>
      <c r="GTI38" s="539"/>
      <c r="GTJ38" s="539"/>
      <c r="GTK38" s="539"/>
      <c r="GTL38" s="539"/>
      <c r="GTM38" s="539"/>
      <c r="GTN38" s="539"/>
      <c r="GTO38" s="539"/>
      <c r="GTP38" s="539"/>
      <c r="GTQ38" s="539"/>
      <c r="GTR38" s="539"/>
      <c r="GTS38" s="539"/>
      <c r="GTT38" s="539"/>
      <c r="GTU38" s="539"/>
      <c r="GTV38" s="539"/>
      <c r="GTW38" s="539"/>
      <c r="GTX38" s="539"/>
      <c r="GTY38" s="539"/>
      <c r="GTZ38" s="539"/>
      <c r="GUA38" s="539"/>
      <c r="GUB38" s="539"/>
      <c r="GUC38" s="539"/>
      <c r="GUD38" s="539"/>
      <c r="GUE38" s="539"/>
      <c r="GUF38" s="539"/>
      <c r="GUG38" s="539"/>
      <c r="GUH38" s="539"/>
      <c r="GUI38" s="539"/>
      <c r="GUJ38" s="539"/>
      <c r="GUK38" s="539"/>
      <c r="GUL38" s="539"/>
      <c r="GUM38" s="539"/>
      <c r="GUN38" s="539"/>
      <c r="GUO38" s="539"/>
      <c r="GUP38" s="539"/>
      <c r="GUQ38" s="539"/>
      <c r="GUR38" s="539"/>
      <c r="GUS38" s="539"/>
      <c r="GUT38" s="539"/>
      <c r="GUU38" s="539"/>
      <c r="GUV38" s="539"/>
      <c r="GUW38" s="539"/>
      <c r="GUX38" s="539"/>
      <c r="GUY38" s="539"/>
      <c r="GUZ38" s="539"/>
      <c r="GVA38" s="539"/>
      <c r="GVB38" s="539"/>
      <c r="GVC38" s="539"/>
      <c r="GVD38" s="539"/>
      <c r="GVE38" s="539"/>
      <c r="GVF38" s="539"/>
      <c r="GVG38" s="539"/>
      <c r="GVH38" s="539"/>
      <c r="GVI38" s="539"/>
      <c r="GVJ38" s="539"/>
      <c r="GVK38" s="539"/>
      <c r="GVL38" s="539"/>
      <c r="GVM38" s="539"/>
      <c r="GVN38" s="539"/>
      <c r="GVO38" s="539"/>
      <c r="GVP38" s="539"/>
      <c r="GVQ38" s="539"/>
      <c r="GVR38" s="539"/>
      <c r="GVS38" s="539"/>
      <c r="GVT38" s="539"/>
      <c r="GVU38" s="539"/>
      <c r="GVV38" s="539"/>
      <c r="GVW38" s="539"/>
      <c r="GVX38" s="539"/>
      <c r="GVY38" s="539"/>
      <c r="GVZ38" s="539"/>
      <c r="GWA38" s="539"/>
      <c r="GWB38" s="539"/>
      <c r="GWC38" s="539"/>
      <c r="GWD38" s="539"/>
      <c r="GWE38" s="539"/>
      <c r="GWF38" s="539"/>
      <c r="GWG38" s="539"/>
      <c r="GWH38" s="539"/>
      <c r="GWI38" s="539"/>
      <c r="GWJ38" s="539"/>
      <c r="GWK38" s="539"/>
      <c r="GWL38" s="539"/>
      <c r="GWM38" s="539"/>
      <c r="GWN38" s="539"/>
      <c r="GWO38" s="539"/>
      <c r="GWP38" s="539"/>
      <c r="GWQ38" s="539"/>
      <c r="GWR38" s="539"/>
      <c r="GWS38" s="539"/>
      <c r="GWT38" s="539"/>
      <c r="GWU38" s="539"/>
      <c r="GWV38" s="539"/>
      <c r="GWW38" s="539"/>
      <c r="GWX38" s="539"/>
      <c r="GWY38" s="539"/>
      <c r="GWZ38" s="539"/>
      <c r="GXA38" s="539"/>
      <c r="GXB38" s="539"/>
      <c r="GXC38" s="539"/>
      <c r="GXD38" s="539"/>
      <c r="GXE38" s="539"/>
      <c r="GXF38" s="539"/>
      <c r="GXG38" s="539"/>
      <c r="GXH38" s="539"/>
      <c r="GXI38" s="539"/>
      <c r="GXJ38" s="539"/>
      <c r="GXK38" s="539"/>
      <c r="GXL38" s="539"/>
      <c r="GXM38" s="539"/>
      <c r="GXN38" s="539"/>
      <c r="GXO38" s="539"/>
      <c r="GXP38" s="539"/>
      <c r="GXQ38" s="539"/>
      <c r="GXR38" s="539"/>
      <c r="GXS38" s="539"/>
      <c r="GXT38" s="539"/>
      <c r="GXU38" s="539"/>
      <c r="GXV38" s="539"/>
      <c r="GXW38" s="539"/>
      <c r="GXX38" s="539"/>
      <c r="GXY38" s="539"/>
      <c r="GXZ38" s="539"/>
      <c r="GYA38" s="539"/>
      <c r="GYB38" s="539"/>
      <c r="GYC38" s="539"/>
      <c r="GYD38" s="539"/>
      <c r="GYE38" s="539"/>
      <c r="GYF38" s="539"/>
      <c r="GYG38" s="539"/>
      <c r="GYH38" s="539"/>
      <c r="GYI38" s="539"/>
      <c r="GYJ38" s="539"/>
      <c r="GYK38" s="539"/>
      <c r="GYL38" s="539"/>
      <c r="GYM38" s="539"/>
      <c r="GYN38" s="539"/>
      <c r="GYO38" s="539"/>
      <c r="GYP38" s="539"/>
      <c r="GYQ38" s="539"/>
      <c r="GYR38" s="539"/>
      <c r="GYS38" s="539"/>
      <c r="GYT38" s="539"/>
      <c r="GYU38" s="539"/>
      <c r="GYV38" s="539"/>
      <c r="GYW38" s="539"/>
      <c r="GYX38" s="539"/>
      <c r="GYY38" s="539"/>
      <c r="GYZ38" s="539"/>
      <c r="GZA38" s="539"/>
      <c r="GZB38" s="539"/>
      <c r="GZC38" s="539"/>
      <c r="GZD38" s="539"/>
      <c r="GZE38" s="539"/>
      <c r="GZF38" s="539"/>
      <c r="GZG38" s="539"/>
      <c r="GZH38" s="539"/>
      <c r="GZI38" s="539"/>
      <c r="GZJ38" s="539"/>
      <c r="GZK38" s="539"/>
      <c r="GZL38" s="539"/>
      <c r="GZM38" s="539"/>
      <c r="GZN38" s="539"/>
      <c r="GZO38" s="539"/>
      <c r="GZP38" s="539"/>
      <c r="GZQ38" s="539"/>
      <c r="GZR38" s="539"/>
      <c r="GZS38" s="539"/>
      <c r="GZT38" s="539"/>
      <c r="GZU38" s="539"/>
      <c r="GZV38" s="539"/>
      <c r="GZW38" s="539"/>
      <c r="GZX38" s="539"/>
      <c r="GZY38" s="539"/>
      <c r="GZZ38" s="539"/>
      <c r="HAA38" s="539"/>
      <c r="HAB38" s="539"/>
      <c r="HAC38" s="539"/>
      <c r="HAD38" s="539"/>
      <c r="HAE38" s="539"/>
      <c r="HAF38" s="539"/>
      <c r="HAG38" s="539"/>
      <c r="HAH38" s="539"/>
      <c r="HAI38" s="539"/>
      <c r="HAJ38" s="539"/>
      <c r="HAK38" s="539"/>
      <c r="HAL38" s="539"/>
      <c r="HAM38" s="539"/>
      <c r="HAN38" s="539"/>
      <c r="HAO38" s="539"/>
      <c r="HAP38" s="539"/>
      <c r="HAQ38" s="539"/>
      <c r="HAR38" s="539"/>
      <c r="HAS38" s="539"/>
      <c r="HAT38" s="539"/>
      <c r="HAU38" s="539"/>
      <c r="HAV38" s="539"/>
      <c r="HAW38" s="539"/>
      <c r="HAX38" s="539"/>
      <c r="HAY38" s="539"/>
      <c r="HAZ38" s="539"/>
      <c r="HBA38" s="539"/>
      <c r="HBB38" s="539"/>
      <c r="HBC38" s="539"/>
      <c r="HBD38" s="539"/>
      <c r="HBE38" s="539"/>
      <c r="HBF38" s="539"/>
      <c r="HBG38" s="539"/>
      <c r="HBH38" s="539"/>
      <c r="HBI38" s="539"/>
      <c r="HBJ38" s="539"/>
      <c r="HBK38" s="539"/>
      <c r="HBL38" s="539"/>
      <c r="HBM38" s="539"/>
      <c r="HBN38" s="539"/>
      <c r="HBO38" s="539"/>
      <c r="HBP38" s="539"/>
      <c r="HBQ38" s="539"/>
      <c r="HBR38" s="539"/>
      <c r="HBS38" s="539"/>
      <c r="HBT38" s="539"/>
      <c r="HBU38" s="539"/>
      <c r="HBV38" s="539"/>
      <c r="HBW38" s="539"/>
      <c r="HBX38" s="539"/>
      <c r="HBY38" s="539"/>
      <c r="HBZ38" s="539"/>
      <c r="HCA38" s="539"/>
      <c r="HCB38" s="539"/>
      <c r="HCC38" s="539"/>
      <c r="HCD38" s="539"/>
      <c r="HCE38" s="539"/>
      <c r="HCF38" s="539"/>
      <c r="HCG38" s="539"/>
      <c r="HCH38" s="539"/>
      <c r="HCI38" s="539"/>
      <c r="HCJ38" s="539"/>
      <c r="HCK38" s="539"/>
      <c r="HCL38" s="539"/>
      <c r="HCM38" s="539"/>
      <c r="HCN38" s="539"/>
      <c r="HCO38" s="539"/>
      <c r="HCP38" s="539"/>
      <c r="HCQ38" s="539"/>
      <c r="HCR38" s="539"/>
      <c r="HCS38" s="539"/>
      <c r="HCT38" s="539"/>
      <c r="HCU38" s="539"/>
      <c r="HCV38" s="539"/>
      <c r="HCW38" s="539"/>
      <c r="HCX38" s="539"/>
      <c r="HCY38" s="539"/>
      <c r="HCZ38" s="539"/>
      <c r="HDA38" s="539"/>
      <c r="HDB38" s="539"/>
      <c r="HDC38" s="539"/>
      <c r="HDD38" s="539"/>
      <c r="HDE38" s="539"/>
      <c r="HDF38" s="539"/>
      <c r="HDG38" s="539"/>
      <c r="HDH38" s="539"/>
      <c r="HDI38" s="539"/>
      <c r="HDJ38" s="539"/>
      <c r="HDK38" s="539"/>
      <c r="HDL38" s="539"/>
      <c r="HDM38" s="539"/>
      <c r="HDN38" s="539"/>
      <c r="HDO38" s="539"/>
      <c r="HDP38" s="539"/>
      <c r="HDQ38" s="539"/>
      <c r="HDR38" s="539"/>
      <c r="HDS38" s="539"/>
      <c r="HDT38" s="539"/>
      <c r="HDU38" s="539"/>
      <c r="HDV38" s="539"/>
      <c r="HDW38" s="539"/>
      <c r="HDX38" s="539"/>
      <c r="HDY38" s="539"/>
      <c r="HDZ38" s="539"/>
      <c r="HEA38" s="539"/>
      <c r="HEB38" s="539"/>
      <c r="HEC38" s="539"/>
      <c r="HED38" s="539"/>
      <c r="HEE38" s="539"/>
      <c r="HEF38" s="539"/>
      <c r="HEG38" s="539"/>
      <c r="HEH38" s="539"/>
      <c r="HEI38" s="539"/>
      <c r="HEJ38" s="539"/>
      <c r="HEK38" s="539"/>
      <c r="HEL38" s="539"/>
      <c r="HEM38" s="539"/>
      <c r="HEN38" s="539"/>
      <c r="HEO38" s="539"/>
      <c r="HEP38" s="539"/>
      <c r="HEQ38" s="539"/>
      <c r="HER38" s="539"/>
      <c r="HES38" s="539"/>
      <c r="HET38" s="539"/>
      <c r="HEU38" s="539"/>
      <c r="HEV38" s="539"/>
      <c r="HEW38" s="539"/>
      <c r="HEX38" s="539"/>
      <c r="HEY38" s="539"/>
      <c r="HEZ38" s="539"/>
      <c r="HFA38" s="539"/>
      <c r="HFB38" s="539"/>
      <c r="HFC38" s="539"/>
      <c r="HFD38" s="539"/>
      <c r="HFE38" s="539"/>
      <c r="HFF38" s="539"/>
      <c r="HFG38" s="539"/>
      <c r="HFH38" s="539"/>
      <c r="HFI38" s="539"/>
      <c r="HFJ38" s="539"/>
      <c r="HFK38" s="539"/>
      <c r="HFL38" s="539"/>
      <c r="HFM38" s="539"/>
      <c r="HFN38" s="539"/>
      <c r="HFO38" s="539"/>
      <c r="HFP38" s="539"/>
      <c r="HFQ38" s="539"/>
      <c r="HFR38" s="539"/>
      <c r="HFS38" s="539"/>
      <c r="HFT38" s="539"/>
      <c r="HFU38" s="539"/>
      <c r="HFV38" s="539"/>
      <c r="HFW38" s="539"/>
      <c r="HFX38" s="539"/>
      <c r="HFY38" s="539"/>
      <c r="HFZ38" s="539"/>
      <c r="HGA38" s="539"/>
      <c r="HGB38" s="539"/>
      <c r="HGC38" s="539"/>
      <c r="HGD38" s="539"/>
      <c r="HGE38" s="539"/>
      <c r="HGF38" s="539"/>
      <c r="HGG38" s="539"/>
      <c r="HGH38" s="539"/>
      <c r="HGI38" s="539"/>
      <c r="HGJ38" s="539"/>
      <c r="HGK38" s="539"/>
      <c r="HGL38" s="539"/>
      <c r="HGM38" s="539"/>
      <c r="HGN38" s="539"/>
      <c r="HGO38" s="539"/>
      <c r="HGP38" s="539"/>
      <c r="HGQ38" s="539"/>
      <c r="HGR38" s="539"/>
      <c r="HGS38" s="539"/>
      <c r="HGT38" s="539"/>
      <c r="HGU38" s="539"/>
      <c r="HGV38" s="539"/>
      <c r="HGW38" s="539"/>
      <c r="HGX38" s="539"/>
      <c r="HGY38" s="539"/>
      <c r="HGZ38" s="539"/>
      <c r="HHA38" s="539"/>
      <c r="HHB38" s="539"/>
      <c r="HHC38" s="539"/>
      <c r="HHD38" s="539"/>
      <c r="HHE38" s="539"/>
      <c r="HHF38" s="539"/>
      <c r="HHG38" s="539"/>
      <c r="HHH38" s="539"/>
      <c r="HHI38" s="539"/>
      <c r="HHJ38" s="539"/>
      <c r="HHK38" s="539"/>
      <c r="HHL38" s="539"/>
      <c r="HHM38" s="539"/>
      <c r="HHN38" s="539"/>
      <c r="HHO38" s="539"/>
      <c r="HHP38" s="539"/>
      <c r="HHQ38" s="539"/>
      <c r="HHR38" s="539"/>
      <c r="HHS38" s="539"/>
      <c r="HHT38" s="539"/>
      <c r="HHU38" s="539"/>
      <c r="HHV38" s="539"/>
      <c r="HHW38" s="539"/>
      <c r="HHX38" s="539"/>
      <c r="HHY38" s="539"/>
      <c r="HHZ38" s="539"/>
      <c r="HIA38" s="539"/>
      <c r="HIB38" s="539"/>
      <c r="HIC38" s="539"/>
      <c r="HID38" s="539"/>
      <c r="HIE38" s="539"/>
      <c r="HIF38" s="539"/>
      <c r="HIG38" s="539"/>
      <c r="HIH38" s="539"/>
      <c r="HII38" s="539"/>
      <c r="HIJ38" s="539"/>
      <c r="HIK38" s="539"/>
      <c r="HIL38" s="539"/>
      <c r="HIM38" s="539"/>
      <c r="HIN38" s="539"/>
      <c r="HIO38" s="539"/>
      <c r="HIP38" s="539"/>
      <c r="HIQ38" s="539"/>
      <c r="HIR38" s="539"/>
      <c r="HIS38" s="539"/>
      <c r="HIT38" s="539"/>
      <c r="HIU38" s="539"/>
      <c r="HIV38" s="539"/>
      <c r="HIW38" s="539"/>
      <c r="HIX38" s="539"/>
      <c r="HIY38" s="539"/>
      <c r="HIZ38" s="539"/>
      <c r="HJA38" s="539"/>
      <c r="HJB38" s="539"/>
      <c r="HJC38" s="539"/>
      <c r="HJD38" s="539"/>
      <c r="HJE38" s="539"/>
      <c r="HJF38" s="539"/>
      <c r="HJG38" s="539"/>
      <c r="HJH38" s="539"/>
      <c r="HJI38" s="539"/>
      <c r="HJJ38" s="539"/>
      <c r="HJK38" s="539"/>
      <c r="HJL38" s="539"/>
      <c r="HJM38" s="539"/>
      <c r="HJN38" s="539"/>
      <c r="HJO38" s="539"/>
      <c r="HJP38" s="539"/>
      <c r="HJQ38" s="539"/>
      <c r="HJR38" s="539"/>
      <c r="HJS38" s="539"/>
      <c r="HJT38" s="539"/>
      <c r="HJU38" s="539"/>
      <c r="HJV38" s="539"/>
      <c r="HJW38" s="539"/>
      <c r="HJX38" s="539"/>
      <c r="HJY38" s="539"/>
      <c r="HJZ38" s="539"/>
      <c r="HKA38" s="539"/>
      <c r="HKB38" s="539"/>
      <c r="HKC38" s="539"/>
      <c r="HKD38" s="539"/>
      <c r="HKE38" s="539"/>
      <c r="HKF38" s="539"/>
      <c r="HKG38" s="539"/>
      <c r="HKH38" s="539"/>
      <c r="HKI38" s="539"/>
      <c r="HKJ38" s="539"/>
      <c r="HKK38" s="539"/>
      <c r="HKL38" s="539"/>
      <c r="HKM38" s="539"/>
      <c r="HKN38" s="539"/>
      <c r="HKO38" s="539"/>
      <c r="HKP38" s="539"/>
      <c r="HKQ38" s="539"/>
      <c r="HKR38" s="539"/>
      <c r="HKS38" s="539"/>
      <c r="HKT38" s="539"/>
      <c r="HKU38" s="539"/>
      <c r="HKV38" s="539"/>
      <c r="HKW38" s="539"/>
      <c r="HKX38" s="539"/>
      <c r="HKY38" s="539"/>
      <c r="HKZ38" s="539"/>
      <c r="HLA38" s="539"/>
      <c r="HLB38" s="539"/>
      <c r="HLC38" s="539"/>
      <c r="HLD38" s="539"/>
      <c r="HLE38" s="539"/>
      <c r="HLF38" s="539"/>
      <c r="HLG38" s="539"/>
      <c r="HLH38" s="539"/>
      <c r="HLI38" s="539"/>
      <c r="HLJ38" s="539"/>
      <c r="HLK38" s="539"/>
      <c r="HLL38" s="539"/>
      <c r="HLM38" s="539"/>
      <c r="HLN38" s="539"/>
      <c r="HLO38" s="539"/>
      <c r="HLP38" s="539"/>
      <c r="HLQ38" s="539"/>
      <c r="HLR38" s="539"/>
      <c r="HLS38" s="539"/>
      <c r="HLT38" s="539"/>
      <c r="HLU38" s="539"/>
      <c r="HLV38" s="539"/>
      <c r="HLW38" s="539"/>
      <c r="HLX38" s="539"/>
      <c r="HLY38" s="539"/>
      <c r="HLZ38" s="539"/>
      <c r="HMA38" s="539"/>
      <c r="HMB38" s="539"/>
      <c r="HMC38" s="539"/>
      <c r="HMD38" s="539"/>
      <c r="HME38" s="539"/>
      <c r="HMF38" s="539"/>
      <c r="HMG38" s="539"/>
      <c r="HMH38" s="539"/>
      <c r="HMI38" s="539"/>
      <c r="HMJ38" s="539"/>
      <c r="HMK38" s="539"/>
      <c r="HML38" s="539"/>
      <c r="HMM38" s="539"/>
      <c r="HMN38" s="539"/>
      <c r="HMO38" s="539"/>
      <c r="HMP38" s="539"/>
      <c r="HMQ38" s="539"/>
      <c r="HMR38" s="539"/>
      <c r="HMS38" s="539"/>
      <c r="HMT38" s="539"/>
      <c r="HMU38" s="539"/>
      <c r="HMV38" s="539"/>
      <c r="HMW38" s="539"/>
      <c r="HMX38" s="539"/>
      <c r="HMY38" s="539"/>
      <c r="HMZ38" s="539"/>
      <c r="HNA38" s="539"/>
      <c r="HNB38" s="539"/>
      <c r="HNC38" s="539"/>
      <c r="HND38" s="539"/>
      <c r="HNE38" s="539"/>
      <c r="HNF38" s="539"/>
      <c r="HNG38" s="539"/>
      <c r="HNH38" s="539"/>
      <c r="HNI38" s="539"/>
      <c r="HNJ38" s="539"/>
      <c r="HNK38" s="539"/>
      <c r="HNL38" s="539"/>
      <c r="HNM38" s="539"/>
      <c r="HNN38" s="539"/>
      <c r="HNO38" s="539"/>
      <c r="HNP38" s="539"/>
      <c r="HNQ38" s="539"/>
      <c r="HNR38" s="539"/>
      <c r="HNS38" s="539"/>
      <c r="HNT38" s="539"/>
      <c r="HNU38" s="539"/>
      <c r="HNV38" s="539"/>
      <c r="HNW38" s="539"/>
      <c r="HNX38" s="539"/>
      <c r="HNY38" s="539"/>
      <c r="HNZ38" s="539"/>
      <c r="HOA38" s="539"/>
      <c r="HOB38" s="539"/>
      <c r="HOC38" s="539"/>
      <c r="HOD38" s="539"/>
      <c r="HOE38" s="539"/>
      <c r="HOF38" s="539"/>
      <c r="HOG38" s="539"/>
      <c r="HOH38" s="539"/>
      <c r="HOI38" s="539"/>
      <c r="HOJ38" s="539"/>
      <c r="HOK38" s="539"/>
      <c r="HOL38" s="539"/>
      <c r="HOM38" s="539"/>
      <c r="HON38" s="539"/>
      <c r="HOO38" s="539"/>
      <c r="HOP38" s="539"/>
      <c r="HOQ38" s="539"/>
      <c r="HOR38" s="539"/>
      <c r="HOS38" s="539"/>
      <c r="HOT38" s="539"/>
      <c r="HOU38" s="539"/>
      <c r="HOV38" s="539"/>
      <c r="HOW38" s="539"/>
      <c r="HOX38" s="539"/>
      <c r="HOY38" s="539"/>
      <c r="HOZ38" s="539"/>
      <c r="HPA38" s="539"/>
      <c r="HPB38" s="539"/>
      <c r="HPC38" s="539"/>
      <c r="HPD38" s="539"/>
      <c r="HPE38" s="539"/>
      <c r="HPF38" s="539"/>
      <c r="HPG38" s="539"/>
      <c r="HPH38" s="539"/>
      <c r="HPI38" s="539"/>
      <c r="HPJ38" s="539"/>
      <c r="HPK38" s="539"/>
      <c r="HPL38" s="539"/>
      <c r="HPM38" s="539"/>
      <c r="HPN38" s="539"/>
      <c r="HPO38" s="539"/>
      <c r="HPP38" s="539"/>
      <c r="HPQ38" s="539"/>
      <c r="HPR38" s="539"/>
      <c r="HPS38" s="539"/>
      <c r="HPT38" s="539"/>
      <c r="HPU38" s="539"/>
      <c r="HPV38" s="539"/>
      <c r="HPW38" s="539"/>
      <c r="HPX38" s="539"/>
      <c r="HPY38" s="539"/>
      <c r="HPZ38" s="539"/>
      <c r="HQA38" s="539"/>
      <c r="HQB38" s="539"/>
      <c r="HQC38" s="539"/>
      <c r="HQD38" s="539"/>
      <c r="HQE38" s="539"/>
      <c r="HQF38" s="539"/>
      <c r="HQG38" s="539"/>
      <c r="HQH38" s="539"/>
      <c r="HQI38" s="539"/>
      <c r="HQJ38" s="539"/>
      <c r="HQK38" s="539"/>
      <c r="HQL38" s="539"/>
      <c r="HQM38" s="539"/>
      <c r="HQN38" s="539"/>
      <c r="HQO38" s="539"/>
      <c r="HQP38" s="539"/>
      <c r="HQQ38" s="539"/>
      <c r="HQR38" s="539"/>
      <c r="HQS38" s="539"/>
      <c r="HQT38" s="539"/>
      <c r="HQU38" s="539"/>
      <c r="HQV38" s="539"/>
      <c r="HQW38" s="539"/>
      <c r="HQX38" s="539"/>
      <c r="HQY38" s="539"/>
      <c r="HQZ38" s="539"/>
      <c r="HRA38" s="539"/>
      <c r="HRB38" s="539"/>
      <c r="HRC38" s="539"/>
      <c r="HRD38" s="539"/>
      <c r="HRE38" s="539"/>
      <c r="HRF38" s="539"/>
      <c r="HRG38" s="539"/>
      <c r="HRH38" s="539"/>
      <c r="HRI38" s="539"/>
      <c r="HRJ38" s="539"/>
      <c r="HRK38" s="539"/>
      <c r="HRL38" s="539"/>
      <c r="HRM38" s="539"/>
      <c r="HRN38" s="539"/>
      <c r="HRO38" s="539"/>
      <c r="HRP38" s="539"/>
      <c r="HRQ38" s="539"/>
      <c r="HRR38" s="539"/>
      <c r="HRS38" s="539"/>
      <c r="HRT38" s="539"/>
      <c r="HRU38" s="539"/>
      <c r="HRV38" s="539"/>
      <c r="HRW38" s="539"/>
      <c r="HRX38" s="539"/>
      <c r="HRY38" s="539"/>
      <c r="HRZ38" s="539"/>
      <c r="HSA38" s="539"/>
      <c r="HSB38" s="539"/>
      <c r="HSC38" s="539"/>
      <c r="HSD38" s="539"/>
      <c r="HSE38" s="539"/>
      <c r="HSF38" s="539"/>
      <c r="HSG38" s="539"/>
      <c r="HSH38" s="539"/>
      <c r="HSI38" s="539"/>
      <c r="HSJ38" s="539"/>
      <c r="HSK38" s="539"/>
      <c r="HSL38" s="539"/>
      <c r="HSM38" s="539"/>
      <c r="HSN38" s="539"/>
      <c r="HSO38" s="539"/>
      <c r="HSP38" s="539"/>
      <c r="HSQ38" s="539"/>
      <c r="HSR38" s="539"/>
      <c r="HSS38" s="539"/>
      <c r="HST38" s="539"/>
      <c r="HSU38" s="539"/>
      <c r="HSV38" s="539"/>
      <c r="HSW38" s="539"/>
      <c r="HSX38" s="539"/>
      <c r="HSY38" s="539"/>
      <c r="HSZ38" s="539"/>
      <c r="HTA38" s="539"/>
      <c r="HTB38" s="539"/>
      <c r="HTC38" s="539"/>
      <c r="HTD38" s="539"/>
      <c r="HTE38" s="539"/>
      <c r="HTF38" s="539"/>
      <c r="HTG38" s="539"/>
      <c r="HTH38" s="539"/>
      <c r="HTI38" s="539"/>
      <c r="HTJ38" s="539"/>
      <c r="HTK38" s="539"/>
      <c r="HTL38" s="539"/>
      <c r="HTM38" s="539"/>
      <c r="HTN38" s="539"/>
      <c r="HTO38" s="539"/>
      <c r="HTP38" s="539"/>
      <c r="HTQ38" s="539"/>
      <c r="HTR38" s="539"/>
      <c r="HTS38" s="539"/>
      <c r="HTT38" s="539"/>
      <c r="HTU38" s="539"/>
      <c r="HTV38" s="539"/>
      <c r="HTW38" s="539"/>
      <c r="HTX38" s="539"/>
      <c r="HTY38" s="539"/>
      <c r="HTZ38" s="539"/>
      <c r="HUA38" s="539"/>
      <c r="HUB38" s="539"/>
      <c r="HUC38" s="539"/>
      <c r="HUD38" s="539"/>
      <c r="HUE38" s="539"/>
      <c r="HUF38" s="539"/>
      <c r="HUG38" s="539"/>
      <c r="HUH38" s="539"/>
      <c r="HUI38" s="539"/>
      <c r="HUJ38" s="539"/>
      <c r="HUK38" s="539"/>
      <c r="HUL38" s="539"/>
      <c r="HUM38" s="539"/>
      <c r="HUN38" s="539"/>
      <c r="HUO38" s="539"/>
      <c r="HUP38" s="539"/>
      <c r="HUQ38" s="539"/>
      <c r="HUR38" s="539"/>
      <c r="HUS38" s="539"/>
      <c r="HUT38" s="539"/>
      <c r="HUU38" s="539"/>
      <c r="HUV38" s="539"/>
      <c r="HUW38" s="539"/>
      <c r="HUX38" s="539"/>
      <c r="HUY38" s="539"/>
      <c r="HUZ38" s="539"/>
      <c r="HVA38" s="539"/>
      <c r="HVB38" s="539"/>
      <c r="HVC38" s="539"/>
      <c r="HVD38" s="539"/>
      <c r="HVE38" s="539"/>
      <c r="HVF38" s="539"/>
      <c r="HVG38" s="539"/>
      <c r="HVH38" s="539"/>
      <c r="HVI38" s="539"/>
      <c r="HVJ38" s="539"/>
      <c r="HVK38" s="539"/>
      <c r="HVL38" s="539"/>
      <c r="HVM38" s="539"/>
      <c r="HVN38" s="539"/>
      <c r="HVO38" s="539"/>
      <c r="HVP38" s="539"/>
      <c r="HVQ38" s="539"/>
      <c r="HVR38" s="539"/>
      <c r="HVS38" s="539"/>
      <c r="HVT38" s="539"/>
      <c r="HVU38" s="539"/>
      <c r="HVV38" s="539"/>
      <c r="HVW38" s="539"/>
      <c r="HVX38" s="539"/>
      <c r="HVY38" s="539"/>
      <c r="HVZ38" s="539"/>
      <c r="HWA38" s="539"/>
      <c r="HWB38" s="539"/>
      <c r="HWC38" s="539"/>
      <c r="HWD38" s="539"/>
      <c r="HWE38" s="539"/>
      <c r="HWF38" s="539"/>
      <c r="HWG38" s="539"/>
      <c r="HWH38" s="539"/>
      <c r="HWI38" s="539"/>
      <c r="HWJ38" s="539"/>
      <c r="HWK38" s="539"/>
      <c r="HWL38" s="539"/>
      <c r="HWM38" s="539"/>
      <c r="HWN38" s="539"/>
      <c r="HWO38" s="539"/>
      <c r="HWP38" s="539"/>
      <c r="HWQ38" s="539"/>
      <c r="HWR38" s="539"/>
      <c r="HWS38" s="539"/>
      <c r="HWT38" s="539"/>
      <c r="HWU38" s="539"/>
      <c r="HWV38" s="539"/>
      <c r="HWW38" s="539"/>
      <c r="HWX38" s="539"/>
      <c r="HWY38" s="539"/>
      <c r="HWZ38" s="539"/>
      <c r="HXA38" s="539"/>
      <c r="HXB38" s="539"/>
      <c r="HXC38" s="539"/>
      <c r="HXD38" s="539"/>
      <c r="HXE38" s="539"/>
      <c r="HXF38" s="539"/>
      <c r="HXG38" s="539"/>
      <c r="HXH38" s="539"/>
      <c r="HXI38" s="539"/>
      <c r="HXJ38" s="539"/>
      <c r="HXK38" s="539"/>
      <c r="HXL38" s="539"/>
      <c r="HXM38" s="539"/>
      <c r="HXN38" s="539"/>
      <c r="HXO38" s="539"/>
      <c r="HXP38" s="539"/>
      <c r="HXQ38" s="539"/>
      <c r="HXR38" s="539"/>
      <c r="HXS38" s="539"/>
      <c r="HXT38" s="539"/>
      <c r="HXU38" s="539"/>
      <c r="HXV38" s="539"/>
      <c r="HXW38" s="539"/>
      <c r="HXX38" s="539"/>
      <c r="HXY38" s="539"/>
      <c r="HXZ38" s="539"/>
      <c r="HYA38" s="539"/>
      <c r="HYB38" s="539"/>
      <c r="HYC38" s="539"/>
      <c r="HYD38" s="539"/>
      <c r="HYE38" s="539"/>
      <c r="HYF38" s="539"/>
      <c r="HYG38" s="539"/>
      <c r="HYH38" s="539"/>
      <c r="HYI38" s="539"/>
      <c r="HYJ38" s="539"/>
      <c r="HYK38" s="539"/>
      <c r="HYL38" s="539"/>
      <c r="HYM38" s="539"/>
      <c r="HYN38" s="539"/>
      <c r="HYO38" s="539"/>
      <c r="HYP38" s="539"/>
      <c r="HYQ38" s="539"/>
      <c r="HYR38" s="539"/>
      <c r="HYS38" s="539"/>
      <c r="HYT38" s="539"/>
      <c r="HYU38" s="539"/>
      <c r="HYV38" s="539"/>
      <c r="HYW38" s="539"/>
      <c r="HYX38" s="539"/>
      <c r="HYY38" s="539"/>
      <c r="HYZ38" s="539"/>
      <c r="HZA38" s="539"/>
      <c r="HZB38" s="539"/>
      <c r="HZC38" s="539"/>
      <c r="HZD38" s="539"/>
      <c r="HZE38" s="539"/>
      <c r="HZF38" s="539"/>
      <c r="HZG38" s="539"/>
      <c r="HZH38" s="539"/>
      <c r="HZI38" s="539"/>
      <c r="HZJ38" s="539"/>
      <c r="HZK38" s="539"/>
      <c r="HZL38" s="539"/>
      <c r="HZM38" s="539"/>
      <c r="HZN38" s="539"/>
      <c r="HZO38" s="539"/>
      <c r="HZP38" s="539"/>
      <c r="HZQ38" s="539"/>
      <c r="HZR38" s="539"/>
      <c r="HZS38" s="539"/>
      <c r="HZT38" s="539"/>
      <c r="HZU38" s="539"/>
      <c r="HZV38" s="539"/>
      <c r="HZW38" s="539"/>
      <c r="HZX38" s="539"/>
      <c r="HZY38" s="539"/>
      <c r="HZZ38" s="539"/>
      <c r="IAA38" s="539"/>
      <c r="IAB38" s="539"/>
      <c r="IAC38" s="539"/>
      <c r="IAD38" s="539"/>
      <c r="IAE38" s="539"/>
      <c r="IAF38" s="539"/>
      <c r="IAG38" s="539"/>
      <c r="IAH38" s="539"/>
      <c r="IAI38" s="539"/>
      <c r="IAJ38" s="539"/>
      <c r="IAK38" s="539"/>
      <c r="IAL38" s="539"/>
      <c r="IAM38" s="539"/>
      <c r="IAN38" s="539"/>
      <c r="IAO38" s="539"/>
      <c r="IAP38" s="539"/>
      <c r="IAQ38" s="539"/>
      <c r="IAR38" s="539"/>
      <c r="IAS38" s="539"/>
      <c r="IAT38" s="539"/>
      <c r="IAU38" s="539"/>
      <c r="IAV38" s="539"/>
      <c r="IAW38" s="539"/>
      <c r="IAX38" s="539"/>
      <c r="IAY38" s="539"/>
      <c r="IAZ38" s="539"/>
      <c r="IBA38" s="539"/>
      <c r="IBB38" s="539"/>
      <c r="IBC38" s="539"/>
      <c r="IBD38" s="539"/>
      <c r="IBE38" s="539"/>
      <c r="IBF38" s="539"/>
      <c r="IBG38" s="539"/>
      <c r="IBH38" s="539"/>
      <c r="IBI38" s="539"/>
      <c r="IBJ38" s="539"/>
      <c r="IBK38" s="539"/>
      <c r="IBL38" s="539"/>
      <c r="IBM38" s="539"/>
      <c r="IBN38" s="539"/>
      <c r="IBO38" s="539"/>
      <c r="IBP38" s="539"/>
      <c r="IBQ38" s="539"/>
      <c r="IBR38" s="539"/>
      <c r="IBS38" s="539"/>
      <c r="IBT38" s="539"/>
      <c r="IBU38" s="539"/>
      <c r="IBV38" s="539"/>
      <c r="IBW38" s="539"/>
      <c r="IBX38" s="539"/>
      <c r="IBY38" s="539"/>
      <c r="IBZ38" s="539"/>
      <c r="ICA38" s="539"/>
      <c r="ICB38" s="539"/>
      <c r="ICC38" s="539"/>
      <c r="ICD38" s="539"/>
      <c r="ICE38" s="539"/>
      <c r="ICF38" s="539"/>
      <c r="ICG38" s="539"/>
      <c r="ICH38" s="539"/>
      <c r="ICI38" s="539"/>
      <c r="ICJ38" s="539"/>
      <c r="ICK38" s="539"/>
      <c r="ICL38" s="539"/>
      <c r="ICM38" s="539"/>
      <c r="ICN38" s="539"/>
      <c r="ICO38" s="539"/>
      <c r="ICP38" s="539"/>
      <c r="ICQ38" s="539"/>
      <c r="ICR38" s="539"/>
      <c r="ICS38" s="539"/>
      <c r="ICT38" s="539"/>
      <c r="ICU38" s="539"/>
      <c r="ICV38" s="539"/>
      <c r="ICW38" s="539"/>
      <c r="ICX38" s="539"/>
      <c r="ICY38" s="539"/>
      <c r="ICZ38" s="539"/>
      <c r="IDA38" s="539"/>
      <c r="IDB38" s="539"/>
      <c r="IDC38" s="539"/>
      <c r="IDD38" s="539"/>
      <c r="IDE38" s="539"/>
      <c r="IDF38" s="539"/>
      <c r="IDG38" s="539"/>
      <c r="IDH38" s="539"/>
      <c r="IDI38" s="539"/>
      <c r="IDJ38" s="539"/>
      <c r="IDK38" s="539"/>
      <c r="IDL38" s="539"/>
      <c r="IDM38" s="539"/>
      <c r="IDN38" s="539"/>
      <c r="IDO38" s="539"/>
      <c r="IDP38" s="539"/>
      <c r="IDQ38" s="539"/>
      <c r="IDR38" s="539"/>
      <c r="IDS38" s="539"/>
      <c r="IDT38" s="539"/>
      <c r="IDU38" s="539"/>
      <c r="IDV38" s="539"/>
      <c r="IDW38" s="539"/>
      <c r="IDX38" s="539"/>
      <c r="IDY38" s="539"/>
      <c r="IDZ38" s="539"/>
      <c r="IEA38" s="539"/>
      <c r="IEB38" s="539"/>
      <c r="IEC38" s="539"/>
      <c r="IED38" s="539"/>
      <c r="IEE38" s="539"/>
      <c r="IEF38" s="539"/>
      <c r="IEG38" s="539"/>
      <c r="IEH38" s="539"/>
      <c r="IEI38" s="539"/>
      <c r="IEJ38" s="539"/>
      <c r="IEK38" s="539"/>
      <c r="IEL38" s="539"/>
      <c r="IEM38" s="539"/>
      <c r="IEN38" s="539"/>
      <c r="IEO38" s="539"/>
      <c r="IEP38" s="539"/>
      <c r="IEQ38" s="539"/>
      <c r="IER38" s="539"/>
      <c r="IES38" s="539"/>
      <c r="IET38" s="539"/>
      <c r="IEU38" s="539"/>
      <c r="IEV38" s="539"/>
      <c r="IEW38" s="539"/>
      <c r="IEX38" s="539"/>
      <c r="IEY38" s="539"/>
      <c r="IEZ38" s="539"/>
      <c r="IFA38" s="539"/>
      <c r="IFB38" s="539"/>
      <c r="IFC38" s="539"/>
      <c r="IFD38" s="539"/>
      <c r="IFE38" s="539"/>
      <c r="IFF38" s="539"/>
      <c r="IFG38" s="539"/>
      <c r="IFH38" s="539"/>
      <c r="IFI38" s="539"/>
      <c r="IFJ38" s="539"/>
      <c r="IFK38" s="539"/>
      <c r="IFL38" s="539"/>
      <c r="IFM38" s="539"/>
      <c r="IFN38" s="539"/>
      <c r="IFO38" s="539"/>
      <c r="IFP38" s="539"/>
      <c r="IFQ38" s="539"/>
      <c r="IFR38" s="539"/>
      <c r="IFS38" s="539"/>
      <c r="IFT38" s="539"/>
      <c r="IFU38" s="539"/>
      <c r="IFV38" s="539"/>
      <c r="IFW38" s="539"/>
      <c r="IFX38" s="539"/>
      <c r="IFY38" s="539"/>
      <c r="IFZ38" s="539"/>
      <c r="IGA38" s="539"/>
      <c r="IGB38" s="539"/>
      <c r="IGC38" s="539"/>
      <c r="IGD38" s="539"/>
      <c r="IGE38" s="539"/>
      <c r="IGF38" s="539"/>
      <c r="IGG38" s="539"/>
      <c r="IGH38" s="539"/>
      <c r="IGI38" s="539"/>
      <c r="IGJ38" s="539"/>
      <c r="IGK38" s="539"/>
      <c r="IGL38" s="539"/>
      <c r="IGM38" s="539"/>
      <c r="IGN38" s="539"/>
      <c r="IGO38" s="539"/>
      <c r="IGP38" s="539"/>
      <c r="IGQ38" s="539"/>
      <c r="IGR38" s="539"/>
      <c r="IGS38" s="539"/>
      <c r="IGT38" s="539"/>
      <c r="IGU38" s="539"/>
      <c r="IGV38" s="539"/>
      <c r="IGW38" s="539"/>
      <c r="IGX38" s="539"/>
      <c r="IGY38" s="539"/>
      <c r="IGZ38" s="539"/>
      <c r="IHA38" s="539"/>
      <c r="IHB38" s="539"/>
      <c r="IHC38" s="539"/>
      <c r="IHD38" s="539"/>
      <c r="IHE38" s="539"/>
      <c r="IHF38" s="539"/>
      <c r="IHG38" s="539"/>
      <c r="IHH38" s="539"/>
      <c r="IHI38" s="539"/>
      <c r="IHJ38" s="539"/>
      <c r="IHK38" s="539"/>
      <c r="IHL38" s="539"/>
      <c r="IHM38" s="539"/>
      <c r="IHN38" s="539"/>
      <c r="IHO38" s="539"/>
      <c r="IHP38" s="539"/>
      <c r="IHQ38" s="539"/>
      <c r="IHR38" s="539"/>
      <c r="IHS38" s="539"/>
      <c r="IHT38" s="539"/>
      <c r="IHU38" s="539"/>
      <c r="IHV38" s="539"/>
      <c r="IHW38" s="539"/>
      <c r="IHX38" s="539"/>
      <c r="IHY38" s="539"/>
      <c r="IHZ38" s="539"/>
      <c r="IIA38" s="539"/>
      <c r="IIB38" s="539"/>
      <c r="IIC38" s="539"/>
      <c r="IID38" s="539"/>
      <c r="IIE38" s="539"/>
      <c r="IIF38" s="539"/>
      <c r="IIG38" s="539"/>
      <c r="IIH38" s="539"/>
      <c r="III38" s="539"/>
      <c r="IIJ38" s="539"/>
      <c r="IIK38" s="539"/>
      <c r="IIL38" s="539"/>
      <c r="IIM38" s="539"/>
      <c r="IIN38" s="539"/>
      <c r="IIO38" s="539"/>
      <c r="IIP38" s="539"/>
      <c r="IIQ38" s="539"/>
      <c r="IIR38" s="539"/>
      <c r="IIS38" s="539"/>
      <c r="IIT38" s="539"/>
      <c r="IIU38" s="539"/>
      <c r="IIV38" s="539"/>
      <c r="IIW38" s="539"/>
      <c r="IIX38" s="539"/>
      <c r="IIY38" s="539"/>
      <c r="IIZ38" s="539"/>
      <c r="IJA38" s="539"/>
      <c r="IJB38" s="539"/>
      <c r="IJC38" s="539"/>
      <c r="IJD38" s="539"/>
      <c r="IJE38" s="539"/>
      <c r="IJF38" s="539"/>
      <c r="IJG38" s="539"/>
      <c r="IJH38" s="539"/>
      <c r="IJI38" s="539"/>
      <c r="IJJ38" s="539"/>
      <c r="IJK38" s="539"/>
      <c r="IJL38" s="539"/>
      <c r="IJM38" s="539"/>
      <c r="IJN38" s="539"/>
      <c r="IJO38" s="539"/>
      <c r="IJP38" s="539"/>
      <c r="IJQ38" s="539"/>
      <c r="IJR38" s="539"/>
      <c r="IJS38" s="539"/>
      <c r="IJT38" s="539"/>
      <c r="IJU38" s="539"/>
      <c r="IJV38" s="539"/>
      <c r="IJW38" s="539"/>
      <c r="IJX38" s="539"/>
      <c r="IJY38" s="539"/>
      <c r="IJZ38" s="539"/>
      <c r="IKA38" s="539"/>
      <c r="IKB38" s="539"/>
      <c r="IKC38" s="539"/>
      <c r="IKD38" s="539"/>
      <c r="IKE38" s="539"/>
      <c r="IKF38" s="539"/>
      <c r="IKG38" s="539"/>
      <c r="IKH38" s="539"/>
      <c r="IKI38" s="539"/>
      <c r="IKJ38" s="539"/>
      <c r="IKK38" s="539"/>
      <c r="IKL38" s="539"/>
      <c r="IKM38" s="539"/>
      <c r="IKN38" s="539"/>
      <c r="IKO38" s="539"/>
      <c r="IKP38" s="539"/>
      <c r="IKQ38" s="539"/>
      <c r="IKR38" s="539"/>
      <c r="IKS38" s="539"/>
      <c r="IKT38" s="539"/>
      <c r="IKU38" s="539"/>
      <c r="IKV38" s="539"/>
      <c r="IKW38" s="539"/>
      <c r="IKX38" s="539"/>
      <c r="IKY38" s="539"/>
      <c r="IKZ38" s="539"/>
      <c r="ILA38" s="539"/>
      <c r="ILB38" s="539"/>
      <c r="ILC38" s="539"/>
      <c r="ILD38" s="539"/>
      <c r="ILE38" s="539"/>
      <c r="ILF38" s="539"/>
      <c r="ILG38" s="539"/>
      <c r="ILH38" s="539"/>
      <c r="ILI38" s="539"/>
      <c r="ILJ38" s="539"/>
      <c r="ILK38" s="539"/>
      <c r="ILL38" s="539"/>
      <c r="ILM38" s="539"/>
      <c r="ILN38" s="539"/>
      <c r="ILO38" s="539"/>
      <c r="ILP38" s="539"/>
      <c r="ILQ38" s="539"/>
      <c r="ILR38" s="539"/>
      <c r="ILS38" s="539"/>
      <c r="ILT38" s="539"/>
      <c r="ILU38" s="539"/>
      <c r="ILV38" s="539"/>
      <c r="ILW38" s="539"/>
      <c r="ILX38" s="539"/>
      <c r="ILY38" s="539"/>
      <c r="ILZ38" s="539"/>
      <c r="IMA38" s="539"/>
      <c r="IMB38" s="539"/>
      <c r="IMC38" s="539"/>
      <c r="IMD38" s="539"/>
      <c r="IME38" s="539"/>
      <c r="IMF38" s="539"/>
      <c r="IMG38" s="539"/>
      <c r="IMH38" s="539"/>
      <c r="IMI38" s="539"/>
      <c r="IMJ38" s="539"/>
      <c r="IMK38" s="539"/>
      <c r="IML38" s="539"/>
      <c r="IMM38" s="539"/>
      <c r="IMN38" s="539"/>
      <c r="IMO38" s="539"/>
      <c r="IMP38" s="539"/>
      <c r="IMQ38" s="539"/>
      <c r="IMR38" s="539"/>
      <c r="IMS38" s="539"/>
      <c r="IMT38" s="539"/>
      <c r="IMU38" s="539"/>
      <c r="IMV38" s="539"/>
      <c r="IMW38" s="539"/>
      <c r="IMX38" s="539"/>
      <c r="IMY38" s="539"/>
      <c r="IMZ38" s="539"/>
      <c r="INA38" s="539"/>
      <c r="INB38" s="539"/>
      <c r="INC38" s="539"/>
      <c r="IND38" s="539"/>
      <c r="INE38" s="539"/>
      <c r="INF38" s="539"/>
      <c r="ING38" s="539"/>
      <c r="INH38" s="539"/>
      <c r="INI38" s="539"/>
      <c r="INJ38" s="539"/>
      <c r="INK38" s="539"/>
      <c r="INL38" s="539"/>
      <c r="INM38" s="539"/>
      <c r="INN38" s="539"/>
      <c r="INO38" s="539"/>
      <c r="INP38" s="539"/>
      <c r="INQ38" s="539"/>
      <c r="INR38" s="539"/>
      <c r="INS38" s="539"/>
      <c r="INT38" s="539"/>
      <c r="INU38" s="539"/>
      <c r="INV38" s="539"/>
      <c r="INW38" s="539"/>
      <c r="INX38" s="539"/>
      <c r="INY38" s="539"/>
      <c r="INZ38" s="539"/>
      <c r="IOA38" s="539"/>
      <c r="IOB38" s="539"/>
      <c r="IOC38" s="539"/>
      <c r="IOD38" s="539"/>
      <c r="IOE38" s="539"/>
      <c r="IOF38" s="539"/>
      <c r="IOG38" s="539"/>
      <c r="IOH38" s="539"/>
      <c r="IOI38" s="539"/>
      <c r="IOJ38" s="539"/>
      <c r="IOK38" s="539"/>
      <c r="IOL38" s="539"/>
      <c r="IOM38" s="539"/>
      <c r="ION38" s="539"/>
      <c r="IOO38" s="539"/>
      <c r="IOP38" s="539"/>
      <c r="IOQ38" s="539"/>
      <c r="IOR38" s="539"/>
      <c r="IOS38" s="539"/>
      <c r="IOT38" s="539"/>
      <c r="IOU38" s="539"/>
      <c r="IOV38" s="539"/>
      <c r="IOW38" s="539"/>
      <c r="IOX38" s="539"/>
      <c r="IOY38" s="539"/>
      <c r="IOZ38" s="539"/>
      <c r="IPA38" s="539"/>
      <c r="IPB38" s="539"/>
      <c r="IPC38" s="539"/>
      <c r="IPD38" s="539"/>
      <c r="IPE38" s="539"/>
      <c r="IPF38" s="539"/>
      <c r="IPG38" s="539"/>
      <c r="IPH38" s="539"/>
      <c r="IPI38" s="539"/>
      <c r="IPJ38" s="539"/>
      <c r="IPK38" s="539"/>
      <c r="IPL38" s="539"/>
      <c r="IPM38" s="539"/>
      <c r="IPN38" s="539"/>
      <c r="IPO38" s="539"/>
      <c r="IPP38" s="539"/>
      <c r="IPQ38" s="539"/>
      <c r="IPR38" s="539"/>
      <c r="IPS38" s="539"/>
      <c r="IPT38" s="539"/>
      <c r="IPU38" s="539"/>
      <c r="IPV38" s="539"/>
      <c r="IPW38" s="539"/>
      <c r="IPX38" s="539"/>
      <c r="IPY38" s="539"/>
      <c r="IPZ38" s="539"/>
      <c r="IQA38" s="539"/>
      <c r="IQB38" s="539"/>
      <c r="IQC38" s="539"/>
      <c r="IQD38" s="539"/>
      <c r="IQE38" s="539"/>
      <c r="IQF38" s="539"/>
      <c r="IQG38" s="539"/>
      <c r="IQH38" s="539"/>
      <c r="IQI38" s="539"/>
      <c r="IQJ38" s="539"/>
      <c r="IQK38" s="539"/>
      <c r="IQL38" s="539"/>
      <c r="IQM38" s="539"/>
      <c r="IQN38" s="539"/>
      <c r="IQO38" s="539"/>
      <c r="IQP38" s="539"/>
      <c r="IQQ38" s="539"/>
      <c r="IQR38" s="539"/>
      <c r="IQS38" s="539"/>
      <c r="IQT38" s="539"/>
      <c r="IQU38" s="539"/>
      <c r="IQV38" s="539"/>
      <c r="IQW38" s="539"/>
      <c r="IQX38" s="539"/>
      <c r="IQY38" s="539"/>
      <c r="IQZ38" s="539"/>
      <c r="IRA38" s="539"/>
      <c r="IRB38" s="539"/>
      <c r="IRC38" s="539"/>
      <c r="IRD38" s="539"/>
      <c r="IRE38" s="539"/>
      <c r="IRF38" s="539"/>
      <c r="IRG38" s="539"/>
      <c r="IRH38" s="539"/>
      <c r="IRI38" s="539"/>
      <c r="IRJ38" s="539"/>
      <c r="IRK38" s="539"/>
      <c r="IRL38" s="539"/>
      <c r="IRM38" s="539"/>
      <c r="IRN38" s="539"/>
      <c r="IRO38" s="539"/>
      <c r="IRP38" s="539"/>
      <c r="IRQ38" s="539"/>
      <c r="IRR38" s="539"/>
      <c r="IRS38" s="539"/>
      <c r="IRT38" s="539"/>
      <c r="IRU38" s="539"/>
      <c r="IRV38" s="539"/>
      <c r="IRW38" s="539"/>
      <c r="IRX38" s="539"/>
      <c r="IRY38" s="539"/>
      <c r="IRZ38" s="539"/>
      <c r="ISA38" s="539"/>
      <c r="ISB38" s="539"/>
      <c r="ISC38" s="539"/>
      <c r="ISD38" s="539"/>
      <c r="ISE38" s="539"/>
      <c r="ISF38" s="539"/>
      <c r="ISG38" s="539"/>
      <c r="ISH38" s="539"/>
      <c r="ISI38" s="539"/>
      <c r="ISJ38" s="539"/>
      <c r="ISK38" s="539"/>
      <c r="ISL38" s="539"/>
      <c r="ISM38" s="539"/>
      <c r="ISN38" s="539"/>
      <c r="ISO38" s="539"/>
      <c r="ISP38" s="539"/>
      <c r="ISQ38" s="539"/>
      <c r="ISR38" s="539"/>
      <c r="ISS38" s="539"/>
      <c r="IST38" s="539"/>
      <c r="ISU38" s="539"/>
      <c r="ISV38" s="539"/>
      <c r="ISW38" s="539"/>
      <c r="ISX38" s="539"/>
      <c r="ISY38" s="539"/>
      <c r="ISZ38" s="539"/>
      <c r="ITA38" s="539"/>
      <c r="ITB38" s="539"/>
      <c r="ITC38" s="539"/>
      <c r="ITD38" s="539"/>
      <c r="ITE38" s="539"/>
      <c r="ITF38" s="539"/>
      <c r="ITG38" s="539"/>
      <c r="ITH38" s="539"/>
      <c r="ITI38" s="539"/>
      <c r="ITJ38" s="539"/>
      <c r="ITK38" s="539"/>
      <c r="ITL38" s="539"/>
      <c r="ITM38" s="539"/>
      <c r="ITN38" s="539"/>
      <c r="ITO38" s="539"/>
      <c r="ITP38" s="539"/>
      <c r="ITQ38" s="539"/>
      <c r="ITR38" s="539"/>
      <c r="ITS38" s="539"/>
      <c r="ITT38" s="539"/>
      <c r="ITU38" s="539"/>
      <c r="ITV38" s="539"/>
      <c r="ITW38" s="539"/>
      <c r="ITX38" s="539"/>
      <c r="ITY38" s="539"/>
      <c r="ITZ38" s="539"/>
      <c r="IUA38" s="539"/>
      <c r="IUB38" s="539"/>
      <c r="IUC38" s="539"/>
      <c r="IUD38" s="539"/>
      <c r="IUE38" s="539"/>
      <c r="IUF38" s="539"/>
      <c r="IUG38" s="539"/>
      <c r="IUH38" s="539"/>
      <c r="IUI38" s="539"/>
      <c r="IUJ38" s="539"/>
      <c r="IUK38" s="539"/>
      <c r="IUL38" s="539"/>
      <c r="IUM38" s="539"/>
      <c r="IUN38" s="539"/>
      <c r="IUO38" s="539"/>
      <c r="IUP38" s="539"/>
      <c r="IUQ38" s="539"/>
      <c r="IUR38" s="539"/>
      <c r="IUS38" s="539"/>
      <c r="IUT38" s="539"/>
      <c r="IUU38" s="539"/>
      <c r="IUV38" s="539"/>
      <c r="IUW38" s="539"/>
      <c r="IUX38" s="539"/>
      <c r="IUY38" s="539"/>
      <c r="IUZ38" s="539"/>
      <c r="IVA38" s="539"/>
      <c r="IVB38" s="539"/>
      <c r="IVC38" s="539"/>
      <c r="IVD38" s="539"/>
      <c r="IVE38" s="539"/>
      <c r="IVF38" s="539"/>
      <c r="IVG38" s="539"/>
      <c r="IVH38" s="539"/>
      <c r="IVI38" s="539"/>
      <c r="IVJ38" s="539"/>
      <c r="IVK38" s="539"/>
      <c r="IVL38" s="539"/>
      <c r="IVM38" s="539"/>
      <c r="IVN38" s="539"/>
      <c r="IVO38" s="539"/>
      <c r="IVP38" s="539"/>
      <c r="IVQ38" s="539"/>
      <c r="IVR38" s="539"/>
      <c r="IVS38" s="539"/>
      <c r="IVT38" s="539"/>
      <c r="IVU38" s="539"/>
      <c r="IVV38" s="539"/>
      <c r="IVW38" s="539"/>
      <c r="IVX38" s="539"/>
      <c r="IVY38" s="539"/>
      <c r="IVZ38" s="539"/>
      <c r="IWA38" s="539"/>
      <c r="IWB38" s="539"/>
      <c r="IWC38" s="539"/>
      <c r="IWD38" s="539"/>
      <c r="IWE38" s="539"/>
      <c r="IWF38" s="539"/>
      <c r="IWG38" s="539"/>
      <c r="IWH38" s="539"/>
      <c r="IWI38" s="539"/>
      <c r="IWJ38" s="539"/>
      <c r="IWK38" s="539"/>
      <c r="IWL38" s="539"/>
      <c r="IWM38" s="539"/>
      <c r="IWN38" s="539"/>
      <c r="IWO38" s="539"/>
      <c r="IWP38" s="539"/>
      <c r="IWQ38" s="539"/>
      <c r="IWR38" s="539"/>
      <c r="IWS38" s="539"/>
      <c r="IWT38" s="539"/>
      <c r="IWU38" s="539"/>
      <c r="IWV38" s="539"/>
      <c r="IWW38" s="539"/>
      <c r="IWX38" s="539"/>
      <c r="IWY38" s="539"/>
      <c r="IWZ38" s="539"/>
      <c r="IXA38" s="539"/>
      <c r="IXB38" s="539"/>
      <c r="IXC38" s="539"/>
      <c r="IXD38" s="539"/>
      <c r="IXE38" s="539"/>
      <c r="IXF38" s="539"/>
      <c r="IXG38" s="539"/>
      <c r="IXH38" s="539"/>
      <c r="IXI38" s="539"/>
      <c r="IXJ38" s="539"/>
      <c r="IXK38" s="539"/>
      <c r="IXL38" s="539"/>
      <c r="IXM38" s="539"/>
      <c r="IXN38" s="539"/>
      <c r="IXO38" s="539"/>
      <c r="IXP38" s="539"/>
      <c r="IXQ38" s="539"/>
      <c r="IXR38" s="539"/>
      <c r="IXS38" s="539"/>
      <c r="IXT38" s="539"/>
      <c r="IXU38" s="539"/>
      <c r="IXV38" s="539"/>
      <c r="IXW38" s="539"/>
      <c r="IXX38" s="539"/>
      <c r="IXY38" s="539"/>
      <c r="IXZ38" s="539"/>
      <c r="IYA38" s="539"/>
      <c r="IYB38" s="539"/>
      <c r="IYC38" s="539"/>
      <c r="IYD38" s="539"/>
      <c r="IYE38" s="539"/>
      <c r="IYF38" s="539"/>
      <c r="IYG38" s="539"/>
      <c r="IYH38" s="539"/>
      <c r="IYI38" s="539"/>
      <c r="IYJ38" s="539"/>
      <c r="IYK38" s="539"/>
      <c r="IYL38" s="539"/>
      <c r="IYM38" s="539"/>
      <c r="IYN38" s="539"/>
      <c r="IYO38" s="539"/>
      <c r="IYP38" s="539"/>
      <c r="IYQ38" s="539"/>
      <c r="IYR38" s="539"/>
      <c r="IYS38" s="539"/>
      <c r="IYT38" s="539"/>
      <c r="IYU38" s="539"/>
      <c r="IYV38" s="539"/>
      <c r="IYW38" s="539"/>
      <c r="IYX38" s="539"/>
      <c r="IYY38" s="539"/>
      <c r="IYZ38" s="539"/>
      <c r="IZA38" s="539"/>
      <c r="IZB38" s="539"/>
      <c r="IZC38" s="539"/>
      <c r="IZD38" s="539"/>
      <c r="IZE38" s="539"/>
      <c r="IZF38" s="539"/>
      <c r="IZG38" s="539"/>
      <c r="IZH38" s="539"/>
      <c r="IZI38" s="539"/>
      <c r="IZJ38" s="539"/>
      <c r="IZK38" s="539"/>
      <c r="IZL38" s="539"/>
      <c r="IZM38" s="539"/>
      <c r="IZN38" s="539"/>
      <c r="IZO38" s="539"/>
      <c r="IZP38" s="539"/>
      <c r="IZQ38" s="539"/>
      <c r="IZR38" s="539"/>
      <c r="IZS38" s="539"/>
      <c r="IZT38" s="539"/>
      <c r="IZU38" s="539"/>
      <c r="IZV38" s="539"/>
      <c r="IZW38" s="539"/>
      <c r="IZX38" s="539"/>
      <c r="IZY38" s="539"/>
      <c r="IZZ38" s="539"/>
      <c r="JAA38" s="539"/>
      <c r="JAB38" s="539"/>
      <c r="JAC38" s="539"/>
      <c r="JAD38" s="539"/>
      <c r="JAE38" s="539"/>
      <c r="JAF38" s="539"/>
      <c r="JAG38" s="539"/>
      <c r="JAH38" s="539"/>
      <c r="JAI38" s="539"/>
      <c r="JAJ38" s="539"/>
      <c r="JAK38" s="539"/>
      <c r="JAL38" s="539"/>
      <c r="JAM38" s="539"/>
      <c r="JAN38" s="539"/>
      <c r="JAO38" s="539"/>
      <c r="JAP38" s="539"/>
      <c r="JAQ38" s="539"/>
      <c r="JAR38" s="539"/>
      <c r="JAS38" s="539"/>
      <c r="JAT38" s="539"/>
      <c r="JAU38" s="539"/>
      <c r="JAV38" s="539"/>
      <c r="JAW38" s="539"/>
      <c r="JAX38" s="539"/>
      <c r="JAY38" s="539"/>
      <c r="JAZ38" s="539"/>
      <c r="JBA38" s="539"/>
      <c r="JBB38" s="539"/>
      <c r="JBC38" s="539"/>
      <c r="JBD38" s="539"/>
      <c r="JBE38" s="539"/>
      <c r="JBF38" s="539"/>
      <c r="JBG38" s="539"/>
      <c r="JBH38" s="539"/>
      <c r="JBI38" s="539"/>
      <c r="JBJ38" s="539"/>
      <c r="JBK38" s="539"/>
      <c r="JBL38" s="539"/>
      <c r="JBM38" s="539"/>
      <c r="JBN38" s="539"/>
      <c r="JBO38" s="539"/>
      <c r="JBP38" s="539"/>
      <c r="JBQ38" s="539"/>
      <c r="JBR38" s="539"/>
      <c r="JBS38" s="539"/>
      <c r="JBT38" s="539"/>
      <c r="JBU38" s="539"/>
      <c r="JBV38" s="539"/>
      <c r="JBW38" s="539"/>
      <c r="JBX38" s="539"/>
      <c r="JBY38" s="539"/>
      <c r="JBZ38" s="539"/>
      <c r="JCA38" s="539"/>
      <c r="JCB38" s="539"/>
      <c r="JCC38" s="539"/>
      <c r="JCD38" s="539"/>
      <c r="JCE38" s="539"/>
      <c r="JCF38" s="539"/>
      <c r="JCG38" s="539"/>
      <c r="JCH38" s="539"/>
      <c r="JCI38" s="539"/>
      <c r="JCJ38" s="539"/>
      <c r="JCK38" s="539"/>
      <c r="JCL38" s="539"/>
      <c r="JCM38" s="539"/>
      <c r="JCN38" s="539"/>
      <c r="JCO38" s="539"/>
      <c r="JCP38" s="539"/>
      <c r="JCQ38" s="539"/>
      <c r="JCR38" s="539"/>
      <c r="JCS38" s="539"/>
      <c r="JCT38" s="539"/>
      <c r="JCU38" s="539"/>
      <c r="JCV38" s="539"/>
      <c r="JCW38" s="539"/>
      <c r="JCX38" s="539"/>
      <c r="JCY38" s="539"/>
      <c r="JCZ38" s="539"/>
      <c r="JDA38" s="539"/>
      <c r="JDB38" s="539"/>
      <c r="JDC38" s="539"/>
      <c r="JDD38" s="539"/>
      <c r="JDE38" s="539"/>
      <c r="JDF38" s="539"/>
      <c r="JDG38" s="539"/>
      <c r="JDH38" s="539"/>
      <c r="JDI38" s="539"/>
      <c r="JDJ38" s="539"/>
      <c r="JDK38" s="539"/>
      <c r="JDL38" s="539"/>
      <c r="JDM38" s="539"/>
      <c r="JDN38" s="539"/>
      <c r="JDO38" s="539"/>
      <c r="JDP38" s="539"/>
      <c r="JDQ38" s="539"/>
      <c r="JDR38" s="539"/>
      <c r="JDS38" s="539"/>
      <c r="JDT38" s="539"/>
      <c r="JDU38" s="539"/>
      <c r="JDV38" s="539"/>
      <c r="JDW38" s="539"/>
      <c r="JDX38" s="539"/>
      <c r="JDY38" s="539"/>
      <c r="JDZ38" s="539"/>
      <c r="JEA38" s="539"/>
      <c r="JEB38" s="539"/>
      <c r="JEC38" s="539"/>
      <c r="JED38" s="539"/>
      <c r="JEE38" s="539"/>
      <c r="JEF38" s="539"/>
      <c r="JEG38" s="539"/>
      <c r="JEH38" s="539"/>
      <c r="JEI38" s="539"/>
      <c r="JEJ38" s="539"/>
      <c r="JEK38" s="539"/>
      <c r="JEL38" s="539"/>
      <c r="JEM38" s="539"/>
      <c r="JEN38" s="539"/>
      <c r="JEO38" s="539"/>
      <c r="JEP38" s="539"/>
      <c r="JEQ38" s="539"/>
      <c r="JER38" s="539"/>
      <c r="JES38" s="539"/>
      <c r="JET38" s="539"/>
      <c r="JEU38" s="539"/>
      <c r="JEV38" s="539"/>
      <c r="JEW38" s="539"/>
      <c r="JEX38" s="539"/>
      <c r="JEY38" s="539"/>
      <c r="JEZ38" s="539"/>
      <c r="JFA38" s="539"/>
      <c r="JFB38" s="539"/>
      <c r="JFC38" s="539"/>
      <c r="JFD38" s="539"/>
      <c r="JFE38" s="539"/>
      <c r="JFF38" s="539"/>
      <c r="JFG38" s="539"/>
      <c r="JFH38" s="539"/>
      <c r="JFI38" s="539"/>
      <c r="JFJ38" s="539"/>
      <c r="JFK38" s="539"/>
      <c r="JFL38" s="539"/>
      <c r="JFM38" s="539"/>
      <c r="JFN38" s="539"/>
      <c r="JFO38" s="539"/>
      <c r="JFP38" s="539"/>
      <c r="JFQ38" s="539"/>
      <c r="JFR38" s="539"/>
      <c r="JFS38" s="539"/>
      <c r="JFT38" s="539"/>
      <c r="JFU38" s="539"/>
      <c r="JFV38" s="539"/>
      <c r="JFW38" s="539"/>
      <c r="JFX38" s="539"/>
      <c r="JFY38" s="539"/>
      <c r="JFZ38" s="539"/>
      <c r="JGA38" s="539"/>
      <c r="JGB38" s="539"/>
      <c r="JGC38" s="539"/>
      <c r="JGD38" s="539"/>
      <c r="JGE38" s="539"/>
      <c r="JGF38" s="539"/>
      <c r="JGG38" s="539"/>
      <c r="JGH38" s="539"/>
      <c r="JGI38" s="539"/>
      <c r="JGJ38" s="539"/>
      <c r="JGK38" s="539"/>
      <c r="JGL38" s="539"/>
      <c r="JGM38" s="539"/>
      <c r="JGN38" s="539"/>
      <c r="JGO38" s="539"/>
      <c r="JGP38" s="539"/>
      <c r="JGQ38" s="539"/>
      <c r="JGR38" s="539"/>
      <c r="JGS38" s="539"/>
      <c r="JGT38" s="539"/>
      <c r="JGU38" s="539"/>
      <c r="JGV38" s="539"/>
      <c r="JGW38" s="539"/>
      <c r="JGX38" s="539"/>
      <c r="JGY38" s="539"/>
      <c r="JGZ38" s="539"/>
      <c r="JHA38" s="539"/>
      <c r="JHB38" s="539"/>
      <c r="JHC38" s="539"/>
      <c r="JHD38" s="539"/>
      <c r="JHE38" s="539"/>
      <c r="JHF38" s="539"/>
      <c r="JHG38" s="539"/>
      <c r="JHH38" s="539"/>
      <c r="JHI38" s="539"/>
      <c r="JHJ38" s="539"/>
      <c r="JHK38" s="539"/>
      <c r="JHL38" s="539"/>
      <c r="JHM38" s="539"/>
      <c r="JHN38" s="539"/>
      <c r="JHO38" s="539"/>
      <c r="JHP38" s="539"/>
      <c r="JHQ38" s="539"/>
      <c r="JHR38" s="539"/>
      <c r="JHS38" s="539"/>
      <c r="JHT38" s="539"/>
      <c r="JHU38" s="539"/>
      <c r="JHV38" s="539"/>
      <c r="JHW38" s="539"/>
      <c r="JHX38" s="539"/>
      <c r="JHY38" s="539"/>
      <c r="JHZ38" s="539"/>
      <c r="JIA38" s="539"/>
      <c r="JIB38" s="539"/>
      <c r="JIC38" s="539"/>
      <c r="JID38" s="539"/>
      <c r="JIE38" s="539"/>
      <c r="JIF38" s="539"/>
      <c r="JIG38" s="539"/>
      <c r="JIH38" s="539"/>
      <c r="JII38" s="539"/>
      <c r="JIJ38" s="539"/>
      <c r="JIK38" s="539"/>
      <c r="JIL38" s="539"/>
      <c r="JIM38" s="539"/>
      <c r="JIN38" s="539"/>
      <c r="JIO38" s="539"/>
      <c r="JIP38" s="539"/>
      <c r="JIQ38" s="539"/>
      <c r="JIR38" s="539"/>
      <c r="JIS38" s="539"/>
      <c r="JIT38" s="539"/>
      <c r="JIU38" s="539"/>
      <c r="JIV38" s="539"/>
      <c r="JIW38" s="539"/>
      <c r="JIX38" s="539"/>
      <c r="JIY38" s="539"/>
      <c r="JIZ38" s="539"/>
      <c r="JJA38" s="539"/>
      <c r="JJB38" s="539"/>
      <c r="JJC38" s="539"/>
      <c r="JJD38" s="539"/>
      <c r="JJE38" s="539"/>
      <c r="JJF38" s="539"/>
      <c r="JJG38" s="539"/>
      <c r="JJH38" s="539"/>
      <c r="JJI38" s="539"/>
      <c r="JJJ38" s="539"/>
      <c r="JJK38" s="539"/>
      <c r="JJL38" s="539"/>
      <c r="JJM38" s="539"/>
      <c r="JJN38" s="539"/>
      <c r="JJO38" s="539"/>
      <c r="JJP38" s="539"/>
      <c r="JJQ38" s="539"/>
      <c r="JJR38" s="539"/>
      <c r="JJS38" s="539"/>
      <c r="JJT38" s="539"/>
      <c r="JJU38" s="539"/>
      <c r="JJV38" s="539"/>
      <c r="JJW38" s="539"/>
      <c r="JJX38" s="539"/>
      <c r="JJY38" s="539"/>
      <c r="JJZ38" s="539"/>
      <c r="JKA38" s="539"/>
      <c r="JKB38" s="539"/>
      <c r="JKC38" s="539"/>
      <c r="JKD38" s="539"/>
      <c r="JKE38" s="539"/>
      <c r="JKF38" s="539"/>
      <c r="JKG38" s="539"/>
      <c r="JKH38" s="539"/>
      <c r="JKI38" s="539"/>
      <c r="JKJ38" s="539"/>
      <c r="JKK38" s="539"/>
      <c r="JKL38" s="539"/>
      <c r="JKM38" s="539"/>
      <c r="JKN38" s="539"/>
      <c r="JKO38" s="539"/>
      <c r="JKP38" s="539"/>
      <c r="JKQ38" s="539"/>
      <c r="JKR38" s="539"/>
      <c r="JKS38" s="539"/>
      <c r="JKT38" s="539"/>
      <c r="JKU38" s="539"/>
      <c r="JKV38" s="539"/>
      <c r="JKW38" s="539"/>
      <c r="JKX38" s="539"/>
      <c r="JKY38" s="539"/>
      <c r="JKZ38" s="539"/>
      <c r="JLA38" s="539"/>
      <c r="JLB38" s="539"/>
      <c r="JLC38" s="539"/>
      <c r="JLD38" s="539"/>
      <c r="JLE38" s="539"/>
      <c r="JLF38" s="539"/>
      <c r="JLG38" s="539"/>
      <c r="JLH38" s="539"/>
      <c r="JLI38" s="539"/>
      <c r="JLJ38" s="539"/>
      <c r="JLK38" s="539"/>
      <c r="JLL38" s="539"/>
      <c r="JLM38" s="539"/>
      <c r="JLN38" s="539"/>
      <c r="JLO38" s="539"/>
      <c r="JLP38" s="539"/>
      <c r="JLQ38" s="539"/>
      <c r="JLR38" s="539"/>
      <c r="JLS38" s="539"/>
      <c r="JLT38" s="539"/>
      <c r="JLU38" s="539"/>
      <c r="JLV38" s="539"/>
      <c r="JLW38" s="539"/>
      <c r="JLX38" s="539"/>
      <c r="JLY38" s="539"/>
      <c r="JLZ38" s="539"/>
      <c r="JMA38" s="539"/>
      <c r="JMB38" s="539"/>
      <c r="JMC38" s="539"/>
      <c r="JMD38" s="539"/>
      <c r="JME38" s="539"/>
      <c r="JMF38" s="539"/>
      <c r="JMG38" s="539"/>
      <c r="JMH38" s="539"/>
      <c r="JMI38" s="539"/>
      <c r="JMJ38" s="539"/>
      <c r="JMK38" s="539"/>
      <c r="JML38" s="539"/>
      <c r="JMM38" s="539"/>
      <c r="JMN38" s="539"/>
      <c r="JMO38" s="539"/>
      <c r="JMP38" s="539"/>
      <c r="JMQ38" s="539"/>
      <c r="JMR38" s="539"/>
      <c r="JMS38" s="539"/>
      <c r="JMT38" s="539"/>
      <c r="JMU38" s="539"/>
      <c r="JMV38" s="539"/>
      <c r="JMW38" s="539"/>
      <c r="JMX38" s="539"/>
      <c r="JMY38" s="539"/>
      <c r="JMZ38" s="539"/>
      <c r="JNA38" s="539"/>
      <c r="JNB38" s="539"/>
      <c r="JNC38" s="539"/>
      <c r="JND38" s="539"/>
      <c r="JNE38" s="539"/>
      <c r="JNF38" s="539"/>
      <c r="JNG38" s="539"/>
      <c r="JNH38" s="539"/>
      <c r="JNI38" s="539"/>
      <c r="JNJ38" s="539"/>
      <c r="JNK38" s="539"/>
      <c r="JNL38" s="539"/>
      <c r="JNM38" s="539"/>
      <c r="JNN38" s="539"/>
      <c r="JNO38" s="539"/>
      <c r="JNP38" s="539"/>
      <c r="JNQ38" s="539"/>
      <c r="JNR38" s="539"/>
      <c r="JNS38" s="539"/>
      <c r="JNT38" s="539"/>
      <c r="JNU38" s="539"/>
      <c r="JNV38" s="539"/>
      <c r="JNW38" s="539"/>
      <c r="JNX38" s="539"/>
      <c r="JNY38" s="539"/>
      <c r="JNZ38" s="539"/>
      <c r="JOA38" s="539"/>
      <c r="JOB38" s="539"/>
      <c r="JOC38" s="539"/>
      <c r="JOD38" s="539"/>
      <c r="JOE38" s="539"/>
      <c r="JOF38" s="539"/>
      <c r="JOG38" s="539"/>
      <c r="JOH38" s="539"/>
      <c r="JOI38" s="539"/>
      <c r="JOJ38" s="539"/>
      <c r="JOK38" s="539"/>
      <c r="JOL38" s="539"/>
      <c r="JOM38" s="539"/>
      <c r="JON38" s="539"/>
      <c r="JOO38" s="539"/>
      <c r="JOP38" s="539"/>
      <c r="JOQ38" s="539"/>
      <c r="JOR38" s="539"/>
      <c r="JOS38" s="539"/>
      <c r="JOT38" s="539"/>
      <c r="JOU38" s="539"/>
      <c r="JOV38" s="539"/>
      <c r="JOW38" s="539"/>
      <c r="JOX38" s="539"/>
      <c r="JOY38" s="539"/>
      <c r="JOZ38" s="539"/>
      <c r="JPA38" s="539"/>
      <c r="JPB38" s="539"/>
      <c r="JPC38" s="539"/>
      <c r="JPD38" s="539"/>
      <c r="JPE38" s="539"/>
      <c r="JPF38" s="539"/>
      <c r="JPG38" s="539"/>
      <c r="JPH38" s="539"/>
      <c r="JPI38" s="539"/>
      <c r="JPJ38" s="539"/>
      <c r="JPK38" s="539"/>
      <c r="JPL38" s="539"/>
      <c r="JPM38" s="539"/>
      <c r="JPN38" s="539"/>
      <c r="JPO38" s="539"/>
      <c r="JPP38" s="539"/>
      <c r="JPQ38" s="539"/>
      <c r="JPR38" s="539"/>
      <c r="JPS38" s="539"/>
      <c r="JPT38" s="539"/>
      <c r="JPU38" s="539"/>
      <c r="JPV38" s="539"/>
      <c r="JPW38" s="539"/>
      <c r="JPX38" s="539"/>
      <c r="JPY38" s="539"/>
      <c r="JPZ38" s="539"/>
      <c r="JQA38" s="539"/>
      <c r="JQB38" s="539"/>
      <c r="JQC38" s="539"/>
      <c r="JQD38" s="539"/>
      <c r="JQE38" s="539"/>
      <c r="JQF38" s="539"/>
      <c r="JQG38" s="539"/>
      <c r="JQH38" s="539"/>
      <c r="JQI38" s="539"/>
      <c r="JQJ38" s="539"/>
      <c r="JQK38" s="539"/>
      <c r="JQL38" s="539"/>
      <c r="JQM38" s="539"/>
      <c r="JQN38" s="539"/>
      <c r="JQO38" s="539"/>
      <c r="JQP38" s="539"/>
      <c r="JQQ38" s="539"/>
      <c r="JQR38" s="539"/>
      <c r="JQS38" s="539"/>
      <c r="JQT38" s="539"/>
      <c r="JQU38" s="539"/>
      <c r="JQV38" s="539"/>
      <c r="JQW38" s="539"/>
      <c r="JQX38" s="539"/>
      <c r="JQY38" s="539"/>
      <c r="JQZ38" s="539"/>
      <c r="JRA38" s="539"/>
      <c r="JRB38" s="539"/>
      <c r="JRC38" s="539"/>
      <c r="JRD38" s="539"/>
      <c r="JRE38" s="539"/>
      <c r="JRF38" s="539"/>
      <c r="JRG38" s="539"/>
      <c r="JRH38" s="539"/>
      <c r="JRI38" s="539"/>
      <c r="JRJ38" s="539"/>
      <c r="JRK38" s="539"/>
      <c r="JRL38" s="539"/>
      <c r="JRM38" s="539"/>
      <c r="JRN38" s="539"/>
      <c r="JRO38" s="539"/>
      <c r="JRP38" s="539"/>
      <c r="JRQ38" s="539"/>
      <c r="JRR38" s="539"/>
      <c r="JRS38" s="539"/>
      <c r="JRT38" s="539"/>
      <c r="JRU38" s="539"/>
      <c r="JRV38" s="539"/>
      <c r="JRW38" s="539"/>
      <c r="JRX38" s="539"/>
      <c r="JRY38" s="539"/>
      <c r="JRZ38" s="539"/>
      <c r="JSA38" s="539"/>
      <c r="JSB38" s="539"/>
      <c r="JSC38" s="539"/>
      <c r="JSD38" s="539"/>
      <c r="JSE38" s="539"/>
      <c r="JSF38" s="539"/>
      <c r="JSG38" s="539"/>
      <c r="JSH38" s="539"/>
      <c r="JSI38" s="539"/>
      <c r="JSJ38" s="539"/>
      <c r="JSK38" s="539"/>
      <c r="JSL38" s="539"/>
      <c r="JSM38" s="539"/>
      <c r="JSN38" s="539"/>
      <c r="JSO38" s="539"/>
      <c r="JSP38" s="539"/>
      <c r="JSQ38" s="539"/>
      <c r="JSR38" s="539"/>
      <c r="JSS38" s="539"/>
      <c r="JST38" s="539"/>
      <c r="JSU38" s="539"/>
      <c r="JSV38" s="539"/>
      <c r="JSW38" s="539"/>
      <c r="JSX38" s="539"/>
      <c r="JSY38" s="539"/>
      <c r="JSZ38" s="539"/>
      <c r="JTA38" s="539"/>
      <c r="JTB38" s="539"/>
      <c r="JTC38" s="539"/>
      <c r="JTD38" s="539"/>
      <c r="JTE38" s="539"/>
      <c r="JTF38" s="539"/>
      <c r="JTG38" s="539"/>
      <c r="JTH38" s="539"/>
      <c r="JTI38" s="539"/>
      <c r="JTJ38" s="539"/>
      <c r="JTK38" s="539"/>
      <c r="JTL38" s="539"/>
      <c r="JTM38" s="539"/>
      <c r="JTN38" s="539"/>
      <c r="JTO38" s="539"/>
      <c r="JTP38" s="539"/>
      <c r="JTQ38" s="539"/>
      <c r="JTR38" s="539"/>
      <c r="JTS38" s="539"/>
      <c r="JTT38" s="539"/>
      <c r="JTU38" s="539"/>
      <c r="JTV38" s="539"/>
      <c r="JTW38" s="539"/>
      <c r="JTX38" s="539"/>
      <c r="JTY38" s="539"/>
      <c r="JTZ38" s="539"/>
      <c r="JUA38" s="539"/>
      <c r="JUB38" s="539"/>
      <c r="JUC38" s="539"/>
      <c r="JUD38" s="539"/>
      <c r="JUE38" s="539"/>
      <c r="JUF38" s="539"/>
      <c r="JUG38" s="539"/>
      <c r="JUH38" s="539"/>
      <c r="JUI38" s="539"/>
      <c r="JUJ38" s="539"/>
      <c r="JUK38" s="539"/>
      <c r="JUL38" s="539"/>
      <c r="JUM38" s="539"/>
      <c r="JUN38" s="539"/>
      <c r="JUO38" s="539"/>
      <c r="JUP38" s="539"/>
      <c r="JUQ38" s="539"/>
      <c r="JUR38" s="539"/>
      <c r="JUS38" s="539"/>
      <c r="JUT38" s="539"/>
      <c r="JUU38" s="539"/>
      <c r="JUV38" s="539"/>
      <c r="JUW38" s="539"/>
      <c r="JUX38" s="539"/>
      <c r="JUY38" s="539"/>
      <c r="JUZ38" s="539"/>
      <c r="JVA38" s="539"/>
      <c r="JVB38" s="539"/>
      <c r="JVC38" s="539"/>
      <c r="JVD38" s="539"/>
      <c r="JVE38" s="539"/>
      <c r="JVF38" s="539"/>
      <c r="JVG38" s="539"/>
      <c r="JVH38" s="539"/>
      <c r="JVI38" s="539"/>
      <c r="JVJ38" s="539"/>
      <c r="JVK38" s="539"/>
      <c r="JVL38" s="539"/>
      <c r="JVM38" s="539"/>
      <c r="JVN38" s="539"/>
      <c r="JVO38" s="539"/>
      <c r="JVP38" s="539"/>
      <c r="JVQ38" s="539"/>
      <c r="JVR38" s="539"/>
      <c r="JVS38" s="539"/>
      <c r="JVT38" s="539"/>
      <c r="JVU38" s="539"/>
      <c r="JVV38" s="539"/>
      <c r="JVW38" s="539"/>
      <c r="JVX38" s="539"/>
      <c r="JVY38" s="539"/>
      <c r="JVZ38" s="539"/>
      <c r="JWA38" s="539"/>
      <c r="JWB38" s="539"/>
      <c r="JWC38" s="539"/>
      <c r="JWD38" s="539"/>
      <c r="JWE38" s="539"/>
      <c r="JWF38" s="539"/>
      <c r="JWG38" s="539"/>
      <c r="JWH38" s="539"/>
      <c r="JWI38" s="539"/>
      <c r="JWJ38" s="539"/>
      <c r="JWK38" s="539"/>
      <c r="JWL38" s="539"/>
      <c r="JWM38" s="539"/>
      <c r="JWN38" s="539"/>
      <c r="JWO38" s="539"/>
      <c r="JWP38" s="539"/>
      <c r="JWQ38" s="539"/>
      <c r="JWR38" s="539"/>
      <c r="JWS38" s="539"/>
      <c r="JWT38" s="539"/>
      <c r="JWU38" s="539"/>
      <c r="JWV38" s="539"/>
      <c r="JWW38" s="539"/>
      <c r="JWX38" s="539"/>
      <c r="JWY38" s="539"/>
      <c r="JWZ38" s="539"/>
      <c r="JXA38" s="539"/>
      <c r="JXB38" s="539"/>
      <c r="JXC38" s="539"/>
      <c r="JXD38" s="539"/>
      <c r="JXE38" s="539"/>
      <c r="JXF38" s="539"/>
      <c r="JXG38" s="539"/>
      <c r="JXH38" s="539"/>
      <c r="JXI38" s="539"/>
      <c r="JXJ38" s="539"/>
      <c r="JXK38" s="539"/>
      <c r="JXL38" s="539"/>
      <c r="JXM38" s="539"/>
      <c r="JXN38" s="539"/>
      <c r="JXO38" s="539"/>
      <c r="JXP38" s="539"/>
      <c r="JXQ38" s="539"/>
      <c r="JXR38" s="539"/>
      <c r="JXS38" s="539"/>
      <c r="JXT38" s="539"/>
      <c r="JXU38" s="539"/>
      <c r="JXV38" s="539"/>
      <c r="JXW38" s="539"/>
      <c r="JXX38" s="539"/>
      <c r="JXY38" s="539"/>
      <c r="JXZ38" s="539"/>
      <c r="JYA38" s="539"/>
      <c r="JYB38" s="539"/>
      <c r="JYC38" s="539"/>
      <c r="JYD38" s="539"/>
      <c r="JYE38" s="539"/>
      <c r="JYF38" s="539"/>
      <c r="JYG38" s="539"/>
      <c r="JYH38" s="539"/>
      <c r="JYI38" s="539"/>
      <c r="JYJ38" s="539"/>
      <c r="JYK38" s="539"/>
      <c r="JYL38" s="539"/>
      <c r="JYM38" s="539"/>
      <c r="JYN38" s="539"/>
      <c r="JYO38" s="539"/>
      <c r="JYP38" s="539"/>
      <c r="JYQ38" s="539"/>
      <c r="JYR38" s="539"/>
      <c r="JYS38" s="539"/>
      <c r="JYT38" s="539"/>
      <c r="JYU38" s="539"/>
      <c r="JYV38" s="539"/>
      <c r="JYW38" s="539"/>
      <c r="JYX38" s="539"/>
      <c r="JYY38" s="539"/>
      <c r="JYZ38" s="539"/>
      <c r="JZA38" s="539"/>
      <c r="JZB38" s="539"/>
      <c r="JZC38" s="539"/>
      <c r="JZD38" s="539"/>
      <c r="JZE38" s="539"/>
      <c r="JZF38" s="539"/>
      <c r="JZG38" s="539"/>
      <c r="JZH38" s="539"/>
      <c r="JZI38" s="539"/>
      <c r="JZJ38" s="539"/>
      <c r="JZK38" s="539"/>
      <c r="JZL38" s="539"/>
      <c r="JZM38" s="539"/>
      <c r="JZN38" s="539"/>
      <c r="JZO38" s="539"/>
      <c r="JZP38" s="539"/>
      <c r="JZQ38" s="539"/>
      <c r="JZR38" s="539"/>
      <c r="JZS38" s="539"/>
      <c r="JZT38" s="539"/>
      <c r="JZU38" s="539"/>
      <c r="JZV38" s="539"/>
      <c r="JZW38" s="539"/>
      <c r="JZX38" s="539"/>
      <c r="JZY38" s="539"/>
      <c r="JZZ38" s="539"/>
      <c r="KAA38" s="539"/>
      <c r="KAB38" s="539"/>
      <c r="KAC38" s="539"/>
      <c r="KAD38" s="539"/>
      <c r="KAE38" s="539"/>
      <c r="KAF38" s="539"/>
      <c r="KAG38" s="539"/>
      <c r="KAH38" s="539"/>
      <c r="KAI38" s="539"/>
      <c r="KAJ38" s="539"/>
      <c r="KAK38" s="539"/>
      <c r="KAL38" s="539"/>
      <c r="KAM38" s="539"/>
      <c r="KAN38" s="539"/>
      <c r="KAO38" s="539"/>
      <c r="KAP38" s="539"/>
      <c r="KAQ38" s="539"/>
      <c r="KAR38" s="539"/>
      <c r="KAS38" s="539"/>
      <c r="KAT38" s="539"/>
      <c r="KAU38" s="539"/>
      <c r="KAV38" s="539"/>
      <c r="KAW38" s="539"/>
      <c r="KAX38" s="539"/>
      <c r="KAY38" s="539"/>
      <c r="KAZ38" s="539"/>
      <c r="KBA38" s="539"/>
      <c r="KBB38" s="539"/>
      <c r="KBC38" s="539"/>
      <c r="KBD38" s="539"/>
      <c r="KBE38" s="539"/>
      <c r="KBF38" s="539"/>
      <c r="KBG38" s="539"/>
      <c r="KBH38" s="539"/>
      <c r="KBI38" s="539"/>
      <c r="KBJ38" s="539"/>
      <c r="KBK38" s="539"/>
      <c r="KBL38" s="539"/>
      <c r="KBM38" s="539"/>
      <c r="KBN38" s="539"/>
      <c r="KBO38" s="539"/>
      <c r="KBP38" s="539"/>
      <c r="KBQ38" s="539"/>
      <c r="KBR38" s="539"/>
      <c r="KBS38" s="539"/>
      <c r="KBT38" s="539"/>
      <c r="KBU38" s="539"/>
      <c r="KBV38" s="539"/>
      <c r="KBW38" s="539"/>
      <c r="KBX38" s="539"/>
      <c r="KBY38" s="539"/>
      <c r="KBZ38" s="539"/>
      <c r="KCA38" s="539"/>
      <c r="KCB38" s="539"/>
      <c r="KCC38" s="539"/>
      <c r="KCD38" s="539"/>
      <c r="KCE38" s="539"/>
      <c r="KCF38" s="539"/>
      <c r="KCG38" s="539"/>
      <c r="KCH38" s="539"/>
      <c r="KCI38" s="539"/>
      <c r="KCJ38" s="539"/>
      <c r="KCK38" s="539"/>
      <c r="KCL38" s="539"/>
      <c r="KCM38" s="539"/>
      <c r="KCN38" s="539"/>
      <c r="KCO38" s="539"/>
      <c r="KCP38" s="539"/>
      <c r="KCQ38" s="539"/>
      <c r="KCR38" s="539"/>
      <c r="KCS38" s="539"/>
      <c r="KCT38" s="539"/>
      <c r="KCU38" s="539"/>
      <c r="KCV38" s="539"/>
      <c r="KCW38" s="539"/>
      <c r="KCX38" s="539"/>
      <c r="KCY38" s="539"/>
      <c r="KCZ38" s="539"/>
      <c r="KDA38" s="539"/>
      <c r="KDB38" s="539"/>
      <c r="KDC38" s="539"/>
      <c r="KDD38" s="539"/>
      <c r="KDE38" s="539"/>
      <c r="KDF38" s="539"/>
      <c r="KDG38" s="539"/>
      <c r="KDH38" s="539"/>
      <c r="KDI38" s="539"/>
      <c r="KDJ38" s="539"/>
      <c r="KDK38" s="539"/>
      <c r="KDL38" s="539"/>
      <c r="KDM38" s="539"/>
      <c r="KDN38" s="539"/>
      <c r="KDO38" s="539"/>
      <c r="KDP38" s="539"/>
      <c r="KDQ38" s="539"/>
      <c r="KDR38" s="539"/>
      <c r="KDS38" s="539"/>
      <c r="KDT38" s="539"/>
      <c r="KDU38" s="539"/>
      <c r="KDV38" s="539"/>
      <c r="KDW38" s="539"/>
      <c r="KDX38" s="539"/>
      <c r="KDY38" s="539"/>
      <c r="KDZ38" s="539"/>
      <c r="KEA38" s="539"/>
      <c r="KEB38" s="539"/>
      <c r="KEC38" s="539"/>
      <c r="KED38" s="539"/>
      <c r="KEE38" s="539"/>
      <c r="KEF38" s="539"/>
      <c r="KEG38" s="539"/>
      <c r="KEH38" s="539"/>
      <c r="KEI38" s="539"/>
      <c r="KEJ38" s="539"/>
      <c r="KEK38" s="539"/>
      <c r="KEL38" s="539"/>
      <c r="KEM38" s="539"/>
      <c r="KEN38" s="539"/>
      <c r="KEO38" s="539"/>
      <c r="KEP38" s="539"/>
      <c r="KEQ38" s="539"/>
      <c r="KER38" s="539"/>
      <c r="KES38" s="539"/>
      <c r="KET38" s="539"/>
      <c r="KEU38" s="539"/>
      <c r="KEV38" s="539"/>
      <c r="KEW38" s="539"/>
      <c r="KEX38" s="539"/>
      <c r="KEY38" s="539"/>
      <c r="KEZ38" s="539"/>
      <c r="KFA38" s="539"/>
      <c r="KFB38" s="539"/>
      <c r="KFC38" s="539"/>
      <c r="KFD38" s="539"/>
      <c r="KFE38" s="539"/>
      <c r="KFF38" s="539"/>
      <c r="KFG38" s="539"/>
      <c r="KFH38" s="539"/>
      <c r="KFI38" s="539"/>
      <c r="KFJ38" s="539"/>
      <c r="KFK38" s="539"/>
      <c r="KFL38" s="539"/>
      <c r="KFM38" s="539"/>
      <c r="KFN38" s="539"/>
      <c r="KFO38" s="539"/>
      <c r="KFP38" s="539"/>
      <c r="KFQ38" s="539"/>
      <c r="KFR38" s="539"/>
      <c r="KFS38" s="539"/>
      <c r="KFT38" s="539"/>
      <c r="KFU38" s="539"/>
      <c r="KFV38" s="539"/>
      <c r="KFW38" s="539"/>
      <c r="KFX38" s="539"/>
      <c r="KFY38" s="539"/>
      <c r="KFZ38" s="539"/>
      <c r="KGA38" s="539"/>
      <c r="KGB38" s="539"/>
      <c r="KGC38" s="539"/>
      <c r="KGD38" s="539"/>
      <c r="KGE38" s="539"/>
      <c r="KGF38" s="539"/>
      <c r="KGG38" s="539"/>
      <c r="KGH38" s="539"/>
      <c r="KGI38" s="539"/>
      <c r="KGJ38" s="539"/>
      <c r="KGK38" s="539"/>
      <c r="KGL38" s="539"/>
      <c r="KGM38" s="539"/>
      <c r="KGN38" s="539"/>
      <c r="KGO38" s="539"/>
      <c r="KGP38" s="539"/>
      <c r="KGQ38" s="539"/>
      <c r="KGR38" s="539"/>
      <c r="KGS38" s="539"/>
      <c r="KGT38" s="539"/>
      <c r="KGU38" s="539"/>
      <c r="KGV38" s="539"/>
      <c r="KGW38" s="539"/>
      <c r="KGX38" s="539"/>
      <c r="KGY38" s="539"/>
      <c r="KGZ38" s="539"/>
      <c r="KHA38" s="539"/>
      <c r="KHB38" s="539"/>
      <c r="KHC38" s="539"/>
      <c r="KHD38" s="539"/>
      <c r="KHE38" s="539"/>
      <c r="KHF38" s="539"/>
      <c r="KHG38" s="539"/>
      <c r="KHH38" s="539"/>
      <c r="KHI38" s="539"/>
      <c r="KHJ38" s="539"/>
      <c r="KHK38" s="539"/>
      <c r="KHL38" s="539"/>
      <c r="KHM38" s="539"/>
      <c r="KHN38" s="539"/>
      <c r="KHO38" s="539"/>
      <c r="KHP38" s="539"/>
      <c r="KHQ38" s="539"/>
      <c r="KHR38" s="539"/>
      <c r="KHS38" s="539"/>
      <c r="KHT38" s="539"/>
      <c r="KHU38" s="539"/>
      <c r="KHV38" s="539"/>
      <c r="KHW38" s="539"/>
      <c r="KHX38" s="539"/>
      <c r="KHY38" s="539"/>
      <c r="KHZ38" s="539"/>
      <c r="KIA38" s="539"/>
      <c r="KIB38" s="539"/>
      <c r="KIC38" s="539"/>
      <c r="KID38" s="539"/>
      <c r="KIE38" s="539"/>
      <c r="KIF38" s="539"/>
      <c r="KIG38" s="539"/>
      <c r="KIH38" s="539"/>
      <c r="KII38" s="539"/>
      <c r="KIJ38" s="539"/>
      <c r="KIK38" s="539"/>
      <c r="KIL38" s="539"/>
      <c r="KIM38" s="539"/>
      <c r="KIN38" s="539"/>
      <c r="KIO38" s="539"/>
      <c r="KIP38" s="539"/>
      <c r="KIQ38" s="539"/>
      <c r="KIR38" s="539"/>
      <c r="KIS38" s="539"/>
      <c r="KIT38" s="539"/>
      <c r="KIU38" s="539"/>
      <c r="KIV38" s="539"/>
      <c r="KIW38" s="539"/>
      <c r="KIX38" s="539"/>
      <c r="KIY38" s="539"/>
      <c r="KIZ38" s="539"/>
      <c r="KJA38" s="539"/>
      <c r="KJB38" s="539"/>
      <c r="KJC38" s="539"/>
      <c r="KJD38" s="539"/>
      <c r="KJE38" s="539"/>
      <c r="KJF38" s="539"/>
      <c r="KJG38" s="539"/>
      <c r="KJH38" s="539"/>
      <c r="KJI38" s="539"/>
      <c r="KJJ38" s="539"/>
      <c r="KJK38" s="539"/>
      <c r="KJL38" s="539"/>
      <c r="KJM38" s="539"/>
      <c r="KJN38" s="539"/>
      <c r="KJO38" s="539"/>
      <c r="KJP38" s="539"/>
      <c r="KJQ38" s="539"/>
      <c r="KJR38" s="539"/>
      <c r="KJS38" s="539"/>
      <c r="KJT38" s="539"/>
      <c r="KJU38" s="539"/>
      <c r="KJV38" s="539"/>
      <c r="KJW38" s="539"/>
      <c r="KJX38" s="539"/>
      <c r="KJY38" s="539"/>
      <c r="KJZ38" s="539"/>
      <c r="KKA38" s="539"/>
      <c r="KKB38" s="539"/>
      <c r="KKC38" s="539"/>
      <c r="KKD38" s="539"/>
      <c r="KKE38" s="539"/>
      <c r="KKF38" s="539"/>
      <c r="KKG38" s="539"/>
      <c r="KKH38" s="539"/>
      <c r="KKI38" s="539"/>
      <c r="KKJ38" s="539"/>
      <c r="KKK38" s="539"/>
      <c r="KKL38" s="539"/>
      <c r="KKM38" s="539"/>
      <c r="KKN38" s="539"/>
      <c r="KKO38" s="539"/>
      <c r="KKP38" s="539"/>
      <c r="KKQ38" s="539"/>
      <c r="KKR38" s="539"/>
      <c r="KKS38" s="539"/>
      <c r="KKT38" s="539"/>
      <c r="KKU38" s="539"/>
      <c r="KKV38" s="539"/>
      <c r="KKW38" s="539"/>
      <c r="KKX38" s="539"/>
      <c r="KKY38" s="539"/>
      <c r="KKZ38" s="539"/>
      <c r="KLA38" s="539"/>
      <c r="KLB38" s="539"/>
      <c r="KLC38" s="539"/>
      <c r="KLD38" s="539"/>
      <c r="KLE38" s="539"/>
      <c r="KLF38" s="539"/>
      <c r="KLG38" s="539"/>
      <c r="KLH38" s="539"/>
      <c r="KLI38" s="539"/>
      <c r="KLJ38" s="539"/>
      <c r="KLK38" s="539"/>
      <c r="KLL38" s="539"/>
      <c r="KLM38" s="539"/>
      <c r="KLN38" s="539"/>
      <c r="KLO38" s="539"/>
      <c r="KLP38" s="539"/>
      <c r="KLQ38" s="539"/>
      <c r="KLR38" s="539"/>
      <c r="KLS38" s="539"/>
      <c r="KLT38" s="539"/>
      <c r="KLU38" s="539"/>
      <c r="KLV38" s="539"/>
      <c r="KLW38" s="539"/>
      <c r="KLX38" s="539"/>
      <c r="KLY38" s="539"/>
      <c r="KLZ38" s="539"/>
      <c r="KMA38" s="539"/>
      <c r="KMB38" s="539"/>
      <c r="KMC38" s="539"/>
      <c r="KMD38" s="539"/>
      <c r="KME38" s="539"/>
      <c r="KMF38" s="539"/>
      <c r="KMG38" s="539"/>
      <c r="KMH38" s="539"/>
      <c r="KMI38" s="539"/>
      <c r="KMJ38" s="539"/>
      <c r="KMK38" s="539"/>
      <c r="KML38" s="539"/>
      <c r="KMM38" s="539"/>
      <c r="KMN38" s="539"/>
      <c r="KMO38" s="539"/>
      <c r="KMP38" s="539"/>
      <c r="KMQ38" s="539"/>
      <c r="KMR38" s="539"/>
      <c r="KMS38" s="539"/>
      <c r="KMT38" s="539"/>
      <c r="KMU38" s="539"/>
      <c r="KMV38" s="539"/>
      <c r="KMW38" s="539"/>
      <c r="KMX38" s="539"/>
      <c r="KMY38" s="539"/>
      <c r="KMZ38" s="539"/>
      <c r="KNA38" s="539"/>
      <c r="KNB38" s="539"/>
      <c r="KNC38" s="539"/>
      <c r="KND38" s="539"/>
      <c r="KNE38" s="539"/>
      <c r="KNF38" s="539"/>
      <c r="KNG38" s="539"/>
      <c r="KNH38" s="539"/>
      <c r="KNI38" s="539"/>
      <c r="KNJ38" s="539"/>
      <c r="KNK38" s="539"/>
      <c r="KNL38" s="539"/>
      <c r="KNM38" s="539"/>
      <c r="KNN38" s="539"/>
      <c r="KNO38" s="539"/>
      <c r="KNP38" s="539"/>
      <c r="KNQ38" s="539"/>
      <c r="KNR38" s="539"/>
      <c r="KNS38" s="539"/>
      <c r="KNT38" s="539"/>
      <c r="KNU38" s="539"/>
      <c r="KNV38" s="539"/>
      <c r="KNW38" s="539"/>
      <c r="KNX38" s="539"/>
      <c r="KNY38" s="539"/>
      <c r="KNZ38" s="539"/>
      <c r="KOA38" s="539"/>
      <c r="KOB38" s="539"/>
      <c r="KOC38" s="539"/>
      <c r="KOD38" s="539"/>
      <c r="KOE38" s="539"/>
      <c r="KOF38" s="539"/>
      <c r="KOG38" s="539"/>
      <c r="KOH38" s="539"/>
      <c r="KOI38" s="539"/>
      <c r="KOJ38" s="539"/>
      <c r="KOK38" s="539"/>
      <c r="KOL38" s="539"/>
      <c r="KOM38" s="539"/>
      <c r="KON38" s="539"/>
      <c r="KOO38" s="539"/>
      <c r="KOP38" s="539"/>
      <c r="KOQ38" s="539"/>
      <c r="KOR38" s="539"/>
      <c r="KOS38" s="539"/>
      <c r="KOT38" s="539"/>
      <c r="KOU38" s="539"/>
      <c r="KOV38" s="539"/>
      <c r="KOW38" s="539"/>
      <c r="KOX38" s="539"/>
      <c r="KOY38" s="539"/>
      <c r="KOZ38" s="539"/>
      <c r="KPA38" s="539"/>
      <c r="KPB38" s="539"/>
      <c r="KPC38" s="539"/>
      <c r="KPD38" s="539"/>
      <c r="KPE38" s="539"/>
      <c r="KPF38" s="539"/>
      <c r="KPG38" s="539"/>
      <c r="KPH38" s="539"/>
      <c r="KPI38" s="539"/>
      <c r="KPJ38" s="539"/>
      <c r="KPK38" s="539"/>
      <c r="KPL38" s="539"/>
      <c r="KPM38" s="539"/>
      <c r="KPN38" s="539"/>
      <c r="KPO38" s="539"/>
      <c r="KPP38" s="539"/>
      <c r="KPQ38" s="539"/>
      <c r="KPR38" s="539"/>
      <c r="KPS38" s="539"/>
      <c r="KPT38" s="539"/>
      <c r="KPU38" s="539"/>
      <c r="KPV38" s="539"/>
      <c r="KPW38" s="539"/>
      <c r="KPX38" s="539"/>
      <c r="KPY38" s="539"/>
      <c r="KPZ38" s="539"/>
      <c r="KQA38" s="539"/>
      <c r="KQB38" s="539"/>
      <c r="KQC38" s="539"/>
      <c r="KQD38" s="539"/>
      <c r="KQE38" s="539"/>
      <c r="KQF38" s="539"/>
      <c r="KQG38" s="539"/>
      <c r="KQH38" s="539"/>
      <c r="KQI38" s="539"/>
      <c r="KQJ38" s="539"/>
      <c r="KQK38" s="539"/>
      <c r="KQL38" s="539"/>
      <c r="KQM38" s="539"/>
      <c r="KQN38" s="539"/>
      <c r="KQO38" s="539"/>
      <c r="KQP38" s="539"/>
      <c r="KQQ38" s="539"/>
      <c r="KQR38" s="539"/>
      <c r="KQS38" s="539"/>
      <c r="KQT38" s="539"/>
      <c r="KQU38" s="539"/>
      <c r="KQV38" s="539"/>
      <c r="KQW38" s="539"/>
      <c r="KQX38" s="539"/>
      <c r="KQY38" s="539"/>
      <c r="KQZ38" s="539"/>
      <c r="KRA38" s="539"/>
      <c r="KRB38" s="539"/>
      <c r="KRC38" s="539"/>
      <c r="KRD38" s="539"/>
      <c r="KRE38" s="539"/>
      <c r="KRF38" s="539"/>
      <c r="KRG38" s="539"/>
      <c r="KRH38" s="539"/>
      <c r="KRI38" s="539"/>
      <c r="KRJ38" s="539"/>
      <c r="KRK38" s="539"/>
      <c r="KRL38" s="539"/>
      <c r="KRM38" s="539"/>
      <c r="KRN38" s="539"/>
      <c r="KRO38" s="539"/>
      <c r="KRP38" s="539"/>
      <c r="KRQ38" s="539"/>
      <c r="KRR38" s="539"/>
      <c r="KRS38" s="539"/>
      <c r="KRT38" s="539"/>
      <c r="KRU38" s="539"/>
      <c r="KRV38" s="539"/>
      <c r="KRW38" s="539"/>
      <c r="KRX38" s="539"/>
      <c r="KRY38" s="539"/>
      <c r="KRZ38" s="539"/>
      <c r="KSA38" s="539"/>
      <c r="KSB38" s="539"/>
      <c r="KSC38" s="539"/>
      <c r="KSD38" s="539"/>
      <c r="KSE38" s="539"/>
      <c r="KSF38" s="539"/>
      <c r="KSG38" s="539"/>
      <c r="KSH38" s="539"/>
      <c r="KSI38" s="539"/>
      <c r="KSJ38" s="539"/>
      <c r="KSK38" s="539"/>
      <c r="KSL38" s="539"/>
      <c r="KSM38" s="539"/>
      <c r="KSN38" s="539"/>
      <c r="KSO38" s="539"/>
      <c r="KSP38" s="539"/>
      <c r="KSQ38" s="539"/>
      <c r="KSR38" s="539"/>
      <c r="KSS38" s="539"/>
      <c r="KST38" s="539"/>
      <c r="KSU38" s="539"/>
      <c r="KSV38" s="539"/>
      <c r="KSW38" s="539"/>
      <c r="KSX38" s="539"/>
      <c r="KSY38" s="539"/>
      <c r="KSZ38" s="539"/>
      <c r="KTA38" s="539"/>
      <c r="KTB38" s="539"/>
      <c r="KTC38" s="539"/>
      <c r="KTD38" s="539"/>
      <c r="KTE38" s="539"/>
      <c r="KTF38" s="539"/>
      <c r="KTG38" s="539"/>
      <c r="KTH38" s="539"/>
      <c r="KTI38" s="539"/>
      <c r="KTJ38" s="539"/>
      <c r="KTK38" s="539"/>
      <c r="KTL38" s="539"/>
      <c r="KTM38" s="539"/>
      <c r="KTN38" s="539"/>
      <c r="KTO38" s="539"/>
      <c r="KTP38" s="539"/>
      <c r="KTQ38" s="539"/>
      <c r="KTR38" s="539"/>
      <c r="KTS38" s="539"/>
      <c r="KTT38" s="539"/>
      <c r="KTU38" s="539"/>
      <c r="KTV38" s="539"/>
      <c r="KTW38" s="539"/>
      <c r="KTX38" s="539"/>
      <c r="KTY38" s="539"/>
      <c r="KTZ38" s="539"/>
      <c r="KUA38" s="539"/>
      <c r="KUB38" s="539"/>
      <c r="KUC38" s="539"/>
      <c r="KUD38" s="539"/>
      <c r="KUE38" s="539"/>
      <c r="KUF38" s="539"/>
      <c r="KUG38" s="539"/>
      <c r="KUH38" s="539"/>
      <c r="KUI38" s="539"/>
      <c r="KUJ38" s="539"/>
      <c r="KUK38" s="539"/>
      <c r="KUL38" s="539"/>
      <c r="KUM38" s="539"/>
      <c r="KUN38" s="539"/>
      <c r="KUO38" s="539"/>
      <c r="KUP38" s="539"/>
      <c r="KUQ38" s="539"/>
      <c r="KUR38" s="539"/>
      <c r="KUS38" s="539"/>
      <c r="KUT38" s="539"/>
      <c r="KUU38" s="539"/>
      <c r="KUV38" s="539"/>
      <c r="KUW38" s="539"/>
      <c r="KUX38" s="539"/>
      <c r="KUY38" s="539"/>
      <c r="KUZ38" s="539"/>
      <c r="KVA38" s="539"/>
      <c r="KVB38" s="539"/>
      <c r="KVC38" s="539"/>
      <c r="KVD38" s="539"/>
      <c r="KVE38" s="539"/>
      <c r="KVF38" s="539"/>
      <c r="KVG38" s="539"/>
      <c r="KVH38" s="539"/>
      <c r="KVI38" s="539"/>
      <c r="KVJ38" s="539"/>
      <c r="KVK38" s="539"/>
      <c r="KVL38" s="539"/>
      <c r="KVM38" s="539"/>
      <c r="KVN38" s="539"/>
      <c r="KVO38" s="539"/>
      <c r="KVP38" s="539"/>
      <c r="KVQ38" s="539"/>
      <c r="KVR38" s="539"/>
      <c r="KVS38" s="539"/>
      <c r="KVT38" s="539"/>
      <c r="KVU38" s="539"/>
      <c r="KVV38" s="539"/>
      <c r="KVW38" s="539"/>
      <c r="KVX38" s="539"/>
      <c r="KVY38" s="539"/>
      <c r="KVZ38" s="539"/>
      <c r="KWA38" s="539"/>
      <c r="KWB38" s="539"/>
      <c r="KWC38" s="539"/>
      <c r="KWD38" s="539"/>
      <c r="KWE38" s="539"/>
      <c r="KWF38" s="539"/>
      <c r="KWG38" s="539"/>
      <c r="KWH38" s="539"/>
      <c r="KWI38" s="539"/>
      <c r="KWJ38" s="539"/>
      <c r="KWK38" s="539"/>
      <c r="KWL38" s="539"/>
      <c r="KWM38" s="539"/>
      <c r="KWN38" s="539"/>
      <c r="KWO38" s="539"/>
      <c r="KWP38" s="539"/>
      <c r="KWQ38" s="539"/>
      <c r="KWR38" s="539"/>
      <c r="KWS38" s="539"/>
      <c r="KWT38" s="539"/>
      <c r="KWU38" s="539"/>
      <c r="KWV38" s="539"/>
      <c r="KWW38" s="539"/>
      <c r="KWX38" s="539"/>
      <c r="KWY38" s="539"/>
      <c r="KWZ38" s="539"/>
      <c r="KXA38" s="539"/>
      <c r="KXB38" s="539"/>
      <c r="KXC38" s="539"/>
      <c r="KXD38" s="539"/>
      <c r="KXE38" s="539"/>
      <c r="KXF38" s="539"/>
      <c r="KXG38" s="539"/>
      <c r="KXH38" s="539"/>
      <c r="KXI38" s="539"/>
      <c r="KXJ38" s="539"/>
      <c r="KXK38" s="539"/>
      <c r="KXL38" s="539"/>
      <c r="KXM38" s="539"/>
      <c r="KXN38" s="539"/>
      <c r="KXO38" s="539"/>
      <c r="KXP38" s="539"/>
      <c r="KXQ38" s="539"/>
      <c r="KXR38" s="539"/>
      <c r="KXS38" s="539"/>
      <c r="KXT38" s="539"/>
      <c r="KXU38" s="539"/>
      <c r="KXV38" s="539"/>
      <c r="KXW38" s="539"/>
      <c r="KXX38" s="539"/>
      <c r="KXY38" s="539"/>
      <c r="KXZ38" s="539"/>
      <c r="KYA38" s="539"/>
      <c r="KYB38" s="539"/>
      <c r="KYC38" s="539"/>
      <c r="KYD38" s="539"/>
      <c r="KYE38" s="539"/>
      <c r="KYF38" s="539"/>
      <c r="KYG38" s="539"/>
      <c r="KYH38" s="539"/>
      <c r="KYI38" s="539"/>
      <c r="KYJ38" s="539"/>
      <c r="KYK38" s="539"/>
      <c r="KYL38" s="539"/>
      <c r="KYM38" s="539"/>
      <c r="KYN38" s="539"/>
      <c r="KYO38" s="539"/>
      <c r="KYP38" s="539"/>
      <c r="KYQ38" s="539"/>
      <c r="KYR38" s="539"/>
      <c r="KYS38" s="539"/>
      <c r="KYT38" s="539"/>
      <c r="KYU38" s="539"/>
      <c r="KYV38" s="539"/>
      <c r="KYW38" s="539"/>
      <c r="KYX38" s="539"/>
      <c r="KYY38" s="539"/>
      <c r="KYZ38" s="539"/>
      <c r="KZA38" s="539"/>
      <c r="KZB38" s="539"/>
      <c r="KZC38" s="539"/>
      <c r="KZD38" s="539"/>
      <c r="KZE38" s="539"/>
      <c r="KZF38" s="539"/>
      <c r="KZG38" s="539"/>
      <c r="KZH38" s="539"/>
      <c r="KZI38" s="539"/>
      <c r="KZJ38" s="539"/>
      <c r="KZK38" s="539"/>
      <c r="KZL38" s="539"/>
      <c r="KZM38" s="539"/>
      <c r="KZN38" s="539"/>
      <c r="KZO38" s="539"/>
      <c r="KZP38" s="539"/>
      <c r="KZQ38" s="539"/>
      <c r="KZR38" s="539"/>
      <c r="KZS38" s="539"/>
      <c r="KZT38" s="539"/>
      <c r="KZU38" s="539"/>
      <c r="KZV38" s="539"/>
      <c r="KZW38" s="539"/>
      <c r="KZX38" s="539"/>
      <c r="KZY38" s="539"/>
      <c r="KZZ38" s="539"/>
      <c r="LAA38" s="539"/>
      <c r="LAB38" s="539"/>
      <c r="LAC38" s="539"/>
      <c r="LAD38" s="539"/>
      <c r="LAE38" s="539"/>
      <c r="LAF38" s="539"/>
      <c r="LAG38" s="539"/>
      <c r="LAH38" s="539"/>
      <c r="LAI38" s="539"/>
      <c r="LAJ38" s="539"/>
      <c r="LAK38" s="539"/>
      <c r="LAL38" s="539"/>
      <c r="LAM38" s="539"/>
      <c r="LAN38" s="539"/>
      <c r="LAO38" s="539"/>
      <c r="LAP38" s="539"/>
      <c r="LAQ38" s="539"/>
      <c r="LAR38" s="539"/>
      <c r="LAS38" s="539"/>
      <c r="LAT38" s="539"/>
      <c r="LAU38" s="539"/>
      <c r="LAV38" s="539"/>
      <c r="LAW38" s="539"/>
      <c r="LAX38" s="539"/>
      <c r="LAY38" s="539"/>
      <c r="LAZ38" s="539"/>
      <c r="LBA38" s="539"/>
      <c r="LBB38" s="539"/>
      <c r="LBC38" s="539"/>
      <c r="LBD38" s="539"/>
      <c r="LBE38" s="539"/>
      <c r="LBF38" s="539"/>
      <c r="LBG38" s="539"/>
      <c r="LBH38" s="539"/>
      <c r="LBI38" s="539"/>
      <c r="LBJ38" s="539"/>
      <c r="LBK38" s="539"/>
      <c r="LBL38" s="539"/>
      <c r="LBM38" s="539"/>
      <c r="LBN38" s="539"/>
      <c r="LBO38" s="539"/>
      <c r="LBP38" s="539"/>
      <c r="LBQ38" s="539"/>
      <c r="LBR38" s="539"/>
      <c r="LBS38" s="539"/>
      <c r="LBT38" s="539"/>
      <c r="LBU38" s="539"/>
      <c r="LBV38" s="539"/>
      <c r="LBW38" s="539"/>
      <c r="LBX38" s="539"/>
      <c r="LBY38" s="539"/>
      <c r="LBZ38" s="539"/>
      <c r="LCA38" s="539"/>
      <c r="LCB38" s="539"/>
      <c r="LCC38" s="539"/>
      <c r="LCD38" s="539"/>
      <c r="LCE38" s="539"/>
      <c r="LCF38" s="539"/>
      <c r="LCG38" s="539"/>
      <c r="LCH38" s="539"/>
      <c r="LCI38" s="539"/>
      <c r="LCJ38" s="539"/>
      <c r="LCK38" s="539"/>
      <c r="LCL38" s="539"/>
      <c r="LCM38" s="539"/>
      <c r="LCN38" s="539"/>
      <c r="LCO38" s="539"/>
      <c r="LCP38" s="539"/>
      <c r="LCQ38" s="539"/>
      <c r="LCR38" s="539"/>
      <c r="LCS38" s="539"/>
      <c r="LCT38" s="539"/>
      <c r="LCU38" s="539"/>
      <c r="LCV38" s="539"/>
      <c r="LCW38" s="539"/>
      <c r="LCX38" s="539"/>
      <c r="LCY38" s="539"/>
      <c r="LCZ38" s="539"/>
      <c r="LDA38" s="539"/>
      <c r="LDB38" s="539"/>
      <c r="LDC38" s="539"/>
      <c r="LDD38" s="539"/>
      <c r="LDE38" s="539"/>
      <c r="LDF38" s="539"/>
      <c r="LDG38" s="539"/>
      <c r="LDH38" s="539"/>
      <c r="LDI38" s="539"/>
      <c r="LDJ38" s="539"/>
      <c r="LDK38" s="539"/>
      <c r="LDL38" s="539"/>
      <c r="LDM38" s="539"/>
      <c r="LDN38" s="539"/>
      <c r="LDO38" s="539"/>
      <c r="LDP38" s="539"/>
      <c r="LDQ38" s="539"/>
      <c r="LDR38" s="539"/>
      <c r="LDS38" s="539"/>
      <c r="LDT38" s="539"/>
      <c r="LDU38" s="539"/>
      <c r="LDV38" s="539"/>
      <c r="LDW38" s="539"/>
      <c r="LDX38" s="539"/>
      <c r="LDY38" s="539"/>
      <c r="LDZ38" s="539"/>
      <c r="LEA38" s="539"/>
      <c r="LEB38" s="539"/>
      <c r="LEC38" s="539"/>
      <c r="LED38" s="539"/>
      <c r="LEE38" s="539"/>
      <c r="LEF38" s="539"/>
      <c r="LEG38" s="539"/>
      <c r="LEH38" s="539"/>
      <c r="LEI38" s="539"/>
      <c r="LEJ38" s="539"/>
      <c r="LEK38" s="539"/>
      <c r="LEL38" s="539"/>
      <c r="LEM38" s="539"/>
      <c r="LEN38" s="539"/>
      <c r="LEO38" s="539"/>
      <c r="LEP38" s="539"/>
      <c r="LEQ38" s="539"/>
      <c r="LER38" s="539"/>
      <c r="LES38" s="539"/>
      <c r="LET38" s="539"/>
      <c r="LEU38" s="539"/>
      <c r="LEV38" s="539"/>
      <c r="LEW38" s="539"/>
      <c r="LEX38" s="539"/>
      <c r="LEY38" s="539"/>
      <c r="LEZ38" s="539"/>
      <c r="LFA38" s="539"/>
      <c r="LFB38" s="539"/>
      <c r="LFC38" s="539"/>
      <c r="LFD38" s="539"/>
      <c r="LFE38" s="539"/>
      <c r="LFF38" s="539"/>
      <c r="LFG38" s="539"/>
      <c r="LFH38" s="539"/>
      <c r="LFI38" s="539"/>
      <c r="LFJ38" s="539"/>
      <c r="LFK38" s="539"/>
      <c r="LFL38" s="539"/>
      <c r="LFM38" s="539"/>
      <c r="LFN38" s="539"/>
      <c r="LFO38" s="539"/>
      <c r="LFP38" s="539"/>
      <c r="LFQ38" s="539"/>
      <c r="LFR38" s="539"/>
      <c r="LFS38" s="539"/>
      <c r="LFT38" s="539"/>
      <c r="LFU38" s="539"/>
      <c r="LFV38" s="539"/>
      <c r="LFW38" s="539"/>
      <c r="LFX38" s="539"/>
      <c r="LFY38" s="539"/>
      <c r="LFZ38" s="539"/>
      <c r="LGA38" s="539"/>
      <c r="LGB38" s="539"/>
      <c r="LGC38" s="539"/>
      <c r="LGD38" s="539"/>
      <c r="LGE38" s="539"/>
      <c r="LGF38" s="539"/>
      <c r="LGG38" s="539"/>
      <c r="LGH38" s="539"/>
      <c r="LGI38" s="539"/>
      <c r="LGJ38" s="539"/>
      <c r="LGK38" s="539"/>
      <c r="LGL38" s="539"/>
      <c r="LGM38" s="539"/>
      <c r="LGN38" s="539"/>
      <c r="LGO38" s="539"/>
      <c r="LGP38" s="539"/>
      <c r="LGQ38" s="539"/>
      <c r="LGR38" s="539"/>
      <c r="LGS38" s="539"/>
      <c r="LGT38" s="539"/>
      <c r="LGU38" s="539"/>
      <c r="LGV38" s="539"/>
      <c r="LGW38" s="539"/>
      <c r="LGX38" s="539"/>
      <c r="LGY38" s="539"/>
      <c r="LGZ38" s="539"/>
      <c r="LHA38" s="539"/>
      <c r="LHB38" s="539"/>
      <c r="LHC38" s="539"/>
      <c r="LHD38" s="539"/>
      <c r="LHE38" s="539"/>
      <c r="LHF38" s="539"/>
      <c r="LHG38" s="539"/>
      <c r="LHH38" s="539"/>
      <c r="LHI38" s="539"/>
      <c r="LHJ38" s="539"/>
      <c r="LHK38" s="539"/>
      <c r="LHL38" s="539"/>
      <c r="LHM38" s="539"/>
      <c r="LHN38" s="539"/>
      <c r="LHO38" s="539"/>
      <c r="LHP38" s="539"/>
      <c r="LHQ38" s="539"/>
      <c r="LHR38" s="539"/>
      <c r="LHS38" s="539"/>
      <c r="LHT38" s="539"/>
      <c r="LHU38" s="539"/>
      <c r="LHV38" s="539"/>
      <c r="LHW38" s="539"/>
      <c r="LHX38" s="539"/>
      <c r="LHY38" s="539"/>
      <c r="LHZ38" s="539"/>
      <c r="LIA38" s="539"/>
      <c r="LIB38" s="539"/>
      <c r="LIC38" s="539"/>
      <c r="LID38" s="539"/>
      <c r="LIE38" s="539"/>
      <c r="LIF38" s="539"/>
      <c r="LIG38" s="539"/>
      <c r="LIH38" s="539"/>
      <c r="LII38" s="539"/>
      <c r="LIJ38" s="539"/>
      <c r="LIK38" s="539"/>
      <c r="LIL38" s="539"/>
      <c r="LIM38" s="539"/>
      <c r="LIN38" s="539"/>
      <c r="LIO38" s="539"/>
      <c r="LIP38" s="539"/>
      <c r="LIQ38" s="539"/>
      <c r="LIR38" s="539"/>
      <c r="LIS38" s="539"/>
      <c r="LIT38" s="539"/>
      <c r="LIU38" s="539"/>
      <c r="LIV38" s="539"/>
      <c r="LIW38" s="539"/>
      <c r="LIX38" s="539"/>
      <c r="LIY38" s="539"/>
      <c r="LIZ38" s="539"/>
      <c r="LJA38" s="539"/>
      <c r="LJB38" s="539"/>
      <c r="LJC38" s="539"/>
      <c r="LJD38" s="539"/>
      <c r="LJE38" s="539"/>
      <c r="LJF38" s="539"/>
      <c r="LJG38" s="539"/>
      <c r="LJH38" s="539"/>
      <c r="LJI38" s="539"/>
      <c r="LJJ38" s="539"/>
      <c r="LJK38" s="539"/>
      <c r="LJL38" s="539"/>
      <c r="LJM38" s="539"/>
      <c r="LJN38" s="539"/>
      <c r="LJO38" s="539"/>
      <c r="LJP38" s="539"/>
      <c r="LJQ38" s="539"/>
      <c r="LJR38" s="539"/>
      <c r="LJS38" s="539"/>
      <c r="LJT38" s="539"/>
      <c r="LJU38" s="539"/>
      <c r="LJV38" s="539"/>
      <c r="LJW38" s="539"/>
      <c r="LJX38" s="539"/>
      <c r="LJY38" s="539"/>
      <c r="LJZ38" s="539"/>
      <c r="LKA38" s="539"/>
      <c r="LKB38" s="539"/>
      <c r="LKC38" s="539"/>
      <c r="LKD38" s="539"/>
      <c r="LKE38" s="539"/>
      <c r="LKF38" s="539"/>
      <c r="LKG38" s="539"/>
      <c r="LKH38" s="539"/>
      <c r="LKI38" s="539"/>
      <c r="LKJ38" s="539"/>
      <c r="LKK38" s="539"/>
      <c r="LKL38" s="539"/>
      <c r="LKM38" s="539"/>
      <c r="LKN38" s="539"/>
      <c r="LKO38" s="539"/>
      <c r="LKP38" s="539"/>
      <c r="LKQ38" s="539"/>
      <c r="LKR38" s="539"/>
      <c r="LKS38" s="539"/>
      <c r="LKT38" s="539"/>
      <c r="LKU38" s="539"/>
      <c r="LKV38" s="539"/>
      <c r="LKW38" s="539"/>
      <c r="LKX38" s="539"/>
      <c r="LKY38" s="539"/>
      <c r="LKZ38" s="539"/>
      <c r="LLA38" s="539"/>
      <c r="LLB38" s="539"/>
      <c r="LLC38" s="539"/>
      <c r="LLD38" s="539"/>
      <c r="LLE38" s="539"/>
      <c r="LLF38" s="539"/>
      <c r="LLG38" s="539"/>
      <c r="LLH38" s="539"/>
      <c r="LLI38" s="539"/>
      <c r="LLJ38" s="539"/>
      <c r="LLK38" s="539"/>
      <c r="LLL38" s="539"/>
      <c r="LLM38" s="539"/>
      <c r="LLN38" s="539"/>
      <c r="LLO38" s="539"/>
      <c r="LLP38" s="539"/>
      <c r="LLQ38" s="539"/>
      <c r="LLR38" s="539"/>
      <c r="LLS38" s="539"/>
      <c r="LLT38" s="539"/>
      <c r="LLU38" s="539"/>
      <c r="LLV38" s="539"/>
      <c r="LLW38" s="539"/>
      <c r="LLX38" s="539"/>
      <c r="LLY38" s="539"/>
      <c r="LLZ38" s="539"/>
      <c r="LMA38" s="539"/>
      <c r="LMB38" s="539"/>
      <c r="LMC38" s="539"/>
      <c r="LMD38" s="539"/>
      <c r="LME38" s="539"/>
      <c r="LMF38" s="539"/>
      <c r="LMG38" s="539"/>
      <c r="LMH38" s="539"/>
      <c r="LMI38" s="539"/>
      <c r="LMJ38" s="539"/>
      <c r="LMK38" s="539"/>
      <c r="LML38" s="539"/>
      <c r="LMM38" s="539"/>
      <c r="LMN38" s="539"/>
      <c r="LMO38" s="539"/>
      <c r="LMP38" s="539"/>
      <c r="LMQ38" s="539"/>
      <c r="LMR38" s="539"/>
      <c r="LMS38" s="539"/>
      <c r="LMT38" s="539"/>
      <c r="LMU38" s="539"/>
      <c r="LMV38" s="539"/>
      <c r="LMW38" s="539"/>
      <c r="LMX38" s="539"/>
      <c r="LMY38" s="539"/>
      <c r="LMZ38" s="539"/>
      <c r="LNA38" s="539"/>
      <c r="LNB38" s="539"/>
      <c r="LNC38" s="539"/>
      <c r="LND38" s="539"/>
      <c r="LNE38" s="539"/>
      <c r="LNF38" s="539"/>
      <c r="LNG38" s="539"/>
      <c r="LNH38" s="539"/>
      <c r="LNI38" s="539"/>
      <c r="LNJ38" s="539"/>
      <c r="LNK38" s="539"/>
      <c r="LNL38" s="539"/>
      <c r="LNM38" s="539"/>
      <c r="LNN38" s="539"/>
      <c r="LNO38" s="539"/>
      <c r="LNP38" s="539"/>
      <c r="LNQ38" s="539"/>
      <c r="LNR38" s="539"/>
      <c r="LNS38" s="539"/>
      <c r="LNT38" s="539"/>
      <c r="LNU38" s="539"/>
      <c r="LNV38" s="539"/>
      <c r="LNW38" s="539"/>
      <c r="LNX38" s="539"/>
      <c r="LNY38" s="539"/>
      <c r="LNZ38" s="539"/>
      <c r="LOA38" s="539"/>
      <c r="LOB38" s="539"/>
      <c r="LOC38" s="539"/>
      <c r="LOD38" s="539"/>
      <c r="LOE38" s="539"/>
      <c r="LOF38" s="539"/>
      <c r="LOG38" s="539"/>
      <c r="LOH38" s="539"/>
      <c r="LOI38" s="539"/>
      <c r="LOJ38" s="539"/>
      <c r="LOK38" s="539"/>
      <c r="LOL38" s="539"/>
      <c r="LOM38" s="539"/>
      <c r="LON38" s="539"/>
      <c r="LOO38" s="539"/>
      <c r="LOP38" s="539"/>
      <c r="LOQ38" s="539"/>
      <c r="LOR38" s="539"/>
      <c r="LOS38" s="539"/>
      <c r="LOT38" s="539"/>
      <c r="LOU38" s="539"/>
      <c r="LOV38" s="539"/>
      <c r="LOW38" s="539"/>
      <c r="LOX38" s="539"/>
      <c r="LOY38" s="539"/>
      <c r="LOZ38" s="539"/>
      <c r="LPA38" s="539"/>
      <c r="LPB38" s="539"/>
      <c r="LPC38" s="539"/>
      <c r="LPD38" s="539"/>
      <c r="LPE38" s="539"/>
      <c r="LPF38" s="539"/>
      <c r="LPG38" s="539"/>
      <c r="LPH38" s="539"/>
      <c r="LPI38" s="539"/>
      <c r="LPJ38" s="539"/>
      <c r="LPK38" s="539"/>
      <c r="LPL38" s="539"/>
      <c r="LPM38" s="539"/>
      <c r="LPN38" s="539"/>
      <c r="LPO38" s="539"/>
      <c r="LPP38" s="539"/>
      <c r="LPQ38" s="539"/>
      <c r="LPR38" s="539"/>
      <c r="LPS38" s="539"/>
      <c r="LPT38" s="539"/>
      <c r="LPU38" s="539"/>
      <c r="LPV38" s="539"/>
      <c r="LPW38" s="539"/>
      <c r="LPX38" s="539"/>
      <c r="LPY38" s="539"/>
      <c r="LPZ38" s="539"/>
      <c r="LQA38" s="539"/>
      <c r="LQB38" s="539"/>
      <c r="LQC38" s="539"/>
      <c r="LQD38" s="539"/>
      <c r="LQE38" s="539"/>
      <c r="LQF38" s="539"/>
      <c r="LQG38" s="539"/>
      <c r="LQH38" s="539"/>
      <c r="LQI38" s="539"/>
      <c r="LQJ38" s="539"/>
      <c r="LQK38" s="539"/>
      <c r="LQL38" s="539"/>
      <c r="LQM38" s="539"/>
      <c r="LQN38" s="539"/>
      <c r="LQO38" s="539"/>
      <c r="LQP38" s="539"/>
      <c r="LQQ38" s="539"/>
      <c r="LQR38" s="539"/>
      <c r="LQS38" s="539"/>
      <c r="LQT38" s="539"/>
      <c r="LQU38" s="539"/>
      <c r="LQV38" s="539"/>
      <c r="LQW38" s="539"/>
      <c r="LQX38" s="539"/>
      <c r="LQY38" s="539"/>
      <c r="LQZ38" s="539"/>
      <c r="LRA38" s="539"/>
      <c r="LRB38" s="539"/>
      <c r="LRC38" s="539"/>
      <c r="LRD38" s="539"/>
      <c r="LRE38" s="539"/>
      <c r="LRF38" s="539"/>
      <c r="LRG38" s="539"/>
      <c r="LRH38" s="539"/>
      <c r="LRI38" s="539"/>
      <c r="LRJ38" s="539"/>
      <c r="LRK38" s="539"/>
      <c r="LRL38" s="539"/>
      <c r="LRM38" s="539"/>
      <c r="LRN38" s="539"/>
      <c r="LRO38" s="539"/>
      <c r="LRP38" s="539"/>
      <c r="LRQ38" s="539"/>
      <c r="LRR38" s="539"/>
      <c r="LRS38" s="539"/>
      <c r="LRT38" s="539"/>
      <c r="LRU38" s="539"/>
      <c r="LRV38" s="539"/>
      <c r="LRW38" s="539"/>
      <c r="LRX38" s="539"/>
      <c r="LRY38" s="539"/>
      <c r="LRZ38" s="539"/>
      <c r="LSA38" s="539"/>
      <c r="LSB38" s="539"/>
      <c r="LSC38" s="539"/>
      <c r="LSD38" s="539"/>
      <c r="LSE38" s="539"/>
      <c r="LSF38" s="539"/>
      <c r="LSG38" s="539"/>
      <c r="LSH38" s="539"/>
      <c r="LSI38" s="539"/>
      <c r="LSJ38" s="539"/>
      <c r="LSK38" s="539"/>
      <c r="LSL38" s="539"/>
      <c r="LSM38" s="539"/>
      <c r="LSN38" s="539"/>
      <c r="LSO38" s="539"/>
      <c r="LSP38" s="539"/>
      <c r="LSQ38" s="539"/>
      <c r="LSR38" s="539"/>
      <c r="LSS38" s="539"/>
      <c r="LST38" s="539"/>
      <c r="LSU38" s="539"/>
      <c r="LSV38" s="539"/>
      <c r="LSW38" s="539"/>
      <c r="LSX38" s="539"/>
      <c r="LSY38" s="539"/>
      <c r="LSZ38" s="539"/>
      <c r="LTA38" s="539"/>
      <c r="LTB38" s="539"/>
      <c r="LTC38" s="539"/>
      <c r="LTD38" s="539"/>
      <c r="LTE38" s="539"/>
      <c r="LTF38" s="539"/>
      <c r="LTG38" s="539"/>
      <c r="LTH38" s="539"/>
      <c r="LTI38" s="539"/>
      <c r="LTJ38" s="539"/>
      <c r="LTK38" s="539"/>
      <c r="LTL38" s="539"/>
      <c r="LTM38" s="539"/>
      <c r="LTN38" s="539"/>
      <c r="LTO38" s="539"/>
      <c r="LTP38" s="539"/>
      <c r="LTQ38" s="539"/>
      <c r="LTR38" s="539"/>
      <c r="LTS38" s="539"/>
      <c r="LTT38" s="539"/>
      <c r="LTU38" s="539"/>
      <c r="LTV38" s="539"/>
      <c r="LTW38" s="539"/>
      <c r="LTX38" s="539"/>
      <c r="LTY38" s="539"/>
      <c r="LTZ38" s="539"/>
      <c r="LUA38" s="539"/>
      <c r="LUB38" s="539"/>
      <c r="LUC38" s="539"/>
      <c r="LUD38" s="539"/>
      <c r="LUE38" s="539"/>
      <c r="LUF38" s="539"/>
      <c r="LUG38" s="539"/>
      <c r="LUH38" s="539"/>
      <c r="LUI38" s="539"/>
      <c r="LUJ38" s="539"/>
      <c r="LUK38" s="539"/>
      <c r="LUL38" s="539"/>
      <c r="LUM38" s="539"/>
      <c r="LUN38" s="539"/>
      <c r="LUO38" s="539"/>
      <c r="LUP38" s="539"/>
      <c r="LUQ38" s="539"/>
      <c r="LUR38" s="539"/>
      <c r="LUS38" s="539"/>
      <c r="LUT38" s="539"/>
      <c r="LUU38" s="539"/>
      <c r="LUV38" s="539"/>
      <c r="LUW38" s="539"/>
      <c r="LUX38" s="539"/>
      <c r="LUY38" s="539"/>
      <c r="LUZ38" s="539"/>
      <c r="LVA38" s="539"/>
      <c r="LVB38" s="539"/>
      <c r="LVC38" s="539"/>
      <c r="LVD38" s="539"/>
      <c r="LVE38" s="539"/>
      <c r="LVF38" s="539"/>
      <c r="LVG38" s="539"/>
      <c r="LVH38" s="539"/>
      <c r="LVI38" s="539"/>
      <c r="LVJ38" s="539"/>
      <c r="LVK38" s="539"/>
      <c r="LVL38" s="539"/>
      <c r="LVM38" s="539"/>
      <c r="LVN38" s="539"/>
      <c r="LVO38" s="539"/>
      <c r="LVP38" s="539"/>
      <c r="LVQ38" s="539"/>
      <c r="LVR38" s="539"/>
      <c r="LVS38" s="539"/>
      <c r="LVT38" s="539"/>
      <c r="LVU38" s="539"/>
      <c r="LVV38" s="539"/>
      <c r="LVW38" s="539"/>
      <c r="LVX38" s="539"/>
      <c r="LVY38" s="539"/>
      <c r="LVZ38" s="539"/>
      <c r="LWA38" s="539"/>
      <c r="LWB38" s="539"/>
      <c r="LWC38" s="539"/>
      <c r="LWD38" s="539"/>
      <c r="LWE38" s="539"/>
      <c r="LWF38" s="539"/>
      <c r="LWG38" s="539"/>
      <c r="LWH38" s="539"/>
      <c r="LWI38" s="539"/>
      <c r="LWJ38" s="539"/>
      <c r="LWK38" s="539"/>
      <c r="LWL38" s="539"/>
      <c r="LWM38" s="539"/>
      <c r="LWN38" s="539"/>
      <c r="LWO38" s="539"/>
      <c r="LWP38" s="539"/>
      <c r="LWQ38" s="539"/>
      <c r="LWR38" s="539"/>
      <c r="LWS38" s="539"/>
      <c r="LWT38" s="539"/>
      <c r="LWU38" s="539"/>
      <c r="LWV38" s="539"/>
      <c r="LWW38" s="539"/>
      <c r="LWX38" s="539"/>
      <c r="LWY38" s="539"/>
      <c r="LWZ38" s="539"/>
      <c r="LXA38" s="539"/>
      <c r="LXB38" s="539"/>
      <c r="LXC38" s="539"/>
      <c r="LXD38" s="539"/>
      <c r="LXE38" s="539"/>
      <c r="LXF38" s="539"/>
      <c r="LXG38" s="539"/>
      <c r="LXH38" s="539"/>
      <c r="LXI38" s="539"/>
      <c r="LXJ38" s="539"/>
      <c r="LXK38" s="539"/>
      <c r="LXL38" s="539"/>
      <c r="LXM38" s="539"/>
      <c r="LXN38" s="539"/>
      <c r="LXO38" s="539"/>
      <c r="LXP38" s="539"/>
      <c r="LXQ38" s="539"/>
      <c r="LXR38" s="539"/>
      <c r="LXS38" s="539"/>
      <c r="LXT38" s="539"/>
      <c r="LXU38" s="539"/>
      <c r="LXV38" s="539"/>
      <c r="LXW38" s="539"/>
      <c r="LXX38" s="539"/>
      <c r="LXY38" s="539"/>
      <c r="LXZ38" s="539"/>
      <c r="LYA38" s="539"/>
      <c r="LYB38" s="539"/>
      <c r="LYC38" s="539"/>
      <c r="LYD38" s="539"/>
      <c r="LYE38" s="539"/>
      <c r="LYF38" s="539"/>
      <c r="LYG38" s="539"/>
      <c r="LYH38" s="539"/>
      <c r="LYI38" s="539"/>
      <c r="LYJ38" s="539"/>
      <c r="LYK38" s="539"/>
      <c r="LYL38" s="539"/>
      <c r="LYM38" s="539"/>
      <c r="LYN38" s="539"/>
      <c r="LYO38" s="539"/>
      <c r="LYP38" s="539"/>
      <c r="LYQ38" s="539"/>
      <c r="LYR38" s="539"/>
      <c r="LYS38" s="539"/>
      <c r="LYT38" s="539"/>
      <c r="LYU38" s="539"/>
      <c r="LYV38" s="539"/>
      <c r="LYW38" s="539"/>
      <c r="LYX38" s="539"/>
      <c r="LYY38" s="539"/>
      <c r="LYZ38" s="539"/>
      <c r="LZA38" s="539"/>
      <c r="LZB38" s="539"/>
      <c r="LZC38" s="539"/>
      <c r="LZD38" s="539"/>
      <c r="LZE38" s="539"/>
      <c r="LZF38" s="539"/>
      <c r="LZG38" s="539"/>
      <c r="LZH38" s="539"/>
      <c r="LZI38" s="539"/>
      <c r="LZJ38" s="539"/>
      <c r="LZK38" s="539"/>
      <c r="LZL38" s="539"/>
      <c r="LZM38" s="539"/>
      <c r="LZN38" s="539"/>
      <c r="LZO38" s="539"/>
      <c r="LZP38" s="539"/>
      <c r="LZQ38" s="539"/>
      <c r="LZR38" s="539"/>
      <c r="LZS38" s="539"/>
      <c r="LZT38" s="539"/>
      <c r="LZU38" s="539"/>
      <c r="LZV38" s="539"/>
      <c r="LZW38" s="539"/>
      <c r="LZX38" s="539"/>
      <c r="LZY38" s="539"/>
      <c r="LZZ38" s="539"/>
      <c r="MAA38" s="539"/>
      <c r="MAB38" s="539"/>
      <c r="MAC38" s="539"/>
      <c r="MAD38" s="539"/>
      <c r="MAE38" s="539"/>
      <c r="MAF38" s="539"/>
      <c r="MAG38" s="539"/>
      <c r="MAH38" s="539"/>
      <c r="MAI38" s="539"/>
      <c r="MAJ38" s="539"/>
      <c r="MAK38" s="539"/>
      <c r="MAL38" s="539"/>
      <c r="MAM38" s="539"/>
      <c r="MAN38" s="539"/>
      <c r="MAO38" s="539"/>
      <c r="MAP38" s="539"/>
      <c r="MAQ38" s="539"/>
      <c r="MAR38" s="539"/>
      <c r="MAS38" s="539"/>
      <c r="MAT38" s="539"/>
      <c r="MAU38" s="539"/>
      <c r="MAV38" s="539"/>
      <c r="MAW38" s="539"/>
      <c r="MAX38" s="539"/>
      <c r="MAY38" s="539"/>
      <c r="MAZ38" s="539"/>
      <c r="MBA38" s="539"/>
      <c r="MBB38" s="539"/>
      <c r="MBC38" s="539"/>
      <c r="MBD38" s="539"/>
      <c r="MBE38" s="539"/>
      <c r="MBF38" s="539"/>
      <c r="MBG38" s="539"/>
      <c r="MBH38" s="539"/>
      <c r="MBI38" s="539"/>
      <c r="MBJ38" s="539"/>
      <c r="MBK38" s="539"/>
      <c r="MBL38" s="539"/>
      <c r="MBM38" s="539"/>
      <c r="MBN38" s="539"/>
      <c r="MBO38" s="539"/>
      <c r="MBP38" s="539"/>
      <c r="MBQ38" s="539"/>
      <c r="MBR38" s="539"/>
      <c r="MBS38" s="539"/>
      <c r="MBT38" s="539"/>
      <c r="MBU38" s="539"/>
      <c r="MBV38" s="539"/>
      <c r="MBW38" s="539"/>
      <c r="MBX38" s="539"/>
      <c r="MBY38" s="539"/>
      <c r="MBZ38" s="539"/>
      <c r="MCA38" s="539"/>
      <c r="MCB38" s="539"/>
      <c r="MCC38" s="539"/>
      <c r="MCD38" s="539"/>
      <c r="MCE38" s="539"/>
      <c r="MCF38" s="539"/>
      <c r="MCG38" s="539"/>
      <c r="MCH38" s="539"/>
      <c r="MCI38" s="539"/>
      <c r="MCJ38" s="539"/>
      <c r="MCK38" s="539"/>
      <c r="MCL38" s="539"/>
      <c r="MCM38" s="539"/>
      <c r="MCN38" s="539"/>
      <c r="MCO38" s="539"/>
      <c r="MCP38" s="539"/>
      <c r="MCQ38" s="539"/>
      <c r="MCR38" s="539"/>
      <c r="MCS38" s="539"/>
      <c r="MCT38" s="539"/>
      <c r="MCU38" s="539"/>
      <c r="MCV38" s="539"/>
      <c r="MCW38" s="539"/>
      <c r="MCX38" s="539"/>
      <c r="MCY38" s="539"/>
      <c r="MCZ38" s="539"/>
      <c r="MDA38" s="539"/>
      <c r="MDB38" s="539"/>
      <c r="MDC38" s="539"/>
      <c r="MDD38" s="539"/>
      <c r="MDE38" s="539"/>
      <c r="MDF38" s="539"/>
      <c r="MDG38" s="539"/>
      <c r="MDH38" s="539"/>
      <c r="MDI38" s="539"/>
      <c r="MDJ38" s="539"/>
      <c r="MDK38" s="539"/>
      <c r="MDL38" s="539"/>
      <c r="MDM38" s="539"/>
      <c r="MDN38" s="539"/>
      <c r="MDO38" s="539"/>
      <c r="MDP38" s="539"/>
      <c r="MDQ38" s="539"/>
      <c r="MDR38" s="539"/>
      <c r="MDS38" s="539"/>
      <c r="MDT38" s="539"/>
      <c r="MDU38" s="539"/>
      <c r="MDV38" s="539"/>
      <c r="MDW38" s="539"/>
      <c r="MDX38" s="539"/>
      <c r="MDY38" s="539"/>
      <c r="MDZ38" s="539"/>
      <c r="MEA38" s="539"/>
      <c r="MEB38" s="539"/>
      <c r="MEC38" s="539"/>
      <c r="MED38" s="539"/>
      <c r="MEE38" s="539"/>
      <c r="MEF38" s="539"/>
      <c r="MEG38" s="539"/>
      <c r="MEH38" s="539"/>
      <c r="MEI38" s="539"/>
      <c r="MEJ38" s="539"/>
      <c r="MEK38" s="539"/>
      <c r="MEL38" s="539"/>
      <c r="MEM38" s="539"/>
      <c r="MEN38" s="539"/>
      <c r="MEO38" s="539"/>
      <c r="MEP38" s="539"/>
      <c r="MEQ38" s="539"/>
      <c r="MER38" s="539"/>
      <c r="MES38" s="539"/>
      <c r="MET38" s="539"/>
      <c r="MEU38" s="539"/>
      <c r="MEV38" s="539"/>
      <c r="MEW38" s="539"/>
      <c r="MEX38" s="539"/>
      <c r="MEY38" s="539"/>
      <c r="MEZ38" s="539"/>
      <c r="MFA38" s="539"/>
      <c r="MFB38" s="539"/>
      <c r="MFC38" s="539"/>
      <c r="MFD38" s="539"/>
      <c r="MFE38" s="539"/>
      <c r="MFF38" s="539"/>
      <c r="MFG38" s="539"/>
      <c r="MFH38" s="539"/>
      <c r="MFI38" s="539"/>
      <c r="MFJ38" s="539"/>
      <c r="MFK38" s="539"/>
      <c r="MFL38" s="539"/>
      <c r="MFM38" s="539"/>
      <c r="MFN38" s="539"/>
      <c r="MFO38" s="539"/>
      <c r="MFP38" s="539"/>
      <c r="MFQ38" s="539"/>
      <c r="MFR38" s="539"/>
      <c r="MFS38" s="539"/>
      <c r="MFT38" s="539"/>
      <c r="MFU38" s="539"/>
      <c r="MFV38" s="539"/>
      <c r="MFW38" s="539"/>
      <c r="MFX38" s="539"/>
      <c r="MFY38" s="539"/>
      <c r="MFZ38" s="539"/>
      <c r="MGA38" s="539"/>
      <c r="MGB38" s="539"/>
      <c r="MGC38" s="539"/>
      <c r="MGD38" s="539"/>
      <c r="MGE38" s="539"/>
      <c r="MGF38" s="539"/>
      <c r="MGG38" s="539"/>
      <c r="MGH38" s="539"/>
      <c r="MGI38" s="539"/>
      <c r="MGJ38" s="539"/>
      <c r="MGK38" s="539"/>
      <c r="MGL38" s="539"/>
      <c r="MGM38" s="539"/>
      <c r="MGN38" s="539"/>
      <c r="MGO38" s="539"/>
      <c r="MGP38" s="539"/>
      <c r="MGQ38" s="539"/>
      <c r="MGR38" s="539"/>
      <c r="MGS38" s="539"/>
      <c r="MGT38" s="539"/>
      <c r="MGU38" s="539"/>
      <c r="MGV38" s="539"/>
      <c r="MGW38" s="539"/>
      <c r="MGX38" s="539"/>
      <c r="MGY38" s="539"/>
      <c r="MGZ38" s="539"/>
      <c r="MHA38" s="539"/>
      <c r="MHB38" s="539"/>
      <c r="MHC38" s="539"/>
      <c r="MHD38" s="539"/>
      <c r="MHE38" s="539"/>
      <c r="MHF38" s="539"/>
      <c r="MHG38" s="539"/>
      <c r="MHH38" s="539"/>
      <c r="MHI38" s="539"/>
      <c r="MHJ38" s="539"/>
      <c r="MHK38" s="539"/>
      <c r="MHL38" s="539"/>
      <c r="MHM38" s="539"/>
      <c r="MHN38" s="539"/>
      <c r="MHO38" s="539"/>
      <c r="MHP38" s="539"/>
      <c r="MHQ38" s="539"/>
      <c r="MHR38" s="539"/>
      <c r="MHS38" s="539"/>
      <c r="MHT38" s="539"/>
      <c r="MHU38" s="539"/>
      <c r="MHV38" s="539"/>
      <c r="MHW38" s="539"/>
      <c r="MHX38" s="539"/>
      <c r="MHY38" s="539"/>
      <c r="MHZ38" s="539"/>
      <c r="MIA38" s="539"/>
      <c r="MIB38" s="539"/>
      <c r="MIC38" s="539"/>
      <c r="MID38" s="539"/>
      <c r="MIE38" s="539"/>
      <c r="MIF38" s="539"/>
      <c r="MIG38" s="539"/>
      <c r="MIH38" s="539"/>
      <c r="MII38" s="539"/>
      <c r="MIJ38" s="539"/>
      <c r="MIK38" s="539"/>
      <c r="MIL38" s="539"/>
      <c r="MIM38" s="539"/>
      <c r="MIN38" s="539"/>
      <c r="MIO38" s="539"/>
      <c r="MIP38" s="539"/>
      <c r="MIQ38" s="539"/>
      <c r="MIR38" s="539"/>
      <c r="MIS38" s="539"/>
      <c r="MIT38" s="539"/>
      <c r="MIU38" s="539"/>
      <c r="MIV38" s="539"/>
      <c r="MIW38" s="539"/>
      <c r="MIX38" s="539"/>
      <c r="MIY38" s="539"/>
      <c r="MIZ38" s="539"/>
      <c r="MJA38" s="539"/>
      <c r="MJB38" s="539"/>
      <c r="MJC38" s="539"/>
      <c r="MJD38" s="539"/>
      <c r="MJE38" s="539"/>
      <c r="MJF38" s="539"/>
      <c r="MJG38" s="539"/>
      <c r="MJH38" s="539"/>
      <c r="MJI38" s="539"/>
      <c r="MJJ38" s="539"/>
      <c r="MJK38" s="539"/>
      <c r="MJL38" s="539"/>
      <c r="MJM38" s="539"/>
      <c r="MJN38" s="539"/>
      <c r="MJO38" s="539"/>
      <c r="MJP38" s="539"/>
      <c r="MJQ38" s="539"/>
      <c r="MJR38" s="539"/>
      <c r="MJS38" s="539"/>
      <c r="MJT38" s="539"/>
      <c r="MJU38" s="539"/>
      <c r="MJV38" s="539"/>
      <c r="MJW38" s="539"/>
      <c r="MJX38" s="539"/>
      <c r="MJY38" s="539"/>
      <c r="MJZ38" s="539"/>
      <c r="MKA38" s="539"/>
      <c r="MKB38" s="539"/>
      <c r="MKC38" s="539"/>
      <c r="MKD38" s="539"/>
      <c r="MKE38" s="539"/>
      <c r="MKF38" s="539"/>
      <c r="MKG38" s="539"/>
      <c r="MKH38" s="539"/>
      <c r="MKI38" s="539"/>
      <c r="MKJ38" s="539"/>
      <c r="MKK38" s="539"/>
      <c r="MKL38" s="539"/>
      <c r="MKM38" s="539"/>
      <c r="MKN38" s="539"/>
      <c r="MKO38" s="539"/>
      <c r="MKP38" s="539"/>
      <c r="MKQ38" s="539"/>
      <c r="MKR38" s="539"/>
      <c r="MKS38" s="539"/>
      <c r="MKT38" s="539"/>
      <c r="MKU38" s="539"/>
      <c r="MKV38" s="539"/>
      <c r="MKW38" s="539"/>
      <c r="MKX38" s="539"/>
      <c r="MKY38" s="539"/>
      <c r="MKZ38" s="539"/>
      <c r="MLA38" s="539"/>
      <c r="MLB38" s="539"/>
      <c r="MLC38" s="539"/>
      <c r="MLD38" s="539"/>
      <c r="MLE38" s="539"/>
      <c r="MLF38" s="539"/>
      <c r="MLG38" s="539"/>
      <c r="MLH38" s="539"/>
      <c r="MLI38" s="539"/>
      <c r="MLJ38" s="539"/>
      <c r="MLK38" s="539"/>
      <c r="MLL38" s="539"/>
      <c r="MLM38" s="539"/>
      <c r="MLN38" s="539"/>
      <c r="MLO38" s="539"/>
      <c r="MLP38" s="539"/>
      <c r="MLQ38" s="539"/>
      <c r="MLR38" s="539"/>
      <c r="MLS38" s="539"/>
      <c r="MLT38" s="539"/>
      <c r="MLU38" s="539"/>
      <c r="MLV38" s="539"/>
      <c r="MLW38" s="539"/>
      <c r="MLX38" s="539"/>
      <c r="MLY38" s="539"/>
      <c r="MLZ38" s="539"/>
      <c r="MMA38" s="539"/>
      <c r="MMB38" s="539"/>
      <c r="MMC38" s="539"/>
      <c r="MMD38" s="539"/>
      <c r="MME38" s="539"/>
      <c r="MMF38" s="539"/>
      <c r="MMG38" s="539"/>
      <c r="MMH38" s="539"/>
      <c r="MMI38" s="539"/>
      <c r="MMJ38" s="539"/>
      <c r="MMK38" s="539"/>
      <c r="MML38" s="539"/>
      <c r="MMM38" s="539"/>
      <c r="MMN38" s="539"/>
      <c r="MMO38" s="539"/>
      <c r="MMP38" s="539"/>
      <c r="MMQ38" s="539"/>
      <c r="MMR38" s="539"/>
      <c r="MMS38" s="539"/>
      <c r="MMT38" s="539"/>
      <c r="MMU38" s="539"/>
      <c r="MMV38" s="539"/>
      <c r="MMW38" s="539"/>
      <c r="MMX38" s="539"/>
      <c r="MMY38" s="539"/>
      <c r="MMZ38" s="539"/>
      <c r="MNA38" s="539"/>
      <c r="MNB38" s="539"/>
      <c r="MNC38" s="539"/>
      <c r="MND38" s="539"/>
      <c r="MNE38" s="539"/>
      <c r="MNF38" s="539"/>
      <c r="MNG38" s="539"/>
      <c r="MNH38" s="539"/>
      <c r="MNI38" s="539"/>
      <c r="MNJ38" s="539"/>
      <c r="MNK38" s="539"/>
      <c r="MNL38" s="539"/>
      <c r="MNM38" s="539"/>
      <c r="MNN38" s="539"/>
      <c r="MNO38" s="539"/>
      <c r="MNP38" s="539"/>
      <c r="MNQ38" s="539"/>
      <c r="MNR38" s="539"/>
      <c r="MNS38" s="539"/>
      <c r="MNT38" s="539"/>
      <c r="MNU38" s="539"/>
      <c r="MNV38" s="539"/>
      <c r="MNW38" s="539"/>
      <c r="MNX38" s="539"/>
      <c r="MNY38" s="539"/>
      <c r="MNZ38" s="539"/>
      <c r="MOA38" s="539"/>
      <c r="MOB38" s="539"/>
      <c r="MOC38" s="539"/>
      <c r="MOD38" s="539"/>
      <c r="MOE38" s="539"/>
      <c r="MOF38" s="539"/>
      <c r="MOG38" s="539"/>
      <c r="MOH38" s="539"/>
      <c r="MOI38" s="539"/>
      <c r="MOJ38" s="539"/>
      <c r="MOK38" s="539"/>
      <c r="MOL38" s="539"/>
      <c r="MOM38" s="539"/>
      <c r="MON38" s="539"/>
      <c r="MOO38" s="539"/>
      <c r="MOP38" s="539"/>
      <c r="MOQ38" s="539"/>
      <c r="MOR38" s="539"/>
      <c r="MOS38" s="539"/>
      <c r="MOT38" s="539"/>
      <c r="MOU38" s="539"/>
      <c r="MOV38" s="539"/>
      <c r="MOW38" s="539"/>
      <c r="MOX38" s="539"/>
      <c r="MOY38" s="539"/>
      <c r="MOZ38" s="539"/>
      <c r="MPA38" s="539"/>
      <c r="MPB38" s="539"/>
      <c r="MPC38" s="539"/>
      <c r="MPD38" s="539"/>
      <c r="MPE38" s="539"/>
      <c r="MPF38" s="539"/>
      <c r="MPG38" s="539"/>
      <c r="MPH38" s="539"/>
      <c r="MPI38" s="539"/>
      <c r="MPJ38" s="539"/>
      <c r="MPK38" s="539"/>
      <c r="MPL38" s="539"/>
      <c r="MPM38" s="539"/>
      <c r="MPN38" s="539"/>
      <c r="MPO38" s="539"/>
      <c r="MPP38" s="539"/>
      <c r="MPQ38" s="539"/>
      <c r="MPR38" s="539"/>
      <c r="MPS38" s="539"/>
      <c r="MPT38" s="539"/>
      <c r="MPU38" s="539"/>
      <c r="MPV38" s="539"/>
      <c r="MPW38" s="539"/>
      <c r="MPX38" s="539"/>
      <c r="MPY38" s="539"/>
      <c r="MPZ38" s="539"/>
      <c r="MQA38" s="539"/>
      <c r="MQB38" s="539"/>
      <c r="MQC38" s="539"/>
      <c r="MQD38" s="539"/>
      <c r="MQE38" s="539"/>
      <c r="MQF38" s="539"/>
      <c r="MQG38" s="539"/>
      <c r="MQH38" s="539"/>
      <c r="MQI38" s="539"/>
      <c r="MQJ38" s="539"/>
      <c r="MQK38" s="539"/>
      <c r="MQL38" s="539"/>
      <c r="MQM38" s="539"/>
      <c r="MQN38" s="539"/>
      <c r="MQO38" s="539"/>
      <c r="MQP38" s="539"/>
      <c r="MQQ38" s="539"/>
      <c r="MQR38" s="539"/>
      <c r="MQS38" s="539"/>
      <c r="MQT38" s="539"/>
      <c r="MQU38" s="539"/>
      <c r="MQV38" s="539"/>
      <c r="MQW38" s="539"/>
      <c r="MQX38" s="539"/>
      <c r="MQY38" s="539"/>
      <c r="MQZ38" s="539"/>
      <c r="MRA38" s="539"/>
      <c r="MRB38" s="539"/>
      <c r="MRC38" s="539"/>
      <c r="MRD38" s="539"/>
      <c r="MRE38" s="539"/>
      <c r="MRF38" s="539"/>
      <c r="MRG38" s="539"/>
      <c r="MRH38" s="539"/>
      <c r="MRI38" s="539"/>
      <c r="MRJ38" s="539"/>
      <c r="MRK38" s="539"/>
      <c r="MRL38" s="539"/>
      <c r="MRM38" s="539"/>
      <c r="MRN38" s="539"/>
      <c r="MRO38" s="539"/>
      <c r="MRP38" s="539"/>
      <c r="MRQ38" s="539"/>
      <c r="MRR38" s="539"/>
      <c r="MRS38" s="539"/>
      <c r="MRT38" s="539"/>
      <c r="MRU38" s="539"/>
      <c r="MRV38" s="539"/>
      <c r="MRW38" s="539"/>
      <c r="MRX38" s="539"/>
      <c r="MRY38" s="539"/>
      <c r="MRZ38" s="539"/>
      <c r="MSA38" s="539"/>
      <c r="MSB38" s="539"/>
      <c r="MSC38" s="539"/>
      <c r="MSD38" s="539"/>
      <c r="MSE38" s="539"/>
      <c r="MSF38" s="539"/>
      <c r="MSG38" s="539"/>
      <c r="MSH38" s="539"/>
      <c r="MSI38" s="539"/>
      <c r="MSJ38" s="539"/>
      <c r="MSK38" s="539"/>
      <c r="MSL38" s="539"/>
      <c r="MSM38" s="539"/>
      <c r="MSN38" s="539"/>
      <c r="MSO38" s="539"/>
      <c r="MSP38" s="539"/>
      <c r="MSQ38" s="539"/>
      <c r="MSR38" s="539"/>
      <c r="MSS38" s="539"/>
      <c r="MST38" s="539"/>
      <c r="MSU38" s="539"/>
      <c r="MSV38" s="539"/>
      <c r="MSW38" s="539"/>
      <c r="MSX38" s="539"/>
      <c r="MSY38" s="539"/>
      <c r="MSZ38" s="539"/>
      <c r="MTA38" s="539"/>
      <c r="MTB38" s="539"/>
      <c r="MTC38" s="539"/>
      <c r="MTD38" s="539"/>
      <c r="MTE38" s="539"/>
      <c r="MTF38" s="539"/>
      <c r="MTG38" s="539"/>
      <c r="MTH38" s="539"/>
      <c r="MTI38" s="539"/>
      <c r="MTJ38" s="539"/>
      <c r="MTK38" s="539"/>
      <c r="MTL38" s="539"/>
      <c r="MTM38" s="539"/>
      <c r="MTN38" s="539"/>
      <c r="MTO38" s="539"/>
      <c r="MTP38" s="539"/>
      <c r="MTQ38" s="539"/>
      <c r="MTR38" s="539"/>
      <c r="MTS38" s="539"/>
      <c r="MTT38" s="539"/>
      <c r="MTU38" s="539"/>
      <c r="MTV38" s="539"/>
      <c r="MTW38" s="539"/>
      <c r="MTX38" s="539"/>
      <c r="MTY38" s="539"/>
      <c r="MTZ38" s="539"/>
      <c r="MUA38" s="539"/>
      <c r="MUB38" s="539"/>
      <c r="MUC38" s="539"/>
      <c r="MUD38" s="539"/>
      <c r="MUE38" s="539"/>
      <c r="MUF38" s="539"/>
      <c r="MUG38" s="539"/>
      <c r="MUH38" s="539"/>
      <c r="MUI38" s="539"/>
      <c r="MUJ38" s="539"/>
      <c r="MUK38" s="539"/>
      <c r="MUL38" s="539"/>
      <c r="MUM38" s="539"/>
      <c r="MUN38" s="539"/>
      <c r="MUO38" s="539"/>
      <c r="MUP38" s="539"/>
      <c r="MUQ38" s="539"/>
      <c r="MUR38" s="539"/>
      <c r="MUS38" s="539"/>
      <c r="MUT38" s="539"/>
      <c r="MUU38" s="539"/>
      <c r="MUV38" s="539"/>
      <c r="MUW38" s="539"/>
      <c r="MUX38" s="539"/>
      <c r="MUY38" s="539"/>
      <c r="MUZ38" s="539"/>
      <c r="MVA38" s="539"/>
      <c r="MVB38" s="539"/>
      <c r="MVC38" s="539"/>
      <c r="MVD38" s="539"/>
      <c r="MVE38" s="539"/>
      <c r="MVF38" s="539"/>
      <c r="MVG38" s="539"/>
      <c r="MVH38" s="539"/>
      <c r="MVI38" s="539"/>
      <c r="MVJ38" s="539"/>
      <c r="MVK38" s="539"/>
      <c r="MVL38" s="539"/>
      <c r="MVM38" s="539"/>
      <c r="MVN38" s="539"/>
      <c r="MVO38" s="539"/>
      <c r="MVP38" s="539"/>
      <c r="MVQ38" s="539"/>
      <c r="MVR38" s="539"/>
      <c r="MVS38" s="539"/>
      <c r="MVT38" s="539"/>
      <c r="MVU38" s="539"/>
      <c r="MVV38" s="539"/>
      <c r="MVW38" s="539"/>
      <c r="MVX38" s="539"/>
      <c r="MVY38" s="539"/>
      <c r="MVZ38" s="539"/>
      <c r="MWA38" s="539"/>
      <c r="MWB38" s="539"/>
      <c r="MWC38" s="539"/>
      <c r="MWD38" s="539"/>
      <c r="MWE38" s="539"/>
      <c r="MWF38" s="539"/>
      <c r="MWG38" s="539"/>
      <c r="MWH38" s="539"/>
      <c r="MWI38" s="539"/>
      <c r="MWJ38" s="539"/>
      <c r="MWK38" s="539"/>
      <c r="MWL38" s="539"/>
      <c r="MWM38" s="539"/>
      <c r="MWN38" s="539"/>
      <c r="MWO38" s="539"/>
      <c r="MWP38" s="539"/>
      <c r="MWQ38" s="539"/>
      <c r="MWR38" s="539"/>
      <c r="MWS38" s="539"/>
      <c r="MWT38" s="539"/>
      <c r="MWU38" s="539"/>
      <c r="MWV38" s="539"/>
      <c r="MWW38" s="539"/>
      <c r="MWX38" s="539"/>
      <c r="MWY38" s="539"/>
      <c r="MWZ38" s="539"/>
      <c r="MXA38" s="539"/>
      <c r="MXB38" s="539"/>
      <c r="MXC38" s="539"/>
      <c r="MXD38" s="539"/>
      <c r="MXE38" s="539"/>
      <c r="MXF38" s="539"/>
      <c r="MXG38" s="539"/>
      <c r="MXH38" s="539"/>
      <c r="MXI38" s="539"/>
      <c r="MXJ38" s="539"/>
      <c r="MXK38" s="539"/>
      <c r="MXL38" s="539"/>
      <c r="MXM38" s="539"/>
      <c r="MXN38" s="539"/>
      <c r="MXO38" s="539"/>
      <c r="MXP38" s="539"/>
      <c r="MXQ38" s="539"/>
      <c r="MXR38" s="539"/>
      <c r="MXS38" s="539"/>
      <c r="MXT38" s="539"/>
      <c r="MXU38" s="539"/>
      <c r="MXV38" s="539"/>
      <c r="MXW38" s="539"/>
      <c r="MXX38" s="539"/>
      <c r="MXY38" s="539"/>
      <c r="MXZ38" s="539"/>
      <c r="MYA38" s="539"/>
      <c r="MYB38" s="539"/>
      <c r="MYC38" s="539"/>
      <c r="MYD38" s="539"/>
      <c r="MYE38" s="539"/>
      <c r="MYF38" s="539"/>
      <c r="MYG38" s="539"/>
      <c r="MYH38" s="539"/>
      <c r="MYI38" s="539"/>
      <c r="MYJ38" s="539"/>
      <c r="MYK38" s="539"/>
      <c r="MYL38" s="539"/>
      <c r="MYM38" s="539"/>
      <c r="MYN38" s="539"/>
      <c r="MYO38" s="539"/>
      <c r="MYP38" s="539"/>
      <c r="MYQ38" s="539"/>
      <c r="MYR38" s="539"/>
      <c r="MYS38" s="539"/>
      <c r="MYT38" s="539"/>
      <c r="MYU38" s="539"/>
      <c r="MYV38" s="539"/>
      <c r="MYW38" s="539"/>
      <c r="MYX38" s="539"/>
      <c r="MYY38" s="539"/>
      <c r="MYZ38" s="539"/>
      <c r="MZA38" s="539"/>
      <c r="MZB38" s="539"/>
      <c r="MZC38" s="539"/>
      <c r="MZD38" s="539"/>
      <c r="MZE38" s="539"/>
      <c r="MZF38" s="539"/>
      <c r="MZG38" s="539"/>
      <c r="MZH38" s="539"/>
      <c r="MZI38" s="539"/>
      <c r="MZJ38" s="539"/>
      <c r="MZK38" s="539"/>
      <c r="MZL38" s="539"/>
      <c r="MZM38" s="539"/>
      <c r="MZN38" s="539"/>
      <c r="MZO38" s="539"/>
      <c r="MZP38" s="539"/>
      <c r="MZQ38" s="539"/>
      <c r="MZR38" s="539"/>
      <c r="MZS38" s="539"/>
      <c r="MZT38" s="539"/>
      <c r="MZU38" s="539"/>
      <c r="MZV38" s="539"/>
      <c r="MZW38" s="539"/>
      <c r="MZX38" s="539"/>
      <c r="MZY38" s="539"/>
      <c r="MZZ38" s="539"/>
      <c r="NAA38" s="539"/>
      <c r="NAB38" s="539"/>
      <c r="NAC38" s="539"/>
      <c r="NAD38" s="539"/>
      <c r="NAE38" s="539"/>
      <c r="NAF38" s="539"/>
      <c r="NAG38" s="539"/>
      <c r="NAH38" s="539"/>
      <c r="NAI38" s="539"/>
      <c r="NAJ38" s="539"/>
      <c r="NAK38" s="539"/>
      <c r="NAL38" s="539"/>
      <c r="NAM38" s="539"/>
      <c r="NAN38" s="539"/>
      <c r="NAO38" s="539"/>
      <c r="NAP38" s="539"/>
      <c r="NAQ38" s="539"/>
      <c r="NAR38" s="539"/>
      <c r="NAS38" s="539"/>
      <c r="NAT38" s="539"/>
      <c r="NAU38" s="539"/>
      <c r="NAV38" s="539"/>
      <c r="NAW38" s="539"/>
      <c r="NAX38" s="539"/>
      <c r="NAY38" s="539"/>
      <c r="NAZ38" s="539"/>
      <c r="NBA38" s="539"/>
      <c r="NBB38" s="539"/>
      <c r="NBC38" s="539"/>
      <c r="NBD38" s="539"/>
      <c r="NBE38" s="539"/>
      <c r="NBF38" s="539"/>
      <c r="NBG38" s="539"/>
      <c r="NBH38" s="539"/>
      <c r="NBI38" s="539"/>
      <c r="NBJ38" s="539"/>
      <c r="NBK38" s="539"/>
      <c r="NBL38" s="539"/>
      <c r="NBM38" s="539"/>
      <c r="NBN38" s="539"/>
      <c r="NBO38" s="539"/>
      <c r="NBP38" s="539"/>
      <c r="NBQ38" s="539"/>
      <c r="NBR38" s="539"/>
      <c r="NBS38" s="539"/>
      <c r="NBT38" s="539"/>
      <c r="NBU38" s="539"/>
      <c r="NBV38" s="539"/>
      <c r="NBW38" s="539"/>
      <c r="NBX38" s="539"/>
      <c r="NBY38" s="539"/>
      <c r="NBZ38" s="539"/>
      <c r="NCA38" s="539"/>
      <c r="NCB38" s="539"/>
      <c r="NCC38" s="539"/>
      <c r="NCD38" s="539"/>
      <c r="NCE38" s="539"/>
      <c r="NCF38" s="539"/>
      <c r="NCG38" s="539"/>
      <c r="NCH38" s="539"/>
      <c r="NCI38" s="539"/>
      <c r="NCJ38" s="539"/>
      <c r="NCK38" s="539"/>
      <c r="NCL38" s="539"/>
      <c r="NCM38" s="539"/>
      <c r="NCN38" s="539"/>
      <c r="NCO38" s="539"/>
      <c r="NCP38" s="539"/>
      <c r="NCQ38" s="539"/>
      <c r="NCR38" s="539"/>
      <c r="NCS38" s="539"/>
      <c r="NCT38" s="539"/>
      <c r="NCU38" s="539"/>
      <c r="NCV38" s="539"/>
      <c r="NCW38" s="539"/>
      <c r="NCX38" s="539"/>
      <c r="NCY38" s="539"/>
      <c r="NCZ38" s="539"/>
      <c r="NDA38" s="539"/>
      <c r="NDB38" s="539"/>
      <c r="NDC38" s="539"/>
      <c r="NDD38" s="539"/>
      <c r="NDE38" s="539"/>
      <c r="NDF38" s="539"/>
      <c r="NDG38" s="539"/>
      <c r="NDH38" s="539"/>
      <c r="NDI38" s="539"/>
      <c r="NDJ38" s="539"/>
      <c r="NDK38" s="539"/>
      <c r="NDL38" s="539"/>
      <c r="NDM38" s="539"/>
      <c r="NDN38" s="539"/>
      <c r="NDO38" s="539"/>
      <c r="NDP38" s="539"/>
      <c r="NDQ38" s="539"/>
      <c r="NDR38" s="539"/>
      <c r="NDS38" s="539"/>
      <c r="NDT38" s="539"/>
      <c r="NDU38" s="539"/>
      <c r="NDV38" s="539"/>
      <c r="NDW38" s="539"/>
      <c r="NDX38" s="539"/>
      <c r="NDY38" s="539"/>
      <c r="NDZ38" s="539"/>
      <c r="NEA38" s="539"/>
      <c r="NEB38" s="539"/>
      <c r="NEC38" s="539"/>
      <c r="NED38" s="539"/>
      <c r="NEE38" s="539"/>
      <c r="NEF38" s="539"/>
      <c r="NEG38" s="539"/>
      <c r="NEH38" s="539"/>
      <c r="NEI38" s="539"/>
      <c r="NEJ38" s="539"/>
      <c r="NEK38" s="539"/>
      <c r="NEL38" s="539"/>
      <c r="NEM38" s="539"/>
      <c r="NEN38" s="539"/>
      <c r="NEO38" s="539"/>
      <c r="NEP38" s="539"/>
      <c r="NEQ38" s="539"/>
      <c r="NER38" s="539"/>
      <c r="NES38" s="539"/>
      <c r="NET38" s="539"/>
      <c r="NEU38" s="539"/>
      <c r="NEV38" s="539"/>
      <c r="NEW38" s="539"/>
      <c r="NEX38" s="539"/>
      <c r="NEY38" s="539"/>
      <c r="NEZ38" s="539"/>
      <c r="NFA38" s="539"/>
      <c r="NFB38" s="539"/>
      <c r="NFC38" s="539"/>
      <c r="NFD38" s="539"/>
      <c r="NFE38" s="539"/>
      <c r="NFF38" s="539"/>
      <c r="NFG38" s="539"/>
      <c r="NFH38" s="539"/>
      <c r="NFI38" s="539"/>
      <c r="NFJ38" s="539"/>
      <c r="NFK38" s="539"/>
      <c r="NFL38" s="539"/>
      <c r="NFM38" s="539"/>
      <c r="NFN38" s="539"/>
      <c r="NFO38" s="539"/>
      <c r="NFP38" s="539"/>
      <c r="NFQ38" s="539"/>
      <c r="NFR38" s="539"/>
      <c r="NFS38" s="539"/>
      <c r="NFT38" s="539"/>
      <c r="NFU38" s="539"/>
      <c r="NFV38" s="539"/>
      <c r="NFW38" s="539"/>
      <c r="NFX38" s="539"/>
      <c r="NFY38" s="539"/>
      <c r="NFZ38" s="539"/>
      <c r="NGA38" s="539"/>
      <c r="NGB38" s="539"/>
      <c r="NGC38" s="539"/>
      <c r="NGD38" s="539"/>
      <c r="NGE38" s="539"/>
      <c r="NGF38" s="539"/>
      <c r="NGG38" s="539"/>
      <c r="NGH38" s="539"/>
      <c r="NGI38" s="539"/>
      <c r="NGJ38" s="539"/>
      <c r="NGK38" s="539"/>
      <c r="NGL38" s="539"/>
      <c r="NGM38" s="539"/>
      <c r="NGN38" s="539"/>
      <c r="NGO38" s="539"/>
      <c r="NGP38" s="539"/>
      <c r="NGQ38" s="539"/>
      <c r="NGR38" s="539"/>
      <c r="NGS38" s="539"/>
      <c r="NGT38" s="539"/>
      <c r="NGU38" s="539"/>
      <c r="NGV38" s="539"/>
      <c r="NGW38" s="539"/>
      <c r="NGX38" s="539"/>
      <c r="NGY38" s="539"/>
      <c r="NGZ38" s="539"/>
      <c r="NHA38" s="539"/>
      <c r="NHB38" s="539"/>
      <c r="NHC38" s="539"/>
      <c r="NHD38" s="539"/>
      <c r="NHE38" s="539"/>
      <c r="NHF38" s="539"/>
      <c r="NHG38" s="539"/>
      <c r="NHH38" s="539"/>
      <c r="NHI38" s="539"/>
      <c r="NHJ38" s="539"/>
      <c r="NHK38" s="539"/>
      <c r="NHL38" s="539"/>
      <c r="NHM38" s="539"/>
      <c r="NHN38" s="539"/>
      <c r="NHO38" s="539"/>
      <c r="NHP38" s="539"/>
      <c r="NHQ38" s="539"/>
      <c r="NHR38" s="539"/>
      <c r="NHS38" s="539"/>
      <c r="NHT38" s="539"/>
      <c r="NHU38" s="539"/>
      <c r="NHV38" s="539"/>
      <c r="NHW38" s="539"/>
      <c r="NHX38" s="539"/>
      <c r="NHY38" s="539"/>
      <c r="NHZ38" s="539"/>
      <c r="NIA38" s="539"/>
      <c r="NIB38" s="539"/>
      <c r="NIC38" s="539"/>
      <c r="NID38" s="539"/>
      <c r="NIE38" s="539"/>
      <c r="NIF38" s="539"/>
      <c r="NIG38" s="539"/>
      <c r="NIH38" s="539"/>
      <c r="NII38" s="539"/>
      <c r="NIJ38" s="539"/>
      <c r="NIK38" s="539"/>
      <c r="NIL38" s="539"/>
      <c r="NIM38" s="539"/>
      <c r="NIN38" s="539"/>
      <c r="NIO38" s="539"/>
      <c r="NIP38" s="539"/>
      <c r="NIQ38" s="539"/>
      <c r="NIR38" s="539"/>
      <c r="NIS38" s="539"/>
      <c r="NIT38" s="539"/>
      <c r="NIU38" s="539"/>
      <c r="NIV38" s="539"/>
      <c r="NIW38" s="539"/>
      <c r="NIX38" s="539"/>
      <c r="NIY38" s="539"/>
      <c r="NIZ38" s="539"/>
      <c r="NJA38" s="539"/>
      <c r="NJB38" s="539"/>
      <c r="NJC38" s="539"/>
      <c r="NJD38" s="539"/>
      <c r="NJE38" s="539"/>
      <c r="NJF38" s="539"/>
      <c r="NJG38" s="539"/>
      <c r="NJH38" s="539"/>
      <c r="NJI38" s="539"/>
      <c r="NJJ38" s="539"/>
      <c r="NJK38" s="539"/>
      <c r="NJL38" s="539"/>
      <c r="NJM38" s="539"/>
      <c r="NJN38" s="539"/>
      <c r="NJO38" s="539"/>
      <c r="NJP38" s="539"/>
      <c r="NJQ38" s="539"/>
      <c r="NJR38" s="539"/>
      <c r="NJS38" s="539"/>
      <c r="NJT38" s="539"/>
      <c r="NJU38" s="539"/>
      <c r="NJV38" s="539"/>
      <c r="NJW38" s="539"/>
      <c r="NJX38" s="539"/>
      <c r="NJY38" s="539"/>
      <c r="NJZ38" s="539"/>
      <c r="NKA38" s="539"/>
      <c r="NKB38" s="539"/>
      <c r="NKC38" s="539"/>
      <c r="NKD38" s="539"/>
      <c r="NKE38" s="539"/>
      <c r="NKF38" s="539"/>
      <c r="NKG38" s="539"/>
      <c r="NKH38" s="539"/>
      <c r="NKI38" s="539"/>
      <c r="NKJ38" s="539"/>
      <c r="NKK38" s="539"/>
      <c r="NKL38" s="539"/>
      <c r="NKM38" s="539"/>
      <c r="NKN38" s="539"/>
      <c r="NKO38" s="539"/>
      <c r="NKP38" s="539"/>
      <c r="NKQ38" s="539"/>
      <c r="NKR38" s="539"/>
      <c r="NKS38" s="539"/>
      <c r="NKT38" s="539"/>
      <c r="NKU38" s="539"/>
      <c r="NKV38" s="539"/>
      <c r="NKW38" s="539"/>
      <c r="NKX38" s="539"/>
      <c r="NKY38" s="539"/>
      <c r="NKZ38" s="539"/>
      <c r="NLA38" s="539"/>
      <c r="NLB38" s="539"/>
      <c r="NLC38" s="539"/>
      <c r="NLD38" s="539"/>
      <c r="NLE38" s="539"/>
      <c r="NLF38" s="539"/>
      <c r="NLG38" s="539"/>
      <c r="NLH38" s="539"/>
      <c r="NLI38" s="539"/>
      <c r="NLJ38" s="539"/>
      <c r="NLK38" s="539"/>
      <c r="NLL38" s="539"/>
      <c r="NLM38" s="539"/>
      <c r="NLN38" s="539"/>
      <c r="NLO38" s="539"/>
      <c r="NLP38" s="539"/>
      <c r="NLQ38" s="539"/>
      <c r="NLR38" s="539"/>
      <c r="NLS38" s="539"/>
      <c r="NLT38" s="539"/>
      <c r="NLU38" s="539"/>
      <c r="NLV38" s="539"/>
      <c r="NLW38" s="539"/>
      <c r="NLX38" s="539"/>
      <c r="NLY38" s="539"/>
      <c r="NLZ38" s="539"/>
      <c r="NMA38" s="539"/>
      <c r="NMB38" s="539"/>
      <c r="NMC38" s="539"/>
      <c r="NMD38" s="539"/>
      <c r="NME38" s="539"/>
      <c r="NMF38" s="539"/>
      <c r="NMG38" s="539"/>
      <c r="NMH38" s="539"/>
      <c r="NMI38" s="539"/>
      <c r="NMJ38" s="539"/>
      <c r="NMK38" s="539"/>
      <c r="NML38" s="539"/>
      <c r="NMM38" s="539"/>
      <c r="NMN38" s="539"/>
      <c r="NMO38" s="539"/>
      <c r="NMP38" s="539"/>
      <c r="NMQ38" s="539"/>
      <c r="NMR38" s="539"/>
      <c r="NMS38" s="539"/>
      <c r="NMT38" s="539"/>
      <c r="NMU38" s="539"/>
      <c r="NMV38" s="539"/>
      <c r="NMW38" s="539"/>
      <c r="NMX38" s="539"/>
      <c r="NMY38" s="539"/>
      <c r="NMZ38" s="539"/>
      <c r="NNA38" s="539"/>
      <c r="NNB38" s="539"/>
      <c r="NNC38" s="539"/>
      <c r="NND38" s="539"/>
      <c r="NNE38" s="539"/>
      <c r="NNF38" s="539"/>
      <c r="NNG38" s="539"/>
      <c r="NNH38" s="539"/>
      <c r="NNI38" s="539"/>
      <c r="NNJ38" s="539"/>
      <c r="NNK38" s="539"/>
      <c r="NNL38" s="539"/>
      <c r="NNM38" s="539"/>
      <c r="NNN38" s="539"/>
      <c r="NNO38" s="539"/>
      <c r="NNP38" s="539"/>
      <c r="NNQ38" s="539"/>
      <c r="NNR38" s="539"/>
      <c r="NNS38" s="539"/>
      <c r="NNT38" s="539"/>
      <c r="NNU38" s="539"/>
      <c r="NNV38" s="539"/>
      <c r="NNW38" s="539"/>
      <c r="NNX38" s="539"/>
      <c r="NNY38" s="539"/>
      <c r="NNZ38" s="539"/>
      <c r="NOA38" s="539"/>
      <c r="NOB38" s="539"/>
      <c r="NOC38" s="539"/>
      <c r="NOD38" s="539"/>
      <c r="NOE38" s="539"/>
      <c r="NOF38" s="539"/>
      <c r="NOG38" s="539"/>
      <c r="NOH38" s="539"/>
      <c r="NOI38" s="539"/>
      <c r="NOJ38" s="539"/>
      <c r="NOK38" s="539"/>
      <c r="NOL38" s="539"/>
      <c r="NOM38" s="539"/>
      <c r="NON38" s="539"/>
      <c r="NOO38" s="539"/>
      <c r="NOP38" s="539"/>
      <c r="NOQ38" s="539"/>
      <c r="NOR38" s="539"/>
      <c r="NOS38" s="539"/>
      <c r="NOT38" s="539"/>
      <c r="NOU38" s="539"/>
      <c r="NOV38" s="539"/>
      <c r="NOW38" s="539"/>
      <c r="NOX38" s="539"/>
      <c r="NOY38" s="539"/>
      <c r="NOZ38" s="539"/>
      <c r="NPA38" s="539"/>
      <c r="NPB38" s="539"/>
      <c r="NPC38" s="539"/>
      <c r="NPD38" s="539"/>
      <c r="NPE38" s="539"/>
      <c r="NPF38" s="539"/>
      <c r="NPG38" s="539"/>
      <c r="NPH38" s="539"/>
      <c r="NPI38" s="539"/>
      <c r="NPJ38" s="539"/>
      <c r="NPK38" s="539"/>
      <c r="NPL38" s="539"/>
      <c r="NPM38" s="539"/>
      <c r="NPN38" s="539"/>
      <c r="NPO38" s="539"/>
      <c r="NPP38" s="539"/>
      <c r="NPQ38" s="539"/>
      <c r="NPR38" s="539"/>
      <c r="NPS38" s="539"/>
      <c r="NPT38" s="539"/>
      <c r="NPU38" s="539"/>
      <c r="NPV38" s="539"/>
      <c r="NPW38" s="539"/>
      <c r="NPX38" s="539"/>
      <c r="NPY38" s="539"/>
      <c r="NPZ38" s="539"/>
      <c r="NQA38" s="539"/>
      <c r="NQB38" s="539"/>
      <c r="NQC38" s="539"/>
      <c r="NQD38" s="539"/>
      <c r="NQE38" s="539"/>
      <c r="NQF38" s="539"/>
      <c r="NQG38" s="539"/>
      <c r="NQH38" s="539"/>
      <c r="NQI38" s="539"/>
      <c r="NQJ38" s="539"/>
      <c r="NQK38" s="539"/>
      <c r="NQL38" s="539"/>
      <c r="NQM38" s="539"/>
      <c r="NQN38" s="539"/>
      <c r="NQO38" s="539"/>
      <c r="NQP38" s="539"/>
      <c r="NQQ38" s="539"/>
      <c r="NQR38" s="539"/>
      <c r="NQS38" s="539"/>
      <c r="NQT38" s="539"/>
      <c r="NQU38" s="539"/>
      <c r="NQV38" s="539"/>
      <c r="NQW38" s="539"/>
      <c r="NQX38" s="539"/>
      <c r="NQY38" s="539"/>
      <c r="NQZ38" s="539"/>
      <c r="NRA38" s="539"/>
      <c r="NRB38" s="539"/>
      <c r="NRC38" s="539"/>
      <c r="NRD38" s="539"/>
      <c r="NRE38" s="539"/>
      <c r="NRF38" s="539"/>
      <c r="NRG38" s="539"/>
      <c r="NRH38" s="539"/>
      <c r="NRI38" s="539"/>
      <c r="NRJ38" s="539"/>
      <c r="NRK38" s="539"/>
      <c r="NRL38" s="539"/>
      <c r="NRM38" s="539"/>
      <c r="NRN38" s="539"/>
      <c r="NRO38" s="539"/>
      <c r="NRP38" s="539"/>
      <c r="NRQ38" s="539"/>
      <c r="NRR38" s="539"/>
      <c r="NRS38" s="539"/>
      <c r="NRT38" s="539"/>
      <c r="NRU38" s="539"/>
      <c r="NRV38" s="539"/>
      <c r="NRW38" s="539"/>
      <c r="NRX38" s="539"/>
      <c r="NRY38" s="539"/>
      <c r="NRZ38" s="539"/>
      <c r="NSA38" s="539"/>
      <c r="NSB38" s="539"/>
      <c r="NSC38" s="539"/>
      <c r="NSD38" s="539"/>
      <c r="NSE38" s="539"/>
      <c r="NSF38" s="539"/>
      <c r="NSG38" s="539"/>
      <c r="NSH38" s="539"/>
      <c r="NSI38" s="539"/>
      <c r="NSJ38" s="539"/>
      <c r="NSK38" s="539"/>
      <c r="NSL38" s="539"/>
      <c r="NSM38" s="539"/>
      <c r="NSN38" s="539"/>
      <c r="NSO38" s="539"/>
      <c r="NSP38" s="539"/>
      <c r="NSQ38" s="539"/>
      <c r="NSR38" s="539"/>
      <c r="NSS38" s="539"/>
      <c r="NST38" s="539"/>
      <c r="NSU38" s="539"/>
      <c r="NSV38" s="539"/>
      <c r="NSW38" s="539"/>
      <c r="NSX38" s="539"/>
      <c r="NSY38" s="539"/>
      <c r="NSZ38" s="539"/>
      <c r="NTA38" s="539"/>
      <c r="NTB38" s="539"/>
      <c r="NTC38" s="539"/>
      <c r="NTD38" s="539"/>
      <c r="NTE38" s="539"/>
      <c r="NTF38" s="539"/>
      <c r="NTG38" s="539"/>
      <c r="NTH38" s="539"/>
      <c r="NTI38" s="539"/>
      <c r="NTJ38" s="539"/>
      <c r="NTK38" s="539"/>
      <c r="NTL38" s="539"/>
      <c r="NTM38" s="539"/>
      <c r="NTN38" s="539"/>
      <c r="NTO38" s="539"/>
      <c r="NTP38" s="539"/>
      <c r="NTQ38" s="539"/>
      <c r="NTR38" s="539"/>
      <c r="NTS38" s="539"/>
      <c r="NTT38" s="539"/>
      <c r="NTU38" s="539"/>
      <c r="NTV38" s="539"/>
      <c r="NTW38" s="539"/>
      <c r="NTX38" s="539"/>
      <c r="NTY38" s="539"/>
      <c r="NTZ38" s="539"/>
      <c r="NUA38" s="539"/>
      <c r="NUB38" s="539"/>
      <c r="NUC38" s="539"/>
      <c r="NUD38" s="539"/>
      <c r="NUE38" s="539"/>
      <c r="NUF38" s="539"/>
      <c r="NUG38" s="539"/>
      <c r="NUH38" s="539"/>
      <c r="NUI38" s="539"/>
      <c r="NUJ38" s="539"/>
      <c r="NUK38" s="539"/>
      <c r="NUL38" s="539"/>
      <c r="NUM38" s="539"/>
      <c r="NUN38" s="539"/>
      <c r="NUO38" s="539"/>
      <c r="NUP38" s="539"/>
      <c r="NUQ38" s="539"/>
      <c r="NUR38" s="539"/>
      <c r="NUS38" s="539"/>
      <c r="NUT38" s="539"/>
      <c r="NUU38" s="539"/>
      <c r="NUV38" s="539"/>
      <c r="NUW38" s="539"/>
      <c r="NUX38" s="539"/>
      <c r="NUY38" s="539"/>
      <c r="NUZ38" s="539"/>
      <c r="NVA38" s="539"/>
      <c r="NVB38" s="539"/>
      <c r="NVC38" s="539"/>
      <c r="NVD38" s="539"/>
      <c r="NVE38" s="539"/>
      <c r="NVF38" s="539"/>
      <c r="NVG38" s="539"/>
      <c r="NVH38" s="539"/>
      <c r="NVI38" s="539"/>
      <c r="NVJ38" s="539"/>
      <c r="NVK38" s="539"/>
      <c r="NVL38" s="539"/>
      <c r="NVM38" s="539"/>
      <c r="NVN38" s="539"/>
      <c r="NVO38" s="539"/>
      <c r="NVP38" s="539"/>
      <c r="NVQ38" s="539"/>
      <c r="NVR38" s="539"/>
      <c r="NVS38" s="539"/>
      <c r="NVT38" s="539"/>
      <c r="NVU38" s="539"/>
      <c r="NVV38" s="539"/>
      <c r="NVW38" s="539"/>
      <c r="NVX38" s="539"/>
      <c r="NVY38" s="539"/>
      <c r="NVZ38" s="539"/>
      <c r="NWA38" s="539"/>
      <c r="NWB38" s="539"/>
      <c r="NWC38" s="539"/>
      <c r="NWD38" s="539"/>
      <c r="NWE38" s="539"/>
      <c r="NWF38" s="539"/>
      <c r="NWG38" s="539"/>
      <c r="NWH38" s="539"/>
      <c r="NWI38" s="539"/>
      <c r="NWJ38" s="539"/>
      <c r="NWK38" s="539"/>
      <c r="NWL38" s="539"/>
      <c r="NWM38" s="539"/>
      <c r="NWN38" s="539"/>
      <c r="NWO38" s="539"/>
      <c r="NWP38" s="539"/>
      <c r="NWQ38" s="539"/>
      <c r="NWR38" s="539"/>
      <c r="NWS38" s="539"/>
      <c r="NWT38" s="539"/>
      <c r="NWU38" s="539"/>
      <c r="NWV38" s="539"/>
      <c r="NWW38" s="539"/>
      <c r="NWX38" s="539"/>
      <c r="NWY38" s="539"/>
      <c r="NWZ38" s="539"/>
      <c r="NXA38" s="539"/>
      <c r="NXB38" s="539"/>
      <c r="NXC38" s="539"/>
      <c r="NXD38" s="539"/>
      <c r="NXE38" s="539"/>
      <c r="NXF38" s="539"/>
      <c r="NXG38" s="539"/>
      <c r="NXH38" s="539"/>
      <c r="NXI38" s="539"/>
      <c r="NXJ38" s="539"/>
      <c r="NXK38" s="539"/>
      <c r="NXL38" s="539"/>
      <c r="NXM38" s="539"/>
      <c r="NXN38" s="539"/>
      <c r="NXO38" s="539"/>
      <c r="NXP38" s="539"/>
      <c r="NXQ38" s="539"/>
      <c r="NXR38" s="539"/>
      <c r="NXS38" s="539"/>
      <c r="NXT38" s="539"/>
      <c r="NXU38" s="539"/>
      <c r="NXV38" s="539"/>
      <c r="NXW38" s="539"/>
      <c r="NXX38" s="539"/>
      <c r="NXY38" s="539"/>
      <c r="NXZ38" s="539"/>
      <c r="NYA38" s="539"/>
      <c r="NYB38" s="539"/>
      <c r="NYC38" s="539"/>
      <c r="NYD38" s="539"/>
      <c r="NYE38" s="539"/>
      <c r="NYF38" s="539"/>
      <c r="NYG38" s="539"/>
      <c r="NYH38" s="539"/>
      <c r="NYI38" s="539"/>
      <c r="NYJ38" s="539"/>
      <c r="NYK38" s="539"/>
      <c r="NYL38" s="539"/>
      <c r="NYM38" s="539"/>
      <c r="NYN38" s="539"/>
      <c r="NYO38" s="539"/>
      <c r="NYP38" s="539"/>
      <c r="NYQ38" s="539"/>
      <c r="NYR38" s="539"/>
      <c r="NYS38" s="539"/>
      <c r="NYT38" s="539"/>
      <c r="NYU38" s="539"/>
      <c r="NYV38" s="539"/>
      <c r="NYW38" s="539"/>
      <c r="NYX38" s="539"/>
      <c r="NYY38" s="539"/>
      <c r="NYZ38" s="539"/>
      <c r="NZA38" s="539"/>
      <c r="NZB38" s="539"/>
      <c r="NZC38" s="539"/>
      <c r="NZD38" s="539"/>
      <c r="NZE38" s="539"/>
      <c r="NZF38" s="539"/>
      <c r="NZG38" s="539"/>
      <c r="NZH38" s="539"/>
      <c r="NZI38" s="539"/>
      <c r="NZJ38" s="539"/>
      <c r="NZK38" s="539"/>
      <c r="NZL38" s="539"/>
      <c r="NZM38" s="539"/>
      <c r="NZN38" s="539"/>
      <c r="NZO38" s="539"/>
      <c r="NZP38" s="539"/>
      <c r="NZQ38" s="539"/>
      <c r="NZR38" s="539"/>
      <c r="NZS38" s="539"/>
      <c r="NZT38" s="539"/>
      <c r="NZU38" s="539"/>
      <c r="NZV38" s="539"/>
      <c r="NZW38" s="539"/>
      <c r="NZX38" s="539"/>
      <c r="NZY38" s="539"/>
      <c r="NZZ38" s="539"/>
      <c r="OAA38" s="539"/>
      <c r="OAB38" s="539"/>
      <c r="OAC38" s="539"/>
      <c r="OAD38" s="539"/>
      <c r="OAE38" s="539"/>
      <c r="OAF38" s="539"/>
      <c r="OAG38" s="539"/>
      <c r="OAH38" s="539"/>
      <c r="OAI38" s="539"/>
      <c r="OAJ38" s="539"/>
      <c r="OAK38" s="539"/>
      <c r="OAL38" s="539"/>
      <c r="OAM38" s="539"/>
      <c r="OAN38" s="539"/>
      <c r="OAO38" s="539"/>
      <c r="OAP38" s="539"/>
      <c r="OAQ38" s="539"/>
      <c r="OAR38" s="539"/>
      <c r="OAS38" s="539"/>
      <c r="OAT38" s="539"/>
      <c r="OAU38" s="539"/>
      <c r="OAV38" s="539"/>
      <c r="OAW38" s="539"/>
      <c r="OAX38" s="539"/>
      <c r="OAY38" s="539"/>
      <c r="OAZ38" s="539"/>
      <c r="OBA38" s="539"/>
      <c r="OBB38" s="539"/>
      <c r="OBC38" s="539"/>
      <c r="OBD38" s="539"/>
      <c r="OBE38" s="539"/>
      <c r="OBF38" s="539"/>
      <c r="OBG38" s="539"/>
      <c r="OBH38" s="539"/>
      <c r="OBI38" s="539"/>
      <c r="OBJ38" s="539"/>
      <c r="OBK38" s="539"/>
      <c r="OBL38" s="539"/>
      <c r="OBM38" s="539"/>
      <c r="OBN38" s="539"/>
      <c r="OBO38" s="539"/>
      <c r="OBP38" s="539"/>
      <c r="OBQ38" s="539"/>
      <c r="OBR38" s="539"/>
      <c r="OBS38" s="539"/>
      <c r="OBT38" s="539"/>
      <c r="OBU38" s="539"/>
      <c r="OBV38" s="539"/>
      <c r="OBW38" s="539"/>
      <c r="OBX38" s="539"/>
      <c r="OBY38" s="539"/>
      <c r="OBZ38" s="539"/>
      <c r="OCA38" s="539"/>
      <c r="OCB38" s="539"/>
      <c r="OCC38" s="539"/>
      <c r="OCD38" s="539"/>
      <c r="OCE38" s="539"/>
      <c r="OCF38" s="539"/>
      <c r="OCG38" s="539"/>
      <c r="OCH38" s="539"/>
      <c r="OCI38" s="539"/>
      <c r="OCJ38" s="539"/>
      <c r="OCK38" s="539"/>
      <c r="OCL38" s="539"/>
      <c r="OCM38" s="539"/>
      <c r="OCN38" s="539"/>
      <c r="OCO38" s="539"/>
      <c r="OCP38" s="539"/>
      <c r="OCQ38" s="539"/>
      <c r="OCR38" s="539"/>
      <c r="OCS38" s="539"/>
      <c r="OCT38" s="539"/>
      <c r="OCU38" s="539"/>
      <c r="OCV38" s="539"/>
      <c r="OCW38" s="539"/>
      <c r="OCX38" s="539"/>
      <c r="OCY38" s="539"/>
      <c r="OCZ38" s="539"/>
      <c r="ODA38" s="539"/>
      <c r="ODB38" s="539"/>
      <c r="ODC38" s="539"/>
      <c r="ODD38" s="539"/>
      <c r="ODE38" s="539"/>
      <c r="ODF38" s="539"/>
      <c r="ODG38" s="539"/>
      <c r="ODH38" s="539"/>
      <c r="ODI38" s="539"/>
      <c r="ODJ38" s="539"/>
      <c r="ODK38" s="539"/>
      <c r="ODL38" s="539"/>
      <c r="ODM38" s="539"/>
      <c r="ODN38" s="539"/>
      <c r="ODO38" s="539"/>
      <c r="ODP38" s="539"/>
      <c r="ODQ38" s="539"/>
      <c r="ODR38" s="539"/>
      <c r="ODS38" s="539"/>
      <c r="ODT38" s="539"/>
      <c r="ODU38" s="539"/>
      <c r="ODV38" s="539"/>
      <c r="ODW38" s="539"/>
      <c r="ODX38" s="539"/>
      <c r="ODY38" s="539"/>
      <c r="ODZ38" s="539"/>
      <c r="OEA38" s="539"/>
      <c r="OEB38" s="539"/>
      <c r="OEC38" s="539"/>
      <c r="OED38" s="539"/>
      <c r="OEE38" s="539"/>
      <c r="OEF38" s="539"/>
      <c r="OEG38" s="539"/>
      <c r="OEH38" s="539"/>
      <c r="OEI38" s="539"/>
      <c r="OEJ38" s="539"/>
      <c r="OEK38" s="539"/>
      <c r="OEL38" s="539"/>
      <c r="OEM38" s="539"/>
      <c r="OEN38" s="539"/>
      <c r="OEO38" s="539"/>
      <c r="OEP38" s="539"/>
      <c r="OEQ38" s="539"/>
      <c r="OER38" s="539"/>
      <c r="OES38" s="539"/>
      <c r="OET38" s="539"/>
      <c r="OEU38" s="539"/>
      <c r="OEV38" s="539"/>
      <c r="OEW38" s="539"/>
      <c r="OEX38" s="539"/>
      <c r="OEY38" s="539"/>
      <c r="OEZ38" s="539"/>
      <c r="OFA38" s="539"/>
      <c r="OFB38" s="539"/>
      <c r="OFC38" s="539"/>
      <c r="OFD38" s="539"/>
      <c r="OFE38" s="539"/>
      <c r="OFF38" s="539"/>
      <c r="OFG38" s="539"/>
      <c r="OFH38" s="539"/>
      <c r="OFI38" s="539"/>
      <c r="OFJ38" s="539"/>
      <c r="OFK38" s="539"/>
      <c r="OFL38" s="539"/>
      <c r="OFM38" s="539"/>
      <c r="OFN38" s="539"/>
      <c r="OFO38" s="539"/>
      <c r="OFP38" s="539"/>
      <c r="OFQ38" s="539"/>
      <c r="OFR38" s="539"/>
      <c r="OFS38" s="539"/>
      <c r="OFT38" s="539"/>
      <c r="OFU38" s="539"/>
      <c r="OFV38" s="539"/>
      <c r="OFW38" s="539"/>
      <c r="OFX38" s="539"/>
      <c r="OFY38" s="539"/>
      <c r="OFZ38" s="539"/>
      <c r="OGA38" s="539"/>
      <c r="OGB38" s="539"/>
      <c r="OGC38" s="539"/>
      <c r="OGD38" s="539"/>
      <c r="OGE38" s="539"/>
      <c r="OGF38" s="539"/>
      <c r="OGG38" s="539"/>
      <c r="OGH38" s="539"/>
      <c r="OGI38" s="539"/>
      <c r="OGJ38" s="539"/>
      <c r="OGK38" s="539"/>
      <c r="OGL38" s="539"/>
      <c r="OGM38" s="539"/>
      <c r="OGN38" s="539"/>
      <c r="OGO38" s="539"/>
      <c r="OGP38" s="539"/>
      <c r="OGQ38" s="539"/>
      <c r="OGR38" s="539"/>
      <c r="OGS38" s="539"/>
      <c r="OGT38" s="539"/>
      <c r="OGU38" s="539"/>
      <c r="OGV38" s="539"/>
      <c r="OGW38" s="539"/>
      <c r="OGX38" s="539"/>
      <c r="OGY38" s="539"/>
      <c r="OGZ38" s="539"/>
      <c r="OHA38" s="539"/>
      <c r="OHB38" s="539"/>
      <c r="OHC38" s="539"/>
      <c r="OHD38" s="539"/>
      <c r="OHE38" s="539"/>
      <c r="OHF38" s="539"/>
      <c r="OHG38" s="539"/>
      <c r="OHH38" s="539"/>
      <c r="OHI38" s="539"/>
      <c r="OHJ38" s="539"/>
      <c r="OHK38" s="539"/>
      <c r="OHL38" s="539"/>
      <c r="OHM38" s="539"/>
      <c r="OHN38" s="539"/>
      <c r="OHO38" s="539"/>
      <c r="OHP38" s="539"/>
      <c r="OHQ38" s="539"/>
      <c r="OHR38" s="539"/>
      <c r="OHS38" s="539"/>
      <c r="OHT38" s="539"/>
      <c r="OHU38" s="539"/>
      <c r="OHV38" s="539"/>
      <c r="OHW38" s="539"/>
      <c r="OHX38" s="539"/>
      <c r="OHY38" s="539"/>
      <c r="OHZ38" s="539"/>
      <c r="OIA38" s="539"/>
      <c r="OIB38" s="539"/>
      <c r="OIC38" s="539"/>
      <c r="OID38" s="539"/>
      <c r="OIE38" s="539"/>
      <c r="OIF38" s="539"/>
      <c r="OIG38" s="539"/>
      <c r="OIH38" s="539"/>
      <c r="OII38" s="539"/>
      <c r="OIJ38" s="539"/>
      <c r="OIK38" s="539"/>
      <c r="OIL38" s="539"/>
      <c r="OIM38" s="539"/>
      <c r="OIN38" s="539"/>
      <c r="OIO38" s="539"/>
      <c r="OIP38" s="539"/>
      <c r="OIQ38" s="539"/>
      <c r="OIR38" s="539"/>
      <c r="OIS38" s="539"/>
      <c r="OIT38" s="539"/>
      <c r="OIU38" s="539"/>
      <c r="OIV38" s="539"/>
      <c r="OIW38" s="539"/>
      <c r="OIX38" s="539"/>
      <c r="OIY38" s="539"/>
      <c r="OIZ38" s="539"/>
      <c r="OJA38" s="539"/>
      <c r="OJB38" s="539"/>
      <c r="OJC38" s="539"/>
      <c r="OJD38" s="539"/>
      <c r="OJE38" s="539"/>
      <c r="OJF38" s="539"/>
      <c r="OJG38" s="539"/>
      <c r="OJH38" s="539"/>
      <c r="OJI38" s="539"/>
      <c r="OJJ38" s="539"/>
      <c r="OJK38" s="539"/>
      <c r="OJL38" s="539"/>
      <c r="OJM38" s="539"/>
      <c r="OJN38" s="539"/>
      <c r="OJO38" s="539"/>
      <c r="OJP38" s="539"/>
      <c r="OJQ38" s="539"/>
      <c r="OJR38" s="539"/>
      <c r="OJS38" s="539"/>
      <c r="OJT38" s="539"/>
      <c r="OJU38" s="539"/>
      <c r="OJV38" s="539"/>
      <c r="OJW38" s="539"/>
      <c r="OJX38" s="539"/>
      <c r="OJY38" s="539"/>
      <c r="OJZ38" s="539"/>
      <c r="OKA38" s="539"/>
      <c r="OKB38" s="539"/>
      <c r="OKC38" s="539"/>
      <c r="OKD38" s="539"/>
      <c r="OKE38" s="539"/>
      <c r="OKF38" s="539"/>
      <c r="OKG38" s="539"/>
      <c r="OKH38" s="539"/>
      <c r="OKI38" s="539"/>
      <c r="OKJ38" s="539"/>
      <c r="OKK38" s="539"/>
      <c r="OKL38" s="539"/>
      <c r="OKM38" s="539"/>
      <c r="OKN38" s="539"/>
      <c r="OKO38" s="539"/>
      <c r="OKP38" s="539"/>
      <c r="OKQ38" s="539"/>
      <c r="OKR38" s="539"/>
      <c r="OKS38" s="539"/>
      <c r="OKT38" s="539"/>
      <c r="OKU38" s="539"/>
      <c r="OKV38" s="539"/>
      <c r="OKW38" s="539"/>
      <c r="OKX38" s="539"/>
      <c r="OKY38" s="539"/>
      <c r="OKZ38" s="539"/>
      <c r="OLA38" s="539"/>
      <c r="OLB38" s="539"/>
      <c r="OLC38" s="539"/>
      <c r="OLD38" s="539"/>
      <c r="OLE38" s="539"/>
      <c r="OLF38" s="539"/>
      <c r="OLG38" s="539"/>
      <c r="OLH38" s="539"/>
      <c r="OLI38" s="539"/>
      <c r="OLJ38" s="539"/>
      <c r="OLK38" s="539"/>
      <c r="OLL38" s="539"/>
      <c r="OLM38" s="539"/>
      <c r="OLN38" s="539"/>
      <c r="OLO38" s="539"/>
      <c r="OLP38" s="539"/>
      <c r="OLQ38" s="539"/>
      <c r="OLR38" s="539"/>
      <c r="OLS38" s="539"/>
      <c r="OLT38" s="539"/>
      <c r="OLU38" s="539"/>
      <c r="OLV38" s="539"/>
      <c r="OLW38" s="539"/>
      <c r="OLX38" s="539"/>
      <c r="OLY38" s="539"/>
      <c r="OLZ38" s="539"/>
      <c r="OMA38" s="539"/>
      <c r="OMB38" s="539"/>
      <c r="OMC38" s="539"/>
      <c r="OMD38" s="539"/>
      <c r="OME38" s="539"/>
      <c r="OMF38" s="539"/>
      <c r="OMG38" s="539"/>
      <c r="OMH38" s="539"/>
      <c r="OMI38" s="539"/>
      <c r="OMJ38" s="539"/>
      <c r="OMK38" s="539"/>
      <c r="OML38" s="539"/>
      <c r="OMM38" s="539"/>
      <c r="OMN38" s="539"/>
      <c r="OMO38" s="539"/>
      <c r="OMP38" s="539"/>
      <c r="OMQ38" s="539"/>
      <c r="OMR38" s="539"/>
      <c r="OMS38" s="539"/>
      <c r="OMT38" s="539"/>
      <c r="OMU38" s="539"/>
      <c r="OMV38" s="539"/>
      <c r="OMW38" s="539"/>
      <c r="OMX38" s="539"/>
      <c r="OMY38" s="539"/>
      <c r="OMZ38" s="539"/>
      <c r="ONA38" s="539"/>
      <c r="ONB38" s="539"/>
      <c r="ONC38" s="539"/>
      <c r="OND38" s="539"/>
      <c r="ONE38" s="539"/>
      <c r="ONF38" s="539"/>
      <c r="ONG38" s="539"/>
      <c r="ONH38" s="539"/>
      <c r="ONI38" s="539"/>
      <c r="ONJ38" s="539"/>
      <c r="ONK38" s="539"/>
      <c r="ONL38" s="539"/>
      <c r="ONM38" s="539"/>
      <c r="ONN38" s="539"/>
      <c r="ONO38" s="539"/>
      <c r="ONP38" s="539"/>
      <c r="ONQ38" s="539"/>
      <c r="ONR38" s="539"/>
      <c r="ONS38" s="539"/>
      <c r="ONT38" s="539"/>
      <c r="ONU38" s="539"/>
      <c r="ONV38" s="539"/>
      <c r="ONW38" s="539"/>
      <c r="ONX38" s="539"/>
      <c r="ONY38" s="539"/>
      <c r="ONZ38" s="539"/>
      <c r="OOA38" s="539"/>
      <c r="OOB38" s="539"/>
      <c r="OOC38" s="539"/>
      <c r="OOD38" s="539"/>
      <c r="OOE38" s="539"/>
      <c r="OOF38" s="539"/>
      <c r="OOG38" s="539"/>
      <c r="OOH38" s="539"/>
      <c r="OOI38" s="539"/>
      <c r="OOJ38" s="539"/>
      <c r="OOK38" s="539"/>
      <c r="OOL38" s="539"/>
      <c r="OOM38" s="539"/>
      <c r="OON38" s="539"/>
      <c r="OOO38" s="539"/>
      <c r="OOP38" s="539"/>
      <c r="OOQ38" s="539"/>
      <c r="OOR38" s="539"/>
      <c r="OOS38" s="539"/>
      <c r="OOT38" s="539"/>
      <c r="OOU38" s="539"/>
      <c r="OOV38" s="539"/>
      <c r="OOW38" s="539"/>
      <c r="OOX38" s="539"/>
      <c r="OOY38" s="539"/>
      <c r="OOZ38" s="539"/>
      <c r="OPA38" s="539"/>
      <c r="OPB38" s="539"/>
      <c r="OPC38" s="539"/>
      <c r="OPD38" s="539"/>
      <c r="OPE38" s="539"/>
      <c r="OPF38" s="539"/>
      <c r="OPG38" s="539"/>
      <c r="OPH38" s="539"/>
      <c r="OPI38" s="539"/>
      <c r="OPJ38" s="539"/>
      <c r="OPK38" s="539"/>
      <c r="OPL38" s="539"/>
      <c r="OPM38" s="539"/>
      <c r="OPN38" s="539"/>
      <c r="OPO38" s="539"/>
      <c r="OPP38" s="539"/>
      <c r="OPQ38" s="539"/>
      <c r="OPR38" s="539"/>
      <c r="OPS38" s="539"/>
      <c r="OPT38" s="539"/>
      <c r="OPU38" s="539"/>
      <c r="OPV38" s="539"/>
      <c r="OPW38" s="539"/>
      <c r="OPX38" s="539"/>
      <c r="OPY38" s="539"/>
      <c r="OPZ38" s="539"/>
      <c r="OQA38" s="539"/>
      <c r="OQB38" s="539"/>
      <c r="OQC38" s="539"/>
      <c r="OQD38" s="539"/>
      <c r="OQE38" s="539"/>
      <c r="OQF38" s="539"/>
      <c r="OQG38" s="539"/>
      <c r="OQH38" s="539"/>
      <c r="OQI38" s="539"/>
      <c r="OQJ38" s="539"/>
      <c r="OQK38" s="539"/>
      <c r="OQL38" s="539"/>
      <c r="OQM38" s="539"/>
      <c r="OQN38" s="539"/>
      <c r="OQO38" s="539"/>
      <c r="OQP38" s="539"/>
      <c r="OQQ38" s="539"/>
      <c r="OQR38" s="539"/>
      <c r="OQS38" s="539"/>
      <c r="OQT38" s="539"/>
      <c r="OQU38" s="539"/>
      <c r="OQV38" s="539"/>
      <c r="OQW38" s="539"/>
      <c r="OQX38" s="539"/>
      <c r="OQY38" s="539"/>
      <c r="OQZ38" s="539"/>
      <c r="ORA38" s="539"/>
      <c r="ORB38" s="539"/>
      <c r="ORC38" s="539"/>
      <c r="ORD38" s="539"/>
      <c r="ORE38" s="539"/>
      <c r="ORF38" s="539"/>
      <c r="ORG38" s="539"/>
      <c r="ORH38" s="539"/>
      <c r="ORI38" s="539"/>
      <c r="ORJ38" s="539"/>
      <c r="ORK38" s="539"/>
      <c r="ORL38" s="539"/>
      <c r="ORM38" s="539"/>
      <c r="ORN38" s="539"/>
      <c r="ORO38" s="539"/>
      <c r="ORP38" s="539"/>
      <c r="ORQ38" s="539"/>
      <c r="ORR38" s="539"/>
      <c r="ORS38" s="539"/>
      <c r="ORT38" s="539"/>
      <c r="ORU38" s="539"/>
      <c r="ORV38" s="539"/>
      <c r="ORW38" s="539"/>
      <c r="ORX38" s="539"/>
      <c r="ORY38" s="539"/>
      <c r="ORZ38" s="539"/>
      <c r="OSA38" s="539"/>
      <c r="OSB38" s="539"/>
      <c r="OSC38" s="539"/>
      <c r="OSD38" s="539"/>
      <c r="OSE38" s="539"/>
      <c r="OSF38" s="539"/>
      <c r="OSG38" s="539"/>
      <c r="OSH38" s="539"/>
      <c r="OSI38" s="539"/>
      <c r="OSJ38" s="539"/>
      <c r="OSK38" s="539"/>
      <c r="OSL38" s="539"/>
      <c r="OSM38" s="539"/>
      <c r="OSN38" s="539"/>
      <c r="OSO38" s="539"/>
      <c r="OSP38" s="539"/>
      <c r="OSQ38" s="539"/>
      <c r="OSR38" s="539"/>
      <c r="OSS38" s="539"/>
      <c r="OST38" s="539"/>
      <c r="OSU38" s="539"/>
      <c r="OSV38" s="539"/>
      <c r="OSW38" s="539"/>
      <c r="OSX38" s="539"/>
      <c r="OSY38" s="539"/>
      <c r="OSZ38" s="539"/>
      <c r="OTA38" s="539"/>
      <c r="OTB38" s="539"/>
      <c r="OTC38" s="539"/>
      <c r="OTD38" s="539"/>
      <c r="OTE38" s="539"/>
      <c r="OTF38" s="539"/>
      <c r="OTG38" s="539"/>
      <c r="OTH38" s="539"/>
      <c r="OTI38" s="539"/>
      <c r="OTJ38" s="539"/>
      <c r="OTK38" s="539"/>
      <c r="OTL38" s="539"/>
      <c r="OTM38" s="539"/>
      <c r="OTN38" s="539"/>
      <c r="OTO38" s="539"/>
      <c r="OTP38" s="539"/>
      <c r="OTQ38" s="539"/>
      <c r="OTR38" s="539"/>
      <c r="OTS38" s="539"/>
      <c r="OTT38" s="539"/>
      <c r="OTU38" s="539"/>
      <c r="OTV38" s="539"/>
      <c r="OTW38" s="539"/>
      <c r="OTX38" s="539"/>
      <c r="OTY38" s="539"/>
      <c r="OTZ38" s="539"/>
      <c r="OUA38" s="539"/>
      <c r="OUB38" s="539"/>
      <c r="OUC38" s="539"/>
      <c r="OUD38" s="539"/>
      <c r="OUE38" s="539"/>
      <c r="OUF38" s="539"/>
      <c r="OUG38" s="539"/>
      <c r="OUH38" s="539"/>
      <c r="OUI38" s="539"/>
      <c r="OUJ38" s="539"/>
      <c r="OUK38" s="539"/>
      <c r="OUL38" s="539"/>
      <c r="OUM38" s="539"/>
      <c r="OUN38" s="539"/>
      <c r="OUO38" s="539"/>
      <c r="OUP38" s="539"/>
      <c r="OUQ38" s="539"/>
      <c r="OUR38" s="539"/>
      <c r="OUS38" s="539"/>
      <c r="OUT38" s="539"/>
      <c r="OUU38" s="539"/>
      <c r="OUV38" s="539"/>
      <c r="OUW38" s="539"/>
      <c r="OUX38" s="539"/>
      <c r="OUY38" s="539"/>
      <c r="OUZ38" s="539"/>
      <c r="OVA38" s="539"/>
      <c r="OVB38" s="539"/>
      <c r="OVC38" s="539"/>
      <c r="OVD38" s="539"/>
      <c r="OVE38" s="539"/>
      <c r="OVF38" s="539"/>
      <c r="OVG38" s="539"/>
      <c r="OVH38" s="539"/>
      <c r="OVI38" s="539"/>
      <c r="OVJ38" s="539"/>
      <c r="OVK38" s="539"/>
      <c r="OVL38" s="539"/>
      <c r="OVM38" s="539"/>
      <c r="OVN38" s="539"/>
      <c r="OVO38" s="539"/>
      <c r="OVP38" s="539"/>
      <c r="OVQ38" s="539"/>
      <c r="OVR38" s="539"/>
      <c r="OVS38" s="539"/>
      <c r="OVT38" s="539"/>
      <c r="OVU38" s="539"/>
      <c r="OVV38" s="539"/>
      <c r="OVW38" s="539"/>
      <c r="OVX38" s="539"/>
      <c r="OVY38" s="539"/>
      <c r="OVZ38" s="539"/>
      <c r="OWA38" s="539"/>
      <c r="OWB38" s="539"/>
      <c r="OWC38" s="539"/>
      <c r="OWD38" s="539"/>
      <c r="OWE38" s="539"/>
      <c r="OWF38" s="539"/>
      <c r="OWG38" s="539"/>
      <c r="OWH38" s="539"/>
      <c r="OWI38" s="539"/>
      <c r="OWJ38" s="539"/>
      <c r="OWK38" s="539"/>
      <c r="OWL38" s="539"/>
      <c r="OWM38" s="539"/>
      <c r="OWN38" s="539"/>
      <c r="OWO38" s="539"/>
      <c r="OWP38" s="539"/>
      <c r="OWQ38" s="539"/>
      <c r="OWR38" s="539"/>
      <c r="OWS38" s="539"/>
      <c r="OWT38" s="539"/>
      <c r="OWU38" s="539"/>
      <c r="OWV38" s="539"/>
      <c r="OWW38" s="539"/>
      <c r="OWX38" s="539"/>
      <c r="OWY38" s="539"/>
      <c r="OWZ38" s="539"/>
      <c r="OXA38" s="539"/>
      <c r="OXB38" s="539"/>
      <c r="OXC38" s="539"/>
      <c r="OXD38" s="539"/>
      <c r="OXE38" s="539"/>
      <c r="OXF38" s="539"/>
      <c r="OXG38" s="539"/>
      <c r="OXH38" s="539"/>
      <c r="OXI38" s="539"/>
      <c r="OXJ38" s="539"/>
      <c r="OXK38" s="539"/>
      <c r="OXL38" s="539"/>
      <c r="OXM38" s="539"/>
      <c r="OXN38" s="539"/>
      <c r="OXO38" s="539"/>
      <c r="OXP38" s="539"/>
      <c r="OXQ38" s="539"/>
      <c r="OXR38" s="539"/>
      <c r="OXS38" s="539"/>
      <c r="OXT38" s="539"/>
      <c r="OXU38" s="539"/>
      <c r="OXV38" s="539"/>
      <c r="OXW38" s="539"/>
      <c r="OXX38" s="539"/>
      <c r="OXY38" s="539"/>
      <c r="OXZ38" s="539"/>
      <c r="OYA38" s="539"/>
      <c r="OYB38" s="539"/>
      <c r="OYC38" s="539"/>
      <c r="OYD38" s="539"/>
      <c r="OYE38" s="539"/>
      <c r="OYF38" s="539"/>
      <c r="OYG38" s="539"/>
      <c r="OYH38" s="539"/>
      <c r="OYI38" s="539"/>
      <c r="OYJ38" s="539"/>
      <c r="OYK38" s="539"/>
      <c r="OYL38" s="539"/>
      <c r="OYM38" s="539"/>
      <c r="OYN38" s="539"/>
      <c r="OYO38" s="539"/>
      <c r="OYP38" s="539"/>
      <c r="OYQ38" s="539"/>
      <c r="OYR38" s="539"/>
      <c r="OYS38" s="539"/>
      <c r="OYT38" s="539"/>
      <c r="OYU38" s="539"/>
      <c r="OYV38" s="539"/>
      <c r="OYW38" s="539"/>
      <c r="OYX38" s="539"/>
      <c r="OYY38" s="539"/>
      <c r="OYZ38" s="539"/>
      <c r="OZA38" s="539"/>
      <c r="OZB38" s="539"/>
      <c r="OZC38" s="539"/>
      <c r="OZD38" s="539"/>
      <c r="OZE38" s="539"/>
      <c r="OZF38" s="539"/>
      <c r="OZG38" s="539"/>
      <c r="OZH38" s="539"/>
      <c r="OZI38" s="539"/>
      <c r="OZJ38" s="539"/>
      <c r="OZK38" s="539"/>
      <c r="OZL38" s="539"/>
      <c r="OZM38" s="539"/>
      <c r="OZN38" s="539"/>
      <c r="OZO38" s="539"/>
      <c r="OZP38" s="539"/>
      <c r="OZQ38" s="539"/>
      <c r="OZR38" s="539"/>
      <c r="OZS38" s="539"/>
      <c r="OZT38" s="539"/>
      <c r="OZU38" s="539"/>
      <c r="OZV38" s="539"/>
      <c r="OZW38" s="539"/>
      <c r="OZX38" s="539"/>
      <c r="OZY38" s="539"/>
      <c r="OZZ38" s="539"/>
      <c r="PAA38" s="539"/>
      <c r="PAB38" s="539"/>
      <c r="PAC38" s="539"/>
      <c r="PAD38" s="539"/>
      <c r="PAE38" s="539"/>
      <c r="PAF38" s="539"/>
      <c r="PAG38" s="539"/>
      <c r="PAH38" s="539"/>
      <c r="PAI38" s="539"/>
      <c r="PAJ38" s="539"/>
      <c r="PAK38" s="539"/>
      <c r="PAL38" s="539"/>
      <c r="PAM38" s="539"/>
      <c r="PAN38" s="539"/>
      <c r="PAO38" s="539"/>
      <c r="PAP38" s="539"/>
      <c r="PAQ38" s="539"/>
      <c r="PAR38" s="539"/>
      <c r="PAS38" s="539"/>
      <c r="PAT38" s="539"/>
      <c r="PAU38" s="539"/>
      <c r="PAV38" s="539"/>
      <c r="PAW38" s="539"/>
      <c r="PAX38" s="539"/>
      <c r="PAY38" s="539"/>
      <c r="PAZ38" s="539"/>
      <c r="PBA38" s="539"/>
      <c r="PBB38" s="539"/>
      <c r="PBC38" s="539"/>
      <c r="PBD38" s="539"/>
      <c r="PBE38" s="539"/>
      <c r="PBF38" s="539"/>
      <c r="PBG38" s="539"/>
      <c r="PBH38" s="539"/>
      <c r="PBI38" s="539"/>
      <c r="PBJ38" s="539"/>
      <c r="PBK38" s="539"/>
      <c r="PBL38" s="539"/>
      <c r="PBM38" s="539"/>
      <c r="PBN38" s="539"/>
      <c r="PBO38" s="539"/>
      <c r="PBP38" s="539"/>
      <c r="PBQ38" s="539"/>
      <c r="PBR38" s="539"/>
      <c r="PBS38" s="539"/>
      <c r="PBT38" s="539"/>
      <c r="PBU38" s="539"/>
      <c r="PBV38" s="539"/>
      <c r="PBW38" s="539"/>
      <c r="PBX38" s="539"/>
      <c r="PBY38" s="539"/>
      <c r="PBZ38" s="539"/>
      <c r="PCA38" s="539"/>
      <c r="PCB38" s="539"/>
      <c r="PCC38" s="539"/>
      <c r="PCD38" s="539"/>
      <c r="PCE38" s="539"/>
      <c r="PCF38" s="539"/>
      <c r="PCG38" s="539"/>
      <c r="PCH38" s="539"/>
      <c r="PCI38" s="539"/>
      <c r="PCJ38" s="539"/>
      <c r="PCK38" s="539"/>
      <c r="PCL38" s="539"/>
      <c r="PCM38" s="539"/>
      <c r="PCN38" s="539"/>
      <c r="PCO38" s="539"/>
      <c r="PCP38" s="539"/>
      <c r="PCQ38" s="539"/>
      <c r="PCR38" s="539"/>
      <c r="PCS38" s="539"/>
      <c r="PCT38" s="539"/>
      <c r="PCU38" s="539"/>
      <c r="PCV38" s="539"/>
      <c r="PCW38" s="539"/>
      <c r="PCX38" s="539"/>
      <c r="PCY38" s="539"/>
      <c r="PCZ38" s="539"/>
      <c r="PDA38" s="539"/>
      <c r="PDB38" s="539"/>
      <c r="PDC38" s="539"/>
      <c r="PDD38" s="539"/>
      <c r="PDE38" s="539"/>
      <c r="PDF38" s="539"/>
      <c r="PDG38" s="539"/>
      <c r="PDH38" s="539"/>
      <c r="PDI38" s="539"/>
      <c r="PDJ38" s="539"/>
      <c r="PDK38" s="539"/>
      <c r="PDL38" s="539"/>
      <c r="PDM38" s="539"/>
      <c r="PDN38" s="539"/>
      <c r="PDO38" s="539"/>
      <c r="PDP38" s="539"/>
      <c r="PDQ38" s="539"/>
      <c r="PDR38" s="539"/>
      <c r="PDS38" s="539"/>
      <c r="PDT38" s="539"/>
      <c r="PDU38" s="539"/>
      <c r="PDV38" s="539"/>
      <c r="PDW38" s="539"/>
      <c r="PDX38" s="539"/>
      <c r="PDY38" s="539"/>
      <c r="PDZ38" s="539"/>
      <c r="PEA38" s="539"/>
      <c r="PEB38" s="539"/>
      <c r="PEC38" s="539"/>
      <c r="PED38" s="539"/>
      <c r="PEE38" s="539"/>
      <c r="PEF38" s="539"/>
      <c r="PEG38" s="539"/>
      <c r="PEH38" s="539"/>
      <c r="PEI38" s="539"/>
      <c r="PEJ38" s="539"/>
      <c r="PEK38" s="539"/>
      <c r="PEL38" s="539"/>
      <c r="PEM38" s="539"/>
      <c r="PEN38" s="539"/>
      <c r="PEO38" s="539"/>
      <c r="PEP38" s="539"/>
      <c r="PEQ38" s="539"/>
      <c r="PER38" s="539"/>
      <c r="PES38" s="539"/>
      <c r="PET38" s="539"/>
      <c r="PEU38" s="539"/>
      <c r="PEV38" s="539"/>
      <c r="PEW38" s="539"/>
      <c r="PEX38" s="539"/>
      <c r="PEY38" s="539"/>
      <c r="PEZ38" s="539"/>
      <c r="PFA38" s="539"/>
      <c r="PFB38" s="539"/>
      <c r="PFC38" s="539"/>
      <c r="PFD38" s="539"/>
      <c r="PFE38" s="539"/>
      <c r="PFF38" s="539"/>
      <c r="PFG38" s="539"/>
      <c r="PFH38" s="539"/>
      <c r="PFI38" s="539"/>
      <c r="PFJ38" s="539"/>
      <c r="PFK38" s="539"/>
      <c r="PFL38" s="539"/>
      <c r="PFM38" s="539"/>
      <c r="PFN38" s="539"/>
      <c r="PFO38" s="539"/>
      <c r="PFP38" s="539"/>
      <c r="PFQ38" s="539"/>
      <c r="PFR38" s="539"/>
      <c r="PFS38" s="539"/>
      <c r="PFT38" s="539"/>
      <c r="PFU38" s="539"/>
      <c r="PFV38" s="539"/>
      <c r="PFW38" s="539"/>
      <c r="PFX38" s="539"/>
      <c r="PFY38" s="539"/>
      <c r="PFZ38" s="539"/>
      <c r="PGA38" s="539"/>
      <c r="PGB38" s="539"/>
      <c r="PGC38" s="539"/>
      <c r="PGD38" s="539"/>
      <c r="PGE38" s="539"/>
      <c r="PGF38" s="539"/>
      <c r="PGG38" s="539"/>
      <c r="PGH38" s="539"/>
      <c r="PGI38" s="539"/>
      <c r="PGJ38" s="539"/>
      <c r="PGK38" s="539"/>
      <c r="PGL38" s="539"/>
      <c r="PGM38" s="539"/>
      <c r="PGN38" s="539"/>
      <c r="PGO38" s="539"/>
      <c r="PGP38" s="539"/>
      <c r="PGQ38" s="539"/>
      <c r="PGR38" s="539"/>
      <c r="PGS38" s="539"/>
      <c r="PGT38" s="539"/>
      <c r="PGU38" s="539"/>
      <c r="PGV38" s="539"/>
      <c r="PGW38" s="539"/>
      <c r="PGX38" s="539"/>
      <c r="PGY38" s="539"/>
      <c r="PGZ38" s="539"/>
      <c r="PHA38" s="539"/>
      <c r="PHB38" s="539"/>
      <c r="PHC38" s="539"/>
      <c r="PHD38" s="539"/>
      <c r="PHE38" s="539"/>
      <c r="PHF38" s="539"/>
      <c r="PHG38" s="539"/>
      <c r="PHH38" s="539"/>
      <c r="PHI38" s="539"/>
      <c r="PHJ38" s="539"/>
      <c r="PHK38" s="539"/>
      <c r="PHL38" s="539"/>
      <c r="PHM38" s="539"/>
      <c r="PHN38" s="539"/>
      <c r="PHO38" s="539"/>
      <c r="PHP38" s="539"/>
      <c r="PHQ38" s="539"/>
      <c r="PHR38" s="539"/>
      <c r="PHS38" s="539"/>
      <c r="PHT38" s="539"/>
      <c r="PHU38" s="539"/>
      <c r="PHV38" s="539"/>
      <c r="PHW38" s="539"/>
      <c r="PHX38" s="539"/>
      <c r="PHY38" s="539"/>
      <c r="PHZ38" s="539"/>
      <c r="PIA38" s="539"/>
      <c r="PIB38" s="539"/>
      <c r="PIC38" s="539"/>
      <c r="PID38" s="539"/>
      <c r="PIE38" s="539"/>
      <c r="PIF38" s="539"/>
      <c r="PIG38" s="539"/>
      <c r="PIH38" s="539"/>
      <c r="PII38" s="539"/>
      <c r="PIJ38" s="539"/>
      <c r="PIK38" s="539"/>
      <c r="PIL38" s="539"/>
      <c r="PIM38" s="539"/>
      <c r="PIN38" s="539"/>
      <c r="PIO38" s="539"/>
      <c r="PIP38" s="539"/>
      <c r="PIQ38" s="539"/>
      <c r="PIR38" s="539"/>
      <c r="PIS38" s="539"/>
      <c r="PIT38" s="539"/>
      <c r="PIU38" s="539"/>
      <c r="PIV38" s="539"/>
      <c r="PIW38" s="539"/>
      <c r="PIX38" s="539"/>
      <c r="PIY38" s="539"/>
      <c r="PIZ38" s="539"/>
      <c r="PJA38" s="539"/>
      <c r="PJB38" s="539"/>
      <c r="PJC38" s="539"/>
      <c r="PJD38" s="539"/>
      <c r="PJE38" s="539"/>
      <c r="PJF38" s="539"/>
      <c r="PJG38" s="539"/>
      <c r="PJH38" s="539"/>
      <c r="PJI38" s="539"/>
      <c r="PJJ38" s="539"/>
      <c r="PJK38" s="539"/>
      <c r="PJL38" s="539"/>
      <c r="PJM38" s="539"/>
      <c r="PJN38" s="539"/>
      <c r="PJO38" s="539"/>
      <c r="PJP38" s="539"/>
      <c r="PJQ38" s="539"/>
      <c r="PJR38" s="539"/>
      <c r="PJS38" s="539"/>
      <c r="PJT38" s="539"/>
      <c r="PJU38" s="539"/>
      <c r="PJV38" s="539"/>
      <c r="PJW38" s="539"/>
      <c r="PJX38" s="539"/>
      <c r="PJY38" s="539"/>
      <c r="PJZ38" s="539"/>
      <c r="PKA38" s="539"/>
      <c r="PKB38" s="539"/>
      <c r="PKC38" s="539"/>
      <c r="PKD38" s="539"/>
      <c r="PKE38" s="539"/>
      <c r="PKF38" s="539"/>
      <c r="PKG38" s="539"/>
      <c r="PKH38" s="539"/>
      <c r="PKI38" s="539"/>
      <c r="PKJ38" s="539"/>
      <c r="PKK38" s="539"/>
      <c r="PKL38" s="539"/>
      <c r="PKM38" s="539"/>
      <c r="PKN38" s="539"/>
      <c r="PKO38" s="539"/>
      <c r="PKP38" s="539"/>
      <c r="PKQ38" s="539"/>
      <c r="PKR38" s="539"/>
      <c r="PKS38" s="539"/>
      <c r="PKT38" s="539"/>
      <c r="PKU38" s="539"/>
      <c r="PKV38" s="539"/>
      <c r="PKW38" s="539"/>
      <c r="PKX38" s="539"/>
      <c r="PKY38" s="539"/>
      <c r="PKZ38" s="539"/>
      <c r="PLA38" s="539"/>
      <c r="PLB38" s="539"/>
      <c r="PLC38" s="539"/>
      <c r="PLD38" s="539"/>
      <c r="PLE38" s="539"/>
      <c r="PLF38" s="539"/>
      <c r="PLG38" s="539"/>
      <c r="PLH38" s="539"/>
      <c r="PLI38" s="539"/>
      <c r="PLJ38" s="539"/>
      <c r="PLK38" s="539"/>
      <c r="PLL38" s="539"/>
      <c r="PLM38" s="539"/>
      <c r="PLN38" s="539"/>
      <c r="PLO38" s="539"/>
      <c r="PLP38" s="539"/>
      <c r="PLQ38" s="539"/>
      <c r="PLR38" s="539"/>
      <c r="PLS38" s="539"/>
      <c r="PLT38" s="539"/>
      <c r="PLU38" s="539"/>
      <c r="PLV38" s="539"/>
      <c r="PLW38" s="539"/>
      <c r="PLX38" s="539"/>
      <c r="PLY38" s="539"/>
      <c r="PLZ38" s="539"/>
      <c r="PMA38" s="539"/>
      <c r="PMB38" s="539"/>
      <c r="PMC38" s="539"/>
      <c r="PMD38" s="539"/>
      <c r="PME38" s="539"/>
      <c r="PMF38" s="539"/>
      <c r="PMG38" s="539"/>
      <c r="PMH38" s="539"/>
      <c r="PMI38" s="539"/>
      <c r="PMJ38" s="539"/>
      <c r="PMK38" s="539"/>
      <c r="PML38" s="539"/>
      <c r="PMM38" s="539"/>
      <c r="PMN38" s="539"/>
      <c r="PMO38" s="539"/>
      <c r="PMP38" s="539"/>
      <c r="PMQ38" s="539"/>
      <c r="PMR38" s="539"/>
      <c r="PMS38" s="539"/>
      <c r="PMT38" s="539"/>
      <c r="PMU38" s="539"/>
      <c r="PMV38" s="539"/>
      <c r="PMW38" s="539"/>
      <c r="PMX38" s="539"/>
      <c r="PMY38" s="539"/>
      <c r="PMZ38" s="539"/>
      <c r="PNA38" s="539"/>
      <c r="PNB38" s="539"/>
      <c r="PNC38" s="539"/>
      <c r="PND38" s="539"/>
      <c r="PNE38" s="539"/>
      <c r="PNF38" s="539"/>
      <c r="PNG38" s="539"/>
      <c r="PNH38" s="539"/>
      <c r="PNI38" s="539"/>
      <c r="PNJ38" s="539"/>
      <c r="PNK38" s="539"/>
      <c r="PNL38" s="539"/>
      <c r="PNM38" s="539"/>
      <c r="PNN38" s="539"/>
      <c r="PNO38" s="539"/>
      <c r="PNP38" s="539"/>
      <c r="PNQ38" s="539"/>
      <c r="PNR38" s="539"/>
      <c r="PNS38" s="539"/>
      <c r="PNT38" s="539"/>
      <c r="PNU38" s="539"/>
      <c r="PNV38" s="539"/>
      <c r="PNW38" s="539"/>
      <c r="PNX38" s="539"/>
      <c r="PNY38" s="539"/>
      <c r="PNZ38" s="539"/>
      <c r="POA38" s="539"/>
      <c r="POB38" s="539"/>
      <c r="POC38" s="539"/>
      <c r="POD38" s="539"/>
      <c r="POE38" s="539"/>
      <c r="POF38" s="539"/>
      <c r="POG38" s="539"/>
      <c r="POH38" s="539"/>
      <c r="POI38" s="539"/>
      <c r="POJ38" s="539"/>
      <c r="POK38" s="539"/>
      <c r="POL38" s="539"/>
      <c r="POM38" s="539"/>
      <c r="PON38" s="539"/>
      <c r="POO38" s="539"/>
      <c r="POP38" s="539"/>
      <c r="POQ38" s="539"/>
      <c r="POR38" s="539"/>
      <c r="POS38" s="539"/>
      <c r="POT38" s="539"/>
      <c r="POU38" s="539"/>
      <c r="POV38" s="539"/>
      <c r="POW38" s="539"/>
      <c r="POX38" s="539"/>
      <c r="POY38" s="539"/>
      <c r="POZ38" s="539"/>
      <c r="PPA38" s="539"/>
      <c r="PPB38" s="539"/>
      <c r="PPC38" s="539"/>
      <c r="PPD38" s="539"/>
      <c r="PPE38" s="539"/>
      <c r="PPF38" s="539"/>
      <c r="PPG38" s="539"/>
      <c r="PPH38" s="539"/>
      <c r="PPI38" s="539"/>
      <c r="PPJ38" s="539"/>
      <c r="PPK38" s="539"/>
      <c r="PPL38" s="539"/>
      <c r="PPM38" s="539"/>
      <c r="PPN38" s="539"/>
      <c r="PPO38" s="539"/>
      <c r="PPP38" s="539"/>
      <c r="PPQ38" s="539"/>
      <c r="PPR38" s="539"/>
      <c r="PPS38" s="539"/>
      <c r="PPT38" s="539"/>
      <c r="PPU38" s="539"/>
      <c r="PPV38" s="539"/>
      <c r="PPW38" s="539"/>
      <c r="PPX38" s="539"/>
      <c r="PPY38" s="539"/>
      <c r="PPZ38" s="539"/>
      <c r="PQA38" s="539"/>
      <c r="PQB38" s="539"/>
      <c r="PQC38" s="539"/>
      <c r="PQD38" s="539"/>
      <c r="PQE38" s="539"/>
      <c r="PQF38" s="539"/>
      <c r="PQG38" s="539"/>
      <c r="PQH38" s="539"/>
      <c r="PQI38" s="539"/>
      <c r="PQJ38" s="539"/>
      <c r="PQK38" s="539"/>
      <c r="PQL38" s="539"/>
      <c r="PQM38" s="539"/>
      <c r="PQN38" s="539"/>
      <c r="PQO38" s="539"/>
      <c r="PQP38" s="539"/>
      <c r="PQQ38" s="539"/>
      <c r="PQR38" s="539"/>
      <c r="PQS38" s="539"/>
      <c r="PQT38" s="539"/>
      <c r="PQU38" s="539"/>
      <c r="PQV38" s="539"/>
      <c r="PQW38" s="539"/>
      <c r="PQX38" s="539"/>
      <c r="PQY38" s="539"/>
      <c r="PQZ38" s="539"/>
      <c r="PRA38" s="539"/>
      <c r="PRB38" s="539"/>
      <c r="PRC38" s="539"/>
      <c r="PRD38" s="539"/>
      <c r="PRE38" s="539"/>
      <c r="PRF38" s="539"/>
      <c r="PRG38" s="539"/>
      <c r="PRH38" s="539"/>
      <c r="PRI38" s="539"/>
      <c r="PRJ38" s="539"/>
      <c r="PRK38" s="539"/>
      <c r="PRL38" s="539"/>
      <c r="PRM38" s="539"/>
      <c r="PRN38" s="539"/>
      <c r="PRO38" s="539"/>
      <c r="PRP38" s="539"/>
      <c r="PRQ38" s="539"/>
      <c r="PRR38" s="539"/>
      <c r="PRS38" s="539"/>
      <c r="PRT38" s="539"/>
      <c r="PRU38" s="539"/>
      <c r="PRV38" s="539"/>
      <c r="PRW38" s="539"/>
      <c r="PRX38" s="539"/>
      <c r="PRY38" s="539"/>
      <c r="PRZ38" s="539"/>
      <c r="PSA38" s="539"/>
      <c r="PSB38" s="539"/>
      <c r="PSC38" s="539"/>
      <c r="PSD38" s="539"/>
      <c r="PSE38" s="539"/>
      <c r="PSF38" s="539"/>
      <c r="PSG38" s="539"/>
      <c r="PSH38" s="539"/>
      <c r="PSI38" s="539"/>
      <c r="PSJ38" s="539"/>
      <c r="PSK38" s="539"/>
      <c r="PSL38" s="539"/>
      <c r="PSM38" s="539"/>
      <c r="PSN38" s="539"/>
      <c r="PSO38" s="539"/>
      <c r="PSP38" s="539"/>
      <c r="PSQ38" s="539"/>
      <c r="PSR38" s="539"/>
      <c r="PSS38" s="539"/>
      <c r="PST38" s="539"/>
      <c r="PSU38" s="539"/>
      <c r="PSV38" s="539"/>
      <c r="PSW38" s="539"/>
      <c r="PSX38" s="539"/>
      <c r="PSY38" s="539"/>
      <c r="PSZ38" s="539"/>
      <c r="PTA38" s="539"/>
      <c r="PTB38" s="539"/>
      <c r="PTC38" s="539"/>
      <c r="PTD38" s="539"/>
      <c r="PTE38" s="539"/>
      <c r="PTF38" s="539"/>
      <c r="PTG38" s="539"/>
      <c r="PTH38" s="539"/>
      <c r="PTI38" s="539"/>
      <c r="PTJ38" s="539"/>
      <c r="PTK38" s="539"/>
      <c r="PTL38" s="539"/>
      <c r="PTM38" s="539"/>
      <c r="PTN38" s="539"/>
      <c r="PTO38" s="539"/>
      <c r="PTP38" s="539"/>
      <c r="PTQ38" s="539"/>
      <c r="PTR38" s="539"/>
      <c r="PTS38" s="539"/>
      <c r="PTT38" s="539"/>
      <c r="PTU38" s="539"/>
      <c r="PTV38" s="539"/>
      <c r="PTW38" s="539"/>
      <c r="PTX38" s="539"/>
      <c r="PTY38" s="539"/>
      <c r="PTZ38" s="539"/>
      <c r="PUA38" s="539"/>
      <c r="PUB38" s="539"/>
      <c r="PUC38" s="539"/>
      <c r="PUD38" s="539"/>
      <c r="PUE38" s="539"/>
      <c r="PUF38" s="539"/>
      <c r="PUG38" s="539"/>
      <c r="PUH38" s="539"/>
      <c r="PUI38" s="539"/>
      <c r="PUJ38" s="539"/>
      <c r="PUK38" s="539"/>
      <c r="PUL38" s="539"/>
      <c r="PUM38" s="539"/>
      <c r="PUN38" s="539"/>
      <c r="PUO38" s="539"/>
      <c r="PUP38" s="539"/>
      <c r="PUQ38" s="539"/>
      <c r="PUR38" s="539"/>
      <c r="PUS38" s="539"/>
      <c r="PUT38" s="539"/>
      <c r="PUU38" s="539"/>
      <c r="PUV38" s="539"/>
      <c r="PUW38" s="539"/>
      <c r="PUX38" s="539"/>
      <c r="PUY38" s="539"/>
      <c r="PUZ38" s="539"/>
      <c r="PVA38" s="539"/>
      <c r="PVB38" s="539"/>
      <c r="PVC38" s="539"/>
      <c r="PVD38" s="539"/>
      <c r="PVE38" s="539"/>
      <c r="PVF38" s="539"/>
      <c r="PVG38" s="539"/>
      <c r="PVH38" s="539"/>
      <c r="PVI38" s="539"/>
      <c r="PVJ38" s="539"/>
      <c r="PVK38" s="539"/>
      <c r="PVL38" s="539"/>
      <c r="PVM38" s="539"/>
      <c r="PVN38" s="539"/>
      <c r="PVO38" s="539"/>
      <c r="PVP38" s="539"/>
      <c r="PVQ38" s="539"/>
      <c r="PVR38" s="539"/>
      <c r="PVS38" s="539"/>
      <c r="PVT38" s="539"/>
      <c r="PVU38" s="539"/>
      <c r="PVV38" s="539"/>
      <c r="PVW38" s="539"/>
      <c r="PVX38" s="539"/>
      <c r="PVY38" s="539"/>
      <c r="PVZ38" s="539"/>
      <c r="PWA38" s="539"/>
      <c r="PWB38" s="539"/>
      <c r="PWC38" s="539"/>
      <c r="PWD38" s="539"/>
      <c r="PWE38" s="539"/>
      <c r="PWF38" s="539"/>
      <c r="PWG38" s="539"/>
      <c r="PWH38" s="539"/>
      <c r="PWI38" s="539"/>
      <c r="PWJ38" s="539"/>
      <c r="PWK38" s="539"/>
      <c r="PWL38" s="539"/>
      <c r="PWM38" s="539"/>
      <c r="PWN38" s="539"/>
      <c r="PWO38" s="539"/>
      <c r="PWP38" s="539"/>
      <c r="PWQ38" s="539"/>
      <c r="PWR38" s="539"/>
      <c r="PWS38" s="539"/>
      <c r="PWT38" s="539"/>
      <c r="PWU38" s="539"/>
      <c r="PWV38" s="539"/>
      <c r="PWW38" s="539"/>
      <c r="PWX38" s="539"/>
      <c r="PWY38" s="539"/>
      <c r="PWZ38" s="539"/>
      <c r="PXA38" s="539"/>
      <c r="PXB38" s="539"/>
      <c r="PXC38" s="539"/>
      <c r="PXD38" s="539"/>
      <c r="PXE38" s="539"/>
      <c r="PXF38" s="539"/>
      <c r="PXG38" s="539"/>
      <c r="PXH38" s="539"/>
      <c r="PXI38" s="539"/>
      <c r="PXJ38" s="539"/>
      <c r="PXK38" s="539"/>
      <c r="PXL38" s="539"/>
      <c r="PXM38" s="539"/>
      <c r="PXN38" s="539"/>
      <c r="PXO38" s="539"/>
      <c r="PXP38" s="539"/>
      <c r="PXQ38" s="539"/>
      <c r="PXR38" s="539"/>
      <c r="PXS38" s="539"/>
      <c r="PXT38" s="539"/>
      <c r="PXU38" s="539"/>
      <c r="PXV38" s="539"/>
      <c r="PXW38" s="539"/>
      <c r="PXX38" s="539"/>
      <c r="PXY38" s="539"/>
      <c r="PXZ38" s="539"/>
      <c r="PYA38" s="539"/>
      <c r="PYB38" s="539"/>
      <c r="PYC38" s="539"/>
      <c r="PYD38" s="539"/>
      <c r="PYE38" s="539"/>
      <c r="PYF38" s="539"/>
      <c r="PYG38" s="539"/>
      <c r="PYH38" s="539"/>
      <c r="PYI38" s="539"/>
      <c r="PYJ38" s="539"/>
      <c r="PYK38" s="539"/>
      <c r="PYL38" s="539"/>
      <c r="PYM38" s="539"/>
      <c r="PYN38" s="539"/>
      <c r="PYO38" s="539"/>
      <c r="PYP38" s="539"/>
      <c r="PYQ38" s="539"/>
      <c r="PYR38" s="539"/>
      <c r="PYS38" s="539"/>
      <c r="PYT38" s="539"/>
      <c r="PYU38" s="539"/>
      <c r="PYV38" s="539"/>
      <c r="PYW38" s="539"/>
      <c r="PYX38" s="539"/>
      <c r="PYY38" s="539"/>
      <c r="PYZ38" s="539"/>
      <c r="PZA38" s="539"/>
      <c r="PZB38" s="539"/>
      <c r="PZC38" s="539"/>
      <c r="PZD38" s="539"/>
      <c r="PZE38" s="539"/>
      <c r="PZF38" s="539"/>
      <c r="PZG38" s="539"/>
      <c r="PZH38" s="539"/>
      <c r="PZI38" s="539"/>
      <c r="PZJ38" s="539"/>
      <c r="PZK38" s="539"/>
      <c r="PZL38" s="539"/>
      <c r="PZM38" s="539"/>
      <c r="PZN38" s="539"/>
      <c r="PZO38" s="539"/>
      <c r="PZP38" s="539"/>
      <c r="PZQ38" s="539"/>
      <c r="PZR38" s="539"/>
      <c r="PZS38" s="539"/>
      <c r="PZT38" s="539"/>
      <c r="PZU38" s="539"/>
      <c r="PZV38" s="539"/>
      <c r="PZW38" s="539"/>
      <c r="PZX38" s="539"/>
      <c r="PZY38" s="539"/>
      <c r="PZZ38" s="539"/>
      <c r="QAA38" s="539"/>
      <c r="QAB38" s="539"/>
      <c r="QAC38" s="539"/>
      <c r="QAD38" s="539"/>
      <c r="QAE38" s="539"/>
      <c r="QAF38" s="539"/>
      <c r="QAG38" s="539"/>
      <c r="QAH38" s="539"/>
      <c r="QAI38" s="539"/>
      <c r="QAJ38" s="539"/>
      <c r="QAK38" s="539"/>
      <c r="QAL38" s="539"/>
      <c r="QAM38" s="539"/>
      <c r="QAN38" s="539"/>
      <c r="QAO38" s="539"/>
      <c r="QAP38" s="539"/>
      <c r="QAQ38" s="539"/>
      <c r="QAR38" s="539"/>
      <c r="QAS38" s="539"/>
      <c r="QAT38" s="539"/>
      <c r="QAU38" s="539"/>
      <c r="QAV38" s="539"/>
      <c r="QAW38" s="539"/>
      <c r="QAX38" s="539"/>
      <c r="QAY38" s="539"/>
      <c r="QAZ38" s="539"/>
      <c r="QBA38" s="539"/>
      <c r="QBB38" s="539"/>
      <c r="QBC38" s="539"/>
      <c r="QBD38" s="539"/>
      <c r="QBE38" s="539"/>
      <c r="QBF38" s="539"/>
      <c r="QBG38" s="539"/>
      <c r="QBH38" s="539"/>
      <c r="QBI38" s="539"/>
      <c r="QBJ38" s="539"/>
      <c r="QBK38" s="539"/>
      <c r="QBL38" s="539"/>
      <c r="QBM38" s="539"/>
      <c r="QBN38" s="539"/>
      <c r="QBO38" s="539"/>
      <c r="QBP38" s="539"/>
      <c r="QBQ38" s="539"/>
      <c r="QBR38" s="539"/>
      <c r="QBS38" s="539"/>
      <c r="QBT38" s="539"/>
      <c r="QBU38" s="539"/>
      <c r="QBV38" s="539"/>
      <c r="QBW38" s="539"/>
      <c r="QBX38" s="539"/>
      <c r="QBY38" s="539"/>
      <c r="QBZ38" s="539"/>
      <c r="QCA38" s="539"/>
      <c r="QCB38" s="539"/>
      <c r="QCC38" s="539"/>
      <c r="QCD38" s="539"/>
      <c r="QCE38" s="539"/>
      <c r="QCF38" s="539"/>
      <c r="QCG38" s="539"/>
      <c r="QCH38" s="539"/>
      <c r="QCI38" s="539"/>
      <c r="QCJ38" s="539"/>
      <c r="QCK38" s="539"/>
      <c r="QCL38" s="539"/>
      <c r="QCM38" s="539"/>
      <c r="QCN38" s="539"/>
      <c r="QCO38" s="539"/>
      <c r="QCP38" s="539"/>
      <c r="QCQ38" s="539"/>
      <c r="QCR38" s="539"/>
      <c r="QCS38" s="539"/>
      <c r="QCT38" s="539"/>
      <c r="QCU38" s="539"/>
      <c r="QCV38" s="539"/>
      <c r="QCW38" s="539"/>
      <c r="QCX38" s="539"/>
      <c r="QCY38" s="539"/>
      <c r="QCZ38" s="539"/>
      <c r="QDA38" s="539"/>
      <c r="QDB38" s="539"/>
      <c r="QDC38" s="539"/>
      <c r="QDD38" s="539"/>
      <c r="QDE38" s="539"/>
      <c r="QDF38" s="539"/>
      <c r="QDG38" s="539"/>
      <c r="QDH38" s="539"/>
      <c r="QDI38" s="539"/>
      <c r="QDJ38" s="539"/>
      <c r="QDK38" s="539"/>
      <c r="QDL38" s="539"/>
      <c r="QDM38" s="539"/>
      <c r="QDN38" s="539"/>
      <c r="QDO38" s="539"/>
      <c r="QDP38" s="539"/>
      <c r="QDQ38" s="539"/>
      <c r="QDR38" s="539"/>
      <c r="QDS38" s="539"/>
      <c r="QDT38" s="539"/>
      <c r="QDU38" s="539"/>
      <c r="QDV38" s="539"/>
      <c r="QDW38" s="539"/>
      <c r="QDX38" s="539"/>
      <c r="QDY38" s="539"/>
      <c r="QDZ38" s="539"/>
      <c r="QEA38" s="539"/>
      <c r="QEB38" s="539"/>
      <c r="QEC38" s="539"/>
      <c r="QED38" s="539"/>
      <c r="QEE38" s="539"/>
      <c r="QEF38" s="539"/>
      <c r="QEG38" s="539"/>
      <c r="QEH38" s="539"/>
      <c r="QEI38" s="539"/>
      <c r="QEJ38" s="539"/>
      <c r="QEK38" s="539"/>
      <c r="QEL38" s="539"/>
      <c r="QEM38" s="539"/>
      <c r="QEN38" s="539"/>
      <c r="QEO38" s="539"/>
      <c r="QEP38" s="539"/>
      <c r="QEQ38" s="539"/>
      <c r="QER38" s="539"/>
      <c r="QES38" s="539"/>
      <c r="QET38" s="539"/>
      <c r="QEU38" s="539"/>
      <c r="QEV38" s="539"/>
      <c r="QEW38" s="539"/>
      <c r="QEX38" s="539"/>
      <c r="QEY38" s="539"/>
      <c r="QEZ38" s="539"/>
      <c r="QFA38" s="539"/>
      <c r="QFB38" s="539"/>
      <c r="QFC38" s="539"/>
      <c r="QFD38" s="539"/>
      <c r="QFE38" s="539"/>
      <c r="QFF38" s="539"/>
      <c r="QFG38" s="539"/>
      <c r="QFH38" s="539"/>
      <c r="QFI38" s="539"/>
      <c r="QFJ38" s="539"/>
      <c r="QFK38" s="539"/>
      <c r="QFL38" s="539"/>
      <c r="QFM38" s="539"/>
      <c r="QFN38" s="539"/>
      <c r="QFO38" s="539"/>
      <c r="QFP38" s="539"/>
      <c r="QFQ38" s="539"/>
      <c r="QFR38" s="539"/>
      <c r="QFS38" s="539"/>
      <c r="QFT38" s="539"/>
      <c r="QFU38" s="539"/>
      <c r="QFV38" s="539"/>
      <c r="QFW38" s="539"/>
      <c r="QFX38" s="539"/>
      <c r="QFY38" s="539"/>
      <c r="QFZ38" s="539"/>
      <c r="QGA38" s="539"/>
      <c r="QGB38" s="539"/>
      <c r="QGC38" s="539"/>
      <c r="QGD38" s="539"/>
      <c r="QGE38" s="539"/>
      <c r="QGF38" s="539"/>
      <c r="QGG38" s="539"/>
      <c r="QGH38" s="539"/>
      <c r="QGI38" s="539"/>
      <c r="QGJ38" s="539"/>
      <c r="QGK38" s="539"/>
      <c r="QGL38" s="539"/>
      <c r="QGM38" s="539"/>
      <c r="QGN38" s="539"/>
      <c r="QGO38" s="539"/>
      <c r="QGP38" s="539"/>
      <c r="QGQ38" s="539"/>
      <c r="QGR38" s="539"/>
      <c r="QGS38" s="539"/>
      <c r="QGT38" s="539"/>
      <c r="QGU38" s="539"/>
      <c r="QGV38" s="539"/>
      <c r="QGW38" s="539"/>
      <c r="QGX38" s="539"/>
      <c r="QGY38" s="539"/>
      <c r="QGZ38" s="539"/>
      <c r="QHA38" s="539"/>
      <c r="QHB38" s="539"/>
      <c r="QHC38" s="539"/>
      <c r="QHD38" s="539"/>
      <c r="QHE38" s="539"/>
      <c r="QHF38" s="539"/>
      <c r="QHG38" s="539"/>
      <c r="QHH38" s="539"/>
      <c r="QHI38" s="539"/>
      <c r="QHJ38" s="539"/>
      <c r="QHK38" s="539"/>
      <c r="QHL38" s="539"/>
      <c r="QHM38" s="539"/>
      <c r="QHN38" s="539"/>
      <c r="QHO38" s="539"/>
      <c r="QHP38" s="539"/>
      <c r="QHQ38" s="539"/>
      <c r="QHR38" s="539"/>
      <c r="QHS38" s="539"/>
      <c r="QHT38" s="539"/>
      <c r="QHU38" s="539"/>
      <c r="QHV38" s="539"/>
      <c r="QHW38" s="539"/>
      <c r="QHX38" s="539"/>
      <c r="QHY38" s="539"/>
      <c r="QHZ38" s="539"/>
      <c r="QIA38" s="539"/>
      <c r="QIB38" s="539"/>
      <c r="QIC38" s="539"/>
      <c r="QID38" s="539"/>
      <c r="QIE38" s="539"/>
      <c r="QIF38" s="539"/>
      <c r="QIG38" s="539"/>
      <c r="QIH38" s="539"/>
      <c r="QII38" s="539"/>
      <c r="QIJ38" s="539"/>
      <c r="QIK38" s="539"/>
      <c r="QIL38" s="539"/>
      <c r="QIM38" s="539"/>
      <c r="QIN38" s="539"/>
      <c r="QIO38" s="539"/>
      <c r="QIP38" s="539"/>
      <c r="QIQ38" s="539"/>
      <c r="QIR38" s="539"/>
      <c r="QIS38" s="539"/>
      <c r="QIT38" s="539"/>
      <c r="QIU38" s="539"/>
      <c r="QIV38" s="539"/>
      <c r="QIW38" s="539"/>
      <c r="QIX38" s="539"/>
      <c r="QIY38" s="539"/>
      <c r="QIZ38" s="539"/>
      <c r="QJA38" s="539"/>
      <c r="QJB38" s="539"/>
      <c r="QJC38" s="539"/>
      <c r="QJD38" s="539"/>
      <c r="QJE38" s="539"/>
      <c r="QJF38" s="539"/>
      <c r="QJG38" s="539"/>
      <c r="QJH38" s="539"/>
      <c r="QJI38" s="539"/>
      <c r="QJJ38" s="539"/>
      <c r="QJK38" s="539"/>
      <c r="QJL38" s="539"/>
      <c r="QJM38" s="539"/>
      <c r="QJN38" s="539"/>
      <c r="QJO38" s="539"/>
      <c r="QJP38" s="539"/>
      <c r="QJQ38" s="539"/>
      <c r="QJR38" s="539"/>
      <c r="QJS38" s="539"/>
      <c r="QJT38" s="539"/>
      <c r="QJU38" s="539"/>
      <c r="QJV38" s="539"/>
      <c r="QJW38" s="539"/>
      <c r="QJX38" s="539"/>
      <c r="QJY38" s="539"/>
      <c r="QJZ38" s="539"/>
      <c r="QKA38" s="539"/>
      <c r="QKB38" s="539"/>
      <c r="QKC38" s="539"/>
      <c r="QKD38" s="539"/>
      <c r="QKE38" s="539"/>
      <c r="QKF38" s="539"/>
      <c r="QKG38" s="539"/>
      <c r="QKH38" s="539"/>
      <c r="QKI38" s="539"/>
      <c r="QKJ38" s="539"/>
      <c r="QKK38" s="539"/>
      <c r="QKL38" s="539"/>
      <c r="QKM38" s="539"/>
      <c r="QKN38" s="539"/>
      <c r="QKO38" s="539"/>
      <c r="QKP38" s="539"/>
      <c r="QKQ38" s="539"/>
      <c r="QKR38" s="539"/>
      <c r="QKS38" s="539"/>
      <c r="QKT38" s="539"/>
      <c r="QKU38" s="539"/>
      <c r="QKV38" s="539"/>
      <c r="QKW38" s="539"/>
      <c r="QKX38" s="539"/>
      <c r="QKY38" s="539"/>
      <c r="QKZ38" s="539"/>
      <c r="QLA38" s="539"/>
      <c r="QLB38" s="539"/>
      <c r="QLC38" s="539"/>
      <c r="QLD38" s="539"/>
      <c r="QLE38" s="539"/>
      <c r="QLF38" s="539"/>
      <c r="QLG38" s="539"/>
      <c r="QLH38" s="539"/>
      <c r="QLI38" s="539"/>
      <c r="QLJ38" s="539"/>
      <c r="QLK38" s="539"/>
      <c r="QLL38" s="539"/>
      <c r="QLM38" s="539"/>
      <c r="QLN38" s="539"/>
      <c r="QLO38" s="539"/>
      <c r="QLP38" s="539"/>
      <c r="QLQ38" s="539"/>
      <c r="QLR38" s="539"/>
      <c r="QLS38" s="539"/>
      <c r="QLT38" s="539"/>
      <c r="QLU38" s="539"/>
      <c r="QLV38" s="539"/>
      <c r="QLW38" s="539"/>
      <c r="QLX38" s="539"/>
      <c r="QLY38" s="539"/>
      <c r="QLZ38" s="539"/>
      <c r="QMA38" s="539"/>
      <c r="QMB38" s="539"/>
      <c r="QMC38" s="539"/>
      <c r="QMD38" s="539"/>
      <c r="QME38" s="539"/>
      <c r="QMF38" s="539"/>
      <c r="QMG38" s="539"/>
      <c r="QMH38" s="539"/>
      <c r="QMI38" s="539"/>
      <c r="QMJ38" s="539"/>
      <c r="QMK38" s="539"/>
      <c r="QML38" s="539"/>
      <c r="QMM38" s="539"/>
      <c r="QMN38" s="539"/>
      <c r="QMO38" s="539"/>
      <c r="QMP38" s="539"/>
      <c r="QMQ38" s="539"/>
      <c r="QMR38" s="539"/>
      <c r="QMS38" s="539"/>
      <c r="QMT38" s="539"/>
      <c r="QMU38" s="539"/>
      <c r="QMV38" s="539"/>
      <c r="QMW38" s="539"/>
      <c r="QMX38" s="539"/>
      <c r="QMY38" s="539"/>
      <c r="QMZ38" s="539"/>
      <c r="QNA38" s="539"/>
      <c r="QNB38" s="539"/>
      <c r="QNC38" s="539"/>
      <c r="QND38" s="539"/>
      <c r="QNE38" s="539"/>
      <c r="QNF38" s="539"/>
      <c r="QNG38" s="539"/>
      <c r="QNH38" s="539"/>
      <c r="QNI38" s="539"/>
      <c r="QNJ38" s="539"/>
      <c r="QNK38" s="539"/>
      <c r="QNL38" s="539"/>
      <c r="QNM38" s="539"/>
      <c r="QNN38" s="539"/>
      <c r="QNO38" s="539"/>
      <c r="QNP38" s="539"/>
      <c r="QNQ38" s="539"/>
      <c r="QNR38" s="539"/>
      <c r="QNS38" s="539"/>
      <c r="QNT38" s="539"/>
      <c r="QNU38" s="539"/>
      <c r="QNV38" s="539"/>
      <c r="QNW38" s="539"/>
      <c r="QNX38" s="539"/>
      <c r="QNY38" s="539"/>
      <c r="QNZ38" s="539"/>
      <c r="QOA38" s="539"/>
      <c r="QOB38" s="539"/>
      <c r="QOC38" s="539"/>
      <c r="QOD38" s="539"/>
      <c r="QOE38" s="539"/>
      <c r="QOF38" s="539"/>
      <c r="QOG38" s="539"/>
      <c r="QOH38" s="539"/>
      <c r="QOI38" s="539"/>
      <c r="QOJ38" s="539"/>
      <c r="QOK38" s="539"/>
      <c r="QOL38" s="539"/>
      <c r="QOM38" s="539"/>
      <c r="QON38" s="539"/>
      <c r="QOO38" s="539"/>
      <c r="QOP38" s="539"/>
      <c r="QOQ38" s="539"/>
      <c r="QOR38" s="539"/>
      <c r="QOS38" s="539"/>
      <c r="QOT38" s="539"/>
      <c r="QOU38" s="539"/>
      <c r="QOV38" s="539"/>
      <c r="QOW38" s="539"/>
      <c r="QOX38" s="539"/>
      <c r="QOY38" s="539"/>
      <c r="QOZ38" s="539"/>
      <c r="QPA38" s="539"/>
      <c r="QPB38" s="539"/>
      <c r="QPC38" s="539"/>
      <c r="QPD38" s="539"/>
      <c r="QPE38" s="539"/>
      <c r="QPF38" s="539"/>
      <c r="QPG38" s="539"/>
      <c r="QPH38" s="539"/>
      <c r="QPI38" s="539"/>
      <c r="QPJ38" s="539"/>
      <c r="QPK38" s="539"/>
      <c r="QPL38" s="539"/>
      <c r="QPM38" s="539"/>
      <c r="QPN38" s="539"/>
      <c r="QPO38" s="539"/>
      <c r="QPP38" s="539"/>
      <c r="QPQ38" s="539"/>
      <c r="QPR38" s="539"/>
      <c r="QPS38" s="539"/>
      <c r="QPT38" s="539"/>
      <c r="QPU38" s="539"/>
      <c r="QPV38" s="539"/>
      <c r="QPW38" s="539"/>
      <c r="QPX38" s="539"/>
      <c r="QPY38" s="539"/>
      <c r="QPZ38" s="539"/>
      <c r="QQA38" s="539"/>
      <c r="QQB38" s="539"/>
      <c r="QQC38" s="539"/>
      <c r="QQD38" s="539"/>
      <c r="QQE38" s="539"/>
      <c r="QQF38" s="539"/>
      <c r="QQG38" s="539"/>
      <c r="QQH38" s="539"/>
      <c r="QQI38" s="539"/>
      <c r="QQJ38" s="539"/>
      <c r="QQK38" s="539"/>
      <c r="QQL38" s="539"/>
      <c r="QQM38" s="539"/>
      <c r="QQN38" s="539"/>
      <c r="QQO38" s="539"/>
      <c r="QQP38" s="539"/>
      <c r="QQQ38" s="539"/>
      <c r="QQR38" s="539"/>
      <c r="QQS38" s="539"/>
      <c r="QQT38" s="539"/>
      <c r="QQU38" s="539"/>
      <c r="QQV38" s="539"/>
      <c r="QQW38" s="539"/>
      <c r="QQX38" s="539"/>
      <c r="QQY38" s="539"/>
      <c r="QQZ38" s="539"/>
      <c r="QRA38" s="539"/>
      <c r="QRB38" s="539"/>
      <c r="QRC38" s="539"/>
      <c r="QRD38" s="539"/>
      <c r="QRE38" s="539"/>
      <c r="QRF38" s="539"/>
      <c r="QRG38" s="539"/>
      <c r="QRH38" s="539"/>
      <c r="QRI38" s="539"/>
      <c r="QRJ38" s="539"/>
      <c r="QRK38" s="539"/>
      <c r="QRL38" s="539"/>
      <c r="QRM38" s="539"/>
      <c r="QRN38" s="539"/>
      <c r="QRO38" s="539"/>
      <c r="QRP38" s="539"/>
      <c r="QRQ38" s="539"/>
      <c r="QRR38" s="539"/>
      <c r="QRS38" s="539"/>
      <c r="QRT38" s="539"/>
      <c r="QRU38" s="539"/>
      <c r="QRV38" s="539"/>
      <c r="QRW38" s="539"/>
      <c r="QRX38" s="539"/>
      <c r="QRY38" s="539"/>
      <c r="QRZ38" s="539"/>
      <c r="QSA38" s="539"/>
      <c r="QSB38" s="539"/>
      <c r="QSC38" s="539"/>
      <c r="QSD38" s="539"/>
      <c r="QSE38" s="539"/>
      <c r="QSF38" s="539"/>
      <c r="QSG38" s="539"/>
      <c r="QSH38" s="539"/>
      <c r="QSI38" s="539"/>
      <c r="QSJ38" s="539"/>
      <c r="QSK38" s="539"/>
      <c r="QSL38" s="539"/>
      <c r="QSM38" s="539"/>
      <c r="QSN38" s="539"/>
      <c r="QSO38" s="539"/>
      <c r="QSP38" s="539"/>
      <c r="QSQ38" s="539"/>
      <c r="QSR38" s="539"/>
      <c r="QSS38" s="539"/>
      <c r="QST38" s="539"/>
      <c r="QSU38" s="539"/>
      <c r="QSV38" s="539"/>
      <c r="QSW38" s="539"/>
      <c r="QSX38" s="539"/>
      <c r="QSY38" s="539"/>
      <c r="QSZ38" s="539"/>
      <c r="QTA38" s="539"/>
      <c r="QTB38" s="539"/>
      <c r="QTC38" s="539"/>
      <c r="QTD38" s="539"/>
      <c r="QTE38" s="539"/>
      <c r="QTF38" s="539"/>
      <c r="QTG38" s="539"/>
      <c r="QTH38" s="539"/>
      <c r="QTI38" s="539"/>
      <c r="QTJ38" s="539"/>
      <c r="QTK38" s="539"/>
      <c r="QTL38" s="539"/>
      <c r="QTM38" s="539"/>
      <c r="QTN38" s="539"/>
      <c r="QTO38" s="539"/>
      <c r="QTP38" s="539"/>
      <c r="QTQ38" s="539"/>
      <c r="QTR38" s="539"/>
      <c r="QTS38" s="539"/>
      <c r="QTT38" s="539"/>
      <c r="QTU38" s="539"/>
      <c r="QTV38" s="539"/>
      <c r="QTW38" s="539"/>
      <c r="QTX38" s="539"/>
      <c r="QTY38" s="539"/>
      <c r="QTZ38" s="539"/>
      <c r="QUA38" s="539"/>
      <c r="QUB38" s="539"/>
      <c r="QUC38" s="539"/>
      <c r="QUD38" s="539"/>
      <c r="QUE38" s="539"/>
      <c r="QUF38" s="539"/>
      <c r="QUG38" s="539"/>
      <c r="QUH38" s="539"/>
      <c r="QUI38" s="539"/>
      <c r="QUJ38" s="539"/>
      <c r="QUK38" s="539"/>
      <c r="QUL38" s="539"/>
      <c r="QUM38" s="539"/>
      <c r="QUN38" s="539"/>
      <c r="QUO38" s="539"/>
      <c r="QUP38" s="539"/>
      <c r="QUQ38" s="539"/>
      <c r="QUR38" s="539"/>
      <c r="QUS38" s="539"/>
      <c r="QUT38" s="539"/>
      <c r="QUU38" s="539"/>
      <c r="QUV38" s="539"/>
      <c r="QUW38" s="539"/>
      <c r="QUX38" s="539"/>
      <c r="QUY38" s="539"/>
      <c r="QUZ38" s="539"/>
      <c r="QVA38" s="539"/>
      <c r="QVB38" s="539"/>
      <c r="QVC38" s="539"/>
      <c r="QVD38" s="539"/>
      <c r="QVE38" s="539"/>
      <c r="QVF38" s="539"/>
      <c r="QVG38" s="539"/>
      <c r="QVH38" s="539"/>
      <c r="QVI38" s="539"/>
      <c r="QVJ38" s="539"/>
      <c r="QVK38" s="539"/>
      <c r="QVL38" s="539"/>
      <c r="QVM38" s="539"/>
      <c r="QVN38" s="539"/>
      <c r="QVO38" s="539"/>
      <c r="QVP38" s="539"/>
      <c r="QVQ38" s="539"/>
      <c r="QVR38" s="539"/>
      <c r="QVS38" s="539"/>
      <c r="QVT38" s="539"/>
      <c r="QVU38" s="539"/>
      <c r="QVV38" s="539"/>
      <c r="QVW38" s="539"/>
      <c r="QVX38" s="539"/>
      <c r="QVY38" s="539"/>
      <c r="QVZ38" s="539"/>
      <c r="QWA38" s="539"/>
      <c r="QWB38" s="539"/>
      <c r="QWC38" s="539"/>
      <c r="QWD38" s="539"/>
      <c r="QWE38" s="539"/>
      <c r="QWF38" s="539"/>
      <c r="QWG38" s="539"/>
      <c r="QWH38" s="539"/>
      <c r="QWI38" s="539"/>
      <c r="QWJ38" s="539"/>
      <c r="QWK38" s="539"/>
      <c r="QWL38" s="539"/>
      <c r="QWM38" s="539"/>
      <c r="QWN38" s="539"/>
      <c r="QWO38" s="539"/>
      <c r="QWP38" s="539"/>
      <c r="QWQ38" s="539"/>
      <c r="QWR38" s="539"/>
      <c r="QWS38" s="539"/>
      <c r="QWT38" s="539"/>
      <c r="QWU38" s="539"/>
      <c r="QWV38" s="539"/>
      <c r="QWW38" s="539"/>
      <c r="QWX38" s="539"/>
      <c r="QWY38" s="539"/>
      <c r="QWZ38" s="539"/>
      <c r="QXA38" s="539"/>
      <c r="QXB38" s="539"/>
      <c r="QXC38" s="539"/>
      <c r="QXD38" s="539"/>
      <c r="QXE38" s="539"/>
      <c r="QXF38" s="539"/>
      <c r="QXG38" s="539"/>
      <c r="QXH38" s="539"/>
      <c r="QXI38" s="539"/>
      <c r="QXJ38" s="539"/>
      <c r="QXK38" s="539"/>
      <c r="QXL38" s="539"/>
      <c r="QXM38" s="539"/>
      <c r="QXN38" s="539"/>
      <c r="QXO38" s="539"/>
      <c r="QXP38" s="539"/>
      <c r="QXQ38" s="539"/>
      <c r="QXR38" s="539"/>
      <c r="QXS38" s="539"/>
      <c r="QXT38" s="539"/>
      <c r="QXU38" s="539"/>
      <c r="QXV38" s="539"/>
      <c r="QXW38" s="539"/>
      <c r="QXX38" s="539"/>
      <c r="QXY38" s="539"/>
      <c r="QXZ38" s="539"/>
      <c r="QYA38" s="539"/>
      <c r="QYB38" s="539"/>
      <c r="QYC38" s="539"/>
      <c r="QYD38" s="539"/>
      <c r="QYE38" s="539"/>
      <c r="QYF38" s="539"/>
      <c r="QYG38" s="539"/>
      <c r="QYH38" s="539"/>
      <c r="QYI38" s="539"/>
      <c r="QYJ38" s="539"/>
      <c r="QYK38" s="539"/>
      <c r="QYL38" s="539"/>
      <c r="QYM38" s="539"/>
      <c r="QYN38" s="539"/>
      <c r="QYO38" s="539"/>
      <c r="QYP38" s="539"/>
      <c r="QYQ38" s="539"/>
      <c r="QYR38" s="539"/>
      <c r="QYS38" s="539"/>
      <c r="QYT38" s="539"/>
      <c r="QYU38" s="539"/>
      <c r="QYV38" s="539"/>
      <c r="QYW38" s="539"/>
      <c r="QYX38" s="539"/>
      <c r="QYY38" s="539"/>
      <c r="QYZ38" s="539"/>
      <c r="QZA38" s="539"/>
      <c r="QZB38" s="539"/>
      <c r="QZC38" s="539"/>
      <c r="QZD38" s="539"/>
      <c r="QZE38" s="539"/>
      <c r="QZF38" s="539"/>
      <c r="QZG38" s="539"/>
      <c r="QZH38" s="539"/>
      <c r="QZI38" s="539"/>
      <c r="QZJ38" s="539"/>
      <c r="QZK38" s="539"/>
      <c r="QZL38" s="539"/>
      <c r="QZM38" s="539"/>
      <c r="QZN38" s="539"/>
      <c r="QZO38" s="539"/>
      <c r="QZP38" s="539"/>
      <c r="QZQ38" s="539"/>
      <c r="QZR38" s="539"/>
      <c r="QZS38" s="539"/>
      <c r="QZT38" s="539"/>
      <c r="QZU38" s="539"/>
      <c r="QZV38" s="539"/>
      <c r="QZW38" s="539"/>
      <c r="QZX38" s="539"/>
      <c r="QZY38" s="539"/>
      <c r="QZZ38" s="539"/>
      <c r="RAA38" s="539"/>
      <c r="RAB38" s="539"/>
      <c r="RAC38" s="539"/>
      <c r="RAD38" s="539"/>
      <c r="RAE38" s="539"/>
      <c r="RAF38" s="539"/>
      <c r="RAG38" s="539"/>
      <c r="RAH38" s="539"/>
      <c r="RAI38" s="539"/>
      <c r="RAJ38" s="539"/>
      <c r="RAK38" s="539"/>
      <c r="RAL38" s="539"/>
      <c r="RAM38" s="539"/>
      <c r="RAN38" s="539"/>
      <c r="RAO38" s="539"/>
      <c r="RAP38" s="539"/>
      <c r="RAQ38" s="539"/>
      <c r="RAR38" s="539"/>
      <c r="RAS38" s="539"/>
      <c r="RAT38" s="539"/>
      <c r="RAU38" s="539"/>
      <c r="RAV38" s="539"/>
      <c r="RAW38" s="539"/>
      <c r="RAX38" s="539"/>
      <c r="RAY38" s="539"/>
      <c r="RAZ38" s="539"/>
      <c r="RBA38" s="539"/>
      <c r="RBB38" s="539"/>
      <c r="RBC38" s="539"/>
      <c r="RBD38" s="539"/>
      <c r="RBE38" s="539"/>
      <c r="RBF38" s="539"/>
      <c r="RBG38" s="539"/>
      <c r="RBH38" s="539"/>
      <c r="RBI38" s="539"/>
      <c r="RBJ38" s="539"/>
      <c r="RBK38" s="539"/>
      <c r="RBL38" s="539"/>
      <c r="RBM38" s="539"/>
      <c r="RBN38" s="539"/>
      <c r="RBO38" s="539"/>
      <c r="RBP38" s="539"/>
      <c r="RBQ38" s="539"/>
      <c r="RBR38" s="539"/>
      <c r="RBS38" s="539"/>
      <c r="RBT38" s="539"/>
      <c r="RBU38" s="539"/>
      <c r="RBV38" s="539"/>
      <c r="RBW38" s="539"/>
      <c r="RBX38" s="539"/>
      <c r="RBY38" s="539"/>
      <c r="RBZ38" s="539"/>
      <c r="RCA38" s="539"/>
      <c r="RCB38" s="539"/>
      <c r="RCC38" s="539"/>
      <c r="RCD38" s="539"/>
      <c r="RCE38" s="539"/>
      <c r="RCF38" s="539"/>
      <c r="RCG38" s="539"/>
      <c r="RCH38" s="539"/>
      <c r="RCI38" s="539"/>
      <c r="RCJ38" s="539"/>
      <c r="RCK38" s="539"/>
      <c r="RCL38" s="539"/>
      <c r="RCM38" s="539"/>
      <c r="RCN38" s="539"/>
      <c r="RCO38" s="539"/>
      <c r="RCP38" s="539"/>
      <c r="RCQ38" s="539"/>
      <c r="RCR38" s="539"/>
      <c r="RCS38" s="539"/>
      <c r="RCT38" s="539"/>
      <c r="RCU38" s="539"/>
      <c r="RCV38" s="539"/>
      <c r="RCW38" s="539"/>
      <c r="RCX38" s="539"/>
      <c r="RCY38" s="539"/>
      <c r="RCZ38" s="539"/>
      <c r="RDA38" s="539"/>
      <c r="RDB38" s="539"/>
      <c r="RDC38" s="539"/>
      <c r="RDD38" s="539"/>
      <c r="RDE38" s="539"/>
      <c r="RDF38" s="539"/>
      <c r="RDG38" s="539"/>
      <c r="RDH38" s="539"/>
      <c r="RDI38" s="539"/>
      <c r="RDJ38" s="539"/>
      <c r="RDK38" s="539"/>
      <c r="RDL38" s="539"/>
      <c r="RDM38" s="539"/>
      <c r="RDN38" s="539"/>
      <c r="RDO38" s="539"/>
      <c r="RDP38" s="539"/>
      <c r="RDQ38" s="539"/>
      <c r="RDR38" s="539"/>
      <c r="RDS38" s="539"/>
      <c r="RDT38" s="539"/>
      <c r="RDU38" s="539"/>
      <c r="RDV38" s="539"/>
      <c r="RDW38" s="539"/>
      <c r="RDX38" s="539"/>
      <c r="RDY38" s="539"/>
      <c r="RDZ38" s="539"/>
      <c r="REA38" s="539"/>
      <c r="REB38" s="539"/>
      <c r="REC38" s="539"/>
      <c r="RED38" s="539"/>
      <c r="REE38" s="539"/>
      <c r="REF38" s="539"/>
      <c r="REG38" s="539"/>
      <c r="REH38" s="539"/>
      <c r="REI38" s="539"/>
      <c r="REJ38" s="539"/>
      <c r="REK38" s="539"/>
      <c r="REL38" s="539"/>
      <c r="REM38" s="539"/>
      <c r="REN38" s="539"/>
      <c r="REO38" s="539"/>
      <c r="REP38" s="539"/>
      <c r="REQ38" s="539"/>
      <c r="RER38" s="539"/>
      <c r="RES38" s="539"/>
      <c r="RET38" s="539"/>
      <c r="REU38" s="539"/>
      <c r="REV38" s="539"/>
      <c r="REW38" s="539"/>
      <c r="REX38" s="539"/>
      <c r="REY38" s="539"/>
      <c r="REZ38" s="539"/>
      <c r="RFA38" s="539"/>
      <c r="RFB38" s="539"/>
      <c r="RFC38" s="539"/>
      <c r="RFD38" s="539"/>
      <c r="RFE38" s="539"/>
      <c r="RFF38" s="539"/>
      <c r="RFG38" s="539"/>
      <c r="RFH38" s="539"/>
      <c r="RFI38" s="539"/>
      <c r="RFJ38" s="539"/>
      <c r="RFK38" s="539"/>
      <c r="RFL38" s="539"/>
      <c r="RFM38" s="539"/>
      <c r="RFN38" s="539"/>
      <c r="RFO38" s="539"/>
      <c r="RFP38" s="539"/>
      <c r="RFQ38" s="539"/>
      <c r="RFR38" s="539"/>
      <c r="RFS38" s="539"/>
      <c r="RFT38" s="539"/>
      <c r="RFU38" s="539"/>
      <c r="RFV38" s="539"/>
      <c r="RFW38" s="539"/>
      <c r="RFX38" s="539"/>
      <c r="RFY38" s="539"/>
      <c r="RFZ38" s="539"/>
      <c r="RGA38" s="539"/>
      <c r="RGB38" s="539"/>
      <c r="RGC38" s="539"/>
      <c r="RGD38" s="539"/>
      <c r="RGE38" s="539"/>
      <c r="RGF38" s="539"/>
      <c r="RGG38" s="539"/>
      <c r="RGH38" s="539"/>
      <c r="RGI38" s="539"/>
      <c r="RGJ38" s="539"/>
      <c r="RGK38" s="539"/>
      <c r="RGL38" s="539"/>
      <c r="RGM38" s="539"/>
      <c r="RGN38" s="539"/>
      <c r="RGO38" s="539"/>
      <c r="RGP38" s="539"/>
      <c r="RGQ38" s="539"/>
      <c r="RGR38" s="539"/>
      <c r="RGS38" s="539"/>
      <c r="RGT38" s="539"/>
      <c r="RGU38" s="539"/>
      <c r="RGV38" s="539"/>
      <c r="RGW38" s="539"/>
      <c r="RGX38" s="539"/>
      <c r="RGY38" s="539"/>
      <c r="RGZ38" s="539"/>
      <c r="RHA38" s="539"/>
      <c r="RHB38" s="539"/>
      <c r="RHC38" s="539"/>
      <c r="RHD38" s="539"/>
      <c r="RHE38" s="539"/>
      <c r="RHF38" s="539"/>
      <c r="RHG38" s="539"/>
      <c r="RHH38" s="539"/>
      <c r="RHI38" s="539"/>
      <c r="RHJ38" s="539"/>
      <c r="RHK38" s="539"/>
      <c r="RHL38" s="539"/>
      <c r="RHM38" s="539"/>
      <c r="RHN38" s="539"/>
      <c r="RHO38" s="539"/>
      <c r="RHP38" s="539"/>
      <c r="RHQ38" s="539"/>
      <c r="RHR38" s="539"/>
      <c r="RHS38" s="539"/>
      <c r="RHT38" s="539"/>
      <c r="RHU38" s="539"/>
      <c r="RHV38" s="539"/>
      <c r="RHW38" s="539"/>
      <c r="RHX38" s="539"/>
      <c r="RHY38" s="539"/>
      <c r="RHZ38" s="539"/>
      <c r="RIA38" s="539"/>
      <c r="RIB38" s="539"/>
      <c r="RIC38" s="539"/>
      <c r="RID38" s="539"/>
      <c r="RIE38" s="539"/>
      <c r="RIF38" s="539"/>
      <c r="RIG38" s="539"/>
      <c r="RIH38" s="539"/>
      <c r="RII38" s="539"/>
      <c r="RIJ38" s="539"/>
      <c r="RIK38" s="539"/>
      <c r="RIL38" s="539"/>
      <c r="RIM38" s="539"/>
      <c r="RIN38" s="539"/>
      <c r="RIO38" s="539"/>
      <c r="RIP38" s="539"/>
      <c r="RIQ38" s="539"/>
      <c r="RIR38" s="539"/>
      <c r="RIS38" s="539"/>
      <c r="RIT38" s="539"/>
      <c r="RIU38" s="539"/>
      <c r="RIV38" s="539"/>
      <c r="RIW38" s="539"/>
      <c r="RIX38" s="539"/>
      <c r="RIY38" s="539"/>
      <c r="RIZ38" s="539"/>
      <c r="RJA38" s="539"/>
      <c r="RJB38" s="539"/>
      <c r="RJC38" s="539"/>
      <c r="RJD38" s="539"/>
      <c r="RJE38" s="539"/>
      <c r="RJF38" s="539"/>
      <c r="RJG38" s="539"/>
      <c r="RJH38" s="539"/>
      <c r="RJI38" s="539"/>
      <c r="RJJ38" s="539"/>
      <c r="RJK38" s="539"/>
      <c r="RJL38" s="539"/>
      <c r="RJM38" s="539"/>
      <c r="RJN38" s="539"/>
      <c r="RJO38" s="539"/>
      <c r="RJP38" s="539"/>
      <c r="RJQ38" s="539"/>
      <c r="RJR38" s="539"/>
      <c r="RJS38" s="539"/>
      <c r="RJT38" s="539"/>
      <c r="RJU38" s="539"/>
      <c r="RJV38" s="539"/>
      <c r="RJW38" s="539"/>
      <c r="RJX38" s="539"/>
      <c r="RJY38" s="539"/>
      <c r="RJZ38" s="539"/>
      <c r="RKA38" s="539"/>
      <c r="RKB38" s="539"/>
      <c r="RKC38" s="539"/>
      <c r="RKD38" s="539"/>
      <c r="RKE38" s="539"/>
      <c r="RKF38" s="539"/>
      <c r="RKG38" s="539"/>
      <c r="RKH38" s="539"/>
      <c r="RKI38" s="539"/>
      <c r="RKJ38" s="539"/>
      <c r="RKK38" s="539"/>
      <c r="RKL38" s="539"/>
      <c r="RKM38" s="539"/>
      <c r="RKN38" s="539"/>
      <c r="RKO38" s="539"/>
      <c r="RKP38" s="539"/>
      <c r="RKQ38" s="539"/>
      <c r="RKR38" s="539"/>
      <c r="RKS38" s="539"/>
      <c r="RKT38" s="539"/>
      <c r="RKU38" s="539"/>
      <c r="RKV38" s="539"/>
      <c r="RKW38" s="539"/>
      <c r="RKX38" s="539"/>
      <c r="RKY38" s="539"/>
      <c r="RKZ38" s="539"/>
      <c r="RLA38" s="539"/>
      <c r="RLB38" s="539"/>
      <c r="RLC38" s="539"/>
      <c r="RLD38" s="539"/>
      <c r="RLE38" s="539"/>
      <c r="RLF38" s="539"/>
      <c r="RLG38" s="539"/>
      <c r="RLH38" s="539"/>
      <c r="RLI38" s="539"/>
      <c r="RLJ38" s="539"/>
      <c r="RLK38" s="539"/>
      <c r="RLL38" s="539"/>
      <c r="RLM38" s="539"/>
      <c r="RLN38" s="539"/>
      <c r="RLO38" s="539"/>
      <c r="RLP38" s="539"/>
      <c r="RLQ38" s="539"/>
      <c r="RLR38" s="539"/>
      <c r="RLS38" s="539"/>
      <c r="RLT38" s="539"/>
      <c r="RLU38" s="539"/>
      <c r="RLV38" s="539"/>
      <c r="RLW38" s="539"/>
      <c r="RLX38" s="539"/>
      <c r="RLY38" s="539"/>
      <c r="RLZ38" s="539"/>
      <c r="RMA38" s="539"/>
      <c r="RMB38" s="539"/>
      <c r="RMC38" s="539"/>
      <c r="RMD38" s="539"/>
      <c r="RME38" s="539"/>
      <c r="RMF38" s="539"/>
      <c r="RMG38" s="539"/>
      <c r="RMH38" s="539"/>
      <c r="RMI38" s="539"/>
      <c r="RMJ38" s="539"/>
      <c r="RMK38" s="539"/>
      <c r="RML38" s="539"/>
      <c r="RMM38" s="539"/>
      <c r="RMN38" s="539"/>
      <c r="RMO38" s="539"/>
      <c r="RMP38" s="539"/>
      <c r="RMQ38" s="539"/>
      <c r="RMR38" s="539"/>
      <c r="RMS38" s="539"/>
      <c r="RMT38" s="539"/>
      <c r="RMU38" s="539"/>
      <c r="RMV38" s="539"/>
      <c r="RMW38" s="539"/>
      <c r="RMX38" s="539"/>
      <c r="RMY38" s="539"/>
      <c r="RMZ38" s="539"/>
      <c r="RNA38" s="539"/>
      <c r="RNB38" s="539"/>
      <c r="RNC38" s="539"/>
      <c r="RND38" s="539"/>
      <c r="RNE38" s="539"/>
      <c r="RNF38" s="539"/>
      <c r="RNG38" s="539"/>
      <c r="RNH38" s="539"/>
      <c r="RNI38" s="539"/>
      <c r="RNJ38" s="539"/>
      <c r="RNK38" s="539"/>
      <c r="RNL38" s="539"/>
      <c r="RNM38" s="539"/>
      <c r="RNN38" s="539"/>
      <c r="RNO38" s="539"/>
      <c r="RNP38" s="539"/>
      <c r="RNQ38" s="539"/>
      <c r="RNR38" s="539"/>
      <c r="RNS38" s="539"/>
      <c r="RNT38" s="539"/>
      <c r="RNU38" s="539"/>
      <c r="RNV38" s="539"/>
      <c r="RNW38" s="539"/>
      <c r="RNX38" s="539"/>
      <c r="RNY38" s="539"/>
      <c r="RNZ38" s="539"/>
      <c r="ROA38" s="539"/>
      <c r="ROB38" s="539"/>
      <c r="ROC38" s="539"/>
      <c r="ROD38" s="539"/>
      <c r="ROE38" s="539"/>
      <c r="ROF38" s="539"/>
      <c r="ROG38" s="539"/>
      <c r="ROH38" s="539"/>
      <c r="ROI38" s="539"/>
      <c r="ROJ38" s="539"/>
      <c r="ROK38" s="539"/>
      <c r="ROL38" s="539"/>
      <c r="ROM38" s="539"/>
      <c r="RON38" s="539"/>
      <c r="ROO38" s="539"/>
      <c r="ROP38" s="539"/>
      <c r="ROQ38" s="539"/>
      <c r="ROR38" s="539"/>
      <c r="ROS38" s="539"/>
      <c r="ROT38" s="539"/>
      <c r="ROU38" s="539"/>
      <c r="ROV38" s="539"/>
      <c r="ROW38" s="539"/>
      <c r="ROX38" s="539"/>
      <c r="ROY38" s="539"/>
      <c r="ROZ38" s="539"/>
      <c r="RPA38" s="539"/>
      <c r="RPB38" s="539"/>
      <c r="RPC38" s="539"/>
      <c r="RPD38" s="539"/>
      <c r="RPE38" s="539"/>
      <c r="RPF38" s="539"/>
      <c r="RPG38" s="539"/>
      <c r="RPH38" s="539"/>
      <c r="RPI38" s="539"/>
      <c r="RPJ38" s="539"/>
      <c r="RPK38" s="539"/>
      <c r="RPL38" s="539"/>
      <c r="RPM38" s="539"/>
      <c r="RPN38" s="539"/>
      <c r="RPO38" s="539"/>
      <c r="RPP38" s="539"/>
      <c r="RPQ38" s="539"/>
      <c r="RPR38" s="539"/>
      <c r="RPS38" s="539"/>
      <c r="RPT38" s="539"/>
      <c r="RPU38" s="539"/>
      <c r="RPV38" s="539"/>
      <c r="RPW38" s="539"/>
      <c r="RPX38" s="539"/>
      <c r="RPY38" s="539"/>
      <c r="RPZ38" s="539"/>
      <c r="RQA38" s="539"/>
      <c r="RQB38" s="539"/>
      <c r="RQC38" s="539"/>
      <c r="RQD38" s="539"/>
      <c r="RQE38" s="539"/>
      <c r="RQF38" s="539"/>
      <c r="RQG38" s="539"/>
      <c r="RQH38" s="539"/>
      <c r="RQI38" s="539"/>
      <c r="RQJ38" s="539"/>
      <c r="RQK38" s="539"/>
      <c r="RQL38" s="539"/>
      <c r="RQM38" s="539"/>
      <c r="RQN38" s="539"/>
      <c r="RQO38" s="539"/>
      <c r="RQP38" s="539"/>
      <c r="RQQ38" s="539"/>
      <c r="RQR38" s="539"/>
      <c r="RQS38" s="539"/>
      <c r="RQT38" s="539"/>
      <c r="RQU38" s="539"/>
      <c r="RQV38" s="539"/>
      <c r="RQW38" s="539"/>
      <c r="RQX38" s="539"/>
      <c r="RQY38" s="539"/>
      <c r="RQZ38" s="539"/>
      <c r="RRA38" s="539"/>
      <c r="RRB38" s="539"/>
      <c r="RRC38" s="539"/>
      <c r="RRD38" s="539"/>
      <c r="RRE38" s="539"/>
      <c r="RRF38" s="539"/>
      <c r="RRG38" s="539"/>
      <c r="RRH38" s="539"/>
      <c r="RRI38" s="539"/>
      <c r="RRJ38" s="539"/>
      <c r="RRK38" s="539"/>
      <c r="RRL38" s="539"/>
      <c r="RRM38" s="539"/>
      <c r="RRN38" s="539"/>
      <c r="RRO38" s="539"/>
      <c r="RRP38" s="539"/>
      <c r="RRQ38" s="539"/>
      <c r="RRR38" s="539"/>
      <c r="RRS38" s="539"/>
      <c r="RRT38" s="539"/>
      <c r="RRU38" s="539"/>
      <c r="RRV38" s="539"/>
      <c r="RRW38" s="539"/>
      <c r="RRX38" s="539"/>
      <c r="RRY38" s="539"/>
      <c r="RRZ38" s="539"/>
      <c r="RSA38" s="539"/>
      <c r="RSB38" s="539"/>
      <c r="RSC38" s="539"/>
      <c r="RSD38" s="539"/>
      <c r="RSE38" s="539"/>
      <c r="RSF38" s="539"/>
      <c r="RSG38" s="539"/>
      <c r="RSH38" s="539"/>
      <c r="RSI38" s="539"/>
      <c r="RSJ38" s="539"/>
      <c r="RSK38" s="539"/>
      <c r="RSL38" s="539"/>
      <c r="RSM38" s="539"/>
      <c r="RSN38" s="539"/>
      <c r="RSO38" s="539"/>
      <c r="RSP38" s="539"/>
      <c r="RSQ38" s="539"/>
      <c r="RSR38" s="539"/>
      <c r="RSS38" s="539"/>
      <c r="RST38" s="539"/>
      <c r="RSU38" s="539"/>
      <c r="RSV38" s="539"/>
      <c r="RSW38" s="539"/>
      <c r="RSX38" s="539"/>
      <c r="RSY38" s="539"/>
      <c r="RSZ38" s="539"/>
      <c r="RTA38" s="539"/>
      <c r="RTB38" s="539"/>
      <c r="RTC38" s="539"/>
      <c r="RTD38" s="539"/>
      <c r="RTE38" s="539"/>
      <c r="RTF38" s="539"/>
      <c r="RTG38" s="539"/>
      <c r="RTH38" s="539"/>
      <c r="RTI38" s="539"/>
      <c r="RTJ38" s="539"/>
      <c r="RTK38" s="539"/>
      <c r="RTL38" s="539"/>
      <c r="RTM38" s="539"/>
      <c r="RTN38" s="539"/>
      <c r="RTO38" s="539"/>
      <c r="RTP38" s="539"/>
      <c r="RTQ38" s="539"/>
      <c r="RTR38" s="539"/>
      <c r="RTS38" s="539"/>
      <c r="RTT38" s="539"/>
      <c r="RTU38" s="539"/>
      <c r="RTV38" s="539"/>
      <c r="RTW38" s="539"/>
      <c r="RTX38" s="539"/>
      <c r="RTY38" s="539"/>
      <c r="RTZ38" s="539"/>
      <c r="RUA38" s="539"/>
      <c r="RUB38" s="539"/>
      <c r="RUC38" s="539"/>
      <c r="RUD38" s="539"/>
      <c r="RUE38" s="539"/>
      <c r="RUF38" s="539"/>
      <c r="RUG38" s="539"/>
      <c r="RUH38" s="539"/>
      <c r="RUI38" s="539"/>
      <c r="RUJ38" s="539"/>
      <c r="RUK38" s="539"/>
      <c r="RUL38" s="539"/>
      <c r="RUM38" s="539"/>
      <c r="RUN38" s="539"/>
      <c r="RUO38" s="539"/>
      <c r="RUP38" s="539"/>
      <c r="RUQ38" s="539"/>
      <c r="RUR38" s="539"/>
      <c r="RUS38" s="539"/>
      <c r="RUT38" s="539"/>
      <c r="RUU38" s="539"/>
      <c r="RUV38" s="539"/>
      <c r="RUW38" s="539"/>
      <c r="RUX38" s="539"/>
      <c r="RUY38" s="539"/>
      <c r="RUZ38" s="539"/>
      <c r="RVA38" s="539"/>
      <c r="RVB38" s="539"/>
      <c r="RVC38" s="539"/>
      <c r="RVD38" s="539"/>
      <c r="RVE38" s="539"/>
      <c r="RVF38" s="539"/>
      <c r="RVG38" s="539"/>
      <c r="RVH38" s="539"/>
      <c r="RVI38" s="539"/>
      <c r="RVJ38" s="539"/>
      <c r="RVK38" s="539"/>
      <c r="RVL38" s="539"/>
      <c r="RVM38" s="539"/>
      <c r="RVN38" s="539"/>
      <c r="RVO38" s="539"/>
      <c r="RVP38" s="539"/>
      <c r="RVQ38" s="539"/>
      <c r="RVR38" s="539"/>
      <c r="RVS38" s="539"/>
      <c r="RVT38" s="539"/>
      <c r="RVU38" s="539"/>
      <c r="RVV38" s="539"/>
      <c r="RVW38" s="539"/>
      <c r="RVX38" s="539"/>
      <c r="RVY38" s="539"/>
      <c r="RVZ38" s="539"/>
      <c r="RWA38" s="539"/>
      <c r="RWB38" s="539"/>
      <c r="RWC38" s="539"/>
      <c r="RWD38" s="539"/>
      <c r="RWE38" s="539"/>
      <c r="RWF38" s="539"/>
      <c r="RWG38" s="539"/>
      <c r="RWH38" s="539"/>
      <c r="RWI38" s="539"/>
      <c r="RWJ38" s="539"/>
      <c r="RWK38" s="539"/>
      <c r="RWL38" s="539"/>
      <c r="RWM38" s="539"/>
      <c r="RWN38" s="539"/>
      <c r="RWO38" s="539"/>
      <c r="RWP38" s="539"/>
      <c r="RWQ38" s="539"/>
      <c r="RWR38" s="539"/>
      <c r="RWS38" s="539"/>
      <c r="RWT38" s="539"/>
      <c r="RWU38" s="539"/>
      <c r="RWV38" s="539"/>
      <c r="RWW38" s="539"/>
      <c r="RWX38" s="539"/>
      <c r="RWY38" s="539"/>
      <c r="RWZ38" s="539"/>
      <c r="RXA38" s="539"/>
      <c r="RXB38" s="539"/>
      <c r="RXC38" s="539"/>
      <c r="RXD38" s="539"/>
      <c r="RXE38" s="539"/>
      <c r="RXF38" s="539"/>
      <c r="RXG38" s="539"/>
      <c r="RXH38" s="539"/>
      <c r="RXI38" s="539"/>
      <c r="RXJ38" s="539"/>
      <c r="RXK38" s="539"/>
      <c r="RXL38" s="539"/>
      <c r="RXM38" s="539"/>
      <c r="RXN38" s="539"/>
      <c r="RXO38" s="539"/>
      <c r="RXP38" s="539"/>
      <c r="RXQ38" s="539"/>
      <c r="RXR38" s="539"/>
      <c r="RXS38" s="539"/>
      <c r="RXT38" s="539"/>
      <c r="RXU38" s="539"/>
      <c r="RXV38" s="539"/>
      <c r="RXW38" s="539"/>
      <c r="RXX38" s="539"/>
      <c r="RXY38" s="539"/>
      <c r="RXZ38" s="539"/>
      <c r="RYA38" s="539"/>
      <c r="RYB38" s="539"/>
      <c r="RYC38" s="539"/>
      <c r="RYD38" s="539"/>
      <c r="RYE38" s="539"/>
      <c r="RYF38" s="539"/>
      <c r="RYG38" s="539"/>
      <c r="RYH38" s="539"/>
      <c r="RYI38" s="539"/>
      <c r="RYJ38" s="539"/>
      <c r="RYK38" s="539"/>
      <c r="RYL38" s="539"/>
      <c r="RYM38" s="539"/>
      <c r="RYN38" s="539"/>
      <c r="RYO38" s="539"/>
      <c r="RYP38" s="539"/>
      <c r="RYQ38" s="539"/>
      <c r="RYR38" s="539"/>
      <c r="RYS38" s="539"/>
      <c r="RYT38" s="539"/>
      <c r="RYU38" s="539"/>
      <c r="RYV38" s="539"/>
      <c r="RYW38" s="539"/>
      <c r="RYX38" s="539"/>
      <c r="RYY38" s="539"/>
      <c r="RYZ38" s="539"/>
      <c r="RZA38" s="539"/>
      <c r="RZB38" s="539"/>
      <c r="RZC38" s="539"/>
      <c r="RZD38" s="539"/>
      <c r="RZE38" s="539"/>
      <c r="RZF38" s="539"/>
      <c r="RZG38" s="539"/>
      <c r="RZH38" s="539"/>
      <c r="RZI38" s="539"/>
      <c r="RZJ38" s="539"/>
      <c r="RZK38" s="539"/>
      <c r="RZL38" s="539"/>
      <c r="RZM38" s="539"/>
      <c r="RZN38" s="539"/>
      <c r="RZO38" s="539"/>
      <c r="RZP38" s="539"/>
      <c r="RZQ38" s="539"/>
      <c r="RZR38" s="539"/>
      <c r="RZS38" s="539"/>
      <c r="RZT38" s="539"/>
      <c r="RZU38" s="539"/>
      <c r="RZV38" s="539"/>
      <c r="RZW38" s="539"/>
      <c r="RZX38" s="539"/>
      <c r="RZY38" s="539"/>
      <c r="RZZ38" s="539"/>
      <c r="SAA38" s="539"/>
      <c r="SAB38" s="539"/>
      <c r="SAC38" s="539"/>
      <c r="SAD38" s="539"/>
      <c r="SAE38" s="539"/>
      <c r="SAF38" s="539"/>
      <c r="SAG38" s="539"/>
      <c r="SAH38" s="539"/>
      <c r="SAI38" s="539"/>
      <c r="SAJ38" s="539"/>
      <c r="SAK38" s="539"/>
      <c r="SAL38" s="539"/>
      <c r="SAM38" s="539"/>
      <c r="SAN38" s="539"/>
      <c r="SAO38" s="539"/>
      <c r="SAP38" s="539"/>
      <c r="SAQ38" s="539"/>
      <c r="SAR38" s="539"/>
      <c r="SAS38" s="539"/>
      <c r="SAT38" s="539"/>
      <c r="SAU38" s="539"/>
      <c r="SAV38" s="539"/>
      <c r="SAW38" s="539"/>
      <c r="SAX38" s="539"/>
      <c r="SAY38" s="539"/>
      <c r="SAZ38" s="539"/>
      <c r="SBA38" s="539"/>
      <c r="SBB38" s="539"/>
      <c r="SBC38" s="539"/>
      <c r="SBD38" s="539"/>
      <c r="SBE38" s="539"/>
      <c r="SBF38" s="539"/>
      <c r="SBG38" s="539"/>
      <c r="SBH38" s="539"/>
      <c r="SBI38" s="539"/>
      <c r="SBJ38" s="539"/>
      <c r="SBK38" s="539"/>
      <c r="SBL38" s="539"/>
      <c r="SBM38" s="539"/>
      <c r="SBN38" s="539"/>
      <c r="SBO38" s="539"/>
      <c r="SBP38" s="539"/>
      <c r="SBQ38" s="539"/>
      <c r="SBR38" s="539"/>
      <c r="SBS38" s="539"/>
      <c r="SBT38" s="539"/>
      <c r="SBU38" s="539"/>
      <c r="SBV38" s="539"/>
      <c r="SBW38" s="539"/>
      <c r="SBX38" s="539"/>
      <c r="SBY38" s="539"/>
      <c r="SBZ38" s="539"/>
      <c r="SCA38" s="539"/>
      <c r="SCB38" s="539"/>
      <c r="SCC38" s="539"/>
      <c r="SCD38" s="539"/>
      <c r="SCE38" s="539"/>
      <c r="SCF38" s="539"/>
      <c r="SCG38" s="539"/>
      <c r="SCH38" s="539"/>
      <c r="SCI38" s="539"/>
      <c r="SCJ38" s="539"/>
      <c r="SCK38" s="539"/>
      <c r="SCL38" s="539"/>
      <c r="SCM38" s="539"/>
      <c r="SCN38" s="539"/>
      <c r="SCO38" s="539"/>
      <c r="SCP38" s="539"/>
      <c r="SCQ38" s="539"/>
      <c r="SCR38" s="539"/>
      <c r="SCS38" s="539"/>
      <c r="SCT38" s="539"/>
      <c r="SCU38" s="539"/>
      <c r="SCV38" s="539"/>
      <c r="SCW38" s="539"/>
      <c r="SCX38" s="539"/>
      <c r="SCY38" s="539"/>
      <c r="SCZ38" s="539"/>
      <c r="SDA38" s="539"/>
      <c r="SDB38" s="539"/>
      <c r="SDC38" s="539"/>
      <c r="SDD38" s="539"/>
      <c r="SDE38" s="539"/>
      <c r="SDF38" s="539"/>
      <c r="SDG38" s="539"/>
      <c r="SDH38" s="539"/>
      <c r="SDI38" s="539"/>
      <c r="SDJ38" s="539"/>
      <c r="SDK38" s="539"/>
      <c r="SDL38" s="539"/>
      <c r="SDM38" s="539"/>
      <c r="SDN38" s="539"/>
      <c r="SDO38" s="539"/>
      <c r="SDP38" s="539"/>
      <c r="SDQ38" s="539"/>
      <c r="SDR38" s="539"/>
      <c r="SDS38" s="539"/>
      <c r="SDT38" s="539"/>
      <c r="SDU38" s="539"/>
      <c r="SDV38" s="539"/>
      <c r="SDW38" s="539"/>
      <c r="SDX38" s="539"/>
      <c r="SDY38" s="539"/>
      <c r="SDZ38" s="539"/>
      <c r="SEA38" s="539"/>
      <c r="SEB38" s="539"/>
      <c r="SEC38" s="539"/>
      <c r="SED38" s="539"/>
      <c r="SEE38" s="539"/>
      <c r="SEF38" s="539"/>
      <c r="SEG38" s="539"/>
      <c r="SEH38" s="539"/>
      <c r="SEI38" s="539"/>
      <c r="SEJ38" s="539"/>
      <c r="SEK38" s="539"/>
      <c r="SEL38" s="539"/>
      <c r="SEM38" s="539"/>
      <c r="SEN38" s="539"/>
      <c r="SEO38" s="539"/>
      <c r="SEP38" s="539"/>
      <c r="SEQ38" s="539"/>
      <c r="SER38" s="539"/>
      <c r="SES38" s="539"/>
      <c r="SET38" s="539"/>
      <c r="SEU38" s="539"/>
      <c r="SEV38" s="539"/>
      <c r="SEW38" s="539"/>
      <c r="SEX38" s="539"/>
      <c r="SEY38" s="539"/>
      <c r="SEZ38" s="539"/>
      <c r="SFA38" s="539"/>
      <c r="SFB38" s="539"/>
      <c r="SFC38" s="539"/>
      <c r="SFD38" s="539"/>
      <c r="SFE38" s="539"/>
      <c r="SFF38" s="539"/>
      <c r="SFG38" s="539"/>
      <c r="SFH38" s="539"/>
      <c r="SFI38" s="539"/>
      <c r="SFJ38" s="539"/>
      <c r="SFK38" s="539"/>
      <c r="SFL38" s="539"/>
      <c r="SFM38" s="539"/>
      <c r="SFN38" s="539"/>
      <c r="SFO38" s="539"/>
      <c r="SFP38" s="539"/>
      <c r="SFQ38" s="539"/>
      <c r="SFR38" s="539"/>
      <c r="SFS38" s="539"/>
      <c r="SFT38" s="539"/>
      <c r="SFU38" s="539"/>
      <c r="SFV38" s="539"/>
      <c r="SFW38" s="539"/>
      <c r="SFX38" s="539"/>
      <c r="SFY38" s="539"/>
      <c r="SFZ38" s="539"/>
      <c r="SGA38" s="539"/>
      <c r="SGB38" s="539"/>
      <c r="SGC38" s="539"/>
      <c r="SGD38" s="539"/>
      <c r="SGE38" s="539"/>
      <c r="SGF38" s="539"/>
      <c r="SGG38" s="539"/>
      <c r="SGH38" s="539"/>
      <c r="SGI38" s="539"/>
      <c r="SGJ38" s="539"/>
      <c r="SGK38" s="539"/>
      <c r="SGL38" s="539"/>
      <c r="SGM38" s="539"/>
      <c r="SGN38" s="539"/>
      <c r="SGO38" s="539"/>
      <c r="SGP38" s="539"/>
      <c r="SGQ38" s="539"/>
      <c r="SGR38" s="539"/>
      <c r="SGS38" s="539"/>
      <c r="SGT38" s="539"/>
      <c r="SGU38" s="539"/>
      <c r="SGV38" s="539"/>
      <c r="SGW38" s="539"/>
      <c r="SGX38" s="539"/>
      <c r="SGY38" s="539"/>
      <c r="SGZ38" s="539"/>
      <c r="SHA38" s="539"/>
      <c r="SHB38" s="539"/>
      <c r="SHC38" s="539"/>
      <c r="SHD38" s="539"/>
      <c r="SHE38" s="539"/>
      <c r="SHF38" s="539"/>
      <c r="SHG38" s="539"/>
      <c r="SHH38" s="539"/>
      <c r="SHI38" s="539"/>
      <c r="SHJ38" s="539"/>
      <c r="SHK38" s="539"/>
      <c r="SHL38" s="539"/>
      <c r="SHM38" s="539"/>
      <c r="SHN38" s="539"/>
      <c r="SHO38" s="539"/>
      <c r="SHP38" s="539"/>
      <c r="SHQ38" s="539"/>
      <c r="SHR38" s="539"/>
      <c r="SHS38" s="539"/>
      <c r="SHT38" s="539"/>
      <c r="SHU38" s="539"/>
      <c r="SHV38" s="539"/>
      <c r="SHW38" s="539"/>
      <c r="SHX38" s="539"/>
      <c r="SHY38" s="539"/>
      <c r="SHZ38" s="539"/>
      <c r="SIA38" s="539"/>
      <c r="SIB38" s="539"/>
      <c r="SIC38" s="539"/>
      <c r="SID38" s="539"/>
      <c r="SIE38" s="539"/>
      <c r="SIF38" s="539"/>
      <c r="SIG38" s="539"/>
      <c r="SIH38" s="539"/>
      <c r="SII38" s="539"/>
      <c r="SIJ38" s="539"/>
      <c r="SIK38" s="539"/>
      <c r="SIL38" s="539"/>
      <c r="SIM38" s="539"/>
      <c r="SIN38" s="539"/>
      <c r="SIO38" s="539"/>
      <c r="SIP38" s="539"/>
      <c r="SIQ38" s="539"/>
      <c r="SIR38" s="539"/>
      <c r="SIS38" s="539"/>
      <c r="SIT38" s="539"/>
      <c r="SIU38" s="539"/>
      <c r="SIV38" s="539"/>
      <c r="SIW38" s="539"/>
      <c r="SIX38" s="539"/>
      <c r="SIY38" s="539"/>
      <c r="SIZ38" s="539"/>
      <c r="SJA38" s="539"/>
      <c r="SJB38" s="539"/>
      <c r="SJC38" s="539"/>
      <c r="SJD38" s="539"/>
      <c r="SJE38" s="539"/>
      <c r="SJF38" s="539"/>
      <c r="SJG38" s="539"/>
      <c r="SJH38" s="539"/>
      <c r="SJI38" s="539"/>
      <c r="SJJ38" s="539"/>
      <c r="SJK38" s="539"/>
      <c r="SJL38" s="539"/>
      <c r="SJM38" s="539"/>
      <c r="SJN38" s="539"/>
      <c r="SJO38" s="539"/>
      <c r="SJP38" s="539"/>
      <c r="SJQ38" s="539"/>
      <c r="SJR38" s="539"/>
      <c r="SJS38" s="539"/>
      <c r="SJT38" s="539"/>
      <c r="SJU38" s="539"/>
      <c r="SJV38" s="539"/>
      <c r="SJW38" s="539"/>
      <c r="SJX38" s="539"/>
      <c r="SJY38" s="539"/>
      <c r="SJZ38" s="539"/>
      <c r="SKA38" s="539"/>
      <c r="SKB38" s="539"/>
      <c r="SKC38" s="539"/>
      <c r="SKD38" s="539"/>
      <c r="SKE38" s="539"/>
      <c r="SKF38" s="539"/>
      <c r="SKG38" s="539"/>
      <c r="SKH38" s="539"/>
      <c r="SKI38" s="539"/>
      <c r="SKJ38" s="539"/>
      <c r="SKK38" s="539"/>
      <c r="SKL38" s="539"/>
      <c r="SKM38" s="539"/>
      <c r="SKN38" s="539"/>
      <c r="SKO38" s="539"/>
      <c r="SKP38" s="539"/>
      <c r="SKQ38" s="539"/>
      <c r="SKR38" s="539"/>
      <c r="SKS38" s="539"/>
      <c r="SKT38" s="539"/>
      <c r="SKU38" s="539"/>
      <c r="SKV38" s="539"/>
      <c r="SKW38" s="539"/>
      <c r="SKX38" s="539"/>
      <c r="SKY38" s="539"/>
      <c r="SKZ38" s="539"/>
      <c r="SLA38" s="539"/>
      <c r="SLB38" s="539"/>
      <c r="SLC38" s="539"/>
      <c r="SLD38" s="539"/>
      <c r="SLE38" s="539"/>
      <c r="SLF38" s="539"/>
      <c r="SLG38" s="539"/>
      <c r="SLH38" s="539"/>
      <c r="SLI38" s="539"/>
      <c r="SLJ38" s="539"/>
      <c r="SLK38" s="539"/>
      <c r="SLL38" s="539"/>
      <c r="SLM38" s="539"/>
      <c r="SLN38" s="539"/>
      <c r="SLO38" s="539"/>
      <c r="SLP38" s="539"/>
      <c r="SLQ38" s="539"/>
      <c r="SLR38" s="539"/>
      <c r="SLS38" s="539"/>
      <c r="SLT38" s="539"/>
      <c r="SLU38" s="539"/>
      <c r="SLV38" s="539"/>
      <c r="SLW38" s="539"/>
      <c r="SLX38" s="539"/>
      <c r="SLY38" s="539"/>
      <c r="SLZ38" s="539"/>
      <c r="SMA38" s="539"/>
      <c r="SMB38" s="539"/>
      <c r="SMC38" s="539"/>
      <c r="SMD38" s="539"/>
      <c r="SME38" s="539"/>
      <c r="SMF38" s="539"/>
      <c r="SMG38" s="539"/>
      <c r="SMH38" s="539"/>
      <c r="SMI38" s="539"/>
      <c r="SMJ38" s="539"/>
      <c r="SMK38" s="539"/>
      <c r="SML38" s="539"/>
      <c r="SMM38" s="539"/>
      <c r="SMN38" s="539"/>
      <c r="SMO38" s="539"/>
      <c r="SMP38" s="539"/>
      <c r="SMQ38" s="539"/>
      <c r="SMR38" s="539"/>
      <c r="SMS38" s="539"/>
      <c r="SMT38" s="539"/>
      <c r="SMU38" s="539"/>
      <c r="SMV38" s="539"/>
      <c r="SMW38" s="539"/>
      <c r="SMX38" s="539"/>
      <c r="SMY38" s="539"/>
      <c r="SMZ38" s="539"/>
      <c r="SNA38" s="539"/>
      <c r="SNB38" s="539"/>
      <c r="SNC38" s="539"/>
      <c r="SND38" s="539"/>
      <c r="SNE38" s="539"/>
      <c r="SNF38" s="539"/>
      <c r="SNG38" s="539"/>
      <c r="SNH38" s="539"/>
      <c r="SNI38" s="539"/>
      <c r="SNJ38" s="539"/>
      <c r="SNK38" s="539"/>
      <c r="SNL38" s="539"/>
      <c r="SNM38" s="539"/>
      <c r="SNN38" s="539"/>
      <c r="SNO38" s="539"/>
      <c r="SNP38" s="539"/>
      <c r="SNQ38" s="539"/>
      <c r="SNR38" s="539"/>
      <c r="SNS38" s="539"/>
      <c r="SNT38" s="539"/>
      <c r="SNU38" s="539"/>
      <c r="SNV38" s="539"/>
      <c r="SNW38" s="539"/>
      <c r="SNX38" s="539"/>
      <c r="SNY38" s="539"/>
      <c r="SNZ38" s="539"/>
      <c r="SOA38" s="539"/>
      <c r="SOB38" s="539"/>
      <c r="SOC38" s="539"/>
      <c r="SOD38" s="539"/>
      <c r="SOE38" s="539"/>
      <c r="SOF38" s="539"/>
      <c r="SOG38" s="539"/>
      <c r="SOH38" s="539"/>
      <c r="SOI38" s="539"/>
      <c r="SOJ38" s="539"/>
      <c r="SOK38" s="539"/>
      <c r="SOL38" s="539"/>
      <c r="SOM38" s="539"/>
      <c r="SON38" s="539"/>
      <c r="SOO38" s="539"/>
      <c r="SOP38" s="539"/>
      <c r="SOQ38" s="539"/>
      <c r="SOR38" s="539"/>
      <c r="SOS38" s="539"/>
      <c r="SOT38" s="539"/>
      <c r="SOU38" s="539"/>
      <c r="SOV38" s="539"/>
      <c r="SOW38" s="539"/>
      <c r="SOX38" s="539"/>
      <c r="SOY38" s="539"/>
      <c r="SOZ38" s="539"/>
      <c r="SPA38" s="539"/>
      <c r="SPB38" s="539"/>
      <c r="SPC38" s="539"/>
      <c r="SPD38" s="539"/>
      <c r="SPE38" s="539"/>
      <c r="SPF38" s="539"/>
      <c r="SPG38" s="539"/>
      <c r="SPH38" s="539"/>
      <c r="SPI38" s="539"/>
      <c r="SPJ38" s="539"/>
      <c r="SPK38" s="539"/>
      <c r="SPL38" s="539"/>
      <c r="SPM38" s="539"/>
      <c r="SPN38" s="539"/>
      <c r="SPO38" s="539"/>
      <c r="SPP38" s="539"/>
      <c r="SPQ38" s="539"/>
      <c r="SPR38" s="539"/>
      <c r="SPS38" s="539"/>
      <c r="SPT38" s="539"/>
      <c r="SPU38" s="539"/>
      <c r="SPV38" s="539"/>
      <c r="SPW38" s="539"/>
      <c r="SPX38" s="539"/>
      <c r="SPY38" s="539"/>
      <c r="SPZ38" s="539"/>
      <c r="SQA38" s="539"/>
      <c r="SQB38" s="539"/>
      <c r="SQC38" s="539"/>
      <c r="SQD38" s="539"/>
      <c r="SQE38" s="539"/>
      <c r="SQF38" s="539"/>
      <c r="SQG38" s="539"/>
      <c r="SQH38" s="539"/>
      <c r="SQI38" s="539"/>
      <c r="SQJ38" s="539"/>
      <c r="SQK38" s="539"/>
      <c r="SQL38" s="539"/>
      <c r="SQM38" s="539"/>
      <c r="SQN38" s="539"/>
      <c r="SQO38" s="539"/>
      <c r="SQP38" s="539"/>
      <c r="SQQ38" s="539"/>
      <c r="SQR38" s="539"/>
      <c r="SQS38" s="539"/>
      <c r="SQT38" s="539"/>
      <c r="SQU38" s="539"/>
      <c r="SQV38" s="539"/>
      <c r="SQW38" s="539"/>
      <c r="SQX38" s="539"/>
      <c r="SQY38" s="539"/>
      <c r="SQZ38" s="539"/>
      <c r="SRA38" s="539"/>
      <c r="SRB38" s="539"/>
      <c r="SRC38" s="539"/>
      <c r="SRD38" s="539"/>
      <c r="SRE38" s="539"/>
      <c r="SRF38" s="539"/>
      <c r="SRG38" s="539"/>
      <c r="SRH38" s="539"/>
      <c r="SRI38" s="539"/>
      <c r="SRJ38" s="539"/>
      <c r="SRK38" s="539"/>
      <c r="SRL38" s="539"/>
      <c r="SRM38" s="539"/>
      <c r="SRN38" s="539"/>
      <c r="SRO38" s="539"/>
      <c r="SRP38" s="539"/>
      <c r="SRQ38" s="539"/>
      <c r="SRR38" s="539"/>
      <c r="SRS38" s="539"/>
      <c r="SRT38" s="539"/>
      <c r="SRU38" s="539"/>
      <c r="SRV38" s="539"/>
      <c r="SRW38" s="539"/>
      <c r="SRX38" s="539"/>
      <c r="SRY38" s="539"/>
      <c r="SRZ38" s="539"/>
      <c r="SSA38" s="539"/>
      <c r="SSB38" s="539"/>
      <c r="SSC38" s="539"/>
      <c r="SSD38" s="539"/>
      <c r="SSE38" s="539"/>
      <c r="SSF38" s="539"/>
      <c r="SSG38" s="539"/>
      <c r="SSH38" s="539"/>
      <c r="SSI38" s="539"/>
      <c r="SSJ38" s="539"/>
      <c r="SSK38" s="539"/>
      <c r="SSL38" s="539"/>
      <c r="SSM38" s="539"/>
      <c r="SSN38" s="539"/>
      <c r="SSO38" s="539"/>
      <c r="SSP38" s="539"/>
      <c r="SSQ38" s="539"/>
      <c r="SSR38" s="539"/>
      <c r="SSS38" s="539"/>
      <c r="SST38" s="539"/>
      <c r="SSU38" s="539"/>
      <c r="SSV38" s="539"/>
      <c r="SSW38" s="539"/>
      <c r="SSX38" s="539"/>
      <c r="SSY38" s="539"/>
      <c r="SSZ38" s="539"/>
      <c r="STA38" s="539"/>
      <c r="STB38" s="539"/>
      <c r="STC38" s="539"/>
      <c r="STD38" s="539"/>
      <c r="STE38" s="539"/>
      <c r="STF38" s="539"/>
      <c r="STG38" s="539"/>
      <c r="STH38" s="539"/>
      <c r="STI38" s="539"/>
      <c r="STJ38" s="539"/>
      <c r="STK38" s="539"/>
      <c r="STL38" s="539"/>
      <c r="STM38" s="539"/>
      <c r="STN38" s="539"/>
      <c r="STO38" s="539"/>
      <c r="STP38" s="539"/>
      <c r="STQ38" s="539"/>
      <c r="STR38" s="539"/>
      <c r="STS38" s="539"/>
      <c r="STT38" s="539"/>
      <c r="STU38" s="539"/>
      <c r="STV38" s="539"/>
      <c r="STW38" s="539"/>
      <c r="STX38" s="539"/>
      <c r="STY38" s="539"/>
      <c r="STZ38" s="539"/>
      <c r="SUA38" s="539"/>
      <c r="SUB38" s="539"/>
      <c r="SUC38" s="539"/>
      <c r="SUD38" s="539"/>
      <c r="SUE38" s="539"/>
      <c r="SUF38" s="539"/>
      <c r="SUG38" s="539"/>
      <c r="SUH38" s="539"/>
      <c r="SUI38" s="539"/>
      <c r="SUJ38" s="539"/>
      <c r="SUK38" s="539"/>
      <c r="SUL38" s="539"/>
      <c r="SUM38" s="539"/>
      <c r="SUN38" s="539"/>
      <c r="SUO38" s="539"/>
      <c r="SUP38" s="539"/>
      <c r="SUQ38" s="539"/>
      <c r="SUR38" s="539"/>
      <c r="SUS38" s="539"/>
      <c r="SUT38" s="539"/>
      <c r="SUU38" s="539"/>
      <c r="SUV38" s="539"/>
      <c r="SUW38" s="539"/>
      <c r="SUX38" s="539"/>
      <c r="SUY38" s="539"/>
      <c r="SUZ38" s="539"/>
      <c r="SVA38" s="539"/>
      <c r="SVB38" s="539"/>
      <c r="SVC38" s="539"/>
      <c r="SVD38" s="539"/>
      <c r="SVE38" s="539"/>
      <c r="SVF38" s="539"/>
      <c r="SVG38" s="539"/>
      <c r="SVH38" s="539"/>
      <c r="SVI38" s="539"/>
      <c r="SVJ38" s="539"/>
      <c r="SVK38" s="539"/>
      <c r="SVL38" s="539"/>
      <c r="SVM38" s="539"/>
      <c r="SVN38" s="539"/>
      <c r="SVO38" s="539"/>
      <c r="SVP38" s="539"/>
      <c r="SVQ38" s="539"/>
      <c r="SVR38" s="539"/>
      <c r="SVS38" s="539"/>
      <c r="SVT38" s="539"/>
      <c r="SVU38" s="539"/>
      <c r="SVV38" s="539"/>
      <c r="SVW38" s="539"/>
      <c r="SVX38" s="539"/>
      <c r="SVY38" s="539"/>
      <c r="SVZ38" s="539"/>
      <c r="SWA38" s="539"/>
      <c r="SWB38" s="539"/>
      <c r="SWC38" s="539"/>
      <c r="SWD38" s="539"/>
      <c r="SWE38" s="539"/>
      <c r="SWF38" s="539"/>
      <c r="SWG38" s="539"/>
      <c r="SWH38" s="539"/>
      <c r="SWI38" s="539"/>
      <c r="SWJ38" s="539"/>
      <c r="SWK38" s="539"/>
      <c r="SWL38" s="539"/>
      <c r="SWM38" s="539"/>
      <c r="SWN38" s="539"/>
      <c r="SWO38" s="539"/>
      <c r="SWP38" s="539"/>
      <c r="SWQ38" s="539"/>
      <c r="SWR38" s="539"/>
      <c r="SWS38" s="539"/>
      <c r="SWT38" s="539"/>
      <c r="SWU38" s="539"/>
      <c r="SWV38" s="539"/>
      <c r="SWW38" s="539"/>
      <c r="SWX38" s="539"/>
      <c r="SWY38" s="539"/>
      <c r="SWZ38" s="539"/>
      <c r="SXA38" s="539"/>
      <c r="SXB38" s="539"/>
      <c r="SXC38" s="539"/>
      <c r="SXD38" s="539"/>
      <c r="SXE38" s="539"/>
      <c r="SXF38" s="539"/>
      <c r="SXG38" s="539"/>
      <c r="SXH38" s="539"/>
      <c r="SXI38" s="539"/>
      <c r="SXJ38" s="539"/>
      <c r="SXK38" s="539"/>
      <c r="SXL38" s="539"/>
      <c r="SXM38" s="539"/>
      <c r="SXN38" s="539"/>
      <c r="SXO38" s="539"/>
      <c r="SXP38" s="539"/>
      <c r="SXQ38" s="539"/>
      <c r="SXR38" s="539"/>
      <c r="SXS38" s="539"/>
      <c r="SXT38" s="539"/>
      <c r="SXU38" s="539"/>
      <c r="SXV38" s="539"/>
      <c r="SXW38" s="539"/>
      <c r="SXX38" s="539"/>
      <c r="SXY38" s="539"/>
      <c r="SXZ38" s="539"/>
      <c r="SYA38" s="539"/>
      <c r="SYB38" s="539"/>
      <c r="SYC38" s="539"/>
      <c r="SYD38" s="539"/>
      <c r="SYE38" s="539"/>
      <c r="SYF38" s="539"/>
      <c r="SYG38" s="539"/>
      <c r="SYH38" s="539"/>
      <c r="SYI38" s="539"/>
      <c r="SYJ38" s="539"/>
      <c r="SYK38" s="539"/>
      <c r="SYL38" s="539"/>
      <c r="SYM38" s="539"/>
      <c r="SYN38" s="539"/>
      <c r="SYO38" s="539"/>
      <c r="SYP38" s="539"/>
      <c r="SYQ38" s="539"/>
      <c r="SYR38" s="539"/>
      <c r="SYS38" s="539"/>
      <c r="SYT38" s="539"/>
      <c r="SYU38" s="539"/>
      <c r="SYV38" s="539"/>
      <c r="SYW38" s="539"/>
      <c r="SYX38" s="539"/>
      <c r="SYY38" s="539"/>
      <c r="SYZ38" s="539"/>
      <c r="SZA38" s="539"/>
      <c r="SZB38" s="539"/>
      <c r="SZC38" s="539"/>
      <c r="SZD38" s="539"/>
      <c r="SZE38" s="539"/>
      <c r="SZF38" s="539"/>
      <c r="SZG38" s="539"/>
      <c r="SZH38" s="539"/>
      <c r="SZI38" s="539"/>
      <c r="SZJ38" s="539"/>
      <c r="SZK38" s="539"/>
      <c r="SZL38" s="539"/>
      <c r="SZM38" s="539"/>
      <c r="SZN38" s="539"/>
      <c r="SZO38" s="539"/>
      <c r="SZP38" s="539"/>
      <c r="SZQ38" s="539"/>
      <c r="SZR38" s="539"/>
      <c r="SZS38" s="539"/>
      <c r="SZT38" s="539"/>
      <c r="SZU38" s="539"/>
      <c r="SZV38" s="539"/>
      <c r="SZW38" s="539"/>
      <c r="SZX38" s="539"/>
      <c r="SZY38" s="539"/>
      <c r="SZZ38" s="539"/>
      <c r="TAA38" s="539"/>
      <c r="TAB38" s="539"/>
      <c r="TAC38" s="539"/>
      <c r="TAD38" s="539"/>
      <c r="TAE38" s="539"/>
      <c r="TAF38" s="539"/>
      <c r="TAG38" s="539"/>
      <c r="TAH38" s="539"/>
      <c r="TAI38" s="539"/>
      <c r="TAJ38" s="539"/>
      <c r="TAK38" s="539"/>
      <c r="TAL38" s="539"/>
      <c r="TAM38" s="539"/>
      <c r="TAN38" s="539"/>
      <c r="TAO38" s="539"/>
      <c r="TAP38" s="539"/>
      <c r="TAQ38" s="539"/>
      <c r="TAR38" s="539"/>
      <c r="TAS38" s="539"/>
      <c r="TAT38" s="539"/>
      <c r="TAU38" s="539"/>
      <c r="TAV38" s="539"/>
      <c r="TAW38" s="539"/>
      <c r="TAX38" s="539"/>
      <c r="TAY38" s="539"/>
      <c r="TAZ38" s="539"/>
      <c r="TBA38" s="539"/>
      <c r="TBB38" s="539"/>
      <c r="TBC38" s="539"/>
      <c r="TBD38" s="539"/>
      <c r="TBE38" s="539"/>
      <c r="TBF38" s="539"/>
      <c r="TBG38" s="539"/>
      <c r="TBH38" s="539"/>
      <c r="TBI38" s="539"/>
      <c r="TBJ38" s="539"/>
      <c r="TBK38" s="539"/>
      <c r="TBL38" s="539"/>
      <c r="TBM38" s="539"/>
      <c r="TBN38" s="539"/>
      <c r="TBO38" s="539"/>
      <c r="TBP38" s="539"/>
      <c r="TBQ38" s="539"/>
      <c r="TBR38" s="539"/>
      <c r="TBS38" s="539"/>
      <c r="TBT38" s="539"/>
      <c r="TBU38" s="539"/>
      <c r="TBV38" s="539"/>
      <c r="TBW38" s="539"/>
      <c r="TBX38" s="539"/>
      <c r="TBY38" s="539"/>
      <c r="TBZ38" s="539"/>
      <c r="TCA38" s="539"/>
      <c r="TCB38" s="539"/>
      <c r="TCC38" s="539"/>
      <c r="TCD38" s="539"/>
      <c r="TCE38" s="539"/>
      <c r="TCF38" s="539"/>
      <c r="TCG38" s="539"/>
      <c r="TCH38" s="539"/>
      <c r="TCI38" s="539"/>
      <c r="TCJ38" s="539"/>
      <c r="TCK38" s="539"/>
      <c r="TCL38" s="539"/>
      <c r="TCM38" s="539"/>
      <c r="TCN38" s="539"/>
      <c r="TCO38" s="539"/>
      <c r="TCP38" s="539"/>
      <c r="TCQ38" s="539"/>
      <c r="TCR38" s="539"/>
      <c r="TCS38" s="539"/>
      <c r="TCT38" s="539"/>
      <c r="TCU38" s="539"/>
      <c r="TCV38" s="539"/>
      <c r="TCW38" s="539"/>
      <c r="TCX38" s="539"/>
      <c r="TCY38" s="539"/>
      <c r="TCZ38" s="539"/>
      <c r="TDA38" s="539"/>
      <c r="TDB38" s="539"/>
      <c r="TDC38" s="539"/>
      <c r="TDD38" s="539"/>
      <c r="TDE38" s="539"/>
      <c r="TDF38" s="539"/>
      <c r="TDG38" s="539"/>
      <c r="TDH38" s="539"/>
      <c r="TDI38" s="539"/>
      <c r="TDJ38" s="539"/>
      <c r="TDK38" s="539"/>
      <c r="TDL38" s="539"/>
      <c r="TDM38" s="539"/>
      <c r="TDN38" s="539"/>
      <c r="TDO38" s="539"/>
      <c r="TDP38" s="539"/>
      <c r="TDQ38" s="539"/>
      <c r="TDR38" s="539"/>
      <c r="TDS38" s="539"/>
      <c r="TDT38" s="539"/>
      <c r="TDU38" s="539"/>
      <c r="TDV38" s="539"/>
      <c r="TDW38" s="539"/>
      <c r="TDX38" s="539"/>
      <c r="TDY38" s="539"/>
      <c r="TDZ38" s="539"/>
      <c r="TEA38" s="539"/>
      <c r="TEB38" s="539"/>
      <c r="TEC38" s="539"/>
      <c r="TED38" s="539"/>
      <c r="TEE38" s="539"/>
      <c r="TEF38" s="539"/>
      <c r="TEG38" s="539"/>
      <c r="TEH38" s="539"/>
      <c r="TEI38" s="539"/>
      <c r="TEJ38" s="539"/>
      <c r="TEK38" s="539"/>
      <c r="TEL38" s="539"/>
      <c r="TEM38" s="539"/>
      <c r="TEN38" s="539"/>
      <c r="TEO38" s="539"/>
      <c r="TEP38" s="539"/>
      <c r="TEQ38" s="539"/>
      <c r="TER38" s="539"/>
      <c r="TES38" s="539"/>
      <c r="TET38" s="539"/>
      <c r="TEU38" s="539"/>
      <c r="TEV38" s="539"/>
      <c r="TEW38" s="539"/>
      <c r="TEX38" s="539"/>
      <c r="TEY38" s="539"/>
      <c r="TEZ38" s="539"/>
      <c r="TFA38" s="539"/>
      <c r="TFB38" s="539"/>
      <c r="TFC38" s="539"/>
      <c r="TFD38" s="539"/>
      <c r="TFE38" s="539"/>
      <c r="TFF38" s="539"/>
      <c r="TFG38" s="539"/>
      <c r="TFH38" s="539"/>
      <c r="TFI38" s="539"/>
      <c r="TFJ38" s="539"/>
      <c r="TFK38" s="539"/>
      <c r="TFL38" s="539"/>
      <c r="TFM38" s="539"/>
      <c r="TFN38" s="539"/>
      <c r="TFO38" s="539"/>
      <c r="TFP38" s="539"/>
      <c r="TFQ38" s="539"/>
      <c r="TFR38" s="539"/>
      <c r="TFS38" s="539"/>
      <c r="TFT38" s="539"/>
      <c r="TFU38" s="539"/>
      <c r="TFV38" s="539"/>
      <c r="TFW38" s="539"/>
      <c r="TFX38" s="539"/>
      <c r="TFY38" s="539"/>
      <c r="TFZ38" s="539"/>
      <c r="TGA38" s="539"/>
      <c r="TGB38" s="539"/>
      <c r="TGC38" s="539"/>
      <c r="TGD38" s="539"/>
      <c r="TGE38" s="539"/>
      <c r="TGF38" s="539"/>
      <c r="TGG38" s="539"/>
      <c r="TGH38" s="539"/>
      <c r="TGI38" s="539"/>
      <c r="TGJ38" s="539"/>
      <c r="TGK38" s="539"/>
      <c r="TGL38" s="539"/>
      <c r="TGM38" s="539"/>
      <c r="TGN38" s="539"/>
      <c r="TGO38" s="539"/>
      <c r="TGP38" s="539"/>
      <c r="TGQ38" s="539"/>
      <c r="TGR38" s="539"/>
      <c r="TGS38" s="539"/>
      <c r="TGT38" s="539"/>
      <c r="TGU38" s="539"/>
      <c r="TGV38" s="539"/>
      <c r="TGW38" s="539"/>
      <c r="TGX38" s="539"/>
      <c r="TGY38" s="539"/>
      <c r="TGZ38" s="539"/>
      <c r="THA38" s="539"/>
      <c r="THB38" s="539"/>
      <c r="THC38" s="539"/>
      <c r="THD38" s="539"/>
      <c r="THE38" s="539"/>
      <c r="THF38" s="539"/>
      <c r="THG38" s="539"/>
      <c r="THH38" s="539"/>
      <c r="THI38" s="539"/>
      <c r="THJ38" s="539"/>
      <c r="THK38" s="539"/>
      <c r="THL38" s="539"/>
      <c r="THM38" s="539"/>
      <c r="THN38" s="539"/>
      <c r="THO38" s="539"/>
      <c r="THP38" s="539"/>
      <c r="THQ38" s="539"/>
      <c r="THR38" s="539"/>
      <c r="THS38" s="539"/>
      <c r="THT38" s="539"/>
      <c r="THU38" s="539"/>
      <c r="THV38" s="539"/>
      <c r="THW38" s="539"/>
      <c r="THX38" s="539"/>
      <c r="THY38" s="539"/>
      <c r="THZ38" s="539"/>
      <c r="TIA38" s="539"/>
      <c r="TIB38" s="539"/>
      <c r="TIC38" s="539"/>
      <c r="TID38" s="539"/>
      <c r="TIE38" s="539"/>
      <c r="TIF38" s="539"/>
      <c r="TIG38" s="539"/>
      <c r="TIH38" s="539"/>
      <c r="TII38" s="539"/>
      <c r="TIJ38" s="539"/>
      <c r="TIK38" s="539"/>
      <c r="TIL38" s="539"/>
      <c r="TIM38" s="539"/>
      <c r="TIN38" s="539"/>
      <c r="TIO38" s="539"/>
      <c r="TIP38" s="539"/>
      <c r="TIQ38" s="539"/>
      <c r="TIR38" s="539"/>
      <c r="TIS38" s="539"/>
      <c r="TIT38" s="539"/>
      <c r="TIU38" s="539"/>
      <c r="TIV38" s="539"/>
      <c r="TIW38" s="539"/>
      <c r="TIX38" s="539"/>
      <c r="TIY38" s="539"/>
      <c r="TIZ38" s="539"/>
      <c r="TJA38" s="539"/>
      <c r="TJB38" s="539"/>
      <c r="TJC38" s="539"/>
      <c r="TJD38" s="539"/>
      <c r="TJE38" s="539"/>
      <c r="TJF38" s="539"/>
      <c r="TJG38" s="539"/>
      <c r="TJH38" s="539"/>
      <c r="TJI38" s="539"/>
      <c r="TJJ38" s="539"/>
      <c r="TJK38" s="539"/>
      <c r="TJL38" s="539"/>
      <c r="TJM38" s="539"/>
      <c r="TJN38" s="539"/>
      <c r="TJO38" s="539"/>
      <c r="TJP38" s="539"/>
      <c r="TJQ38" s="539"/>
      <c r="TJR38" s="539"/>
      <c r="TJS38" s="539"/>
      <c r="TJT38" s="539"/>
      <c r="TJU38" s="539"/>
      <c r="TJV38" s="539"/>
      <c r="TJW38" s="539"/>
      <c r="TJX38" s="539"/>
      <c r="TJY38" s="539"/>
      <c r="TJZ38" s="539"/>
      <c r="TKA38" s="539"/>
      <c r="TKB38" s="539"/>
      <c r="TKC38" s="539"/>
      <c r="TKD38" s="539"/>
      <c r="TKE38" s="539"/>
      <c r="TKF38" s="539"/>
      <c r="TKG38" s="539"/>
      <c r="TKH38" s="539"/>
      <c r="TKI38" s="539"/>
      <c r="TKJ38" s="539"/>
      <c r="TKK38" s="539"/>
      <c r="TKL38" s="539"/>
      <c r="TKM38" s="539"/>
      <c r="TKN38" s="539"/>
      <c r="TKO38" s="539"/>
      <c r="TKP38" s="539"/>
      <c r="TKQ38" s="539"/>
      <c r="TKR38" s="539"/>
      <c r="TKS38" s="539"/>
      <c r="TKT38" s="539"/>
      <c r="TKU38" s="539"/>
      <c r="TKV38" s="539"/>
      <c r="TKW38" s="539"/>
      <c r="TKX38" s="539"/>
      <c r="TKY38" s="539"/>
      <c r="TKZ38" s="539"/>
      <c r="TLA38" s="539"/>
      <c r="TLB38" s="539"/>
      <c r="TLC38" s="539"/>
      <c r="TLD38" s="539"/>
      <c r="TLE38" s="539"/>
      <c r="TLF38" s="539"/>
      <c r="TLG38" s="539"/>
      <c r="TLH38" s="539"/>
      <c r="TLI38" s="539"/>
      <c r="TLJ38" s="539"/>
      <c r="TLK38" s="539"/>
      <c r="TLL38" s="539"/>
      <c r="TLM38" s="539"/>
      <c r="TLN38" s="539"/>
      <c r="TLO38" s="539"/>
      <c r="TLP38" s="539"/>
      <c r="TLQ38" s="539"/>
      <c r="TLR38" s="539"/>
      <c r="TLS38" s="539"/>
      <c r="TLT38" s="539"/>
      <c r="TLU38" s="539"/>
      <c r="TLV38" s="539"/>
      <c r="TLW38" s="539"/>
      <c r="TLX38" s="539"/>
      <c r="TLY38" s="539"/>
      <c r="TLZ38" s="539"/>
      <c r="TMA38" s="539"/>
      <c r="TMB38" s="539"/>
      <c r="TMC38" s="539"/>
      <c r="TMD38" s="539"/>
      <c r="TME38" s="539"/>
      <c r="TMF38" s="539"/>
      <c r="TMG38" s="539"/>
      <c r="TMH38" s="539"/>
      <c r="TMI38" s="539"/>
      <c r="TMJ38" s="539"/>
      <c r="TMK38" s="539"/>
      <c r="TML38" s="539"/>
      <c r="TMM38" s="539"/>
      <c r="TMN38" s="539"/>
      <c r="TMO38" s="539"/>
      <c r="TMP38" s="539"/>
      <c r="TMQ38" s="539"/>
      <c r="TMR38" s="539"/>
      <c r="TMS38" s="539"/>
      <c r="TMT38" s="539"/>
      <c r="TMU38" s="539"/>
      <c r="TMV38" s="539"/>
      <c r="TMW38" s="539"/>
      <c r="TMX38" s="539"/>
      <c r="TMY38" s="539"/>
      <c r="TMZ38" s="539"/>
      <c r="TNA38" s="539"/>
      <c r="TNB38" s="539"/>
      <c r="TNC38" s="539"/>
      <c r="TND38" s="539"/>
      <c r="TNE38" s="539"/>
      <c r="TNF38" s="539"/>
      <c r="TNG38" s="539"/>
      <c r="TNH38" s="539"/>
      <c r="TNI38" s="539"/>
      <c r="TNJ38" s="539"/>
      <c r="TNK38" s="539"/>
      <c r="TNL38" s="539"/>
      <c r="TNM38" s="539"/>
      <c r="TNN38" s="539"/>
      <c r="TNO38" s="539"/>
      <c r="TNP38" s="539"/>
      <c r="TNQ38" s="539"/>
      <c r="TNR38" s="539"/>
      <c r="TNS38" s="539"/>
      <c r="TNT38" s="539"/>
      <c r="TNU38" s="539"/>
      <c r="TNV38" s="539"/>
      <c r="TNW38" s="539"/>
      <c r="TNX38" s="539"/>
      <c r="TNY38" s="539"/>
      <c r="TNZ38" s="539"/>
      <c r="TOA38" s="539"/>
      <c r="TOB38" s="539"/>
      <c r="TOC38" s="539"/>
      <c r="TOD38" s="539"/>
      <c r="TOE38" s="539"/>
      <c r="TOF38" s="539"/>
      <c r="TOG38" s="539"/>
      <c r="TOH38" s="539"/>
      <c r="TOI38" s="539"/>
      <c r="TOJ38" s="539"/>
      <c r="TOK38" s="539"/>
      <c r="TOL38" s="539"/>
      <c r="TOM38" s="539"/>
      <c r="TON38" s="539"/>
      <c r="TOO38" s="539"/>
      <c r="TOP38" s="539"/>
      <c r="TOQ38" s="539"/>
      <c r="TOR38" s="539"/>
      <c r="TOS38" s="539"/>
      <c r="TOT38" s="539"/>
      <c r="TOU38" s="539"/>
      <c r="TOV38" s="539"/>
      <c r="TOW38" s="539"/>
      <c r="TOX38" s="539"/>
      <c r="TOY38" s="539"/>
      <c r="TOZ38" s="539"/>
      <c r="TPA38" s="539"/>
      <c r="TPB38" s="539"/>
      <c r="TPC38" s="539"/>
      <c r="TPD38" s="539"/>
      <c r="TPE38" s="539"/>
      <c r="TPF38" s="539"/>
      <c r="TPG38" s="539"/>
      <c r="TPH38" s="539"/>
      <c r="TPI38" s="539"/>
      <c r="TPJ38" s="539"/>
      <c r="TPK38" s="539"/>
      <c r="TPL38" s="539"/>
      <c r="TPM38" s="539"/>
      <c r="TPN38" s="539"/>
      <c r="TPO38" s="539"/>
      <c r="TPP38" s="539"/>
      <c r="TPQ38" s="539"/>
      <c r="TPR38" s="539"/>
      <c r="TPS38" s="539"/>
      <c r="TPT38" s="539"/>
      <c r="TPU38" s="539"/>
      <c r="TPV38" s="539"/>
      <c r="TPW38" s="539"/>
      <c r="TPX38" s="539"/>
      <c r="TPY38" s="539"/>
      <c r="TPZ38" s="539"/>
      <c r="TQA38" s="539"/>
      <c r="TQB38" s="539"/>
      <c r="TQC38" s="539"/>
      <c r="TQD38" s="539"/>
      <c r="TQE38" s="539"/>
      <c r="TQF38" s="539"/>
      <c r="TQG38" s="539"/>
      <c r="TQH38" s="539"/>
      <c r="TQI38" s="539"/>
      <c r="TQJ38" s="539"/>
      <c r="TQK38" s="539"/>
      <c r="TQL38" s="539"/>
      <c r="TQM38" s="539"/>
      <c r="TQN38" s="539"/>
      <c r="TQO38" s="539"/>
      <c r="TQP38" s="539"/>
      <c r="TQQ38" s="539"/>
      <c r="TQR38" s="539"/>
      <c r="TQS38" s="539"/>
      <c r="TQT38" s="539"/>
      <c r="TQU38" s="539"/>
      <c r="TQV38" s="539"/>
      <c r="TQW38" s="539"/>
      <c r="TQX38" s="539"/>
      <c r="TQY38" s="539"/>
      <c r="TQZ38" s="539"/>
      <c r="TRA38" s="539"/>
      <c r="TRB38" s="539"/>
      <c r="TRC38" s="539"/>
      <c r="TRD38" s="539"/>
      <c r="TRE38" s="539"/>
      <c r="TRF38" s="539"/>
      <c r="TRG38" s="539"/>
      <c r="TRH38" s="539"/>
      <c r="TRI38" s="539"/>
      <c r="TRJ38" s="539"/>
      <c r="TRK38" s="539"/>
      <c r="TRL38" s="539"/>
      <c r="TRM38" s="539"/>
      <c r="TRN38" s="539"/>
      <c r="TRO38" s="539"/>
      <c r="TRP38" s="539"/>
      <c r="TRQ38" s="539"/>
      <c r="TRR38" s="539"/>
      <c r="TRS38" s="539"/>
      <c r="TRT38" s="539"/>
      <c r="TRU38" s="539"/>
      <c r="TRV38" s="539"/>
      <c r="TRW38" s="539"/>
      <c r="TRX38" s="539"/>
      <c r="TRY38" s="539"/>
      <c r="TRZ38" s="539"/>
      <c r="TSA38" s="539"/>
      <c r="TSB38" s="539"/>
      <c r="TSC38" s="539"/>
      <c r="TSD38" s="539"/>
      <c r="TSE38" s="539"/>
      <c r="TSF38" s="539"/>
      <c r="TSG38" s="539"/>
      <c r="TSH38" s="539"/>
      <c r="TSI38" s="539"/>
      <c r="TSJ38" s="539"/>
      <c r="TSK38" s="539"/>
      <c r="TSL38" s="539"/>
      <c r="TSM38" s="539"/>
      <c r="TSN38" s="539"/>
      <c r="TSO38" s="539"/>
      <c r="TSP38" s="539"/>
      <c r="TSQ38" s="539"/>
      <c r="TSR38" s="539"/>
      <c r="TSS38" s="539"/>
      <c r="TST38" s="539"/>
      <c r="TSU38" s="539"/>
      <c r="TSV38" s="539"/>
      <c r="TSW38" s="539"/>
      <c r="TSX38" s="539"/>
      <c r="TSY38" s="539"/>
      <c r="TSZ38" s="539"/>
      <c r="TTA38" s="539"/>
      <c r="TTB38" s="539"/>
      <c r="TTC38" s="539"/>
      <c r="TTD38" s="539"/>
      <c r="TTE38" s="539"/>
      <c r="TTF38" s="539"/>
      <c r="TTG38" s="539"/>
      <c r="TTH38" s="539"/>
      <c r="TTI38" s="539"/>
      <c r="TTJ38" s="539"/>
      <c r="TTK38" s="539"/>
      <c r="TTL38" s="539"/>
      <c r="TTM38" s="539"/>
      <c r="TTN38" s="539"/>
      <c r="TTO38" s="539"/>
      <c r="TTP38" s="539"/>
      <c r="TTQ38" s="539"/>
      <c r="TTR38" s="539"/>
      <c r="TTS38" s="539"/>
      <c r="TTT38" s="539"/>
      <c r="TTU38" s="539"/>
      <c r="TTV38" s="539"/>
      <c r="TTW38" s="539"/>
      <c r="TTX38" s="539"/>
      <c r="TTY38" s="539"/>
      <c r="TTZ38" s="539"/>
      <c r="TUA38" s="539"/>
      <c r="TUB38" s="539"/>
      <c r="TUC38" s="539"/>
      <c r="TUD38" s="539"/>
      <c r="TUE38" s="539"/>
      <c r="TUF38" s="539"/>
      <c r="TUG38" s="539"/>
      <c r="TUH38" s="539"/>
      <c r="TUI38" s="539"/>
      <c r="TUJ38" s="539"/>
      <c r="TUK38" s="539"/>
      <c r="TUL38" s="539"/>
      <c r="TUM38" s="539"/>
      <c r="TUN38" s="539"/>
      <c r="TUO38" s="539"/>
      <c r="TUP38" s="539"/>
      <c r="TUQ38" s="539"/>
      <c r="TUR38" s="539"/>
      <c r="TUS38" s="539"/>
      <c r="TUT38" s="539"/>
      <c r="TUU38" s="539"/>
      <c r="TUV38" s="539"/>
      <c r="TUW38" s="539"/>
      <c r="TUX38" s="539"/>
      <c r="TUY38" s="539"/>
      <c r="TUZ38" s="539"/>
      <c r="TVA38" s="539"/>
      <c r="TVB38" s="539"/>
      <c r="TVC38" s="539"/>
      <c r="TVD38" s="539"/>
      <c r="TVE38" s="539"/>
      <c r="TVF38" s="539"/>
      <c r="TVG38" s="539"/>
      <c r="TVH38" s="539"/>
      <c r="TVI38" s="539"/>
      <c r="TVJ38" s="539"/>
      <c r="TVK38" s="539"/>
      <c r="TVL38" s="539"/>
      <c r="TVM38" s="539"/>
      <c r="TVN38" s="539"/>
      <c r="TVO38" s="539"/>
      <c r="TVP38" s="539"/>
      <c r="TVQ38" s="539"/>
      <c r="TVR38" s="539"/>
      <c r="TVS38" s="539"/>
      <c r="TVT38" s="539"/>
      <c r="TVU38" s="539"/>
      <c r="TVV38" s="539"/>
      <c r="TVW38" s="539"/>
      <c r="TVX38" s="539"/>
      <c r="TVY38" s="539"/>
      <c r="TVZ38" s="539"/>
      <c r="TWA38" s="539"/>
      <c r="TWB38" s="539"/>
      <c r="TWC38" s="539"/>
      <c r="TWD38" s="539"/>
      <c r="TWE38" s="539"/>
      <c r="TWF38" s="539"/>
      <c r="TWG38" s="539"/>
      <c r="TWH38" s="539"/>
      <c r="TWI38" s="539"/>
      <c r="TWJ38" s="539"/>
      <c r="TWK38" s="539"/>
      <c r="TWL38" s="539"/>
      <c r="TWM38" s="539"/>
      <c r="TWN38" s="539"/>
      <c r="TWO38" s="539"/>
      <c r="TWP38" s="539"/>
      <c r="TWQ38" s="539"/>
      <c r="TWR38" s="539"/>
      <c r="TWS38" s="539"/>
      <c r="TWT38" s="539"/>
      <c r="TWU38" s="539"/>
      <c r="TWV38" s="539"/>
      <c r="TWW38" s="539"/>
      <c r="TWX38" s="539"/>
      <c r="TWY38" s="539"/>
      <c r="TWZ38" s="539"/>
      <c r="TXA38" s="539"/>
      <c r="TXB38" s="539"/>
      <c r="TXC38" s="539"/>
      <c r="TXD38" s="539"/>
      <c r="TXE38" s="539"/>
      <c r="TXF38" s="539"/>
      <c r="TXG38" s="539"/>
      <c r="TXH38" s="539"/>
      <c r="TXI38" s="539"/>
      <c r="TXJ38" s="539"/>
      <c r="TXK38" s="539"/>
      <c r="TXL38" s="539"/>
      <c r="TXM38" s="539"/>
      <c r="TXN38" s="539"/>
      <c r="TXO38" s="539"/>
      <c r="TXP38" s="539"/>
      <c r="TXQ38" s="539"/>
      <c r="TXR38" s="539"/>
      <c r="TXS38" s="539"/>
      <c r="TXT38" s="539"/>
      <c r="TXU38" s="539"/>
      <c r="TXV38" s="539"/>
      <c r="TXW38" s="539"/>
      <c r="TXX38" s="539"/>
      <c r="TXY38" s="539"/>
      <c r="TXZ38" s="539"/>
      <c r="TYA38" s="539"/>
      <c r="TYB38" s="539"/>
      <c r="TYC38" s="539"/>
      <c r="TYD38" s="539"/>
      <c r="TYE38" s="539"/>
      <c r="TYF38" s="539"/>
      <c r="TYG38" s="539"/>
      <c r="TYH38" s="539"/>
      <c r="TYI38" s="539"/>
      <c r="TYJ38" s="539"/>
      <c r="TYK38" s="539"/>
      <c r="TYL38" s="539"/>
      <c r="TYM38" s="539"/>
      <c r="TYN38" s="539"/>
      <c r="TYO38" s="539"/>
      <c r="TYP38" s="539"/>
      <c r="TYQ38" s="539"/>
      <c r="TYR38" s="539"/>
      <c r="TYS38" s="539"/>
      <c r="TYT38" s="539"/>
      <c r="TYU38" s="539"/>
      <c r="TYV38" s="539"/>
      <c r="TYW38" s="539"/>
      <c r="TYX38" s="539"/>
      <c r="TYY38" s="539"/>
      <c r="TYZ38" s="539"/>
      <c r="TZA38" s="539"/>
      <c r="TZB38" s="539"/>
      <c r="TZC38" s="539"/>
      <c r="TZD38" s="539"/>
      <c r="TZE38" s="539"/>
      <c r="TZF38" s="539"/>
      <c r="TZG38" s="539"/>
      <c r="TZH38" s="539"/>
      <c r="TZI38" s="539"/>
      <c r="TZJ38" s="539"/>
      <c r="TZK38" s="539"/>
      <c r="TZL38" s="539"/>
      <c r="TZM38" s="539"/>
      <c r="TZN38" s="539"/>
      <c r="TZO38" s="539"/>
      <c r="TZP38" s="539"/>
      <c r="TZQ38" s="539"/>
      <c r="TZR38" s="539"/>
      <c r="TZS38" s="539"/>
      <c r="TZT38" s="539"/>
      <c r="TZU38" s="539"/>
      <c r="TZV38" s="539"/>
      <c r="TZW38" s="539"/>
      <c r="TZX38" s="539"/>
      <c r="TZY38" s="539"/>
      <c r="TZZ38" s="539"/>
      <c r="UAA38" s="539"/>
      <c r="UAB38" s="539"/>
      <c r="UAC38" s="539"/>
      <c r="UAD38" s="539"/>
      <c r="UAE38" s="539"/>
      <c r="UAF38" s="539"/>
      <c r="UAG38" s="539"/>
      <c r="UAH38" s="539"/>
      <c r="UAI38" s="539"/>
      <c r="UAJ38" s="539"/>
      <c r="UAK38" s="539"/>
      <c r="UAL38" s="539"/>
      <c r="UAM38" s="539"/>
      <c r="UAN38" s="539"/>
      <c r="UAO38" s="539"/>
      <c r="UAP38" s="539"/>
      <c r="UAQ38" s="539"/>
      <c r="UAR38" s="539"/>
      <c r="UAS38" s="539"/>
      <c r="UAT38" s="539"/>
      <c r="UAU38" s="539"/>
      <c r="UAV38" s="539"/>
      <c r="UAW38" s="539"/>
      <c r="UAX38" s="539"/>
      <c r="UAY38" s="539"/>
      <c r="UAZ38" s="539"/>
      <c r="UBA38" s="539"/>
      <c r="UBB38" s="539"/>
      <c r="UBC38" s="539"/>
      <c r="UBD38" s="539"/>
      <c r="UBE38" s="539"/>
      <c r="UBF38" s="539"/>
      <c r="UBG38" s="539"/>
      <c r="UBH38" s="539"/>
      <c r="UBI38" s="539"/>
      <c r="UBJ38" s="539"/>
      <c r="UBK38" s="539"/>
      <c r="UBL38" s="539"/>
      <c r="UBM38" s="539"/>
      <c r="UBN38" s="539"/>
      <c r="UBO38" s="539"/>
      <c r="UBP38" s="539"/>
      <c r="UBQ38" s="539"/>
      <c r="UBR38" s="539"/>
      <c r="UBS38" s="539"/>
      <c r="UBT38" s="539"/>
      <c r="UBU38" s="539"/>
      <c r="UBV38" s="539"/>
      <c r="UBW38" s="539"/>
      <c r="UBX38" s="539"/>
      <c r="UBY38" s="539"/>
      <c r="UBZ38" s="539"/>
      <c r="UCA38" s="539"/>
      <c r="UCB38" s="539"/>
      <c r="UCC38" s="539"/>
      <c r="UCD38" s="539"/>
      <c r="UCE38" s="539"/>
      <c r="UCF38" s="539"/>
      <c r="UCG38" s="539"/>
      <c r="UCH38" s="539"/>
      <c r="UCI38" s="539"/>
      <c r="UCJ38" s="539"/>
      <c r="UCK38" s="539"/>
      <c r="UCL38" s="539"/>
      <c r="UCM38" s="539"/>
      <c r="UCN38" s="539"/>
      <c r="UCO38" s="539"/>
      <c r="UCP38" s="539"/>
      <c r="UCQ38" s="539"/>
      <c r="UCR38" s="539"/>
      <c r="UCS38" s="539"/>
      <c r="UCT38" s="539"/>
      <c r="UCU38" s="539"/>
      <c r="UCV38" s="539"/>
      <c r="UCW38" s="539"/>
      <c r="UCX38" s="539"/>
      <c r="UCY38" s="539"/>
      <c r="UCZ38" s="539"/>
      <c r="UDA38" s="539"/>
      <c r="UDB38" s="539"/>
      <c r="UDC38" s="539"/>
      <c r="UDD38" s="539"/>
      <c r="UDE38" s="539"/>
      <c r="UDF38" s="539"/>
      <c r="UDG38" s="539"/>
      <c r="UDH38" s="539"/>
      <c r="UDI38" s="539"/>
      <c r="UDJ38" s="539"/>
      <c r="UDK38" s="539"/>
      <c r="UDL38" s="539"/>
      <c r="UDM38" s="539"/>
      <c r="UDN38" s="539"/>
      <c r="UDO38" s="539"/>
      <c r="UDP38" s="539"/>
      <c r="UDQ38" s="539"/>
      <c r="UDR38" s="539"/>
      <c r="UDS38" s="539"/>
      <c r="UDT38" s="539"/>
      <c r="UDU38" s="539"/>
      <c r="UDV38" s="539"/>
      <c r="UDW38" s="539"/>
      <c r="UDX38" s="539"/>
      <c r="UDY38" s="539"/>
      <c r="UDZ38" s="539"/>
      <c r="UEA38" s="539"/>
      <c r="UEB38" s="539"/>
      <c r="UEC38" s="539"/>
      <c r="UED38" s="539"/>
      <c r="UEE38" s="539"/>
      <c r="UEF38" s="539"/>
      <c r="UEG38" s="539"/>
      <c r="UEH38" s="539"/>
      <c r="UEI38" s="539"/>
      <c r="UEJ38" s="539"/>
      <c r="UEK38" s="539"/>
      <c r="UEL38" s="539"/>
      <c r="UEM38" s="539"/>
      <c r="UEN38" s="539"/>
      <c r="UEO38" s="539"/>
      <c r="UEP38" s="539"/>
      <c r="UEQ38" s="539"/>
      <c r="UER38" s="539"/>
      <c r="UES38" s="539"/>
      <c r="UET38" s="539"/>
      <c r="UEU38" s="539"/>
      <c r="UEV38" s="539"/>
      <c r="UEW38" s="539"/>
      <c r="UEX38" s="539"/>
      <c r="UEY38" s="539"/>
      <c r="UEZ38" s="539"/>
      <c r="UFA38" s="539"/>
      <c r="UFB38" s="539"/>
      <c r="UFC38" s="539"/>
      <c r="UFD38" s="539"/>
      <c r="UFE38" s="539"/>
      <c r="UFF38" s="539"/>
      <c r="UFG38" s="539"/>
      <c r="UFH38" s="539"/>
      <c r="UFI38" s="539"/>
      <c r="UFJ38" s="539"/>
      <c r="UFK38" s="539"/>
      <c r="UFL38" s="539"/>
      <c r="UFM38" s="539"/>
      <c r="UFN38" s="539"/>
      <c r="UFO38" s="539"/>
      <c r="UFP38" s="539"/>
      <c r="UFQ38" s="539"/>
      <c r="UFR38" s="539"/>
      <c r="UFS38" s="539"/>
      <c r="UFT38" s="539"/>
      <c r="UFU38" s="539"/>
      <c r="UFV38" s="539"/>
      <c r="UFW38" s="539"/>
      <c r="UFX38" s="539"/>
      <c r="UFY38" s="539"/>
      <c r="UFZ38" s="539"/>
      <c r="UGA38" s="539"/>
      <c r="UGB38" s="539"/>
      <c r="UGC38" s="539"/>
      <c r="UGD38" s="539"/>
      <c r="UGE38" s="539"/>
      <c r="UGF38" s="539"/>
      <c r="UGG38" s="539"/>
      <c r="UGH38" s="539"/>
      <c r="UGI38" s="539"/>
      <c r="UGJ38" s="539"/>
      <c r="UGK38" s="539"/>
      <c r="UGL38" s="539"/>
      <c r="UGM38" s="539"/>
      <c r="UGN38" s="539"/>
      <c r="UGO38" s="539"/>
      <c r="UGP38" s="539"/>
      <c r="UGQ38" s="539"/>
      <c r="UGR38" s="539"/>
      <c r="UGS38" s="539"/>
      <c r="UGT38" s="539"/>
      <c r="UGU38" s="539"/>
      <c r="UGV38" s="539"/>
      <c r="UGW38" s="539"/>
      <c r="UGX38" s="539"/>
      <c r="UGY38" s="539"/>
      <c r="UGZ38" s="539"/>
      <c r="UHA38" s="539"/>
      <c r="UHB38" s="539"/>
      <c r="UHC38" s="539"/>
      <c r="UHD38" s="539"/>
      <c r="UHE38" s="539"/>
      <c r="UHF38" s="539"/>
      <c r="UHG38" s="539"/>
      <c r="UHH38" s="539"/>
      <c r="UHI38" s="539"/>
      <c r="UHJ38" s="539"/>
      <c r="UHK38" s="539"/>
      <c r="UHL38" s="539"/>
      <c r="UHM38" s="539"/>
      <c r="UHN38" s="539"/>
      <c r="UHO38" s="539"/>
      <c r="UHP38" s="539"/>
      <c r="UHQ38" s="539"/>
      <c r="UHR38" s="539"/>
      <c r="UHS38" s="539"/>
      <c r="UHT38" s="539"/>
      <c r="UHU38" s="539"/>
      <c r="UHV38" s="539"/>
      <c r="UHW38" s="539"/>
      <c r="UHX38" s="539"/>
      <c r="UHY38" s="539"/>
      <c r="UHZ38" s="539"/>
      <c r="UIA38" s="539"/>
      <c r="UIB38" s="539"/>
      <c r="UIC38" s="539"/>
      <c r="UID38" s="539"/>
      <c r="UIE38" s="539"/>
      <c r="UIF38" s="539"/>
      <c r="UIG38" s="539"/>
      <c r="UIH38" s="539"/>
      <c r="UII38" s="539"/>
      <c r="UIJ38" s="539"/>
      <c r="UIK38" s="539"/>
      <c r="UIL38" s="539"/>
      <c r="UIM38" s="539"/>
      <c r="UIN38" s="539"/>
      <c r="UIO38" s="539"/>
      <c r="UIP38" s="539"/>
      <c r="UIQ38" s="539"/>
      <c r="UIR38" s="539"/>
      <c r="UIS38" s="539"/>
      <c r="UIT38" s="539"/>
      <c r="UIU38" s="539"/>
      <c r="UIV38" s="539"/>
      <c r="UIW38" s="539"/>
      <c r="UIX38" s="539"/>
      <c r="UIY38" s="539"/>
      <c r="UIZ38" s="539"/>
      <c r="UJA38" s="539"/>
      <c r="UJB38" s="539"/>
      <c r="UJC38" s="539"/>
      <c r="UJD38" s="539"/>
      <c r="UJE38" s="539"/>
      <c r="UJF38" s="539"/>
      <c r="UJG38" s="539"/>
      <c r="UJH38" s="539"/>
      <c r="UJI38" s="539"/>
      <c r="UJJ38" s="539"/>
      <c r="UJK38" s="539"/>
      <c r="UJL38" s="539"/>
      <c r="UJM38" s="539"/>
      <c r="UJN38" s="539"/>
      <c r="UJO38" s="539"/>
      <c r="UJP38" s="539"/>
      <c r="UJQ38" s="539"/>
      <c r="UJR38" s="539"/>
      <c r="UJS38" s="539"/>
      <c r="UJT38" s="539"/>
      <c r="UJU38" s="539"/>
      <c r="UJV38" s="539"/>
      <c r="UJW38" s="539"/>
      <c r="UJX38" s="539"/>
      <c r="UJY38" s="539"/>
      <c r="UJZ38" s="539"/>
      <c r="UKA38" s="539"/>
      <c r="UKB38" s="539"/>
      <c r="UKC38" s="539"/>
      <c r="UKD38" s="539"/>
      <c r="UKE38" s="539"/>
      <c r="UKF38" s="539"/>
      <c r="UKG38" s="539"/>
      <c r="UKH38" s="539"/>
      <c r="UKI38" s="539"/>
      <c r="UKJ38" s="539"/>
      <c r="UKK38" s="539"/>
      <c r="UKL38" s="539"/>
      <c r="UKM38" s="539"/>
      <c r="UKN38" s="539"/>
      <c r="UKO38" s="539"/>
      <c r="UKP38" s="539"/>
      <c r="UKQ38" s="539"/>
      <c r="UKR38" s="539"/>
      <c r="UKS38" s="539"/>
      <c r="UKT38" s="539"/>
      <c r="UKU38" s="539"/>
      <c r="UKV38" s="539"/>
      <c r="UKW38" s="539"/>
      <c r="UKX38" s="539"/>
      <c r="UKY38" s="539"/>
      <c r="UKZ38" s="539"/>
      <c r="ULA38" s="539"/>
      <c r="ULB38" s="539"/>
      <c r="ULC38" s="539"/>
      <c r="ULD38" s="539"/>
      <c r="ULE38" s="539"/>
      <c r="ULF38" s="539"/>
      <c r="ULG38" s="539"/>
      <c r="ULH38" s="539"/>
      <c r="ULI38" s="539"/>
      <c r="ULJ38" s="539"/>
      <c r="ULK38" s="539"/>
      <c r="ULL38" s="539"/>
      <c r="ULM38" s="539"/>
      <c r="ULN38" s="539"/>
      <c r="ULO38" s="539"/>
      <c r="ULP38" s="539"/>
      <c r="ULQ38" s="539"/>
      <c r="ULR38" s="539"/>
      <c r="ULS38" s="539"/>
      <c r="ULT38" s="539"/>
      <c r="ULU38" s="539"/>
      <c r="ULV38" s="539"/>
      <c r="ULW38" s="539"/>
      <c r="ULX38" s="539"/>
      <c r="ULY38" s="539"/>
      <c r="ULZ38" s="539"/>
      <c r="UMA38" s="539"/>
      <c r="UMB38" s="539"/>
      <c r="UMC38" s="539"/>
      <c r="UMD38" s="539"/>
      <c r="UME38" s="539"/>
      <c r="UMF38" s="539"/>
      <c r="UMG38" s="539"/>
      <c r="UMH38" s="539"/>
      <c r="UMI38" s="539"/>
      <c r="UMJ38" s="539"/>
      <c r="UMK38" s="539"/>
      <c r="UML38" s="539"/>
      <c r="UMM38" s="539"/>
      <c r="UMN38" s="539"/>
      <c r="UMO38" s="539"/>
      <c r="UMP38" s="539"/>
      <c r="UMQ38" s="539"/>
      <c r="UMR38" s="539"/>
      <c r="UMS38" s="539"/>
      <c r="UMT38" s="539"/>
      <c r="UMU38" s="539"/>
      <c r="UMV38" s="539"/>
      <c r="UMW38" s="539"/>
      <c r="UMX38" s="539"/>
      <c r="UMY38" s="539"/>
      <c r="UMZ38" s="539"/>
      <c r="UNA38" s="539"/>
      <c r="UNB38" s="539"/>
      <c r="UNC38" s="539"/>
      <c r="UND38" s="539"/>
      <c r="UNE38" s="539"/>
      <c r="UNF38" s="539"/>
      <c r="UNG38" s="539"/>
      <c r="UNH38" s="539"/>
      <c r="UNI38" s="539"/>
      <c r="UNJ38" s="539"/>
      <c r="UNK38" s="539"/>
      <c r="UNL38" s="539"/>
      <c r="UNM38" s="539"/>
      <c r="UNN38" s="539"/>
      <c r="UNO38" s="539"/>
      <c r="UNP38" s="539"/>
      <c r="UNQ38" s="539"/>
      <c r="UNR38" s="539"/>
      <c r="UNS38" s="539"/>
      <c r="UNT38" s="539"/>
      <c r="UNU38" s="539"/>
      <c r="UNV38" s="539"/>
      <c r="UNW38" s="539"/>
      <c r="UNX38" s="539"/>
      <c r="UNY38" s="539"/>
      <c r="UNZ38" s="539"/>
      <c r="UOA38" s="539"/>
      <c r="UOB38" s="539"/>
      <c r="UOC38" s="539"/>
      <c r="UOD38" s="539"/>
      <c r="UOE38" s="539"/>
      <c r="UOF38" s="539"/>
      <c r="UOG38" s="539"/>
      <c r="UOH38" s="539"/>
      <c r="UOI38" s="539"/>
      <c r="UOJ38" s="539"/>
      <c r="UOK38" s="539"/>
      <c r="UOL38" s="539"/>
      <c r="UOM38" s="539"/>
      <c r="UON38" s="539"/>
      <c r="UOO38" s="539"/>
      <c r="UOP38" s="539"/>
      <c r="UOQ38" s="539"/>
      <c r="UOR38" s="539"/>
      <c r="UOS38" s="539"/>
      <c r="UOT38" s="539"/>
      <c r="UOU38" s="539"/>
      <c r="UOV38" s="539"/>
      <c r="UOW38" s="539"/>
      <c r="UOX38" s="539"/>
      <c r="UOY38" s="539"/>
      <c r="UOZ38" s="539"/>
      <c r="UPA38" s="539"/>
      <c r="UPB38" s="539"/>
      <c r="UPC38" s="539"/>
      <c r="UPD38" s="539"/>
      <c r="UPE38" s="539"/>
      <c r="UPF38" s="539"/>
      <c r="UPG38" s="539"/>
      <c r="UPH38" s="539"/>
      <c r="UPI38" s="539"/>
      <c r="UPJ38" s="539"/>
      <c r="UPK38" s="539"/>
      <c r="UPL38" s="539"/>
      <c r="UPM38" s="539"/>
      <c r="UPN38" s="539"/>
      <c r="UPO38" s="539"/>
      <c r="UPP38" s="539"/>
      <c r="UPQ38" s="539"/>
      <c r="UPR38" s="539"/>
      <c r="UPS38" s="539"/>
      <c r="UPT38" s="539"/>
      <c r="UPU38" s="539"/>
      <c r="UPV38" s="539"/>
      <c r="UPW38" s="539"/>
      <c r="UPX38" s="539"/>
      <c r="UPY38" s="539"/>
      <c r="UPZ38" s="539"/>
      <c r="UQA38" s="539"/>
      <c r="UQB38" s="539"/>
      <c r="UQC38" s="539"/>
      <c r="UQD38" s="539"/>
      <c r="UQE38" s="539"/>
      <c r="UQF38" s="539"/>
      <c r="UQG38" s="539"/>
      <c r="UQH38" s="539"/>
      <c r="UQI38" s="539"/>
      <c r="UQJ38" s="539"/>
      <c r="UQK38" s="539"/>
      <c r="UQL38" s="539"/>
      <c r="UQM38" s="539"/>
      <c r="UQN38" s="539"/>
      <c r="UQO38" s="539"/>
      <c r="UQP38" s="539"/>
      <c r="UQQ38" s="539"/>
      <c r="UQR38" s="539"/>
      <c r="UQS38" s="539"/>
      <c r="UQT38" s="539"/>
      <c r="UQU38" s="539"/>
      <c r="UQV38" s="539"/>
      <c r="UQW38" s="539"/>
      <c r="UQX38" s="539"/>
      <c r="UQY38" s="539"/>
      <c r="UQZ38" s="539"/>
      <c r="URA38" s="539"/>
      <c r="URB38" s="539"/>
      <c r="URC38" s="539"/>
      <c r="URD38" s="539"/>
      <c r="URE38" s="539"/>
      <c r="URF38" s="539"/>
      <c r="URG38" s="539"/>
      <c r="URH38" s="539"/>
      <c r="URI38" s="539"/>
      <c r="URJ38" s="539"/>
      <c r="URK38" s="539"/>
      <c r="URL38" s="539"/>
      <c r="URM38" s="539"/>
      <c r="URN38" s="539"/>
      <c r="URO38" s="539"/>
      <c r="URP38" s="539"/>
      <c r="URQ38" s="539"/>
      <c r="URR38" s="539"/>
      <c r="URS38" s="539"/>
      <c r="URT38" s="539"/>
      <c r="URU38" s="539"/>
      <c r="URV38" s="539"/>
      <c r="URW38" s="539"/>
      <c r="URX38" s="539"/>
      <c r="URY38" s="539"/>
      <c r="URZ38" s="539"/>
      <c r="USA38" s="539"/>
      <c r="USB38" s="539"/>
      <c r="USC38" s="539"/>
      <c r="USD38" s="539"/>
      <c r="USE38" s="539"/>
      <c r="USF38" s="539"/>
      <c r="USG38" s="539"/>
      <c r="USH38" s="539"/>
      <c r="USI38" s="539"/>
      <c r="USJ38" s="539"/>
      <c r="USK38" s="539"/>
      <c r="USL38" s="539"/>
      <c r="USM38" s="539"/>
      <c r="USN38" s="539"/>
      <c r="USO38" s="539"/>
      <c r="USP38" s="539"/>
      <c r="USQ38" s="539"/>
      <c r="USR38" s="539"/>
      <c r="USS38" s="539"/>
      <c r="UST38" s="539"/>
      <c r="USU38" s="539"/>
      <c r="USV38" s="539"/>
      <c r="USW38" s="539"/>
      <c r="USX38" s="539"/>
      <c r="USY38" s="539"/>
      <c r="USZ38" s="539"/>
      <c r="UTA38" s="539"/>
      <c r="UTB38" s="539"/>
      <c r="UTC38" s="539"/>
      <c r="UTD38" s="539"/>
      <c r="UTE38" s="539"/>
      <c r="UTF38" s="539"/>
      <c r="UTG38" s="539"/>
      <c r="UTH38" s="539"/>
      <c r="UTI38" s="539"/>
      <c r="UTJ38" s="539"/>
      <c r="UTK38" s="539"/>
      <c r="UTL38" s="539"/>
      <c r="UTM38" s="539"/>
      <c r="UTN38" s="539"/>
      <c r="UTO38" s="539"/>
      <c r="UTP38" s="539"/>
      <c r="UTQ38" s="539"/>
      <c r="UTR38" s="539"/>
      <c r="UTS38" s="539"/>
      <c r="UTT38" s="539"/>
      <c r="UTU38" s="539"/>
      <c r="UTV38" s="539"/>
      <c r="UTW38" s="539"/>
      <c r="UTX38" s="539"/>
      <c r="UTY38" s="539"/>
      <c r="UTZ38" s="539"/>
      <c r="UUA38" s="539"/>
      <c r="UUB38" s="539"/>
      <c r="UUC38" s="539"/>
      <c r="UUD38" s="539"/>
      <c r="UUE38" s="539"/>
      <c r="UUF38" s="539"/>
      <c r="UUG38" s="539"/>
      <c r="UUH38" s="539"/>
      <c r="UUI38" s="539"/>
      <c r="UUJ38" s="539"/>
      <c r="UUK38" s="539"/>
      <c r="UUL38" s="539"/>
      <c r="UUM38" s="539"/>
      <c r="UUN38" s="539"/>
      <c r="UUO38" s="539"/>
      <c r="UUP38" s="539"/>
      <c r="UUQ38" s="539"/>
      <c r="UUR38" s="539"/>
      <c r="UUS38" s="539"/>
      <c r="UUT38" s="539"/>
      <c r="UUU38" s="539"/>
      <c r="UUV38" s="539"/>
      <c r="UUW38" s="539"/>
      <c r="UUX38" s="539"/>
      <c r="UUY38" s="539"/>
      <c r="UUZ38" s="539"/>
      <c r="UVA38" s="539"/>
      <c r="UVB38" s="539"/>
      <c r="UVC38" s="539"/>
      <c r="UVD38" s="539"/>
      <c r="UVE38" s="539"/>
      <c r="UVF38" s="539"/>
      <c r="UVG38" s="539"/>
      <c r="UVH38" s="539"/>
      <c r="UVI38" s="539"/>
      <c r="UVJ38" s="539"/>
      <c r="UVK38" s="539"/>
      <c r="UVL38" s="539"/>
      <c r="UVM38" s="539"/>
      <c r="UVN38" s="539"/>
      <c r="UVO38" s="539"/>
      <c r="UVP38" s="539"/>
      <c r="UVQ38" s="539"/>
      <c r="UVR38" s="539"/>
      <c r="UVS38" s="539"/>
      <c r="UVT38" s="539"/>
      <c r="UVU38" s="539"/>
      <c r="UVV38" s="539"/>
      <c r="UVW38" s="539"/>
      <c r="UVX38" s="539"/>
      <c r="UVY38" s="539"/>
      <c r="UVZ38" s="539"/>
      <c r="UWA38" s="539"/>
      <c r="UWB38" s="539"/>
      <c r="UWC38" s="539"/>
      <c r="UWD38" s="539"/>
      <c r="UWE38" s="539"/>
      <c r="UWF38" s="539"/>
      <c r="UWG38" s="539"/>
      <c r="UWH38" s="539"/>
      <c r="UWI38" s="539"/>
      <c r="UWJ38" s="539"/>
      <c r="UWK38" s="539"/>
      <c r="UWL38" s="539"/>
      <c r="UWM38" s="539"/>
      <c r="UWN38" s="539"/>
      <c r="UWO38" s="539"/>
      <c r="UWP38" s="539"/>
      <c r="UWQ38" s="539"/>
      <c r="UWR38" s="539"/>
      <c r="UWS38" s="539"/>
      <c r="UWT38" s="539"/>
      <c r="UWU38" s="539"/>
      <c r="UWV38" s="539"/>
      <c r="UWW38" s="539"/>
      <c r="UWX38" s="539"/>
      <c r="UWY38" s="539"/>
      <c r="UWZ38" s="539"/>
      <c r="UXA38" s="539"/>
      <c r="UXB38" s="539"/>
      <c r="UXC38" s="539"/>
      <c r="UXD38" s="539"/>
      <c r="UXE38" s="539"/>
      <c r="UXF38" s="539"/>
      <c r="UXG38" s="539"/>
      <c r="UXH38" s="539"/>
      <c r="UXI38" s="539"/>
      <c r="UXJ38" s="539"/>
      <c r="UXK38" s="539"/>
      <c r="UXL38" s="539"/>
      <c r="UXM38" s="539"/>
      <c r="UXN38" s="539"/>
      <c r="UXO38" s="539"/>
      <c r="UXP38" s="539"/>
      <c r="UXQ38" s="539"/>
      <c r="UXR38" s="539"/>
      <c r="UXS38" s="539"/>
      <c r="UXT38" s="539"/>
      <c r="UXU38" s="539"/>
      <c r="UXV38" s="539"/>
      <c r="UXW38" s="539"/>
      <c r="UXX38" s="539"/>
      <c r="UXY38" s="539"/>
      <c r="UXZ38" s="539"/>
      <c r="UYA38" s="539"/>
      <c r="UYB38" s="539"/>
      <c r="UYC38" s="539"/>
      <c r="UYD38" s="539"/>
      <c r="UYE38" s="539"/>
      <c r="UYF38" s="539"/>
      <c r="UYG38" s="539"/>
      <c r="UYH38" s="539"/>
      <c r="UYI38" s="539"/>
      <c r="UYJ38" s="539"/>
      <c r="UYK38" s="539"/>
      <c r="UYL38" s="539"/>
      <c r="UYM38" s="539"/>
      <c r="UYN38" s="539"/>
      <c r="UYO38" s="539"/>
      <c r="UYP38" s="539"/>
      <c r="UYQ38" s="539"/>
      <c r="UYR38" s="539"/>
      <c r="UYS38" s="539"/>
      <c r="UYT38" s="539"/>
      <c r="UYU38" s="539"/>
      <c r="UYV38" s="539"/>
      <c r="UYW38" s="539"/>
      <c r="UYX38" s="539"/>
      <c r="UYY38" s="539"/>
      <c r="UYZ38" s="539"/>
      <c r="UZA38" s="539"/>
      <c r="UZB38" s="539"/>
      <c r="UZC38" s="539"/>
      <c r="UZD38" s="539"/>
      <c r="UZE38" s="539"/>
      <c r="UZF38" s="539"/>
      <c r="UZG38" s="539"/>
      <c r="UZH38" s="539"/>
      <c r="UZI38" s="539"/>
      <c r="UZJ38" s="539"/>
      <c r="UZK38" s="539"/>
      <c r="UZL38" s="539"/>
      <c r="UZM38" s="539"/>
      <c r="UZN38" s="539"/>
      <c r="UZO38" s="539"/>
      <c r="UZP38" s="539"/>
      <c r="UZQ38" s="539"/>
      <c r="UZR38" s="539"/>
      <c r="UZS38" s="539"/>
      <c r="UZT38" s="539"/>
      <c r="UZU38" s="539"/>
      <c r="UZV38" s="539"/>
      <c r="UZW38" s="539"/>
      <c r="UZX38" s="539"/>
      <c r="UZY38" s="539"/>
      <c r="UZZ38" s="539"/>
      <c r="VAA38" s="539"/>
      <c r="VAB38" s="539"/>
      <c r="VAC38" s="539"/>
      <c r="VAD38" s="539"/>
      <c r="VAE38" s="539"/>
      <c r="VAF38" s="539"/>
      <c r="VAG38" s="539"/>
      <c r="VAH38" s="539"/>
      <c r="VAI38" s="539"/>
      <c r="VAJ38" s="539"/>
      <c r="VAK38" s="539"/>
      <c r="VAL38" s="539"/>
      <c r="VAM38" s="539"/>
      <c r="VAN38" s="539"/>
      <c r="VAO38" s="539"/>
      <c r="VAP38" s="539"/>
      <c r="VAQ38" s="539"/>
      <c r="VAR38" s="539"/>
      <c r="VAS38" s="539"/>
      <c r="VAT38" s="539"/>
      <c r="VAU38" s="539"/>
      <c r="VAV38" s="539"/>
      <c r="VAW38" s="539"/>
      <c r="VAX38" s="539"/>
      <c r="VAY38" s="539"/>
      <c r="VAZ38" s="539"/>
      <c r="VBA38" s="539"/>
      <c r="VBB38" s="539"/>
      <c r="VBC38" s="539"/>
      <c r="VBD38" s="539"/>
      <c r="VBE38" s="539"/>
      <c r="VBF38" s="539"/>
      <c r="VBG38" s="539"/>
      <c r="VBH38" s="539"/>
      <c r="VBI38" s="539"/>
      <c r="VBJ38" s="539"/>
      <c r="VBK38" s="539"/>
      <c r="VBL38" s="539"/>
      <c r="VBM38" s="539"/>
      <c r="VBN38" s="539"/>
      <c r="VBO38" s="539"/>
      <c r="VBP38" s="539"/>
      <c r="VBQ38" s="539"/>
      <c r="VBR38" s="539"/>
      <c r="VBS38" s="539"/>
      <c r="VBT38" s="539"/>
      <c r="VBU38" s="539"/>
      <c r="VBV38" s="539"/>
      <c r="VBW38" s="539"/>
      <c r="VBX38" s="539"/>
      <c r="VBY38" s="539"/>
      <c r="VBZ38" s="539"/>
      <c r="VCA38" s="539"/>
      <c r="VCB38" s="539"/>
      <c r="VCC38" s="539"/>
      <c r="VCD38" s="539"/>
      <c r="VCE38" s="539"/>
      <c r="VCF38" s="539"/>
      <c r="VCG38" s="539"/>
      <c r="VCH38" s="539"/>
      <c r="VCI38" s="539"/>
      <c r="VCJ38" s="539"/>
      <c r="VCK38" s="539"/>
      <c r="VCL38" s="539"/>
      <c r="VCM38" s="539"/>
      <c r="VCN38" s="539"/>
      <c r="VCO38" s="539"/>
      <c r="VCP38" s="539"/>
      <c r="VCQ38" s="539"/>
      <c r="VCR38" s="539"/>
      <c r="VCS38" s="539"/>
      <c r="VCT38" s="539"/>
      <c r="VCU38" s="539"/>
      <c r="VCV38" s="539"/>
      <c r="VCW38" s="539"/>
      <c r="VCX38" s="539"/>
      <c r="VCY38" s="539"/>
      <c r="VCZ38" s="539"/>
      <c r="VDA38" s="539"/>
      <c r="VDB38" s="539"/>
      <c r="VDC38" s="539"/>
      <c r="VDD38" s="539"/>
      <c r="VDE38" s="539"/>
      <c r="VDF38" s="539"/>
      <c r="VDG38" s="539"/>
      <c r="VDH38" s="539"/>
      <c r="VDI38" s="539"/>
      <c r="VDJ38" s="539"/>
      <c r="VDK38" s="539"/>
      <c r="VDL38" s="539"/>
      <c r="VDM38" s="539"/>
      <c r="VDN38" s="539"/>
      <c r="VDO38" s="539"/>
      <c r="VDP38" s="539"/>
      <c r="VDQ38" s="539"/>
      <c r="VDR38" s="539"/>
      <c r="VDS38" s="539"/>
      <c r="VDT38" s="539"/>
      <c r="VDU38" s="539"/>
      <c r="VDV38" s="539"/>
      <c r="VDW38" s="539"/>
      <c r="VDX38" s="539"/>
      <c r="VDY38" s="539"/>
      <c r="VDZ38" s="539"/>
      <c r="VEA38" s="539"/>
      <c r="VEB38" s="539"/>
      <c r="VEC38" s="539"/>
      <c r="VED38" s="539"/>
      <c r="VEE38" s="539"/>
      <c r="VEF38" s="539"/>
      <c r="VEG38" s="539"/>
      <c r="VEH38" s="539"/>
      <c r="VEI38" s="539"/>
      <c r="VEJ38" s="539"/>
      <c r="VEK38" s="539"/>
      <c r="VEL38" s="539"/>
      <c r="VEM38" s="539"/>
      <c r="VEN38" s="539"/>
      <c r="VEO38" s="539"/>
      <c r="VEP38" s="539"/>
      <c r="VEQ38" s="539"/>
      <c r="VER38" s="539"/>
      <c r="VES38" s="539"/>
      <c r="VET38" s="539"/>
      <c r="VEU38" s="539"/>
      <c r="VEV38" s="539"/>
      <c r="VEW38" s="539"/>
      <c r="VEX38" s="539"/>
      <c r="VEY38" s="539"/>
      <c r="VEZ38" s="539"/>
      <c r="VFA38" s="539"/>
      <c r="VFB38" s="539"/>
      <c r="VFC38" s="539"/>
      <c r="VFD38" s="539"/>
      <c r="VFE38" s="539"/>
      <c r="VFF38" s="539"/>
      <c r="VFG38" s="539"/>
      <c r="VFH38" s="539"/>
      <c r="VFI38" s="539"/>
      <c r="VFJ38" s="539"/>
      <c r="VFK38" s="539"/>
      <c r="VFL38" s="539"/>
      <c r="VFM38" s="539"/>
      <c r="VFN38" s="539"/>
      <c r="VFO38" s="539"/>
      <c r="VFP38" s="539"/>
      <c r="VFQ38" s="539"/>
      <c r="VFR38" s="539"/>
      <c r="VFS38" s="539"/>
      <c r="VFT38" s="539"/>
      <c r="VFU38" s="539"/>
      <c r="VFV38" s="539"/>
      <c r="VFW38" s="539"/>
      <c r="VFX38" s="539"/>
      <c r="VFY38" s="539"/>
      <c r="VFZ38" s="539"/>
      <c r="VGA38" s="539"/>
      <c r="VGB38" s="539"/>
      <c r="VGC38" s="539"/>
      <c r="VGD38" s="539"/>
      <c r="VGE38" s="539"/>
      <c r="VGF38" s="539"/>
      <c r="VGG38" s="539"/>
      <c r="VGH38" s="539"/>
      <c r="VGI38" s="539"/>
      <c r="VGJ38" s="539"/>
      <c r="VGK38" s="539"/>
      <c r="VGL38" s="539"/>
      <c r="VGM38" s="539"/>
      <c r="VGN38" s="539"/>
      <c r="VGO38" s="539"/>
      <c r="VGP38" s="539"/>
      <c r="VGQ38" s="539"/>
      <c r="VGR38" s="539"/>
      <c r="VGS38" s="539"/>
      <c r="VGT38" s="539"/>
      <c r="VGU38" s="539"/>
      <c r="VGV38" s="539"/>
      <c r="VGW38" s="539"/>
      <c r="VGX38" s="539"/>
      <c r="VGY38" s="539"/>
      <c r="VGZ38" s="539"/>
      <c r="VHA38" s="539"/>
      <c r="VHB38" s="539"/>
      <c r="VHC38" s="539"/>
      <c r="VHD38" s="539"/>
      <c r="VHE38" s="539"/>
      <c r="VHF38" s="539"/>
      <c r="VHG38" s="539"/>
      <c r="VHH38" s="539"/>
      <c r="VHI38" s="539"/>
      <c r="VHJ38" s="539"/>
      <c r="VHK38" s="539"/>
      <c r="VHL38" s="539"/>
      <c r="VHM38" s="539"/>
      <c r="VHN38" s="539"/>
      <c r="VHO38" s="539"/>
      <c r="VHP38" s="539"/>
      <c r="VHQ38" s="539"/>
      <c r="VHR38" s="539"/>
      <c r="VHS38" s="539"/>
      <c r="VHT38" s="539"/>
      <c r="VHU38" s="539"/>
      <c r="VHV38" s="539"/>
      <c r="VHW38" s="539"/>
      <c r="VHX38" s="539"/>
      <c r="VHY38" s="539"/>
      <c r="VHZ38" s="539"/>
      <c r="VIA38" s="539"/>
      <c r="VIB38" s="539"/>
      <c r="VIC38" s="539"/>
      <c r="VID38" s="539"/>
      <c r="VIE38" s="539"/>
      <c r="VIF38" s="539"/>
      <c r="VIG38" s="539"/>
      <c r="VIH38" s="539"/>
      <c r="VII38" s="539"/>
      <c r="VIJ38" s="539"/>
      <c r="VIK38" s="539"/>
      <c r="VIL38" s="539"/>
      <c r="VIM38" s="539"/>
      <c r="VIN38" s="539"/>
      <c r="VIO38" s="539"/>
      <c r="VIP38" s="539"/>
      <c r="VIQ38" s="539"/>
      <c r="VIR38" s="539"/>
      <c r="VIS38" s="539"/>
      <c r="VIT38" s="539"/>
      <c r="VIU38" s="539"/>
      <c r="VIV38" s="539"/>
      <c r="VIW38" s="539"/>
      <c r="VIX38" s="539"/>
      <c r="VIY38" s="539"/>
      <c r="VIZ38" s="539"/>
      <c r="VJA38" s="539"/>
      <c r="VJB38" s="539"/>
      <c r="VJC38" s="539"/>
      <c r="VJD38" s="539"/>
      <c r="VJE38" s="539"/>
      <c r="VJF38" s="539"/>
      <c r="VJG38" s="539"/>
      <c r="VJH38" s="539"/>
      <c r="VJI38" s="539"/>
      <c r="VJJ38" s="539"/>
      <c r="VJK38" s="539"/>
      <c r="VJL38" s="539"/>
      <c r="VJM38" s="539"/>
      <c r="VJN38" s="539"/>
      <c r="VJO38" s="539"/>
      <c r="VJP38" s="539"/>
      <c r="VJQ38" s="539"/>
      <c r="VJR38" s="539"/>
      <c r="VJS38" s="539"/>
      <c r="VJT38" s="539"/>
      <c r="VJU38" s="539"/>
      <c r="VJV38" s="539"/>
      <c r="VJW38" s="539"/>
      <c r="VJX38" s="539"/>
      <c r="VJY38" s="539"/>
      <c r="VJZ38" s="539"/>
      <c r="VKA38" s="539"/>
      <c r="VKB38" s="539"/>
      <c r="VKC38" s="539"/>
      <c r="VKD38" s="539"/>
      <c r="VKE38" s="539"/>
      <c r="VKF38" s="539"/>
      <c r="VKG38" s="539"/>
      <c r="VKH38" s="539"/>
      <c r="VKI38" s="539"/>
      <c r="VKJ38" s="539"/>
      <c r="VKK38" s="539"/>
      <c r="VKL38" s="539"/>
      <c r="VKM38" s="539"/>
      <c r="VKN38" s="539"/>
      <c r="VKO38" s="539"/>
      <c r="VKP38" s="539"/>
      <c r="VKQ38" s="539"/>
      <c r="VKR38" s="539"/>
      <c r="VKS38" s="539"/>
      <c r="VKT38" s="539"/>
      <c r="VKU38" s="539"/>
      <c r="VKV38" s="539"/>
      <c r="VKW38" s="539"/>
      <c r="VKX38" s="539"/>
      <c r="VKY38" s="539"/>
      <c r="VKZ38" s="539"/>
      <c r="VLA38" s="539"/>
      <c r="VLB38" s="539"/>
      <c r="VLC38" s="539"/>
      <c r="VLD38" s="539"/>
      <c r="VLE38" s="539"/>
      <c r="VLF38" s="539"/>
      <c r="VLG38" s="539"/>
      <c r="VLH38" s="539"/>
      <c r="VLI38" s="539"/>
      <c r="VLJ38" s="539"/>
      <c r="VLK38" s="539"/>
      <c r="VLL38" s="539"/>
      <c r="VLM38" s="539"/>
      <c r="VLN38" s="539"/>
      <c r="VLO38" s="539"/>
      <c r="VLP38" s="539"/>
      <c r="VLQ38" s="539"/>
      <c r="VLR38" s="539"/>
      <c r="VLS38" s="539"/>
      <c r="VLT38" s="539"/>
      <c r="VLU38" s="539"/>
      <c r="VLV38" s="539"/>
      <c r="VLW38" s="539"/>
      <c r="VLX38" s="539"/>
      <c r="VLY38" s="539"/>
      <c r="VLZ38" s="539"/>
      <c r="VMA38" s="539"/>
      <c r="VMB38" s="539"/>
      <c r="VMC38" s="539"/>
      <c r="VMD38" s="539"/>
      <c r="VME38" s="539"/>
      <c r="VMF38" s="539"/>
      <c r="VMG38" s="539"/>
      <c r="VMH38" s="539"/>
      <c r="VMI38" s="539"/>
      <c r="VMJ38" s="539"/>
      <c r="VMK38" s="539"/>
      <c r="VML38" s="539"/>
      <c r="VMM38" s="539"/>
      <c r="VMN38" s="539"/>
      <c r="VMO38" s="539"/>
      <c r="VMP38" s="539"/>
      <c r="VMQ38" s="539"/>
      <c r="VMR38" s="539"/>
      <c r="VMS38" s="539"/>
      <c r="VMT38" s="539"/>
      <c r="VMU38" s="539"/>
      <c r="VMV38" s="539"/>
      <c r="VMW38" s="539"/>
      <c r="VMX38" s="539"/>
      <c r="VMY38" s="539"/>
      <c r="VMZ38" s="539"/>
      <c r="VNA38" s="539"/>
      <c r="VNB38" s="539"/>
      <c r="VNC38" s="539"/>
      <c r="VND38" s="539"/>
      <c r="VNE38" s="539"/>
      <c r="VNF38" s="539"/>
      <c r="VNG38" s="539"/>
      <c r="VNH38" s="539"/>
      <c r="VNI38" s="539"/>
      <c r="VNJ38" s="539"/>
      <c r="VNK38" s="539"/>
      <c r="VNL38" s="539"/>
      <c r="VNM38" s="539"/>
      <c r="VNN38" s="539"/>
      <c r="VNO38" s="539"/>
      <c r="VNP38" s="539"/>
      <c r="VNQ38" s="539"/>
      <c r="VNR38" s="539"/>
      <c r="VNS38" s="539"/>
      <c r="VNT38" s="539"/>
      <c r="VNU38" s="539"/>
      <c r="VNV38" s="539"/>
      <c r="VNW38" s="539"/>
      <c r="VNX38" s="539"/>
      <c r="VNY38" s="539"/>
      <c r="VNZ38" s="539"/>
      <c r="VOA38" s="539"/>
      <c r="VOB38" s="539"/>
      <c r="VOC38" s="539"/>
      <c r="VOD38" s="539"/>
      <c r="VOE38" s="539"/>
      <c r="VOF38" s="539"/>
      <c r="VOG38" s="539"/>
      <c r="VOH38" s="539"/>
      <c r="VOI38" s="539"/>
      <c r="VOJ38" s="539"/>
      <c r="VOK38" s="539"/>
      <c r="VOL38" s="539"/>
      <c r="VOM38" s="539"/>
      <c r="VON38" s="539"/>
      <c r="VOO38" s="539"/>
      <c r="VOP38" s="539"/>
      <c r="VOQ38" s="539"/>
      <c r="VOR38" s="539"/>
      <c r="VOS38" s="539"/>
      <c r="VOT38" s="539"/>
      <c r="VOU38" s="539"/>
      <c r="VOV38" s="539"/>
      <c r="VOW38" s="539"/>
      <c r="VOX38" s="539"/>
      <c r="VOY38" s="539"/>
      <c r="VOZ38" s="539"/>
      <c r="VPA38" s="539"/>
      <c r="VPB38" s="539"/>
      <c r="VPC38" s="539"/>
      <c r="VPD38" s="539"/>
      <c r="VPE38" s="539"/>
      <c r="VPF38" s="539"/>
      <c r="VPG38" s="539"/>
      <c r="VPH38" s="539"/>
      <c r="VPI38" s="539"/>
      <c r="VPJ38" s="539"/>
      <c r="VPK38" s="539"/>
      <c r="VPL38" s="539"/>
      <c r="VPM38" s="539"/>
      <c r="VPN38" s="539"/>
      <c r="VPO38" s="539"/>
      <c r="VPP38" s="539"/>
      <c r="VPQ38" s="539"/>
      <c r="VPR38" s="539"/>
      <c r="VPS38" s="539"/>
      <c r="VPT38" s="539"/>
      <c r="VPU38" s="539"/>
      <c r="VPV38" s="539"/>
      <c r="VPW38" s="539"/>
      <c r="VPX38" s="539"/>
      <c r="VPY38" s="539"/>
      <c r="VPZ38" s="539"/>
      <c r="VQA38" s="539"/>
      <c r="VQB38" s="539"/>
      <c r="VQC38" s="539"/>
      <c r="VQD38" s="539"/>
      <c r="VQE38" s="539"/>
      <c r="VQF38" s="539"/>
      <c r="VQG38" s="539"/>
      <c r="VQH38" s="539"/>
      <c r="VQI38" s="539"/>
      <c r="VQJ38" s="539"/>
      <c r="VQK38" s="539"/>
      <c r="VQL38" s="539"/>
      <c r="VQM38" s="539"/>
      <c r="VQN38" s="539"/>
      <c r="VQO38" s="539"/>
      <c r="VQP38" s="539"/>
      <c r="VQQ38" s="539"/>
      <c r="VQR38" s="539"/>
      <c r="VQS38" s="539"/>
      <c r="VQT38" s="539"/>
      <c r="VQU38" s="539"/>
      <c r="VQV38" s="539"/>
      <c r="VQW38" s="539"/>
      <c r="VQX38" s="539"/>
      <c r="VQY38" s="539"/>
      <c r="VQZ38" s="539"/>
      <c r="VRA38" s="539"/>
      <c r="VRB38" s="539"/>
      <c r="VRC38" s="539"/>
      <c r="VRD38" s="539"/>
      <c r="VRE38" s="539"/>
      <c r="VRF38" s="539"/>
      <c r="VRG38" s="539"/>
      <c r="VRH38" s="539"/>
      <c r="VRI38" s="539"/>
      <c r="VRJ38" s="539"/>
      <c r="VRK38" s="539"/>
      <c r="VRL38" s="539"/>
      <c r="VRM38" s="539"/>
      <c r="VRN38" s="539"/>
      <c r="VRO38" s="539"/>
      <c r="VRP38" s="539"/>
      <c r="VRQ38" s="539"/>
      <c r="VRR38" s="539"/>
      <c r="VRS38" s="539"/>
      <c r="VRT38" s="539"/>
      <c r="VRU38" s="539"/>
      <c r="VRV38" s="539"/>
      <c r="VRW38" s="539"/>
      <c r="VRX38" s="539"/>
      <c r="VRY38" s="539"/>
      <c r="VRZ38" s="539"/>
      <c r="VSA38" s="539"/>
      <c r="VSB38" s="539"/>
      <c r="VSC38" s="539"/>
      <c r="VSD38" s="539"/>
      <c r="VSE38" s="539"/>
      <c r="VSF38" s="539"/>
      <c r="VSG38" s="539"/>
      <c r="VSH38" s="539"/>
      <c r="VSI38" s="539"/>
      <c r="VSJ38" s="539"/>
      <c r="VSK38" s="539"/>
      <c r="VSL38" s="539"/>
      <c r="VSM38" s="539"/>
      <c r="VSN38" s="539"/>
      <c r="VSO38" s="539"/>
      <c r="VSP38" s="539"/>
      <c r="VSQ38" s="539"/>
      <c r="VSR38" s="539"/>
      <c r="VSS38" s="539"/>
      <c r="VST38" s="539"/>
      <c r="VSU38" s="539"/>
      <c r="VSV38" s="539"/>
      <c r="VSW38" s="539"/>
      <c r="VSX38" s="539"/>
      <c r="VSY38" s="539"/>
      <c r="VSZ38" s="539"/>
      <c r="VTA38" s="539"/>
      <c r="VTB38" s="539"/>
      <c r="VTC38" s="539"/>
      <c r="VTD38" s="539"/>
      <c r="VTE38" s="539"/>
      <c r="VTF38" s="539"/>
      <c r="VTG38" s="539"/>
      <c r="VTH38" s="539"/>
      <c r="VTI38" s="539"/>
      <c r="VTJ38" s="539"/>
      <c r="VTK38" s="539"/>
      <c r="VTL38" s="539"/>
      <c r="VTM38" s="539"/>
      <c r="VTN38" s="539"/>
      <c r="VTO38" s="539"/>
      <c r="VTP38" s="539"/>
      <c r="VTQ38" s="539"/>
      <c r="VTR38" s="539"/>
      <c r="VTS38" s="539"/>
      <c r="VTT38" s="539"/>
      <c r="VTU38" s="539"/>
      <c r="VTV38" s="539"/>
      <c r="VTW38" s="539"/>
      <c r="VTX38" s="539"/>
      <c r="VTY38" s="539"/>
      <c r="VTZ38" s="539"/>
      <c r="VUA38" s="539"/>
      <c r="VUB38" s="539"/>
      <c r="VUC38" s="539"/>
      <c r="VUD38" s="539"/>
      <c r="VUE38" s="539"/>
      <c r="VUF38" s="539"/>
      <c r="VUG38" s="539"/>
      <c r="VUH38" s="539"/>
      <c r="VUI38" s="539"/>
      <c r="VUJ38" s="539"/>
      <c r="VUK38" s="539"/>
      <c r="VUL38" s="539"/>
      <c r="VUM38" s="539"/>
      <c r="VUN38" s="539"/>
      <c r="VUO38" s="539"/>
      <c r="VUP38" s="539"/>
      <c r="VUQ38" s="539"/>
      <c r="VUR38" s="539"/>
      <c r="VUS38" s="539"/>
      <c r="VUT38" s="539"/>
      <c r="VUU38" s="539"/>
      <c r="VUV38" s="539"/>
      <c r="VUW38" s="539"/>
      <c r="VUX38" s="539"/>
      <c r="VUY38" s="539"/>
      <c r="VUZ38" s="539"/>
      <c r="VVA38" s="539"/>
      <c r="VVB38" s="539"/>
      <c r="VVC38" s="539"/>
      <c r="VVD38" s="539"/>
      <c r="VVE38" s="539"/>
      <c r="VVF38" s="539"/>
      <c r="VVG38" s="539"/>
      <c r="VVH38" s="539"/>
      <c r="VVI38" s="539"/>
      <c r="VVJ38" s="539"/>
      <c r="VVK38" s="539"/>
      <c r="VVL38" s="539"/>
      <c r="VVM38" s="539"/>
      <c r="VVN38" s="539"/>
      <c r="VVO38" s="539"/>
      <c r="VVP38" s="539"/>
      <c r="VVQ38" s="539"/>
      <c r="VVR38" s="539"/>
      <c r="VVS38" s="539"/>
      <c r="VVT38" s="539"/>
      <c r="VVU38" s="539"/>
      <c r="VVV38" s="539"/>
      <c r="VVW38" s="539"/>
      <c r="VVX38" s="539"/>
      <c r="VVY38" s="539"/>
      <c r="VVZ38" s="539"/>
      <c r="VWA38" s="539"/>
      <c r="VWB38" s="539"/>
      <c r="VWC38" s="539"/>
      <c r="VWD38" s="539"/>
      <c r="VWE38" s="539"/>
      <c r="VWF38" s="539"/>
      <c r="VWG38" s="539"/>
      <c r="VWH38" s="539"/>
      <c r="VWI38" s="539"/>
      <c r="VWJ38" s="539"/>
      <c r="VWK38" s="539"/>
      <c r="VWL38" s="539"/>
      <c r="VWM38" s="539"/>
      <c r="VWN38" s="539"/>
      <c r="VWO38" s="539"/>
      <c r="VWP38" s="539"/>
      <c r="VWQ38" s="539"/>
      <c r="VWR38" s="539"/>
      <c r="VWS38" s="539"/>
      <c r="VWT38" s="539"/>
      <c r="VWU38" s="539"/>
      <c r="VWV38" s="539"/>
      <c r="VWW38" s="539"/>
      <c r="VWX38" s="539"/>
      <c r="VWY38" s="539"/>
      <c r="VWZ38" s="539"/>
      <c r="VXA38" s="539"/>
      <c r="VXB38" s="539"/>
      <c r="VXC38" s="539"/>
      <c r="VXD38" s="539"/>
      <c r="VXE38" s="539"/>
      <c r="VXF38" s="539"/>
      <c r="VXG38" s="539"/>
      <c r="VXH38" s="539"/>
      <c r="VXI38" s="539"/>
      <c r="VXJ38" s="539"/>
      <c r="VXK38" s="539"/>
      <c r="VXL38" s="539"/>
      <c r="VXM38" s="539"/>
      <c r="VXN38" s="539"/>
      <c r="VXO38" s="539"/>
      <c r="VXP38" s="539"/>
      <c r="VXQ38" s="539"/>
      <c r="VXR38" s="539"/>
      <c r="VXS38" s="539"/>
      <c r="VXT38" s="539"/>
      <c r="VXU38" s="539"/>
      <c r="VXV38" s="539"/>
      <c r="VXW38" s="539"/>
      <c r="VXX38" s="539"/>
      <c r="VXY38" s="539"/>
      <c r="VXZ38" s="539"/>
      <c r="VYA38" s="539"/>
      <c r="VYB38" s="539"/>
      <c r="VYC38" s="539"/>
      <c r="VYD38" s="539"/>
      <c r="VYE38" s="539"/>
      <c r="VYF38" s="539"/>
      <c r="VYG38" s="539"/>
      <c r="VYH38" s="539"/>
      <c r="VYI38" s="539"/>
      <c r="VYJ38" s="539"/>
      <c r="VYK38" s="539"/>
      <c r="VYL38" s="539"/>
      <c r="VYM38" s="539"/>
      <c r="VYN38" s="539"/>
      <c r="VYO38" s="539"/>
      <c r="VYP38" s="539"/>
      <c r="VYQ38" s="539"/>
      <c r="VYR38" s="539"/>
      <c r="VYS38" s="539"/>
      <c r="VYT38" s="539"/>
      <c r="VYU38" s="539"/>
      <c r="VYV38" s="539"/>
      <c r="VYW38" s="539"/>
      <c r="VYX38" s="539"/>
      <c r="VYY38" s="539"/>
      <c r="VYZ38" s="539"/>
      <c r="VZA38" s="539"/>
      <c r="VZB38" s="539"/>
      <c r="VZC38" s="539"/>
      <c r="VZD38" s="539"/>
      <c r="VZE38" s="539"/>
      <c r="VZF38" s="539"/>
      <c r="VZG38" s="539"/>
      <c r="VZH38" s="539"/>
      <c r="VZI38" s="539"/>
      <c r="VZJ38" s="539"/>
      <c r="VZK38" s="539"/>
      <c r="VZL38" s="539"/>
      <c r="VZM38" s="539"/>
      <c r="VZN38" s="539"/>
      <c r="VZO38" s="539"/>
      <c r="VZP38" s="539"/>
      <c r="VZQ38" s="539"/>
      <c r="VZR38" s="539"/>
      <c r="VZS38" s="539"/>
      <c r="VZT38" s="539"/>
      <c r="VZU38" s="539"/>
      <c r="VZV38" s="539"/>
      <c r="VZW38" s="539"/>
      <c r="VZX38" s="539"/>
      <c r="VZY38" s="539"/>
      <c r="VZZ38" s="539"/>
      <c r="WAA38" s="539"/>
      <c r="WAB38" s="539"/>
      <c r="WAC38" s="539"/>
      <c r="WAD38" s="539"/>
      <c r="WAE38" s="539"/>
      <c r="WAF38" s="539"/>
      <c r="WAG38" s="539"/>
      <c r="WAH38" s="539"/>
      <c r="WAI38" s="539"/>
      <c r="WAJ38" s="539"/>
      <c r="WAK38" s="539"/>
      <c r="WAL38" s="539"/>
      <c r="WAM38" s="539"/>
      <c r="WAN38" s="539"/>
      <c r="WAO38" s="539"/>
      <c r="WAP38" s="539"/>
      <c r="WAQ38" s="539"/>
      <c r="WAR38" s="539"/>
      <c r="WAS38" s="539"/>
      <c r="WAT38" s="539"/>
      <c r="WAU38" s="539"/>
      <c r="WAV38" s="539"/>
      <c r="WAW38" s="539"/>
      <c r="WAX38" s="539"/>
      <c r="WAY38" s="539"/>
      <c r="WAZ38" s="539"/>
      <c r="WBA38" s="539"/>
      <c r="WBB38" s="539"/>
      <c r="WBC38" s="539"/>
      <c r="WBD38" s="539"/>
      <c r="WBE38" s="539"/>
      <c r="WBF38" s="539"/>
      <c r="WBG38" s="539"/>
      <c r="WBH38" s="539"/>
      <c r="WBI38" s="539"/>
      <c r="WBJ38" s="539"/>
      <c r="WBK38" s="539"/>
      <c r="WBL38" s="539"/>
      <c r="WBM38" s="539"/>
      <c r="WBN38" s="539"/>
      <c r="WBO38" s="539"/>
      <c r="WBP38" s="539"/>
      <c r="WBQ38" s="539"/>
      <c r="WBR38" s="539"/>
      <c r="WBS38" s="539"/>
      <c r="WBT38" s="539"/>
      <c r="WBU38" s="539"/>
      <c r="WBV38" s="539"/>
      <c r="WBW38" s="539"/>
      <c r="WBX38" s="539"/>
      <c r="WBY38" s="539"/>
      <c r="WBZ38" s="539"/>
      <c r="WCA38" s="539"/>
      <c r="WCB38" s="539"/>
      <c r="WCC38" s="539"/>
      <c r="WCD38" s="539"/>
      <c r="WCE38" s="539"/>
      <c r="WCF38" s="539"/>
      <c r="WCG38" s="539"/>
      <c r="WCH38" s="539"/>
      <c r="WCI38" s="539"/>
      <c r="WCJ38" s="539"/>
      <c r="WCK38" s="539"/>
      <c r="WCL38" s="539"/>
      <c r="WCM38" s="539"/>
      <c r="WCN38" s="539"/>
      <c r="WCO38" s="539"/>
      <c r="WCP38" s="539"/>
      <c r="WCQ38" s="539"/>
      <c r="WCR38" s="539"/>
      <c r="WCS38" s="539"/>
      <c r="WCT38" s="539"/>
      <c r="WCU38" s="539"/>
      <c r="WCV38" s="539"/>
      <c r="WCW38" s="539"/>
      <c r="WCX38" s="539"/>
      <c r="WCY38" s="539"/>
      <c r="WCZ38" s="539"/>
      <c r="WDA38" s="539"/>
      <c r="WDB38" s="539"/>
      <c r="WDC38" s="539"/>
      <c r="WDD38" s="539"/>
      <c r="WDE38" s="539"/>
      <c r="WDF38" s="539"/>
      <c r="WDG38" s="539"/>
      <c r="WDH38" s="539"/>
      <c r="WDI38" s="539"/>
      <c r="WDJ38" s="539"/>
      <c r="WDK38" s="539"/>
      <c r="WDL38" s="539"/>
      <c r="WDM38" s="539"/>
      <c r="WDN38" s="539"/>
      <c r="WDO38" s="539"/>
      <c r="WDP38" s="539"/>
      <c r="WDQ38" s="539"/>
      <c r="WDR38" s="539"/>
      <c r="WDS38" s="539"/>
      <c r="WDT38" s="539"/>
      <c r="WDU38" s="539"/>
      <c r="WDV38" s="539"/>
      <c r="WDW38" s="539"/>
      <c r="WDX38" s="539"/>
      <c r="WDY38" s="539"/>
      <c r="WDZ38" s="539"/>
      <c r="WEA38" s="539"/>
      <c r="WEB38" s="539"/>
      <c r="WEC38" s="539"/>
      <c r="WED38" s="539"/>
      <c r="WEE38" s="539"/>
      <c r="WEF38" s="539"/>
      <c r="WEG38" s="539"/>
      <c r="WEH38" s="539"/>
      <c r="WEI38" s="539"/>
      <c r="WEJ38" s="539"/>
      <c r="WEK38" s="539"/>
      <c r="WEL38" s="539"/>
      <c r="WEM38" s="539"/>
      <c r="WEN38" s="539"/>
      <c r="WEO38" s="539"/>
      <c r="WEP38" s="539"/>
      <c r="WEQ38" s="539"/>
      <c r="WER38" s="539"/>
      <c r="WES38" s="539"/>
      <c r="WET38" s="539"/>
      <c r="WEU38" s="539"/>
      <c r="WEV38" s="539"/>
      <c r="WEW38" s="539"/>
      <c r="WEX38" s="539"/>
      <c r="WEY38" s="539"/>
      <c r="WEZ38" s="539"/>
      <c r="WFA38" s="539"/>
      <c r="WFB38" s="539"/>
      <c r="WFC38" s="539"/>
      <c r="WFD38" s="539"/>
      <c r="WFE38" s="539"/>
      <c r="WFF38" s="539"/>
      <c r="WFG38" s="539"/>
      <c r="WFH38" s="539"/>
      <c r="WFI38" s="539"/>
      <c r="WFJ38" s="539"/>
      <c r="WFK38" s="539"/>
      <c r="WFL38" s="539"/>
      <c r="WFM38" s="539"/>
      <c r="WFN38" s="539"/>
      <c r="WFO38" s="539"/>
      <c r="WFP38" s="539"/>
      <c r="WFQ38" s="539"/>
      <c r="WFR38" s="539"/>
      <c r="WFS38" s="539"/>
      <c r="WFT38" s="539"/>
      <c r="WFU38" s="539"/>
      <c r="WFV38" s="539"/>
      <c r="WFW38" s="539"/>
      <c r="WFX38" s="539"/>
      <c r="WFY38" s="539"/>
      <c r="WFZ38" s="539"/>
      <c r="WGA38" s="539"/>
      <c r="WGB38" s="539"/>
      <c r="WGC38" s="539"/>
      <c r="WGD38" s="539"/>
      <c r="WGE38" s="539"/>
      <c r="WGF38" s="539"/>
      <c r="WGG38" s="539"/>
      <c r="WGH38" s="539"/>
      <c r="WGI38" s="539"/>
      <c r="WGJ38" s="539"/>
      <c r="WGK38" s="539"/>
      <c r="WGL38" s="539"/>
      <c r="WGM38" s="539"/>
      <c r="WGN38" s="539"/>
      <c r="WGO38" s="539"/>
      <c r="WGP38" s="539"/>
      <c r="WGQ38" s="539"/>
      <c r="WGR38" s="539"/>
      <c r="WGS38" s="539"/>
      <c r="WGT38" s="539"/>
      <c r="WGU38" s="539"/>
      <c r="WGV38" s="539"/>
      <c r="WGW38" s="539"/>
      <c r="WGX38" s="539"/>
      <c r="WGY38" s="539"/>
      <c r="WGZ38" s="539"/>
      <c r="WHA38" s="539"/>
      <c r="WHB38" s="539"/>
      <c r="WHC38" s="539"/>
      <c r="WHD38" s="539"/>
      <c r="WHE38" s="539"/>
      <c r="WHF38" s="539"/>
      <c r="WHG38" s="539"/>
      <c r="WHH38" s="539"/>
      <c r="WHI38" s="539"/>
      <c r="WHJ38" s="539"/>
      <c r="WHK38" s="539"/>
      <c r="WHL38" s="539"/>
      <c r="WHM38" s="539"/>
      <c r="WHN38" s="539"/>
      <c r="WHO38" s="539"/>
      <c r="WHP38" s="539"/>
      <c r="WHQ38" s="539"/>
      <c r="WHR38" s="539"/>
      <c r="WHS38" s="539"/>
      <c r="WHT38" s="539"/>
      <c r="WHU38" s="539"/>
      <c r="WHV38" s="539"/>
      <c r="WHW38" s="539"/>
      <c r="WHX38" s="539"/>
      <c r="WHY38" s="539"/>
      <c r="WHZ38" s="539"/>
      <c r="WIA38" s="539"/>
      <c r="WIB38" s="539"/>
      <c r="WIC38" s="539"/>
      <c r="WID38" s="539"/>
      <c r="WIE38" s="539"/>
      <c r="WIF38" s="539"/>
      <c r="WIG38" s="539"/>
      <c r="WIH38" s="539"/>
      <c r="WII38" s="539"/>
      <c r="WIJ38" s="539"/>
      <c r="WIK38" s="539"/>
      <c r="WIL38" s="539"/>
      <c r="WIM38" s="539"/>
      <c r="WIN38" s="539"/>
      <c r="WIO38" s="539"/>
      <c r="WIP38" s="539"/>
      <c r="WIQ38" s="539"/>
      <c r="WIR38" s="539"/>
      <c r="WIS38" s="539"/>
      <c r="WIT38" s="539"/>
      <c r="WIU38" s="539"/>
      <c r="WIV38" s="539"/>
      <c r="WIW38" s="539"/>
      <c r="WIX38" s="539"/>
      <c r="WIY38" s="539"/>
      <c r="WIZ38" s="539"/>
      <c r="WJA38" s="539"/>
      <c r="WJB38" s="539"/>
      <c r="WJC38" s="539"/>
      <c r="WJD38" s="539"/>
      <c r="WJE38" s="539"/>
      <c r="WJF38" s="539"/>
      <c r="WJG38" s="539"/>
      <c r="WJH38" s="539"/>
      <c r="WJI38" s="539"/>
      <c r="WJJ38" s="539"/>
      <c r="WJK38" s="539"/>
      <c r="WJL38" s="539"/>
      <c r="WJM38" s="539"/>
      <c r="WJN38" s="539"/>
      <c r="WJO38" s="539"/>
      <c r="WJP38" s="539"/>
      <c r="WJQ38" s="539"/>
      <c r="WJR38" s="539"/>
      <c r="WJS38" s="539"/>
      <c r="WJT38" s="539"/>
      <c r="WJU38" s="539"/>
      <c r="WJV38" s="539"/>
      <c r="WJW38" s="539"/>
      <c r="WJX38" s="539"/>
      <c r="WJY38" s="539"/>
      <c r="WJZ38" s="539"/>
      <c r="WKA38" s="539"/>
      <c r="WKB38" s="539"/>
      <c r="WKC38" s="539"/>
      <c r="WKD38" s="539"/>
      <c r="WKE38" s="539"/>
      <c r="WKF38" s="539"/>
      <c r="WKG38" s="539"/>
      <c r="WKH38" s="539"/>
      <c r="WKI38" s="539"/>
      <c r="WKJ38" s="539"/>
      <c r="WKK38" s="539"/>
      <c r="WKL38" s="539"/>
      <c r="WKM38" s="539"/>
      <c r="WKN38" s="539"/>
      <c r="WKO38" s="539"/>
      <c r="WKP38" s="539"/>
      <c r="WKQ38" s="539"/>
      <c r="WKR38" s="539"/>
      <c r="WKS38" s="539"/>
      <c r="WKT38" s="539"/>
      <c r="WKU38" s="539"/>
      <c r="WKV38" s="539"/>
      <c r="WKW38" s="539"/>
      <c r="WKX38" s="539"/>
      <c r="WKY38" s="539"/>
      <c r="WKZ38" s="539"/>
      <c r="WLA38" s="539"/>
      <c r="WLB38" s="539"/>
      <c r="WLC38" s="539"/>
      <c r="WLD38" s="539"/>
      <c r="WLE38" s="539"/>
      <c r="WLF38" s="539"/>
      <c r="WLG38" s="539"/>
      <c r="WLH38" s="539"/>
      <c r="WLI38" s="539"/>
      <c r="WLJ38" s="539"/>
      <c r="WLK38" s="539"/>
      <c r="WLL38" s="539"/>
      <c r="WLM38" s="539"/>
      <c r="WLN38" s="539"/>
      <c r="WLO38" s="539"/>
      <c r="WLP38" s="539"/>
      <c r="WLQ38" s="539"/>
      <c r="WLR38" s="539"/>
      <c r="WLS38" s="539"/>
      <c r="WLT38" s="539"/>
      <c r="WLU38" s="539"/>
      <c r="WLV38" s="539"/>
      <c r="WLW38" s="539"/>
      <c r="WLX38" s="539"/>
      <c r="WLY38" s="539"/>
      <c r="WLZ38" s="539"/>
      <c r="WMA38" s="539"/>
      <c r="WMB38" s="539"/>
      <c r="WMC38" s="539"/>
      <c r="WMD38" s="539"/>
      <c r="WME38" s="539"/>
      <c r="WMF38" s="539"/>
      <c r="WMG38" s="539"/>
      <c r="WMH38" s="539"/>
      <c r="WMI38" s="539"/>
      <c r="WMJ38" s="539"/>
      <c r="WMK38" s="539"/>
      <c r="WML38" s="539"/>
      <c r="WMM38" s="539"/>
      <c r="WMN38" s="539"/>
      <c r="WMO38" s="539"/>
      <c r="WMP38" s="539"/>
      <c r="WMQ38" s="539"/>
      <c r="WMR38" s="539"/>
      <c r="WMS38" s="539"/>
      <c r="WMT38" s="539"/>
      <c r="WMU38" s="539"/>
      <c r="WMV38" s="539"/>
      <c r="WMW38" s="539"/>
      <c r="WMX38" s="539"/>
      <c r="WMY38" s="539"/>
      <c r="WMZ38" s="539"/>
      <c r="WNA38" s="539"/>
      <c r="WNB38" s="539"/>
      <c r="WNC38" s="539"/>
      <c r="WND38" s="539"/>
      <c r="WNE38" s="539"/>
      <c r="WNF38" s="539"/>
      <c r="WNG38" s="539"/>
      <c r="WNH38" s="539"/>
      <c r="WNI38" s="539"/>
      <c r="WNJ38" s="539"/>
      <c r="WNK38" s="539"/>
      <c r="WNL38" s="539"/>
      <c r="WNM38" s="539"/>
      <c r="WNN38" s="539"/>
      <c r="WNO38" s="539"/>
      <c r="WNP38" s="539"/>
      <c r="WNQ38" s="539"/>
      <c r="WNR38" s="539"/>
      <c r="WNS38" s="539"/>
      <c r="WNT38" s="539"/>
      <c r="WNU38" s="539"/>
      <c r="WNV38" s="539"/>
      <c r="WNW38" s="539"/>
      <c r="WNX38" s="539"/>
      <c r="WNY38" s="539"/>
      <c r="WNZ38" s="539"/>
      <c r="WOA38" s="539"/>
      <c r="WOB38" s="539"/>
      <c r="WOC38" s="539"/>
      <c r="WOD38" s="539"/>
      <c r="WOE38" s="539"/>
      <c r="WOF38" s="539"/>
      <c r="WOG38" s="539"/>
      <c r="WOH38" s="539"/>
      <c r="WOI38" s="539"/>
      <c r="WOJ38" s="539"/>
      <c r="WOK38" s="539"/>
      <c r="WOL38" s="539"/>
      <c r="WOM38" s="539"/>
      <c r="WON38" s="539"/>
      <c r="WOO38" s="539"/>
      <c r="WOP38" s="539"/>
      <c r="WOQ38" s="539"/>
      <c r="WOR38" s="539"/>
      <c r="WOS38" s="539"/>
      <c r="WOT38" s="539"/>
      <c r="WOU38" s="539"/>
      <c r="WOV38" s="539"/>
      <c r="WOW38" s="539"/>
      <c r="WOX38" s="539"/>
      <c r="WOY38" s="539"/>
      <c r="WOZ38" s="539"/>
      <c r="WPA38" s="539"/>
      <c r="WPB38" s="539"/>
      <c r="WPC38" s="539"/>
      <c r="WPD38" s="539"/>
      <c r="WPE38" s="539"/>
      <c r="WPF38" s="539"/>
      <c r="WPG38" s="539"/>
      <c r="WPH38" s="539"/>
      <c r="WPI38" s="539"/>
      <c r="WPJ38" s="539"/>
      <c r="WPK38" s="539"/>
      <c r="WPL38" s="539"/>
      <c r="WPM38" s="539"/>
      <c r="WPN38" s="539"/>
      <c r="WPO38" s="539"/>
      <c r="WPP38" s="539"/>
      <c r="WPQ38" s="539"/>
      <c r="WPR38" s="539"/>
      <c r="WPS38" s="539"/>
      <c r="WPT38" s="539"/>
      <c r="WPU38" s="539"/>
      <c r="WPV38" s="539"/>
      <c r="WPW38" s="539"/>
      <c r="WPX38" s="539"/>
      <c r="WPY38" s="539"/>
      <c r="WPZ38" s="539"/>
      <c r="WQA38" s="539"/>
      <c r="WQB38" s="539"/>
      <c r="WQC38" s="539"/>
      <c r="WQD38" s="539"/>
      <c r="WQE38" s="539"/>
      <c r="WQF38" s="539"/>
      <c r="WQG38" s="539"/>
      <c r="WQH38" s="539"/>
      <c r="WQI38" s="539"/>
      <c r="WQJ38" s="539"/>
      <c r="WQK38" s="539"/>
      <c r="WQL38" s="539"/>
      <c r="WQM38" s="539"/>
      <c r="WQN38" s="539"/>
      <c r="WQO38" s="539"/>
      <c r="WQP38" s="539"/>
      <c r="WQQ38" s="539"/>
      <c r="WQR38" s="539"/>
      <c r="WQS38" s="539"/>
      <c r="WQT38" s="539"/>
      <c r="WQU38" s="539"/>
      <c r="WQV38" s="539"/>
      <c r="WQW38" s="539"/>
      <c r="WQX38" s="539"/>
      <c r="WQY38" s="539"/>
      <c r="WQZ38" s="539"/>
      <c r="WRA38" s="539"/>
      <c r="WRB38" s="539"/>
      <c r="WRC38" s="539"/>
      <c r="WRD38" s="539"/>
      <c r="WRE38" s="539"/>
      <c r="WRF38" s="539"/>
      <c r="WRG38" s="539"/>
      <c r="WRH38" s="539"/>
      <c r="WRI38" s="539"/>
      <c r="WRJ38" s="539"/>
      <c r="WRK38" s="539"/>
      <c r="WRL38" s="539"/>
      <c r="WRM38" s="539"/>
      <c r="WRN38" s="539"/>
      <c r="WRO38" s="539"/>
      <c r="WRP38" s="539"/>
      <c r="WRQ38" s="539"/>
      <c r="WRR38" s="539"/>
      <c r="WRS38" s="539"/>
      <c r="WRT38" s="539"/>
      <c r="WRU38" s="539"/>
      <c r="WRV38" s="539"/>
      <c r="WRW38" s="539"/>
      <c r="WRX38" s="539"/>
      <c r="WRY38" s="539"/>
      <c r="WRZ38" s="539"/>
      <c r="WSA38" s="539"/>
      <c r="WSB38" s="539"/>
      <c r="WSC38" s="539"/>
      <c r="WSD38" s="539"/>
      <c r="WSE38" s="539"/>
      <c r="WSF38" s="539"/>
      <c r="WSG38" s="539"/>
      <c r="WSH38" s="539"/>
      <c r="WSI38" s="539"/>
      <c r="WSJ38" s="539"/>
      <c r="WSK38" s="539"/>
      <c r="WSL38" s="539"/>
      <c r="WSM38" s="539"/>
      <c r="WSN38" s="539"/>
      <c r="WSO38" s="539"/>
      <c r="WSP38" s="539"/>
      <c r="WSQ38" s="539"/>
      <c r="WSR38" s="539"/>
      <c r="WSS38" s="539"/>
      <c r="WST38" s="539"/>
      <c r="WSU38" s="539"/>
      <c r="WSV38" s="539"/>
      <c r="WSW38" s="539"/>
      <c r="WSX38" s="539"/>
      <c r="WSY38" s="539"/>
      <c r="WSZ38" s="539"/>
      <c r="WTA38" s="539"/>
      <c r="WTB38" s="539"/>
      <c r="WTC38" s="539"/>
      <c r="WTD38" s="539"/>
      <c r="WTE38" s="539"/>
      <c r="WTF38" s="539"/>
      <c r="WTG38" s="539"/>
      <c r="WTH38" s="539"/>
      <c r="WTI38" s="539"/>
      <c r="WTJ38" s="539"/>
      <c r="WTK38" s="539"/>
      <c r="WTL38" s="539"/>
      <c r="WTM38" s="539"/>
      <c r="WTN38" s="539"/>
      <c r="WTO38" s="539"/>
      <c r="WTP38" s="539"/>
      <c r="WTQ38" s="539"/>
      <c r="WTR38" s="539"/>
      <c r="WTS38" s="539"/>
      <c r="WTT38" s="539"/>
      <c r="WTU38" s="539"/>
      <c r="WTV38" s="539"/>
      <c r="WTW38" s="539"/>
      <c r="WTX38" s="539"/>
      <c r="WTY38" s="539"/>
      <c r="WTZ38" s="539"/>
      <c r="WUA38" s="539"/>
      <c r="WUB38" s="539"/>
      <c r="WUC38" s="539"/>
      <c r="WUD38" s="539"/>
      <c r="WUE38" s="539"/>
      <c r="WUF38" s="539"/>
      <c r="WUG38" s="539"/>
      <c r="WUH38" s="539"/>
      <c r="WUI38" s="539"/>
      <c r="WUJ38" s="539"/>
      <c r="WUK38" s="539"/>
      <c r="WUL38" s="539"/>
      <c r="WUM38" s="539"/>
      <c r="WUN38" s="539"/>
      <c r="WUO38" s="539"/>
      <c r="WUP38" s="539"/>
      <c r="WUQ38" s="539"/>
      <c r="WUR38" s="539"/>
      <c r="WUS38" s="539"/>
      <c r="WUT38" s="539"/>
      <c r="WUU38" s="539"/>
      <c r="WUV38" s="539"/>
      <c r="WUW38" s="539"/>
      <c r="WUX38" s="539"/>
      <c r="WUY38" s="539"/>
      <c r="WUZ38" s="539"/>
      <c r="WVA38" s="539"/>
      <c r="WVB38" s="539"/>
      <c r="WVC38" s="539"/>
      <c r="WVD38" s="539"/>
      <c r="WVE38" s="539"/>
      <c r="WVF38" s="539"/>
      <c r="WVG38" s="539"/>
      <c r="WVH38" s="539"/>
      <c r="WVI38" s="539"/>
      <c r="WVJ38" s="539"/>
      <c r="WVK38" s="539"/>
      <c r="WVL38" s="539"/>
      <c r="WVM38" s="539"/>
      <c r="WVN38" s="539"/>
      <c r="WVO38" s="539"/>
      <c r="WVP38" s="539"/>
      <c r="WVQ38" s="539"/>
      <c r="WVR38" s="539"/>
      <c r="WVS38" s="539"/>
      <c r="WVT38" s="539"/>
      <c r="WVU38" s="539"/>
      <c r="WVV38" s="539"/>
      <c r="WVW38" s="539"/>
      <c r="WVX38" s="539"/>
      <c r="WVY38" s="539"/>
      <c r="WVZ38" s="539"/>
      <c r="WWA38" s="539"/>
      <c r="WWB38" s="539"/>
      <c r="WWC38" s="539"/>
      <c r="WWD38" s="539"/>
      <c r="WWE38" s="539"/>
      <c r="WWF38" s="539"/>
      <c r="WWG38" s="539"/>
      <c r="WWH38" s="539"/>
      <c r="WWI38" s="539"/>
      <c r="WWJ38" s="539"/>
      <c r="WWK38" s="539"/>
      <c r="WWL38" s="539"/>
      <c r="WWM38" s="539"/>
      <c r="WWN38" s="539"/>
      <c r="WWO38" s="539"/>
      <c r="WWP38" s="539"/>
      <c r="WWQ38" s="539"/>
      <c r="WWR38" s="539"/>
      <c r="WWS38" s="539"/>
      <c r="WWT38" s="539"/>
      <c r="WWU38" s="539"/>
      <c r="WWV38" s="539"/>
      <c r="WWW38" s="539"/>
      <c r="WWX38" s="539"/>
      <c r="WWY38" s="539"/>
      <c r="WWZ38" s="539"/>
      <c r="WXA38" s="539"/>
      <c r="WXB38" s="539"/>
      <c r="WXC38" s="539"/>
      <c r="WXD38" s="539"/>
      <c r="WXE38" s="539"/>
      <c r="WXF38" s="539"/>
      <c r="WXG38" s="539"/>
      <c r="WXH38" s="539"/>
      <c r="WXI38" s="539"/>
      <c r="WXJ38" s="539"/>
      <c r="WXK38" s="539"/>
      <c r="WXL38" s="539"/>
      <c r="WXM38" s="539"/>
      <c r="WXN38" s="539"/>
      <c r="WXO38" s="539"/>
      <c r="WXP38" s="539"/>
      <c r="WXQ38" s="539"/>
      <c r="WXR38" s="539"/>
      <c r="WXS38" s="539"/>
      <c r="WXT38" s="539"/>
      <c r="WXU38" s="539"/>
      <c r="WXV38" s="539"/>
      <c r="WXW38" s="539"/>
      <c r="WXX38" s="539"/>
      <c r="WXY38" s="539"/>
      <c r="WXZ38" s="539"/>
      <c r="WYA38" s="539"/>
      <c r="WYB38" s="539"/>
      <c r="WYC38" s="539"/>
      <c r="WYD38" s="539"/>
      <c r="WYE38" s="539"/>
      <c r="WYF38" s="539"/>
      <c r="WYG38" s="539"/>
      <c r="WYH38" s="539"/>
      <c r="WYI38" s="539"/>
      <c r="WYJ38" s="539"/>
      <c r="WYK38" s="539"/>
      <c r="WYL38" s="539"/>
      <c r="WYM38" s="539"/>
      <c r="WYN38" s="539"/>
      <c r="WYO38" s="539"/>
      <c r="WYP38" s="539"/>
      <c r="WYQ38" s="539"/>
      <c r="WYR38" s="539"/>
      <c r="WYS38" s="539"/>
      <c r="WYT38" s="539"/>
      <c r="WYU38" s="539"/>
      <c r="WYV38" s="539"/>
      <c r="WYW38" s="539"/>
      <c r="WYX38" s="539"/>
      <c r="WYY38" s="539"/>
      <c r="WYZ38" s="539"/>
      <c r="WZA38" s="539"/>
      <c r="WZB38" s="539"/>
      <c r="WZC38" s="539"/>
      <c r="WZD38" s="539"/>
      <c r="WZE38" s="539"/>
      <c r="WZF38" s="539"/>
      <c r="WZG38" s="539"/>
      <c r="WZH38" s="539"/>
      <c r="WZI38" s="539"/>
      <c r="WZJ38" s="539"/>
      <c r="WZK38" s="539"/>
      <c r="WZL38" s="539"/>
      <c r="WZM38" s="539"/>
      <c r="WZN38" s="539"/>
      <c r="WZO38" s="539"/>
      <c r="WZP38" s="539"/>
      <c r="WZQ38" s="539"/>
      <c r="WZR38" s="539"/>
      <c r="WZS38" s="539"/>
      <c r="WZT38" s="539"/>
      <c r="WZU38" s="539"/>
      <c r="WZV38" s="539"/>
      <c r="WZW38" s="539"/>
      <c r="WZX38" s="539"/>
      <c r="WZY38" s="539"/>
      <c r="WZZ38" s="539"/>
      <c r="XAA38" s="539"/>
      <c r="XAB38" s="539"/>
      <c r="XAC38" s="539"/>
      <c r="XAD38" s="539"/>
      <c r="XAE38" s="539"/>
      <c r="XAF38" s="539"/>
      <c r="XAG38" s="539"/>
      <c r="XAH38" s="539"/>
      <c r="XAI38" s="539"/>
      <c r="XAJ38" s="539"/>
      <c r="XAK38" s="539"/>
      <c r="XAL38" s="539"/>
      <c r="XAM38" s="539"/>
      <c r="XAN38" s="539"/>
      <c r="XAO38" s="539"/>
      <c r="XAP38" s="539"/>
      <c r="XAQ38" s="539"/>
      <c r="XAR38" s="539"/>
      <c r="XAS38" s="539"/>
      <c r="XAT38" s="539"/>
      <c r="XAU38" s="539"/>
      <c r="XAV38" s="539"/>
      <c r="XAW38" s="539"/>
      <c r="XAX38" s="539"/>
      <c r="XAY38" s="539"/>
      <c r="XAZ38" s="539"/>
      <c r="XBA38" s="539"/>
      <c r="XBB38" s="539"/>
      <c r="XBC38" s="539"/>
      <c r="XBD38" s="539"/>
      <c r="XBE38" s="539"/>
      <c r="XBF38" s="539"/>
      <c r="XBG38" s="539"/>
      <c r="XBH38" s="539"/>
      <c r="XBI38" s="539"/>
      <c r="XBJ38" s="539"/>
      <c r="XBK38" s="539"/>
      <c r="XBL38" s="539"/>
      <c r="XBM38" s="539"/>
      <c r="XBN38" s="539"/>
      <c r="XBO38" s="539"/>
      <c r="XBP38" s="539"/>
      <c r="XBQ38" s="539"/>
      <c r="XBR38" s="539"/>
      <c r="XBS38" s="539"/>
      <c r="XBT38" s="539"/>
      <c r="XBU38" s="539"/>
      <c r="XBV38" s="539"/>
      <c r="XBW38" s="539"/>
      <c r="XBX38" s="539"/>
      <c r="XBY38" s="539"/>
      <c r="XBZ38" s="539"/>
      <c r="XCA38" s="539"/>
      <c r="XCB38" s="539"/>
      <c r="XCC38" s="539"/>
      <c r="XCD38" s="539"/>
      <c r="XCE38" s="539"/>
      <c r="XCF38" s="539"/>
      <c r="XCG38" s="539"/>
      <c r="XCH38" s="539"/>
      <c r="XCI38" s="539"/>
      <c r="XCJ38" s="539"/>
      <c r="XCK38" s="539"/>
      <c r="XCL38" s="539"/>
      <c r="XCM38" s="539"/>
      <c r="XCN38" s="539"/>
      <c r="XCO38" s="539"/>
      <c r="XCP38" s="539"/>
      <c r="XCQ38" s="539"/>
      <c r="XCR38" s="539"/>
      <c r="XCS38" s="539"/>
      <c r="XCT38" s="539"/>
      <c r="XCU38" s="539"/>
      <c r="XCV38" s="539"/>
      <c r="XCW38" s="539"/>
      <c r="XCX38" s="539"/>
      <c r="XCY38" s="539"/>
      <c r="XCZ38" s="539"/>
      <c r="XDA38" s="539"/>
      <c r="XDB38" s="539"/>
      <c r="XDC38" s="539"/>
      <c r="XDD38" s="539"/>
      <c r="XDE38" s="539"/>
      <c r="XDF38" s="539"/>
      <c r="XDG38" s="539"/>
      <c r="XDH38" s="539"/>
      <c r="XDI38" s="539"/>
      <c r="XDJ38" s="539"/>
      <c r="XDK38" s="539"/>
      <c r="XDL38" s="539"/>
      <c r="XDM38" s="539"/>
      <c r="XDN38" s="539"/>
      <c r="XDO38" s="539"/>
      <c r="XDP38" s="539"/>
      <c r="XDQ38" s="539"/>
      <c r="XDR38" s="539"/>
      <c r="XDS38" s="539"/>
      <c r="XDT38" s="539"/>
      <c r="XDU38" s="539"/>
      <c r="XDV38" s="539"/>
      <c r="XDW38" s="539"/>
      <c r="XDX38" s="539"/>
      <c r="XDY38" s="539"/>
      <c r="XDZ38" s="539"/>
      <c r="XEA38" s="539"/>
      <c r="XEB38" s="539"/>
      <c r="XEC38" s="539"/>
      <c r="XED38" s="539"/>
      <c r="XEE38" s="539"/>
      <c r="XEF38" s="539"/>
      <c r="XEG38" s="539"/>
      <c r="XEH38" s="539"/>
      <c r="XEI38" s="539"/>
      <c r="XEJ38" s="539"/>
      <c r="XEK38" s="539"/>
      <c r="XEL38" s="539"/>
      <c r="XEM38" s="539"/>
      <c r="XEN38" s="539"/>
      <c r="XEO38" s="539"/>
      <c r="XEP38" s="539"/>
      <c r="XEQ38" s="539"/>
      <c r="XER38" s="539"/>
      <c r="XES38" s="539"/>
      <c r="XET38" s="539"/>
      <c r="XEU38" s="539"/>
      <c r="XEV38" s="539"/>
      <c r="XEW38" s="539"/>
      <c r="XEX38" s="539"/>
      <c r="XEY38" s="539"/>
      <c r="XEZ38" s="539"/>
      <c r="XFA38" s="539"/>
      <c r="XFB38" s="539"/>
      <c r="XFC38" s="539"/>
      <c r="XFD38" s="539"/>
    </row>
    <row r="39" spans="1:16384" s="663" customFormat="1" x14ac:dyDescent="0.2">
      <c r="A39" s="2"/>
      <c r="B39" s="3"/>
      <c r="C39" s="4"/>
      <c r="D39" s="4"/>
      <c r="E39" s="4"/>
      <c r="F39" s="35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  <row r="40" spans="1:16384" s="663" customFormat="1" x14ac:dyDescent="0.2">
      <c r="A40" s="2"/>
      <c r="B40" s="3"/>
      <c r="C40" s="4"/>
      <c r="D40" s="4"/>
      <c r="E40" s="4"/>
      <c r="F40" s="35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</row>
    <row r="41" spans="1:16384" s="663" customFormat="1" x14ac:dyDescent="0.2">
      <c r="A41" s="2"/>
      <c r="B41" s="3"/>
      <c r="C41" s="4"/>
      <c r="D41" s="4"/>
      <c r="E41" s="4"/>
      <c r="F41" s="35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</row>
    <row r="42" spans="1:16384" ht="16.5" x14ac:dyDescent="0.2">
      <c r="A42" s="407" t="s">
        <v>791</v>
      </c>
      <c r="B42" s="407"/>
      <c r="C42" s="407"/>
      <c r="D42" s="407"/>
      <c r="E42" s="407"/>
      <c r="F42" s="35"/>
      <c r="G42" s="407"/>
    </row>
    <row r="43" spans="1:16384" x14ac:dyDescent="0.2">
      <c r="F43" s="170"/>
    </row>
    <row r="44" spans="1:16384" x14ac:dyDescent="0.2">
      <c r="C44" s="144"/>
    </row>
    <row r="45" spans="1:16384" x14ac:dyDescent="0.2">
      <c r="A45" s="1"/>
      <c r="B45" s="2"/>
      <c r="C45" s="3"/>
      <c r="D45" s="4"/>
      <c r="E45" s="4"/>
      <c r="F45" s="35"/>
      <c r="G45" s="1"/>
    </row>
    <row r="46" spans="1:16384" x14ac:dyDescent="0.2">
      <c r="E46" s="35" t="s">
        <v>1385</v>
      </c>
      <c r="F46" s="170"/>
    </row>
  </sheetData>
  <mergeCells count="7">
    <mergeCell ref="G36:G37"/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zoomScaleNormal="100" workbookViewId="0">
      <selection activeCell="B20" sqref="B20"/>
    </sheetView>
  </sheetViews>
  <sheetFormatPr baseColWidth="10" defaultRowHeight="17.25" x14ac:dyDescent="0.2"/>
  <cols>
    <col min="1" max="1" width="16.28515625" style="206" bestFit="1" customWidth="1"/>
    <col min="2" max="2" width="53.42578125" style="206" bestFit="1" customWidth="1"/>
    <col min="3" max="3" width="19.85546875" style="206" bestFit="1" customWidth="1"/>
    <col min="4" max="4" width="21" style="206" bestFit="1" customWidth="1"/>
    <col min="5" max="5" width="15.7109375" style="206" bestFit="1" customWidth="1"/>
    <col min="6" max="6" width="25.140625" style="206" bestFit="1" customWidth="1"/>
    <col min="7" max="7" width="22.28515625" style="206" bestFit="1" customWidth="1"/>
    <col min="8" max="8" width="22.42578125" style="206" bestFit="1" customWidth="1"/>
    <col min="9" max="9" width="18.5703125" style="206" bestFit="1" customWidth="1"/>
    <col min="10" max="10" width="23.7109375" style="206" bestFit="1" customWidth="1"/>
    <col min="11" max="11" width="16.28515625" style="206" customWidth="1"/>
    <col min="12" max="16384" width="11.42578125" style="206"/>
  </cols>
  <sheetData>
    <row r="1" spans="1:10" x14ac:dyDescent="0.2">
      <c r="A1" s="336" t="s">
        <v>507</v>
      </c>
      <c r="B1" s="336"/>
      <c r="C1" s="965" t="s">
        <v>467</v>
      </c>
      <c r="D1" s="965"/>
      <c r="E1" s="965"/>
      <c r="F1" s="965"/>
      <c r="G1" s="965"/>
    </row>
    <row r="2" spans="1:10" x14ac:dyDescent="0.2">
      <c r="A2" s="379"/>
      <c r="D2" s="338"/>
    </row>
    <row r="3" spans="1:10" x14ac:dyDescent="0.2">
      <c r="A3" s="971" t="s">
        <v>841</v>
      </c>
      <c r="B3" s="971"/>
      <c r="C3" s="971"/>
      <c r="D3" s="971"/>
      <c r="E3" s="971"/>
      <c r="F3" s="380"/>
      <c r="G3" s="381"/>
    </row>
    <row r="4" spans="1:10" ht="18" thickBot="1" x14ac:dyDescent="0.25">
      <c r="A4" s="972"/>
      <c r="B4" s="972"/>
      <c r="C4" s="972"/>
      <c r="D4" s="972"/>
      <c r="E4" s="972"/>
      <c r="F4" s="297"/>
      <c r="G4" s="297"/>
    </row>
    <row r="5" spans="1:10" x14ac:dyDescent="0.2">
      <c r="A5" s="1029" t="s">
        <v>1122</v>
      </c>
      <c r="B5" s="966" t="s">
        <v>212</v>
      </c>
      <c r="C5" s="1030" t="s">
        <v>1080</v>
      </c>
      <c r="D5" s="1030" t="s">
        <v>470</v>
      </c>
      <c r="E5" s="1033" t="s">
        <v>471</v>
      </c>
      <c r="F5" s="1034" t="s">
        <v>1081</v>
      </c>
      <c r="G5" s="1035"/>
      <c r="H5" s="1036"/>
      <c r="I5" s="1036"/>
      <c r="J5" s="1037"/>
    </row>
    <row r="6" spans="1:10" ht="87" thickBot="1" x14ac:dyDescent="0.25">
      <c r="A6" s="967"/>
      <c r="B6" s="967"/>
      <c r="C6" s="1031"/>
      <c r="D6" s="1032"/>
      <c r="E6" s="1032"/>
      <c r="F6" s="31" t="s">
        <v>233</v>
      </c>
      <c r="G6" s="31" t="s">
        <v>846</v>
      </c>
      <c r="H6" s="31" t="s">
        <v>474</v>
      </c>
      <c r="I6" s="31" t="s">
        <v>234</v>
      </c>
      <c r="J6" s="32" t="s">
        <v>847</v>
      </c>
    </row>
    <row r="7" spans="1:10" x14ac:dyDescent="0.2">
      <c r="A7" s="947" t="s">
        <v>835</v>
      </c>
      <c r="B7" s="948" t="s">
        <v>213</v>
      </c>
      <c r="C7" s="948">
        <v>6</v>
      </c>
      <c r="D7" s="198" t="s">
        <v>1519</v>
      </c>
      <c r="E7" s="949">
        <v>6.25E-2</v>
      </c>
      <c r="F7" s="804">
        <v>4687.5</v>
      </c>
      <c r="G7" s="950">
        <v>31.25</v>
      </c>
      <c r="H7" s="951">
        <v>0</v>
      </c>
      <c r="I7" s="804">
        <v>4687.5</v>
      </c>
      <c r="J7" s="952">
        <v>31.25</v>
      </c>
    </row>
    <row r="8" spans="1:10" x14ac:dyDescent="0.2">
      <c r="A8" s="803" t="s">
        <v>836</v>
      </c>
      <c r="B8" s="288" t="s">
        <v>214</v>
      </c>
      <c r="C8" s="288">
        <v>6</v>
      </c>
      <c r="D8" s="198" t="s">
        <v>1519</v>
      </c>
      <c r="E8" s="728">
        <v>6.8750000000000006E-2</v>
      </c>
      <c r="F8" s="5">
        <v>5156.25</v>
      </c>
      <c r="G8" s="953">
        <v>34.375</v>
      </c>
      <c r="H8" s="298">
        <v>0</v>
      </c>
      <c r="I8" s="5">
        <v>5156.25</v>
      </c>
      <c r="J8" s="954">
        <v>34.375</v>
      </c>
    </row>
    <row r="9" spans="1:10" x14ac:dyDescent="0.2">
      <c r="A9" s="803" t="s">
        <v>837</v>
      </c>
      <c r="B9" s="288" t="s">
        <v>216</v>
      </c>
      <c r="C9" s="288">
        <v>6</v>
      </c>
      <c r="D9" s="198" t="s">
        <v>1519</v>
      </c>
      <c r="E9" s="299">
        <v>7.4999999999999997E-2</v>
      </c>
      <c r="F9" s="6">
        <v>5625</v>
      </c>
      <c r="G9" s="7">
        <v>37.5</v>
      </c>
      <c r="H9" s="213">
        <v>0</v>
      </c>
      <c r="I9" s="6">
        <v>5625</v>
      </c>
      <c r="J9" s="300">
        <v>37.5</v>
      </c>
    </row>
    <row r="10" spans="1:10" x14ac:dyDescent="0.2">
      <c r="A10" s="803" t="s">
        <v>838</v>
      </c>
      <c r="B10" s="288" t="s">
        <v>218</v>
      </c>
      <c r="C10" s="288">
        <v>6</v>
      </c>
      <c r="D10" s="201" t="s">
        <v>1558</v>
      </c>
      <c r="E10" s="299">
        <v>6.6250000000000003E-2</v>
      </c>
      <c r="F10" s="6">
        <v>4968.75</v>
      </c>
      <c r="G10" s="7">
        <v>33.125</v>
      </c>
      <c r="H10" s="213">
        <v>0</v>
      </c>
      <c r="I10" s="804">
        <v>4968.75</v>
      </c>
      <c r="J10" s="300">
        <v>33.125</v>
      </c>
    </row>
    <row r="11" spans="1:10" x14ac:dyDescent="0.2">
      <c r="A11" s="803" t="s">
        <v>839</v>
      </c>
      <c r="B11" s="288" t="s">
        <v>219</v>
      </c>
      <c r="C11" s="288">
        <v>6</v>
      </c>
      <c r="D11" s="201" t="s">
        <v>1558</v>
      </c>
      <c r="E11" s="299">
        <v>7.1249999999999994E-2</v>
      </c>
      <c r="F11" s="6">
        <v>5343.75</v>
      </c>
      <c r="G11" s="7">
        <v>35.625</v>
      </c>
      <c r="H11" s="213">
        <v>0</v>
      </c>
      <c r="I11" s="5">
        <v>5343.75</v>
      </c>
      <c r="J11" s="300">
        <v>35.625</v>
      </c>
    </row>
    <row r="12" spans="1:10" x14ac:dyDescent="0.2">
      <c r="A12" s="803" t="s">
        <v>840</v>
      </c>
      <c r="B12" s="288" t="s">
        <v>220</v>
      </c>
      <c r="C12" s="288">
        <v>6</v>
      </c>
      <c r="D12" s="201" t="s">
        <v>1528</v>
      </c>
      <c r="E12" s="299">
        <v>7.6249999999999998E-2</v>
      </c>
      <c r="F12" s="6">
        <v>5718.75</v>
      </c>
      <c r="G12" s="7">
        <v>38.125</v>
      </c>
      <c r="H12" s="213">
        <v>0</v>
      </c>
      <c r="I12" s="5">
        <v>5718.75</v>
      </c>
      <c r="J12" s="300">
        <v>38.125</v>
      </c>
    </row>
    <row r="13" spans="1:10" x14ac:dyDescent="0.2">
      <c r="A13" s="803" t="s">
        <v>637</v>
      </c>
      <c r="B13" s="117" t="s">
        <v>215</v>
      </c>
      <c r="C13" s="117">
        <v>5</v>
      </c>
      <c r="D13" s="201" t="s">
        <v>1556</v>
      </c>
      <c r="E13" s="299">
        <v>5.6250000000000001E-2</v>
      </c>
      <c r="F13" s="6" t="s">
        <v>478</v>
      </c>
      <c r="G13" s="7">
        <v>28.125</v>
      </c>
      <c r="H13" s="213">
        <v>0</v>
      </c>
      <c r="I13" s="804" t="s">
        <v>478</v>
      </c>
      <c r="J13" s="300">
        <f>+G13</f>
        <v>28.125</v>
      </c>
    </row>
    <row r="14" spans="1:10" x14ac:dyDescent="0.2">
      <c r="A14" s="805" t="s">
        <v>638</v>
      </c>
      <c r="B14" s="117" t="s">
        <v>217</v>
      </c>
      <c r="C14" s="117">
        <v>5</v>
      </c>
      <c r="D14" s="201" t="s">
        <v>1556</v>
      </c>
      <c r="E14" s="299">
        <v>6.8750000000000006E-2</v>
      </c>
      <c r="F14" s="6" t="s">
        <v>478</v>
      </c>
      <c r="G14" s="7">
        <v>34.375</v>
      </c>
      <c r="H14" s="213">
        <v>0</v>
      </c>
      <c r="I14" s="5" t="s">
        <v>478</v>
      </c>
      <c r="J14" s="300">
        <f>+G14</f>
        <v>34.375</v>
      </c>
    </row>
    <row r="15" spans="1:10" ht="18" thickBot="1" x14ac:dyDescent="0.25">
      <c r="A15" s="805" t="s">
        <v>617</v>
      </c>
      <c r="B15" s="117" t="s">
        <v>221</v>
      </c>
      <c r="C15" s="288">
        <v>4</v>
      </c>
      <c r="D15" s="201" t="s">
        <v>1557</v>
      </c>
      <c r="E15" s="299">
        <v>7.1249999999999994E-2</v>
      </c>
      <c r="F15" s="6" t="s">
        <v>478</v>
      </c>
      <c r="G15" s="7">
        <v>35.625</v>
      </c>
      <c r="H15" s="213">
        <v>0</v>
      </c>
      <c r="I15" s="8" t="s">
        <v>478</v>
      </c>
      <c r="J15" s="302">
        <f>+G15</f>
        <v>35.625</v>
      </c>
    </row>
    <row r="16" spans="1:10" ht="18" thickBot="1" x14ac:dyDescent="0.25">
      <c r="A16" s="805" t="s">
        <v>1347</v>
      </c>
      <c r="B16" s="288" t="s">
        <v>1348</v>
      </c>
      <c r="C16" s="288">
        <v>3</v>
      </c>
      <c r="D16" s="201" t="s">
        <v>1554</v>
      </c>
      <c r="E16" s="299">
        <v>4.6249999999999999E-2</v>
      </c>
      <c r="F16" s="6" t="s">
        <v>478</v>
      </c>
      <c r="G16" s="7">
        <v>23.125</v>
      </c>
      <c r="H16" s="213">
        <v>0</v>
      </c>
      <c r="I16" s="8" t="s">
        <v>478</v>
      </c>
      <c r="J16" s="300">
        <f>+G16+H16</f>
        <v>23.125</v>
      </c>
    </row>
    <row r="17" spans="1:10" ht="18" thickBot="1" x14ac:dyDescent="0.25">
      <c r="A17" s="805" t="s">
        <v>838</v>
      </c>
      <c r="B17" s="288" t="s">
        <v>1350</v>
      </c>
      <c r="C17" s="288">
        <v>3</v>
      </c>
      <c r="D17" s="201" t="s">
        <v>1554</v>
      </c>
      <c r="E17" s="299">
        <v>5.8749999999999997E-2</v>
      </c>
      <c r="F17" s="6" t="s">
        <v>478</v>
      </c>
      <c r="G17" s="7">
        <v>29.375</v>
      </c>
      <c r="H17" s="213">
        <v>0</v>
      </c>
      <c r="I17" s="8" t="s">
        <v>478</v>
      </c>
      <c r="J17" s="300">
        <f>+G17+H17</f>
        <v>29.375</v>
      </c>
    </row>
    <row r="18" spans="1:10" ht="18" thickBot="1" x14ac:dyDescent="0.25">
      <c r="A18" s="805" t="s">
        <v>1351</v>
      </c>
      <c r="B18" s="288" t="s">
        <v>1352</v>
      </c>
      <c r="C18" s="288">
        <v>3</v>
      </c>
      <c r="D18" s="201" t="s">
        <v>1554</v>
      </c>
      <c r="E18" s="299">
        <v>6.8750000000000006E-2</v>
      </c>
      <c r="F18" s="6" t="s">
        <v>478</v>
      </c>
      <c r="G18" s="7">
        <v>34.375</v>
      </c>
      <c r="H18" s="213">
        <v>0</v>
      </c>
      <c r="I18" s="8" t="s">
        <v>478</v>
      </c>
      <c r="J18" s="300">
        <f>+G18+H18</f>
        <v>34.375</v>
      </c>
    </row>
  </sheetData>
  <mergeCells count="8">
    <mergeCell ref="C1:G1"/>
    <mergeCell ref="B5:B6"/>
    <mergeCell ref="A5:A6"/>
    <mergeCell ref="C5:C6"/>
    <mergeCell ref="D5:D6"/>
    <mergeCell ref="E5:E6"/>
    <mergeCell ref="F5:J5"/>
    <mergeCell ref="A3:E4"/>
  </mergeCells>
  <phoneticPr fontId="18" type="noConversion"/>
  <hyperlinks>
    <hyperlink ref="A1" location="Indice!A1" display="Índice"/>
  </hyperlinks>
  <pageMargins left="0.7" right="0.7" top="0.75" bottom="0.75" header="0.3" footer="0.3"/>
  <pageSetup paperSize="9" scale="54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N43"/>
  <sheetViews>
    <sheetView showGridLines="0" topLeftCell="A22" zoomScaleNormal="100" workbookViewId="0">
      <selection activeCell="B41" sqref="B41"/>
    </sheetView>
  </sheetViews>
  <sheetFormatPr baseColWidth="10" defaultColWidth="9.140625" defaultRowHeight="15.75" x14ac:dyDescent="0.2"/>
  <cols>
    <col min="1" max="1" width="15.7109375" style="144" bestFit="1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796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54" t="s">
        <v>285</v>
      </c>
      <c r="B5" s="1054"/>
      <c r="C5" s="1054"/>
      <c r="D5" s="1054"/>
      <c r="E5" s="1054"/>
      <c r="F5" s="1054"/>
    </row>
    <row r="6" spans="1:14" x14ac:dyDescent="0.2">
      <c r="A6" s="1054"/>
      <c r="B6" s="1054"/>
      <c r="C6" s="1054"/>
      <c r="D6" s="1054"/>
      <c r="E6" s="1054"/>
      <c r="F6" s="1054"/>
    </row>
    <row r="7" spans="1:14" ht="16.5" thickBot="1" x14ac:dyDescent="0.25"/>
    <row r="8" spans="1:14" s="170" customFormat="1" ht="17.25" thickBot="1" x14ac:dyDescent="0.25">
      <c r="A8" s="1049" t="s">
        <v>793</v>
      </c>
      <c r="B8" s="1049" t="s">
        <v>470</v>
      </c>
      <c r="C8" s="1049" t="s">
        <v>471</v>
      </c>
      <c r="D8" s="1051" t="s">
        <v>792</v>
      </c>
      <c r="E8" s="1052"/>
      <c r="F8" s="1053"/>
      <c r="G8" s="84"/>
    </row>
    <row r="9" spans="1:14" s="170" customFormat="1" ht="33.75" thickBot="1" x14ac:dyDescent="0.25">
      <c r="A9" s="1050"/>
      <c r="B9" s="1050"/>
      <c r="C9" s="1050"/>
      <c r="D9" s="33" t="s">
        <v>473</v>
      </c>
      <c r="E9" s="33" t="s">
        <v>474</v>
      </c>
      <c r="F9" s="33" t="s">
        <v>475</v>
      </c>
      <c r="G9" s="84"/>
      <c r="H9" s="84"/>
      <c r="I9" s="342"/>
    </row>
    <row r="10" spans="1:14" x14ac:dyDescent="0.2">
      <c r="A10" s="101">
        <v>1</v>
      </c>
      <c r="B10" s="61" t="s">
        <v>761</v>
      </c>
      <c r="C10" s="145">
        <v>3.7499999999999999E-2</v>
      </c>
      <c r="D10" s="103">
        <v>1.87499E-2</v>
      </c>
      <c r="E10" s="103">
        <v>0</v>
      </c>
      <c r="F10" s="104">
        <f t="shared" ref="F10:F18" si="0">D10+E10</f>
        <v>1.87499E-2</v>
      </c>
    </row>
    <row r="11" spans="1:14" x14ac:dyDescent="0.2">
      <c r="A11" s="135">
        <v>2</v>
      </c>
      <c r="B11" s="88" t="s">
        <v>763</v>
      </c>
      <c r="C11" s="147">
        <v>3.7499999999999999E-2</v>
      </c>
      <c r="D11" s="149">
        <v>1.9131499999999999E-2</v>
      </c>
      <c r="E11" s="149">
        <v>0</v>
      </c>
      <c r="F11" s="168">
        <f t="shared" si="0"/>
        <v>1.9131499999999999E-2</v>
      </c>
    </row>
    <row r="12" spans="1:14" x14ac:dyDescent="0.2">
      <c r="A12" s="135">
        <v>3</v>
      </c>
      <c r="B12" s="88" t="s">
        <v>764</v>
      </c>
      <c r="C12" s="147">
        <v>3.7499999999999999E-2</v>
      </c>
      <c r="D12" s="149">
        <v>1.9520800000000001E-2</v>
      </c>
      <c r="E12" s="149">
        <v>0</v>
      </c>
      <c r="F12" s="168">
        <f t="shared" si="0"/>
        <v>1.9520800000000001E-2</v>
      </c>
    </row>
    <row r="13" spans="1:14" x14ac:dyDescent="0.2">
      <c r="A13" s="135">
        <v>4</v>
      </c>
      <c r="B13" s="88" t="s">
        <v>765</v>
      </c>
      <c r="C13" s="147">
        <v>3.7499999999999999E-2</v>
      </c>
      <c r="D13" s="149">
        <v>1.9918000000000002E-2</v>
      </c>
      <c r="E13" s="149">
        <v>0</v>
      </c>
      <c r="F13" s="168">
        <f t="shared" si="0"/>
        <v>1.9918000000000002E-2</v>
      </c>
    </row>
    <row r="14" spans="1:14" x14ac:dyDescent="0.2">
      <c r="A14" s="135">
        <v>5</v>
      </c>
      <c r="B14" s="88" t="s">
        <v>766</v>
      </c>
      <c r="C14" s="147">
        <v>3.7499999999999999E-2</v>
      </c>
      <c r="D14" s="149">
        <v>2.0323299999999999E-2</v>
      </c>
      <c r="E14" s="149">
        <v>0</v>
      </c>
      <c r="F14" s="168">
        <f t="shared" si="0"/>
        <v>2.0323299999999999E-2</v>
      </c>
    </row>
    <row r="15" spans="1:14" x14ac:dyDescent="0.2">
      <c r="A15" s="135">
        <v>6</v>
      </c>
      <c r="B15" s="88" t="s">
        <v>767</v>
      </c>
      <c r="C15" s="147">
        <v>3.7499999999999999E-2</v>
      </c>
      <c r="D15" s="149">
        <v>2.0736899999999999E-2</v>
      </c>
      <c r="E15" s="149">
        <v>0</v>
      </c>
      <c r="F15" s="168">
        <f t="shared" si="0"/>
        <v>2.0736899999999999E-2</v>
      </c>
    </row>
    <row r="16" spans="1:14" x14ac:dyDescent="0.2">
      <c r="A16" s="135">
        <v>7</v>
      </c>
      <c r="B16" s="88" t="s">
        <v>768</v>
      </c>
      <c r="C16" s="147">
        <v>3.7499999999999999E-2</v>
      </c>
      <c r="D16" s="149">
        <v>2.1158900000000001E-2</v>
      </c>
      <c r="E16" s="149">
        <v>0</v>
      </c>
      <c r="F16" s="168">
        <f t="shared" si="0"/>
        <v>2.1158900000000001E-2</v>
      </c>
    </row>
    <row r="17" spans="1:7" x14ac:dyDescent="0.2">
      <c r="A17" s="135">
        <v>8</v>
      </c>
      <c r="B17" s="88" t="s">
        <v>490</v>
      </c>
      <c r="C17" s="147">
        <v>3.7499999999999999E-2</v>
      </c>
      <c r="D17" s="149">
        <v>2.1589500000000001E-2</v>
      </c>
      <c r="E17" s="149">
        <v>0</v>
      </c>
      <c r="F17" s="168">
        <f t="shared" si="0"/>
        <v>2.1589500000000001E-2</v>
      </c>
    </row>
    <row r="18" spans="1:7" x14ac:dyDescent="0.2">
      <c r="A18" s="135">
        <v>9</v>
      </c>
      <c r="B18" s="88" t="s">
        <v>492</v>
      </c>
      <c r="C18" s="147">
        <v>3.7499999999999999E-2</v>
      </c>
      <c r="D18" s="149">
        <v>2.2028900000000001E-2</v>
      </c>
      <c r="E18" s="149">
        <v>0</v>
      </c>
      <c r="F18" s="168">
        <f t="shared" si="0"/>
        <v>2.2028900000000001E-2</v>
      </c>
    </row>
    <row r="19" spans="1:7" x14ac:dyDescent="0.2">
      <c r="A19" s="135">
        <v>10</v>
      </c>
      <c r="B19" s="88" t="s">
        <v>834</v>
      </c>
      <c r="C19" s="147">
        <v>3.7499999999999999E-2</v>
      </c>
      <c r="D19" s="149">
        <v>2.24771E-2</v>
      </c>
      <c r="E19" s="149">
        <v>0</v>
      </c>
      <c r="F19" s="168">
        <f>D19+E19</f>
        <v>2.24771E-2</v>
      </c>
    </row>
    <row r="20" spans="1:7" x14ac:dyDescent="0.2">
      <c r="A20" s="135">
        <v>11</v>
      </c>
      <c r="B20" s="88" t="s">
        <v>883</v>
      </c>
      <c r="C20" s="129">
        <v>5.45E-2</v>
      </c>
      <c r="D20" s="90">
        <v>3.3331600000000003E-2</v>
      </c>
      <c r="E20" s="90">
        <v>0</v>
      </c>
      <c r="F20" s="92">
        <f>E20+D20</f>
        <v>3.3331600000000003E-2</v>
      </c>
    </row>
    <row r="21" spans="1:7" x14ac:dyDescent="0.2">
      <c r="A21" s="135">
        <v>12</v>
      </c>
      <c r="B21" s="88" t="s">
        <v>941</v>
      </c>
      <c r="C21" s="129">
        <v>5.45E-2</v>
      </c>
      <c r="D21" s="90">
        <v>3.3726600000000002E-2</v>
      </c>
      <c r="E21" s="90">
        <v>0</v>
      </c>
      <c r="F21" s="92">
        <f>E21+D21</f>
        <v>3.3726600000000002E-2</v>
      </c>
    </row>
    <row r="22" spans="1:7" x14ac:dyDescent="0.2">
      <c r="A22" s="135">
        <v>13</v>
      </c>
      <c r="B22" s="88" t="s">
        <v>1015</v>
      </c>
      <c r="C22" s="147">
        <v>5.45E-2</v>
      </c>
      <c r="D22" s="149">
        <v>3.4126200000000002E-2</v>
      </c>
      <c r="E22" s="149">
        <v>0</v>
      </c>
      <c r="F22" s="168">
        <v>3.4126200000000002E-2</v>
      </c>
      <c r="G22" s="4"/>
    </row>
    <row r="23" spans="1:7" x14ac:dyDescent="0.2">
      <c r="A23" s="135">
        <v>14</v>
      </c>
      <c r="B23" s="88" t="s">
        <v>1041</v>
      </c>
      <c r="C23" s="129">
        <v>5.45E-2</v>
      </c>
      <c r="D23" s="90">
        <v>3.4530600000000002E-2</v>
      </c>
      <c r="E23" s="90">
        <v>0</v>
      </c>
      <c r="F23" s="92">
        <v>3.4530600000000002E-2</v>
      </c>
      <c r="G23" s="4"/>
    </row>
    <row r="24" spans="1:7" x14ac:dyDescent="0.2">
      <c r="A24" s="135">
        <v>15</v>
      </c>
      <c r="B24" s="88" t="s">
        <v>1090</v>
      </c>
      <c r="C24" s="129">
        <v>5.45E-2</v>
      </c>
      <c r="D24" s="90">
        <v>3.49398E-2</v>
      </c>
      <c r="E24" s="90">
        <v>0</v>
      </c>
      <c r="F24" s="92">
        <f>E24+D24</f>
        <v>3.49398E-2</v>
      </c>
      <c r="G24" s="4"/>
    </row>
    <row r="25" spans="1:7" x14ac:dyDescent="0.2">
      <c r="A25" s="135">
        <v>16</v>
      </c>
      <c r="B25" s="88" t="s">
        <v>1160</v>
      </c>
      <c r="C25" s="129">
        <v>5.45E-2</v>
      </c>
      <c r="D25" s="90">
        <v>3.5353799999999998E-2</v>
      </c>
      <c r="E25" s="90">
        <v>0</v>
      </c>
      <c r="F25" s="92">
        <f>E25+D25</f>
        <v>3.5353799999999998E-2</v>
      </c>
      <c r="G25" s="4"/>
    </row>
    <row r="26" spans="1:7" x14ac:dyDescent="0.2">
      <c r="A26" s="135">
        <v>17</v>
      </c>
      <c r="B26" s="88" t="s">
        <v>1205</v>
      </c>
      <c r="C26" s="129">
        <v>5.45E-2</v>
      </c>
      <c r="D26" s="90">
        <v>3.57728E-2</v>
      </c>
      <c r="E26" s="90">
        <v>0</v>
      </c>
      <c r="F26" s="92">
        <f>E26+D26</f>
        <v>3.57728E-2</v>
      </c>
      <c r="G26" s="4"/>
    </row>
    <row r="27" spans="1:7" x14ac:dyDescent="0.2">
      <c r="A27" s="135">
        <v>18</v>
      </c>
      <c r="B27" s="88" t="s">
        <v>1269</v>
      </c>
      <c r="C27" s="129">
        <v>5.45E-2</v>
      </c>
      <c r="D27" s="90">
        <v>3.6196699999999998E-2</v>
      </c>
      <c r="E27" s="90">
        <v>0</v>
      </c>
      <c r="F27" s="92">
        <v>3.6196699999999998E-2</v>
      </c>
      <c r="G27" s="4"/>
    </row>
    <row r="28" spans="1:7" x14ac:dyDescent="0.2">
      <c r="A28" s="135">
        <v>19</v>
      </c>
      <c r="B28" s="88" t="s">
        <v>1303</v>
      </c>
      <c r="C28" s="129">
        <v>5.45E-2</v>
      </c>
      <c r="D28" s="90">
        <v>3.6625600000000001E-2</v>
      </c>
      <c r="E28" s="90">
        <v>0</v>
      </c>
      <c r="F28" s="92">
        <v>3.6625600000000001E-2</v>
      </c>
    </row>
    <row r="29" spans="1:7" x14ac:dyDescent="0.2">
      <c r="A29" s="135">
        <v>20</v>
      </c>
      <c r="B29" s="88" t="s">
        <v>22</v>
      </c>
      <c r="C29" s="129">
        <v>5.45E-2</v>
      </c>
      <c r="D29" s="90">
        <v>3.7059599999999998E-2</v>
      </c>
      <c r="E29" s="90">
        <v>0</v>
      </c>
      <c r="F29" s="92">
        <v>3.7059599999999998E-2</v>
      </c>
    </row>
    <row r="30" spans="1:7" x14ac:dyDescent="0.2">
      <c r="A30" s="135">
        <v>21</v>
      </c>
      <c r="B30" s="88" t="s">
        <v>46</v>
      </c>
      <c r="C30" s="129">
        <v>7.8200000000000006E-2</v>
      </c>
      <c r="D30" s="90">
        <v>5.3805600000000002E-2</v>
      </c>
      <c r="E30" s="90">
        <v>0</v>
      </c>
      <c r="F30" s="92">
        <v>5.3805600000000002E-2</v>
      </c>
      <c r="G30" s="170"/>
    </row>
    <row r="31" spans="1:7" x14ac:dyDescent="0.2">
      <c r="A31" s="135">
        <v>22</v>
      </c>
      <c r="B31" s="88" t="s">
        <v>107</v>
      </c>
      <c r="C31" s="129">
        <v>7.8200000000000006E-2</v>
      </c>
      <c r="D31" s="90">
        <v>5.3805600000000002E-2</v>
      </c>
      <c r="E31" s="90">
        <v>0</v>
      </c>
      <c r="F31" s="92">
        <f t="shared" ref="F31:F36" si="1">E31+D31</f>
        <v>5.3805600000000002E-2</v>
      </c>
      <c r="G31" s="170"/>
    </row>
    <row r="32" spans="1:7" x14ac:dyDescent="0.2">
      <c r="A32" s="135">
        <v>23</v>
      </c>
      <c r="B32" s="88" t="s">
        <v>328</v>
      </c>
      <c r="C32" s="129">
        <v>7.8200000000000006E-2</v>
      </c>
      <c r="D32" s="90">
        <v>5.3805600000000002E-2</v>
      </c>
      <c r="E32" s="90">
        <v>0</v>
      </c>
      <c r="F32" s="92">
        <f t="shared" si="1"/>
        <v>5.3805600000000002E-2</v>
      </c>
      <c r="G32" s="170"/>
    </row>
    <row r="33" spans="1:7" x14ac:dyDescent="0.2">
      <c r="A33" s="135">
        <v>24</v>
      </c>
      <c r="B33" s="88" t="s">
        <v>387</v>
      </c>
      <c r="C33" s="129">
        <v>7.8200000000000006E-2</v>
      </c>
      <c r="D33" s="90">
        <v>5.3805600000000002E-2</v>
      </c>
      <c r="E33" s="90">
        <v>0</v>
      </c>
      <c r="F33" s="92">
        <f t="shared" si="1"/>
        <v>5.3805600000000002E-2</v>
      </c>
      <c r="G33" s="35"/>
    </row>
    <row r="34" spans="1:7" x14ac:dyDescent="0.2">
      <c r="A34" s="135">
        <v>25</v>
      </c>
      <c r="B34" s="88" t="s">
        <v>415</v>
      </c>
      <c r="C34" s="129">
        <v>7.8200000000000006E-2</v>
      </c>
      <c r="D34" s="90">
        <v>5.3805600000000002E-2</v>
      </c>
      <c r="E34" s="90">
        <v>0</v>
      </c>
      <c r="F34" s="92">
        <f t="shared" si="1"/>
        <v>5.3805600000000002E-2</v>
      </c>
      <c r="G34" s="170"/>
    </row>
    <row r="35" spans="1:7" x14ac:dyDescent="0.2">
      <c r="A35" s="135">
        <v>26</v>
      </c>
      <c r="B35" s="88" t="s">
        <v>332</v>
      </c>
      <c r="C35" s="129">
        <v>7.8200000000000006E-2</v>
      </c>
      <c r="D35" s="90">
        <v>5.3805600000000002E-2</v>
      </c>
      <c r="E35" s="90">
        <v>0</v>
      </c>
      <c r="F35" s="92">
        <f t="shared" si="1"/>
        <v>5.3805600000000002E-2</v>
      </c>
      <c r="G35" s="170"/>
    </row>
    <row r="36" spans="1:7" x14ac:dyDescent="0.2">
      <c r="A36" s="135">
        <v>27</v>
      </c>
      <c r="B36" s="88" t="s">
        <v>925</v>
      </c>
      <c r="C36" s="129">
        <v>7.8200000000000006E-2</v>
      </c>
      <c r="D36" s="90">
        <v>5.3805600000000002E-2</v>
      </c>
      <c r="E36" s="90">
        <v>0</v>
      </c>
      <c r="F36" s="92">
        <f t="shared" si="1"/>
        <v>5.3805600000000002E-2</v>
      </c>
      <c r="G36" s="170"/>
    </row>
    <row r="37" spans="1:7" s="496" customFormat="1" x14ac:dyDescent="0.2">
      <c r="A37" s="498">
        <v>28</v>
      </c>
      <c r="B37" s="447" t="s">
        <v>1023</v>
      </c>
      <c r="C37" s="591">
        <v>7.8200000000000006E-2</v>
      </c>
      <c r="D37" s="592">
        <v>5.3805600000000002E-2</v>
      </c>
      <c r="E37" s="592">
        <v>0</v>
      </c>
      <c r="F37" s="592">
        <f t="shared" ref="F37" si="2">E37+D37</f>
        <v>5.3805600000000002E-2</v>
      </c>
      <c r="G37" s="497"/>
    </row>
    <row r="38" spans="1:7" s="496" customFormat="1" x14ac:dyDescent="0.2">
      <c r="A38" s="498">
        <v>29</v>
      </c>
      <c r="B38" s="447" t="s">
        <v>1538</v>
      </c>
      <c r="C38" s="591">
        <v>7.8200000000000006E-2</v>
      </c>
      <c r="D38" s="592">
        <v>5.3805600000000002E-2</v>
      </c>
      <c r="E38" s="592">
        <v>0</v>
      </c>
      <c r="F38" s="592">
        <f t="shared" ref="F38" si="3">E38+D38</f>
        <v>5.3805600000000002E-2</v>
      </c>
      <c r="G38" s="497"/>
    </row>
    <row r="39" spans="1:7" s="496" customFormat="1" ht="16.5" thickBot="1" x14ac:dyDescent="0.25">
      <c r="A39" s="831">
        <v>30</v>
      </c>
      <c r="B39" s="494" t="s">
        <v>1442</v>
      </c>
      <c r="C39" s="514">
        <v>7.8200000000000006E-2</v>
      </c>
      <c r="D39" s="515">
        <v>5.3805600000000002E-2</v>
      </c>
      <c r="E39" s="515">
        <v>0</v>
      </c>
      <c r="F39" s="515">
        <f>E39+D39</f>
        <v>5.3805600000000002E-2</v>
      </c>
      <c r="G39" s="497"/>
    </row>
    <row r="40" spans="1:7" s="409" customFormat="1" ht="17.25" x14ac:dyDescent="0.2">
      <c r="A40" s="826"/>
      <c r="B40" s="827"/>
      <c r="C40" s="828"/>
      <c r="D40" s="829"/>
      <c r="E40" s="830"/>
      <c r="F40" s="829"/>
      <c r="G40" s="825"/>
    </row>
    <row r="41" spans="1:7" s="170" customFormat="1" ht="17.25" x14ac:dyDescent="0.2">
      <c r="A41" s="826"/>
      <c r="B41" s="827"/>
      <c r="C41" s="828"/>
      <c r="D41" s="829"/>
      <c r="E41" s="830"/>
      <c r="F41" s="829"/>
      <c r="G41" s="825"/>
    </row>
    <row r="42" spans="1:7" x14ac:dyDescent="0.2">
      <c r="C42" s="144"/>
      <c r="G42" s="170"/>
    </row>
    <row r="43" spans="1:7" ht="16.5" x14ac:dyDescent="0.2">
      <c r="A43" s="410" t="s">
        <v>791</v>
      </c>
      <c r="B43" s="408"/>
      <c r="C43" s="408"/>
      <c r="D43" s="408"/>
      <c r="E43" s="408"/>
      <c r="F43" s="408"/>
      <c r="G43" s="408"/>
    </row>
  </sheetData>
  <mergeCells count="6">
    <mergeCell ref="B1:F1"/>
    <mergeCell ref="A8:A9"/>
    <mergeCell ref="B8:B9"/>
    <mergeCell ref="C8:C9"/>
    <mergeCell ref="D8:F8"/>
    <mergeCell ref="A5:F6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M42"/>
  <sheetViews>
    <sheetView showGridLines="0" topLeftCell="A25" zoomScaleNormal="100" workbookViewId="0">
      <selection activeCell="D47" sqref="D46:D47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19.7109375" style="144" customWidth="1"/>
    <col min="8" max="8" width="33" style="144" customWidth="1"/>
    <col min="9" max="9" width="9.140625" style="144" customWidth="1"/>
    <col min="10" max="10" width="13.85546875" style="144" customWidth="1"/>
    <col min="11" max="11" width="13.5703125" style="144" customWidth="1"/>
    <col min="12" max="12" width="13.140625" style="144" customWidth="1"/>
    <col min="13" max="15" width="9.140625" style="144" customWidth="1"/>
    <col min="16" max="16" width="12.140625" style="144" customWidth="1"/>
    <col min="17" max="17" width="14.28515625" style="144" customWidth="1"/>
    <col min="18" max="18" width="14.7109375" style="144" customWidth="1"/>
    <col min="19" max="16384" width="9.140625" style="144"/>
  </cols>
  <sheetData>
    <row r="1" spans="1:13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</row>
    <row r="2" spans="1:13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5.75" customHeight="1" x14ac:dyDescent="0.2">
      <c r="A3" s="391" t="s">
        <v>796</v>
      </c>
      <c r="B3" s="391"/>
      <c r="C3" s="391"/>
      <c r="D3" s="391"/>
      <c r="E3" s="391"/>
    </row>
    <row r="4" spans="1:13" x14ac:dyDescent="0.2">
      <c r="A4" s="391"/>
      <c r="B4" s="391"/>
      <c r="C4" s="391"/>
      <c r="D4" s="391"/>
      <c r="E4" s="391"/>
    </row>
    <row r="5" spans="1:13" ht="36" customHeight="1" x14ac:dyDescent="0.2">
      <c r="A5" s="1054" t="s">
        <v>279</v>
      </c>
      <c r="B5" s="1054"/>
      <c r="C5" s="1054"/>
      <c r="D5" s="1054"/>
      <c r="E5" s="1054"/>
      <c r="F5" s="1054"/>
    </row>
    <row r="6" spans="1:13" ht="16.5" thickBot="1" x14ac:dyDescent="0.25"/>
    <row r="7" spans="1:13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</row>
    <row r="8" spans="1:13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342"/>
    </row>
    <row r="9" spans="1:13" x14ac:dyDescent="0.2">
      <c r="A9" s="101">
        <v>1</v>
      </c>
      <c r="B9" s="61" t="s">
        <v>761</v>
      </c>
      <c r="C9" s="145">
        <v>2.07E-2</v>
      </c>
      <c r="D9" s="103">
        <v>10.35</v>
      </c>
      <c r="E9" s="103">
        <v>0</v>
      </c>
      <c r="F9" s="104">
        <f t="shared" ref="F9:F18" si="0">D9+E9</f>
        <v>10.35</v>
      </c>
    </row>
    <row r="10" spans="1:13" x14ac:dyDescent="0.2">
      <c r="A10" s="135">
        <v>2</v>
      </c>
      <c r="B10" s="88" t="s">
        <v>763</v>
      </c>
      <c r="C10" s="147">
        <v>2.07E-2</v>
      </c>
      <c r="D10" s="149">
        <v>10.466799999999999</v>
      </c>
      <c r="E10" s="149">
        <v>0</v>
      </c>
      <c r="F10" s="168">
        <f t="shared" si="0"/>
        <v>10.466799999999999</v>
      </c>
    </row>
    <row r="11" spans="1:13" x14ac:dyDescent="0.2">
      <c r="A11" s="135">
        <v>3</v>
      </c>
      <c r="B11" s="88" t="s">
        <v>764</v>
      </c>
      <c r="C11" s="147">
        <v>2.07E-2</v>
      </c>
      <c r="D11" s="149">
        <v>10.585000000000001</v>
      </c>
      <c r="E11" s="149">
        <v>0</v>
      </c>
      <c r="F11" s="168">
        <f t="shared" si="0"/>
        <v>10.585000000000001</v>
      </c>
    </row>
    <row r="12" spans="1:13" x14ac:dyDescent="0.2">
      <c r="A12" s="135">
        <v>4</v>
      </c>
      <c r="B12" s="88" t="s">
        <v>765</v>
      </c>
      <c r="C12" s="147">
        <v>2.07E-2</v>
      </c>
      <c r="D12" s="149">
        <v>10.704599999999999</v>
      </c>
      <c r="E12" s="149">
        <v>0</v>
      </c>
      <c r="F12" s="168">
        <f t="shared" si="0"/>
        <v>10.704599999999999</v>
      </c>
    </row>
    <row r="13" spans="1:13" x14ac:dyDescent="0.2">
      <c r="A13" s="135">
        <v>5</v>
      </c>
      <c r="B13" s="88" t="s">
        <v>766</v>
      </c>
      <c r="C13" s="147">
        <v>2.07E-2</v>
      </c>
      <c r="D13" s="149">
        <v>10.8256</v>
      </c>
      <c r="E13" s="149">
        <v>0</v>
      </c>
      <c r="F13" s="168">
        <f t="shared" si="0"/>
        <v>10.8256</v>
      </c>
    </row>
    <row r="14" spans="1:13" x14ac:dyDescent="0.2">
      <c r="A14" s="135">
        <v>6</v>
      </c>
      <c r="B14" s="88" t="s">
        <v>767</v>
      </c>
      <c r="C14" s="147">
        <v>2.07E-2</v>
      </c>
      <c r="D14" s="149">
        <v>10.947900000000001</v>
      </c>
      <c r="E14" s="149">
        <v>0</v>
      </c>
      <c r="F14" s="168">
        <f t="shared" si="0"/>
        <v>10.947900000000001</v>
      </c>
    </row>
    <row r="15" spans="1:13" x14ac:dyDescent="0.2">
      <c r="A15" s="135">
        <v>7</v>
      </c>
      <c r="B15" s="88" t="s">
        <v>768</v>
      </c>
      <c r="C15" s="147">
        <v>2.07E-2</v>
      </c>
      <c r="D15" s="149">
        <v>11.071599999999998</v>
      </c>
      <c r="E15" s="149">
        <v>0</v>
      </c>
      <c r="F15" s="168">
        <f t="shared" si="0"/>
        <v>11.071599999999998</v>
      </c>
    </row>
    <row r="16" spans="1:13" x14ac:dyDescent="0.2">
      <c r="A16" s="135">
        <v>8</v>
      </c>
      <c r="B16" s="88" t="s">
        <v>490</v>
      </c>
      <c r="C16" s="147">
        <v>2.07E-2</v>
      </c>
      <c r="D16" s="149">
        <v>11.1968</v>
      </c>
      <c r="E16" s="149">
        <v>0</v>
      </c>
      <c r="F16" s="168">
        <f t="shared" si="0"/>
        <v>11.1968</v>
      </c>
    </row>
    <row r="17" spans="1:6" x14ac:dyDescent="0.2">
      <c r="A17" s="135">
        <v>9</v>
      </c>
      <c r="B17" s="88" t="s">
        <v>492</v>
      </c>
      <c r="C17" s="147">
        <v>2.07E-2</v>
      </c>
      <c r="D17" s="149">
        <v>11.3233</v>
      </c>
      <c r="E17" s="149">
        <v>0</v>
      </c>
      <c r="F17" s="168">
        <f t="shared" si="0"/>
        <v>11.3233</v>
      </c>
    </row>
    <row r="18" spans="1:6" x14ac:dyDescent="0.2">
      <c r="A18" s="135">
        <v>10</v>
      </c>
      <c r="B18" s="88" t="s">
        <v>884</v>
      </c>
      <c r="C18" s="147">
        <v>2.07E-2</v>
      </c>
      <c r="D18" s="149">
        <v>11.4512</v>
      </c>
      <c r="E18" s="149">
        <v>0</v>
      </c>
      <c r="F18" s="168">
        <f t="shared" si="0"/>
        <v>11.4512</v>
      </c>
    </row>
    <row r="19" spans="1:6" x14ac:dyDescent="0.2">
      <c r="A19" s="135">
        <v>11</v>
      </c>
      <c r="B19" s="88" t="s">
        <v>883</v>
      </c>
      <c r="C19" s="129">
        <v>3.0200000000000001E-2</v>
      </c>
      <c r="D19" s="90">
        <v>16.895400000000002</v>
      </c>
      <c r="E19" s="90">
        <v>0</v>
      </c>
      <c r="F19" s="92">
        <f>E19+D19</f>
        <v>16.895400000000002</v>
      </c>
    </row>
    <row r="20" spans="1:6" x14ac:dyDescent="0.2">
      <c r="A20" s="135">
        <v>12</v>
      </c>
      <c r="B20" s="88" t="s">
        <v>941</v>
      </c>
      <c r="C20" s="129">
        <v>3.0200000000000001E-2</v>
      </c>
      <c r="D20" s="90">
        <v>17.006899999999998</v>
      </c>
      <c r="E20" s="90">
        <v>0</v>
      </c>
      <c r="F20" s="92">
        <f>E20+D20</f>
        <v>17.006899999999998</v>
      </c>
    </row>
    <row r="21" spans="1:6" x14ac:dyDescent="0.2">
      <c r="A21" s="135">
        <v>13</v>
      </c>
      <c r="B21" s="88" t="s">
        <v>1015</v>
      </c>
      <c r="C21" s="147">
        <v>3.0200000000000001E-2</v>
      </c>
      <c r="D21" s="149">
        <v>17.119235400000001</v>
      </c>
      <c r="E21" s="149">
        <v>0</v>
      </c>
      <c r="F21" s="168">
        <v>17.119235400000001</v>
      </c>
    </row>
    <row r="22" spans="1:6" x14ac:dyDescent="0.2">
      <c r="A22" s="135">
        <v>14</v>
      </c>
      <c r="B22" s="88" t="s">
        <v>1041</v>
      </c>
      <c r="C22" s="129">
        <v>3.0200000000000001E-2</v>
      </c>
      <c r="D22" s="90">
        <v>17.232199999999999</v>
      </c>
      <c r="E22" s="90">
        <v>0</v>
      </c>
      <c r="F22" s="92">
        <v>17.232199999999999</v>
      </c>
    </row>
    <row r="23" spans="1:6" x14ac:dyDescent="0.2">
      <c r="A23" s="135">
        <v>15</v>
      </c>
      <c r="B23" s="88" t="s">
        <v>1090</v>
      </c>
      <c r="C23" s="129">
        <v>3.0200000000000001E-2</v>
      </c>
      <c r="D23" s="90">
        <v>17.3459</v>
      </c>
      <c r="E23" s="90">
        <v>0</v>
      </c>
      <c r="F23" s="92">
        <f>E23+D23</f>
        <v>17.3459</v>
      </c>
    </row>
    <row r="24" spans="1:6" x14ac:dyDescent="0.2">
      <c r="A24" s="135">
        <v>16</v>
      </c>
      <c r="B24" s="88" t="s">
        <v>1160</v>
      </c>
      <c r="C24" s="129">
        <v>3.0200000000000001E-2</v>
      </c>
      <c r="D24" s="90">
        <v>17.4604</v>
      </c>
      <c r="E24" s="90">
        <v>0</v>
      </c>
      <c r="F24" s="92">
        <f>E24+D24</f>
        <v>17.4604</v>
      </c>
    </row>
    <row r="25" spans="1:6" x14ac:dyDescent="0.2">
      <c r="A25" s="135">
        <v>17</v>
      </c>
      <c r="B25" s="88" t="s">
        <v>1205</v>
      </c>
      <c r="C25" s="129">
        <v>3.0200000000000001E-2</v>
      </c>
      <c r="D25" s="90">
        <v>17.575600000000001</v>
      </c>
      <c r="E25" s="90">
        <v>0</v>
      </c>
      <c r="F25" s="92">
        <f>+D25+E25</f>
        <v>17.575600000000001</v>
      </c>
    </row>
    <row r="26" spans="1:6" x14ac:dyDescent="0.2">
      <c r="A26" s="135">
        <v>18</v>
      </c>
      <c r="B26" s="88" t="s">
        <v>1269</v>
      </c>
      <c r="C26" s="129">
        <v>3.0200000000000001E-2</v>
      </c>
      <c r="D26" s="90">
        <v>17.691600000000001</v>
      </c>
      <c r="E26" s="90">
        <v>0</v>
      </c>
      <c r="F26" s="92">
        <v>17.691600000000001</v>
      </c>
    </row>
    <row r="27" spans="1:6" x14ac:dyDescent="0.2">
      <c r="A27" s="135">
        <v>19</v>
      </c>
      <c r="B27" s="88" t="s">
        <v>1303</v>
      </c>
      <c r="C27" s="129">
        <v>3.0200000000000001E-2</v>
      </c>
      <c r="D27" s="90">
        <v>17.808399999999999</v>
      </c>
      <c r="E27" s="90">
        <v>0</v>
      </c>
      <c r="F27" s="92">
        <v>17.808399999999999</v>
      </c>
    </row>
    <row r="28" spans="1:6" s="170" customFormat="1" x14ac:dyDescent="0.2">
      <c r="A28" s="135">
        <v>20</v>
      </c>
      <c r="B28" s="88" t="s">
        <v>22</v>
      </c>
      <c r="C28" s="129">
        <v>3.0200000000000001E-2</v>
      </c>
      <c r="D28" s="90">
        <v>17.925899999999999</v>
      </c>
      <c r="E28" s="90">
        <v>0</v>
      </c>
      <c r="F28" s="92">
        <v>17.925899999999999</v>
      </c>
    </row>
    <row r="29" spans="1:6" x14ac:dyDescent="0.2">
      <c r="A29" s="135">
        <v>21</v>
      </c>
      <c r="B29" s="88" t="s">
        <v>46</v>
      </c>
      <c r="C29" s="129">
        <v>4.3299999999999998E-2</v>
      </c>
      <c r="D29" s="90">
        <v>25.871400000000001</v>
      </c>
      <c r="E29" s="90">
        <v>0</v>
      </c>
      <c r="F29" s="92">
        <v>25.871400000000001</v>
      </c>
    </row>
    <row r="30" spans="1:6" x14ac:dyDescent="0.2">
      <c r="A30" s="135">
        <v>22</v>
      </c>
      <c r="B30" s="88" t="s">
        <v>107</v>
      </c>
      <c r="C30" s="129">
        <v>4.3299999999999998E-2</v>
      </c>
      <c r="D30" s="90">
        <v>25.871400000000001</v>
      </c>
      <c r="E30" s="90">
        <v>0</v>
      </c>
      <c r="F30" s="92">
        <f t="shared" ref="F30:F36" si="1">E30+D30</f>
        <v>25.871400000000001</v>
      </c>
    </row>
    <row r="31" spans="1:6" x14ac:dyDescent="0.2">
      <c r="A31" s="135">
        <v>23</v>
      </c>
      <c r="B31" s="88" t="s">
        <v>328</v>
      </c>
      <c r="C31" s="129">
        <v>4.3299999999999998E-2</v>
      </c>
      <c r="D31" s="90">
        <v>25.871400000000001</v>
      </c>
      <c r="E31" s="90">
        <v>0</v>
      </c>
      <c r="F31" s="92">
        <f t="shared" si="1"/>
        <v>25.871400000000001</v>
      </c>
    </row>
    <row r="32" spans="1:6" x14ac:dyDescent="0.2">
      <c r="A32" s="135">
        <v>24</v>
      </c>
      <c r="B32" s="88" t="s">
        <v>387</v>
      </c>
      <c r="C32" s="129">
        <v>4.3299999999999998E-2</v>
      </c>
      <c r="D32" s="90">
        <v>25.871400000000001</v>
      </c>
      <c r="E32" s="90">
        <v>0</v>
      </c>
      <c r="F32" s="92">
        <f t="shared" si="1"/>
        <v>25.871400000000001</v>
      </c>
    </row>
    <row r="33" spans="1:6" x14ac:dyDescent="0.2">
      <c r="A33" s="135">
        <v>25</v>
      </c>
      <c r="B33" s="88" t="s">
        <v>636</v>
      </c>
      <c r="C33" s="129">
        <v>4.3299999999999998E-2</v>
      </c>
      <c r="D33" s="90">
        <v>25.871400000000001</v>
      </c>
      <c r="E33" s="90">
        <v>0</v>
      </c>
      <c r="F33" s="92">
        <f t="shared" si="1"/>
        <v>25.871400000000001</v>
      </c>
    </row>
    <row r="34" spans="1:6" x14ac:dyDescent="0.2">
      <c r="A34" s="135">
        <v>26</v>
      </c>
      <c r="B34" s="88" t="s">
        <v>635</v>
      </c>
      <c r="C34" s="129">
        <v>4.3299999999999998E-2</v>
      </c>
      <c r="D34" s="90">
        <v>25.871400000000001</v>
      </c>
      <c r="E34" s="90">
        <v>0</v>
      </c>
      <c r="F34" s="92">
        <f t="shared" si="1"/>
        <v>25.871400000000001</v>
      </c>
    </row>
    <row r="35" spans="1:6" s="445" customFormat="1" x14ac:dyDescent="0.2">
      <c r="A35" s="135">
        <v>27</v>
      </c>
      <c r="B35" s="88" t="s">
        <v>925</v>
      </c>
      <c r="C35" s="129">
        <v>4.3299999999999998E-2</v>
      </c>
      <c r="D35" s="90">
        <v>25.871400000000001</v>
      </c>
      <c r="E35" s="90">
        <v>0</v>
      </c>
      <c r="F35" s="92">
        <f t="shared" ref="F35" si="2">E35+D35</f>
        <v>25.871400000000001</v>
      </c>
    </row>
    <row r="36" spans="1:6" s="496" customFormat="1" x14ac:dyDescent="0.2">
      <c r="A36" s="498">
        <v>28</v>
      </c>
      <c r="B36" s="447" t="s">
        <v>1023</v>
      </c>
      <c r="C36" s="591">
        <v>4.3299999999999998E-2</v>
      </c>
      <c r="D36" s="592">
        <v>25.871400000000001</v>
      </c>
      <c r="E36" s="592">
        <v>0</v>
      </c>
      <c r="F36" s="592">
        <f t="shared" si="1"/>
        <v>25.871400000000001</v>
      </c>
    </row>
    <row r="37" spans="1:6" s="496" customFormat="1" x14ac:dyDescent="0.2">
      <c r="A37" s="498">
        <v>29</v>
      </c>
      <c r="B37" s="447" t="s">
        <v>1539</v>
      </c>
      <c r="C37" s="591">
        <v>4.3299999999999998E-2</v>
      </c>
      <c r="D37" s="592">
        <v>25.871400000000001</v>
      </c>
      <c r="E37" s="592">
        <v>0</v>
      </c>
      <c r="F37" s="592">
        <f t="shared" ref="F37" si="3">E37+D37</f>
        <v>25.871400000000001</v>
      </c>
    </row>
    <row r="38" spans="1:6" s="496" customFormat="1" x14ac:dyDescent="0.2">
      <c r="A38" s="498">
        <v>30</v>
      </c>
      <c r="B38" s="447" t="s">
        <v>1442</v>
      </c>
      <c r="C38" s="591">
        <v>4.3299999999999998E-2</v>
      </c>
      <c r="D38" s="592">
        <v>25.871400000000001</v>
      </c>
      <c r="E38" s="592">
        <v>0</v>
      </c>
      <c r="F38" s="592">
        <f t="shared" ref="F38" si="4">E38+D38</f>
        <v>25.871400000000001</v>
      </c>
    </row>
    <row r="39" spans="1:6" s="496" customFormat="1" x14ac:dyDescent="0.2">
      <c r="A39" s="497"/>
      <c r="B39" s="505"/>
      <c r="C39" s="823"/>
      <c r="D39" s="824"/>
      <c r="E39" s="824"/>
      <c r="F39" s="824"/>
    </row>
    <row r="40" spans="1:6" s="496" customFormat="1" x14ac:dyDescent="0.2">
      <c r="A40" s="497"/>
      <c r="B40" s="505"/>
      <c r="C40" s="823"/>
      <c r="D40" s="824"/>
      <c r="E40" s="824"/>
      <c r="F40" s="824"/>
    </row>
    <row r="42" spans="1:6" ht="16.5" x14ac:dyDescent="0.2">
      <c r="A42" s="410" t="s">
        <v>791</v>
      </c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selection activeCell="G15" sqref="G15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0.7109375" style="144" bestFit="1" customWidth="1"/>
    <col min="6" max="6" width="14.710937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411" t="s">
        <v>796</v>
      </c>
      <c r="B3" s="411"/>
      <c r="C3" s="411"/>
      <c r="D3" s="411"/>
      <c r="E3" s="411"/>
    </row>
    <row r="4" spans="1:14" x14ac:dyDescent="0.2">
      <c r="A4" s="411"/>
      <c r="B4" s="411"/>
      <c r="C4" s="411"/>
      <c r="D4" s="411"/>
      <c r="E4" s="411"/>
    </row>
    <row r="5" spans="1:14" x14ac:dyDescent="0.2">
      <c r="A5" s="1081" t="s">
        <v>280</v>
      </c>
      <c r="B5" s="1081"/>
      <c r="C5" s="1081"/>
      <c r="D5" s="1081"/>
      <c r="E5" s="1081"/>
      <c r="F5" s="1081"/>
    </row>
    <row r="6" spans="1:14" ht="16.5" thickBot="1" x14ac:dyDescent="0.25">
      <c r="H6" s="170"/>
    </row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46</v>
      </c>
      <c r="C9" s="145">
        <v>3.3099999999999997E-2</v>
      </c>
      <c r="D9" s="103">
        <v>6.3420500000000005E-2</v>
      </c>
      <c r="E9" s="103">
        <v>0</v>
      </c>
      <c r="F9" s="104">
        <v>6.3420500000000005E-2</v>
      </c>
    </row>
    <row r="10" spans="1:14" x14ac:dyDescent="0.2">
      <c r="A10" s="135">
        <v>2</v>
      </c>
      <c r="B10" s="88" t="s">
        <v>107</v>
      </c>
      <c r="C10" s="147">
        <v>3.3099999999999997E-2</v>
      </c>
      <c r="D10" s="149">
        <v>6.8654000000000007E-2</v>
      </c>
      <c r="E10" s="149">
        <v>0</v>
      </c>
      <c r="F10" s="168">
        <f>+E10+D10</f>
        <v>6.8654000000000007E-2</v>
      </c>
    </row>
    <row r="11" spans="1:14" x14ac:dyDescent="0.2">
      <c r="A11" s="135">
        <v>3</v>
      </c>
      <c r="B11" s="88" t="s">
        <v>328</v>
      </c>
      <c r="C11" s="147">
        <v>3.3099999999999997E-2</v>
      </c>
      <c r="D11" s="149">
        <v>7.3440900000000003E-2</v>
      </c>
      <c r="E11" s="149">
        <v>0</v>
      </c>
      <c r="F11" s="168">
        <f>+E11+D11</f>
        <v>7.3440900000000003E-2</v>
      </c>
    </row>
    <row r="12" spans="1:14" x14ac:dyDescent="0.2">
      <c r="A12" s="135">
        <v>4</v>
      </c>
      <c r="B12" s="88" t="s">
        <v>391</v>
      </c>
      <c r="C12" s="147">
        <v>3.3099999999999997E-2</v>
      </c>
      <c r="D12" s="149">
        <v>7.8296900000000003E-2</v>
      </c>
      <c r="E12" s="149">
        <v>0</v>
      </c>
      <c r="F12" s="168">
        <f>+E12+D12</f>
        <v>7.8296900000000003E-2</v>
      </c>
    </row>
    <row r="13" spans="1:14" s="170" customFormat="1" x14ac:dyDescent="0.2">
      <c r="A13" s="135">
        <v>5</v>
      </c>
      <c r="B13" s="88" t="s">
        <v>415</v>
      </c>
      <c r="C13" s="147">
        <v>3.3099999999999997E-2</v>
      </c>
      <c r="D13" s="149">
        <v>9.4473299999999996E-2</v>
      </c>
      <c r="E13" s="149">
        <v>0</v>
      </c>
      <c r="F13" s="168">
        <f>+G13+D13</f>
        <v>9.4473299999999996E-2</v>
      </c>
      <c r="G13" s="4"/>
      <c r="I13" s="4"/>
    </row>
    <row r="14" spans="1:14" x14ac:dyDescent="0.2">
      <c r="A14" s="135">
        <v>6</v>
      </c>
      <c r="B14" s="88" t="s">
        <v>332</v>
      </c>
      <c r="C14" s="129">
        <v>3.3099999999999997E-2</v>
      </c>
      <c r="D14" s="90">
        <v>0.10733819999999999</v>
      </c>
      <c r="E14" s="90">
        <v>0</v>
      </c>
      <c r="F14" s="92">
        <f>+E14+D14</f>
        <v>0.10733819999999999</v>
      </c>
    </row>
    <row r="15" spans="1:14" x14ac:dyDescent="0.2">
      <c r="A15" s="151">
        <v>7</v>
      </c>
      <c r="B15" s="152" t="s">
        <v>925</v>
      </c>
      <c r="C15" s="643">
        <v>3.3099999999999997E-2</v>
      </c>
      <c r="D15" s="644">
        <v>0.1201318</v>
      </c>
      <c r="E15" s="644">
        <v>0</v>
      </c>
      <c r="F15" s="536">
        <f>+E15+D15</f>
        <v>0.1201318</v>
      </c>
    </row>
    <row r="16" spans="1:14" ht="17.25" x14ac:dyDescent="0.2">
      <c r="A16" s="684">
        <v>8</v>
      </c>
      <c r="B16" s="152" t="s">
        <v>1023</v>
      </c>
      <c r="C16" s="685">
        <v>3.3099999999999997E-2</v>
      </c>
      <c r="D16" s="686">
        <v>0.1314478</v>
      </c>
      <c r="E16" s="644">
        <v>0</v>
      </c>
      <c r="F16" s="832">
        <f>+E16+D16</f>
        <v>0.1314478</v>
      </c>
      <c r="G16" s="477"/>
    </row>
    <row r="17" spans="1:7" ht="17.25" x14ac:dyDescent="0.2">
      <c r="A17" s="446">
        <v>9</v>
      </c>
      <c r="B17" s="88" t="s">
        <v>1369</v>
      </c>
      <c r="C17" s="687">
        <v>3.3099999999999997E-2</v>
      </c>
      <c r="D17" s="491">
        <v>0.15059800000000001</v>
      </c>
      <c r="E17" s="491">
        <v>0</v>
      </c>
      <c r="F17" s="733">
        <f>+E17+D17</f>
        <v>0.15059800000000001</v>
      </c>
    </row>
    <row r="18" spans="1:7" s="791" customFormat="1" ht="18" thickBot="1" x14ac:dyDescent="0.25">
      <c r="A18" s="833">
        <v>10</v>
      </c>
      <c r="B18" s="67" t="s">
        <v>1442</v>
      </c>
      <c r="C18" s="537">
        <v>3.3099999999999997E-2</v>
      </c>
      <c r="D18" s="481">
        <v>0.1910587</v>
      </c>
      <c r="E18" s="481">
        <v>0</v>
      </c>
      <c r="F18" s="834">
        <f>+E18+D18</f>
        <v>0.1910587</v>
      </c>
    </row>
    <row r="19" spans="1:7" s="663" customFormat="1" ht="17.25" x14ac:dyDescent="0.2">
      <c r="A19" s="664"/>
      <c r="B19" s="454"/>
      <c r="C19" s="476"/>
      <c r="D19" s="477"/>
      <c r="E19" s="540"/>
      <c r="F19" s="477"/>
    </row>
    <row r="20" spans="1:7" s="663" customFormat="1" ht="17.25" x14ac:dyDescent="0.2">
      <c r="A20" s="664"/>
      <c r="B20" s="454"/>
      <c r="C20" s="476"/>
      <c r="D20" s="477"/>
      <c r="E20" s="540"/>
      <c r="F20" s="477"/>
    </row>
    <row r="21" spans="1:7" s="663" customFormat="1" ht="17.25" x14ac:dyDescent="0.2">
      <c r="A21" s="664"/>
      <c r="B21" s="454"/>
      <c r="C21" s="476"/>
      <c r="D21" s="477"/>
      <c r="E21" s="540"/>
      <c r="F21" s="477"/>
    </row>
    <row r="22" spans="1:7" ht="16.5" x14ac:dyDescent="0.2">
      <c r="A22" s="387" t="s">
        <v>791</v>
      </c>
      <c r="B22" s="387"/>
      <c r="C22" s="387"/>
      <c r="D22" s="387"/>
      <c r="E22" s="387"/>
      <c r="F22" s="387"/>
      <c r="G22" s="387"/>
    </row>
    <row r="25" spans="1:7" x14ac:dyDescent="0.2">
      <c r="C25" s="144"/>
    </row>
  </sheetData>
  <mergeCells count="6">
    <mergeCell ref="B1:F1"/>
    <mergeCell ref="A7:A8"/>
    <mergeCell ref="B7:B8"/>
    <mergeCell ref="C7:C8"/>
    <mergeCell ref="D7:F7"/>
    <mergeCell ref="A5:F5"/>
  </mergeCells>
  <phoneticPr fontId="1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autoPageBreaks="0"/>
  </sheetPr>
  <dimension ref="A1:IV51"/>
  <sheetViews>
    <sheetView showGridLines="0" zoomScaleNormal="100" workbookViewId="0">
      <selection activeCell="A5" sqref="A5"/>
    </sheetView>
  </sheetViews>
  <sheetFormatPr baseColWidth="10" defaultColWidth="9.140625" defaultRowHeight="15.75" x14ac:dyDescent="0.2"/>
  <cols>
    <col min="1" max="1" width="46.85546875" style="144" bestFit="1" customWidth="1"/>
    <col min="2" max="2" width="13" style="326" bestFit="1" customWidth="1"/>
    <col min="3" max="3" width="20.85546875" style="144" customWidth="1"/>
    <col min="4" max="4" width="25.140625" style="144" customWidth="1"/>
    <col min="5" max="5" width="28.7109375" style="144" customWidth="1"/>
    <col min="6" max="6" width="29.85546875" style="144" customWidth="1"/>
    <col min="7" max="7" width="29.28515625" style="144" customWidth="1"/>
    <col min="8" max="8" width="33" style="144" customWidth="1"/>
    <col min="9" max="9" width="9.140625" style="144" customWidth="1"/>
    <col min="10" max="10" width="13.85546875" style="144" customWidth="1"/>
    <col min="11" max="11" width="13.5703125" style="144" customWidth="1"/>
    <col min="12" max="12" width="13.140625" style="144" customWidth="1"/>
    <col min="13" max="15" width="9.140625" style="144" customWidth="1"/>
    <col min="16" max="16" width="12.140625" style="144" customWidth="1"/>
    <col min="17" max="17" width="14.28515625" style="144" customWidth="1"/>
    <col min="18" max="18" width="14.7109375" style="144" customWidth="1"/>
    <col min="19" max="16384" width="9.140625" style="144"/>
  </cols>
  <sheetData>
    <row r="1" spans="1:256" ht="16.5" x14ac:dyDescent="0.2">
      <c r="A1" s="324" t="s">
        <v>507</v>
      </c>
      <c r="B1" s="1019" t="s">
        <v>769</v>
      </c>
      <c r="C1" s="1019"/>
      <c r="D1" s="1019"/>
      <c r="E1" s="48"/>
      <c r="F1" s="48"/>
      <c r="G1" s="48"/>
      <c r="H1" s="48"/>
      <c r="I1" s="48"/>
      <c r="J1" s="48"/>
      <c r="K1" s="48"/>
      <c r="L1" s="48"/>
      <c r="M1" s="48"/>
    </row>
    <row r="2" spans="1:256" ht="17.25" x14ac:dyDescent="0.2">
      <c r="A2" s="347"/>
    </row>
    <row r="3" spans="1:256" ht="16.5" customHeight="1" x14ac:dyDescent="0.2">
      <c r="A3" s="1090" t="s">
        <v>281</v>
      </c>
      <c r="B3" s="1090"/>
      <c r="C3" s="1090"/>
      <c r="D3" s="1090"/>
      <c r="E3" s="390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48"/>
      <c r="BP3" s="348"/>
      <c r="BQ3" s="348"/>
      <c r="BR3" s="348"/>
      <c r="BS3" s="348"/>
      <c r="BT3" s="348"/>
      <c r="BU3" s="348"/>
      <c r="BV3" s="348"/>
      <c r="BW3" s="348"/>
      <c r="BX3" s="348"/>
      <c r="BY3" s="348"/>
      <c r="BZ3" s="348"/>
      <c r="CA3" s="348"/>
      <c r="CB3" s="348"/>
      <c r="CC3" s="348"/>
      <c r="CD3" s="348"/>
      <c r="CE3" s="348"/>
      <c r="CF3" s="348"/>
      <c r="CG3" s="348"/>
      <c r="CH3" s="348"/>
      <c r="CI3" s="348"/>
      <c r="CJ3" s="348"/>
      <c r="CK3" s="348"/>
      <c r="CL3" s="348"/>
      <c r="CM3" s="348"/>
      <c r="CN3" s="348"/>
      <c r="CO3" s="348"/>
      <c r="CP3" s="348"/>
      <c r="CQ3" s="348"/>
      <c r="CR3" s="348"/>
      <c r="CS3" s="348"/>
      <c r="CT3" s="348"/>
      <c r="CU3" s="348"/>
      <c r="CV3" s="348"/>
      <c r="CW3" s="348"/>
      <c r="CX3" s="348"/>
      <c r="CY3" s="348"/>
      <c r="CZ3" s="348"/>
      <c r="DA3" s="348"/>
      <c r="DB3" s="348"/>
      <c r="DC3" s="348"/>
      <c r="DD3" s="348"/>
      <c r="DE3" s="348"/>
      <c r="DF3" s="348"/>
      <c r="DG3" s="348"/>
      <c r="DH3" s="348"/>
      <c r="DI3" s="348"/>
      <c r="DJ3" s="348"/>
      <c r="DK3" s="348"/>
      <c r="DL3" s="348"/>
      <c r="DM3" s="348"/>
      <c r="DN3" s="348"/>
      <c r="DO3" s="348"/>
      <c r="DP3" s="348"/>
      <c r="DQ3" s="348"/>
      <c r="DR3" s="348"/>
      <c r="DS3" s="348"/>
      <c r="DT3" s="348"/>
      <c r="DU3" s="348"/>
      <c r="DV3" s="348"/>
      <c r="DW3" s="348"/>
      <c r="DX3" s="348"/>
      <c r="DY3" s="348"/>
      <c r="DZ3" s="348"/>
      <c r="EA3" s="348"/>
      <c r="EB3" s="348"/>
      <c r="EC3" s="348"/>
      <c r="ED3" s="348"/>
      <c r="EE3" s="348"/>
      <c r="EF3" s="348"/>
      <c r="EG3" s="348"/>
      <c r="EH3" s="348"/>
      <c r="EI3" s="348"/>
      <c r="EJ3" s="348"/>
      <c r="EK3" s="348"/>
      <c r="EL3" s="348"/>
      <c r="EM3" s="348"/>
      <c r="EN3" s="348"/>
      <c r="EO3" s="348"/>
      <c r="EP3" s="348"/>
      <c r="EQ3" s="348"/>
      <c r="ER3" s="348"/>
      <c r="ES3" s="348"/>
      <c r="ET3" s="348"/>
      <c r="EU3" s="348"/>
      <c r="EV3" s="348"/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8"/>
      <c r="FL3" s="348"/>
      <c r="FM3" s="348"/>
      <c r="FN3" s="348"/>
      <c r="FO3" s="348"/>
      <c r="FP3" s="348"/>
      <c r="FQ3" s="348"/>
      <c r="FR3" s="348"/>
      <c r="FS3" s="348"/>
      <c r="FT3" s="348"/>
      <c r="FU3" s="348"/>
      <c r="FV3" s="348"/>
      <c r="FW3" s="348"/>
      <c r="FX3" s="348"/>
      <c r="FY3" s="348"/>
      <c r="FZ3" s="348"/>
      <c r="GA3" s="348"/>
      <c r="GB3" s="348"/>
      <c r="GC3" s="348"/>
      <c r="GD3" s="348"/>
      <c r="GE3" s="348"/>
      <c r="GF3" s="348"/>
      <c r="GG3" s="348"/>
      <c r="GH3" s="348"/>
      <c r="GI3" s="348"/>
      <c r="GJ3" s="348"/>
      <c r="GK3" s="348"/>
      <c r="GL3" s="348"/>
      <c r="GM3" s="348"/>
      <c r="GN3" s="348"/>
      <c r="GO3" s="348"/>
      <c r="GP3" s="348"/>
      <c r="GQ3" s="348"/>
      <c r="GR3" s="348"/>
      <c r="GS3" s="348"/>
      <c r="GT3" s="348"/>
      <c r="GU3" s="348"/>
      <c r="GV3" s="348"/>
      <c r="GW3" s="348"/>
      <c r="GX3" s="348"/>
      <c r="GY3" s="348"/>
      <c r="GZ3" s="348"/>
      <c r="HA3" s="348"/>
      <c r="HB3" s="348"/>
      <c r="HC3" s="348"/>
      <c r="HD3" s="348"/>
      <c r="HE3" s="348"/>
      <c r="HF3" s="348"/>
      <c r="HG3" s="348"/>
      <c r="HH3" s="348"/>
      <c r="HI3" s="348"/>
      <c r="HJ3" s="348"/>
      <c r="HK3" s="348"/>
      <c r="HL3" s="348"/>
      <c r="HM3" s="348"/>
      <c r="HN3" s="348"/>
      <c r="HO3" s="348"/>
      <c r="HP3" s="348"/>
      <c r="HQ3" s="348"/>
      <c r="HR3" s="348"/>
      <c r="HS3" s="348"/>
      <c r="HT3" s="348"/>
      <c r="HU3" s="348"/>
      <c r="HV3" s="348"/>
      <c r="HW3" s="348"/>
      <c r="HX3" s="348"/>
      <c r="HY3" s="348"/>
      <c r="HZ3" s="348"/>
      <c r="IA3" s="348"/>
      <c r="IB3" s="348"/>
      <c r="IC3" s="348"/>
      <c r="ID3" s="348"/>
      <c r="IE3" s="348"/>
      <c r="IF3" s="348"/>
      <c r="IG3" s="348"/>
      <c r="IH3" s="348"/>
      <c r="II3" s="348"/>
      <c r="IJ3" s="348"/>
      <c r="IK3" s="348"/>
      <c r="IL3" s="348"/>
      <c r="IM3" s="348"/>
      <c r="IN3" s="348"/>
      <c r="IO3" s="348"/>
      <c r="IP3" s="348"/>
      <c r="IQ3" s="348"/>
      <c r="IR3" s="348"/>
      <c r="IS3" s="348"/>
      <c r="IT3" s="348"/>
      <c r="IU3" s="348"/>
      <c r="IV3" s="348"/>
    </row>
    <row r="4" spans="1:256" ht="16.5" x14ac:dyDescent="0.2">
      <c r="A4" s="1090"/>
      <c r="B4" s="1090"/>
      <c r="C4" s="1090"/>
      <c r="D4" s="1090"/>
      <c r="E4" s="390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  <c r="BR4" s="348"/>
      <c r="BS4" s="348"/>
      <c r="BT4" s="348"/>
      <c r="BU4" s="348"/>
      <c r="BV4" s="348"/>
      <c r="BW4" s="348"/>
      <c r="BX4" s="348"/>
      <c r="BY4" s="348"/>
      <c r="BZ4" s="348"/>
      <c r="CA4" s="348"/>
      <c r="CB4" s="348"/>
      <c r="CC4" s="348"/>
      <c r="CD4" s="348"/>
      <c r="CE4" s="348"/>
      <c r="CF4" s="348"/>
      <c r="CG4" s="348"/>
      <c r="CH4" s="348"/>
      <c r="CI4" s="348"/>
      <c r="CJ4" s="348"/>
      <c r="CK4" s="348"/>
      <c r="CL4" s="348"/>
      <c r="CM4" s="348"/>
      <c r="CN4" s="348"/>
      <c r="CO4" s="348"/>
      <c r="CP4" s="348"/>
      <c r="CQ4" s="348"/>
      <c r="CR4" s="348"/>
      <c r="CS4" s="348"/>
      <c r="CT4" s="348"/>
      <c r="CU4" s="348"/>
      <c r="CV4" s="348"/>
      <c r="CW4" s="348"/>
      <c r="CX4" s="348"/>
      <c r="CY4" s="348"/>
      <c r="CZ4" s="348"/>
      <c r="DA4" s="348"/>
      <c r="DB4" s="348"/>
      <c r="DC4" s="348"/>
      <c r="DD4" s="348"/>
      <c r="DE4" s="348"/>
      <c r="DF4" s="348"/>
      <c r="DG4" s="348"/>
      <c r="DH4" s="348"/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348"/>
      <c r="DU4" s="348"/>
      <c r="DV4" s="348"/>
      <c r="DW4" s="348"/>
      <c r="DX4" s="348"/>
      <c r="DY4" s="348"/>
      <c r="DZ4" s="348"/>
      <c r="EA4" s="348"/>
      <c r="EB4" s="348"/>
      <c r="EC4" s="348"/>
      <c r="ED4" s="348"/>
      <c r="EE4" s="348"/>
      <c r="EF4" s="348"/>
      <c r="EG4" s="348"/>
      <c r="EH4" s="348"/>
      <c r="EI4" s="348"/>
      <c r="EJ4" s="348"/>
      <c r="EK4" s="348"/>
      <c r="EL4" s="348"/>
      <c r="EM4" s="348"/>
      <c r="EN4" s="348"/>
      <c r="EO4" s="348"/>
      <c r="EP4" s="348"/>
      <c r="EQ4" s="348"/>
      <c r="ER4" s="348"/>
      <c r="ES4" s="348"/>
      <c r="ET4" s="348"/>
      <c r="EU4" s="348"/>
      <c r="EV4" s="348"/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8"/>
      <c r="FL4" s="348"/>
      <c r="FM4" s="348"/>
      <c r="FN4" s="348"/>
      <c r="FO4" s="348"/>
      <c r="FP4" s="348"/>
      <c r="FQ4" s="348"/>
      <c r="FR4" s="348"/>
      <c r="FS4" s="348"/>
      <c r="FT4" s="348"/>
      <c r="FU4" s="348"/>
      <c r="FV4" s="348"/>
      <c r="FW4" s="348"/>
      <c r="FX4" s="348"/>
      <c r="FY4" s="348"/>
      <c r="FZ4" s="348"/>
      <c r="GA4" s="348"/>
      <c r="GB4" s="348"/>
      <c r="GC4" s="348"/>
      <c r="GD4" s="348"/>
      <c r="GE4" s="348"/>
      <c r="GF4" s="348"/>
      <c r="GG4" s="348"/>
      <c r="GH4" s="348"/>
      <c r="GI4" s="348"/>
      <c r="GJ4" s="348"/>
      <c r="GK4" s="348"/>
      <c r="GL4" s="348"/>
      <c r="GM4" s="348"/>
      <c r="GN4" s="348"/>
      <c r="GO4" s="348"/>
      <c r="GP4" s="348"/>
      <c r="GQ4" s="348"/>
      <c r="GR4" s="348"/>
      <c r="GS4" s="348"/>
      <c r="GT4" s="348"/>
      <c r="GU4" s="348"/>
      <c r="GV4" s="348"/>
      <c r="GW4" s="348"/>
      <c r="GX4" s="348"/>
      <c r="GY4" s="348"/>
      <c r="GZ4" s="348"/>
      <c r="HA4" s="348"/>
      <c r="HB4" s="348"/>
      <c r="HC4" s="348"/>
      <c r="HD4" s="348"/>
      <c r="HE4" s="348"/>
      <c r="HF4" s="348"/>
      <c r="HG4" s="348"/>
      <c r="HH4" s="348"/>
      <c r="HI4" s="348"/>
      <c r="HJ4" s="348"/>
      <c r="HK4" s="348"/>
      <c r="HL4" s="348"/>
      <c r="HM4" s="348"/>
      <c r="HN4" s="348"/>
      <c r="HO4" s="348"/>
      <c r="HP4" s="348"/>
      <c r="HQ4" s="348"/>
      <c r="HR4" s="348"/>
      <c r="HS4" s="348"/>
      <c r="HT4" s="348"/>
      <c r="HU4" s="348"/>
      <c r="HV4" s="348"/>
      <c r="HW4" s="348"/>
      <c r="HX4" s="348"/>
      <c r="HY4" s="348"/>
      <c r="HZ4" s="348"/>
      <c r="IA4" s="348"/>
      <c r="IB4" s="348"/>
      <c r="IC4" s="348"/>
      <c r="ID4" s="348"/>
      <c r="IE4" s="348"/>
      <c r="IF4" s="348"/>
      <c r="IG4" s="348"/>
      <c r="IH4" s="348"/>
      <c r="II4" s="348"/>
      <c r="IJ4" s="348"/>
      <c r="IK4" s="348"/>
      <c r="IL4" s="348"/>
      <c r="IM4" s="348"/>
      <c r="IN4" s="348"/>
      <c r="IO4" s="348"/>
      <c r="IP4" s="348"/>
      <c r="IQ4" s="348"/>
      <c r="IR4" s="348"/>
      <c r="IS4" s="348"/>
      <c r="IT4" s="348"/>
      <c r="IU4" s="348"/>
      <c r="IV4" s="348"/>
    </row>
    <row r="5" spans="1:256" ht="17.25" thickBot="1" x14ac:dyDescent="0.25">
      <c r="A5" s="349"/>
      <c r="B5" s="2"/>
      <c r="C5" s="3"/>
      <c r="D5" s="4"/>
      <c r="E5" s="4"/>
      <c r="F5" s="4"/>
      <c r="H5" s="2"/>
      <c r="I5" s="3"/>
      <c r="J5" s="4"/>
      <c r="K5" s="4"/>
      <c r="L5" s="4"/>
      <c r="N5" s="350"/>
      <c r="O5" s="351"/>
      <c r="P5" s="352"/>
      <c r="Q5" s="352"/>
    </row>
    <row r="6" spans="1:256" ht="17.25" thickBot="1" x14ac:dyDescent="0.25">
      <c r="A6" s="160" t="s">
        <v>790</v>
      </c>
      <c r="B6" s="161" t="s">
        <v>470</v>
      </c>
      <c r="C6" s="1057" t="s">
        <v>498</v>
      </c>
      <c r="D6" s="1021"/>
      <c r="E6" s="4"/>
      <c r="F6" s="4"/>
      <c r="G6" s="1"/>
      <c r="H6" s="2"/>
      <c r="I6" s="3"/>
      <c r="J6" s="4"/>
      <c r="K6" s="4"/>
      <c r="L6" s="4"/>
      <c r="N6" s="350"/>
      <c r="O6" s="351"/>
      <c r="P6" s="352"/>
      <c r="Q6" s="352"/>
    </row>
    <row r="7" spans="1:256" ht="16.5" x14ac:dyDescent="0.2">
      <c r="A7" s="353" t="s">
        <v>499</v>
      </c>
      <c r="B7" s="162">
        <v>39066</v>
      </c>
      <c r="C7" s="1088">
        <v>6.2449000000000003E-3</v>
      </c>
      <c r="D7" s="1089"/>
      <c r="E7" s="1"/>
      <c r="F7" s="2"/>
      <c r="G7" s="3"/>
      <c r="H7" s="4"/>
      <c r="I7" s="4"/>
      <c r="J7" s="4"/>
      <c r="L7" s="350"/>
      <c r="M7" s="351"/>
      <c r="N7" s="352"/>
      <c r="O7" s="352"/>
    </row>
    <row r="8" spans="1:256" ht="16.5" x14ac:dyDescent="0.2">
      <c r="A8" s="354" t="s">
        <v>500</v>
      </c>
      <c r="B8" s="163">
        <v>39066</v>
      </c>
      <c r="C8" s="1086">
        <v>6.2449000000000003E-3</v>
      </c>
      <c r="D8" s="1087"/>
      <c r="E8" s="1"/>
      <c r="F8" s="2"/>
      <c r="G8" s="3"/>
      <c r="H8" s="4"/>
      <c r="I8" s="4"/>
      <c r="J8" s="4"/>
      <c r="L8" s="350"/>
      <c r="M8" s="351"/>
      <c r="N8" s="352"/>
      <c r="O8" s="352"/>
    </row>
    <row r="9" spans="1:256" ht="16.5" x14ac:dyDescent="0.2">
      <c r="A9" s="354" t="s">
        <v>501</v>
      </c>
      <c r="B9" s="163">
        <v>39066</v>
      </c>
      <c r="C9" s="1086">
        <v>6.6182000000000003E-3</v>
      </c>
      <c r="D9" s="1087"/>
      <c r="E9" s="1"/>
      <c r="F9" s="2"/>
      <c r="G9" s="3"/>
      <c r="H9" s="4"/>
      <c r="I9" s="4"/>
      <c r="J9" s="4"/>
      <c r="L9" s="350"/>
      <c r="M9" s="351"/>
      <c r="N9" s="352"/>
      <c r="O9" s="352"/>
    </row>
    <row r="10" spans="1:256" ht="16.5" x14ac:dyDescent="0.2">
      <c r="A10" s="354" t="s">
        <v>502</v>
      </c>
      <c r="B10" s="163">
        <v>39066</v>
      </c>
      <c r="C10" s="1086">
        <v>6.4909E-3</v>
      </c>
      <c r="D10" s="1087"/>
      <c r="E10" s="1"/>
      <c r="F10" s="2"/>
      <c r="G10" s="3"/>
      <c r="H10" s="4"/>
      <c r="I10" s="4"/>
      <c r="J10" s="4"/>
      <c r="L10" s="350"/>
      <c r="M10" s="351"/>
      <c r="N10" s="352"/>
      <c r="O10" s="352"/>
    </row>
    <row r="11" spans="1:256" ht="17.25" thickBot="1" x14ac:dyDescent="0.25">
      <c r="A11" s="355" t="s">
        <v>503</v>
      </c>
      <c r="B11" s="164">
        <v>39066</v>
      </c>
      <c r="C11" s="1084">
        <v>6.8075999999999996E-3</v>
      </c>
      <c r="D11" s="1085"/>
      <c r="E11" s="1"/>
      <c r="F11" s="2"/>
      <c r="G11" s="3"/>
      <c r="H11" s="4"/>
      <c r="I11" s="4"/>
      <c r="J11" s="4"/>
      <c r="L11" s="350"/>
      <c r="M11" s="351"/>
      <c r="N11" s="352"/>
      <c r="O11" s="352"/>
    </row>
    <row r="13" spans="1:256" ht="16.5" thickBot="1" x14ac:dyDescent="0.25"/>
    <row r="14" spans="1:256" ht="17.25" thickBot="1" x14ac:dyDescent="0.25">
      <c r="A14" s="160" t="s">
        <v>877</v>
      </c>
      <c r="B14" s="161" t="s">
        <v>470</v>
      </c>
      <c r="C14" s="1051" t="s">
        <v>498</v>
      </c>
      <c r="D14" s="1053"/>
    </row>
    <row r="15" spans="1:256" ht="16.5" x14ac:dyDescent="0.2">
      <c r="A15" s="353" t="s">
        <v>499</v>
      </c>
      <c r="B15" s="162">
        <v>39431</v>
      </c>
      <c r="C15" s="1022">
        <v>1.31822E-2</v>
      </c>
      <c r="D15" s="1023"/>
    </row>
    <row r="16" spans="1:256" ht="16.5" x14ac:dyDescent="0.2">
      <c r="A16" s="354" t="s">
        <v>500</v>
      </c>
      <c r="B16" s="163">
        <v>39431</v>
      </c>
      <c r="C16" s="1015">
        <v>1.31822E-2</v>
      </c>
      <c r="D16" s="1016"/>
    </row>
    <row r="17" spans="1:6" ht="16.5" x14ac:dyDescent="0.2">
      <c r="A17" s="354" t="s">
        <v>501</v>
      </c>
      <c r="B17" s="163">
        <v>39431</v>
      </c>
      <c r="C17" s="1015">
        <f>0.0126213</f>
        <v>1.26213E-2</v>
      </c>
      <c r="D17" s="1016"/>
    </row>
    <row r="18" spans="1:6" ht="16.5" x14ac:dyDescent="0.2">
      <c r="A18" s="354" t="s">
        <v>502</v>
      </c>
      <c r="B18" s="163">
        <v>39431</v>
      </c>
      <c r="C18" s="1015">
        <f>0.0138336</f>
        <v>1.38336E-2</v>
      </c>
      <c r="D18" s="1016"/>
    </row>
    <row r="19" spans="1:6" ht="17.25" thickBot="1" x14ac:dyDescent="0.25">
      <c r="A19" s="355" t="s">
        <v>503</v>
      </c>
      <c r="B19" s="164">
        <v>39431</v>
      </c>
      <c r="C19" s="1017">
        <f>0.0145607</f>
        <v>1.4560699999999999E-2</v>
      </c>
      <c r="D19" s="1018"/>
    </row>
    <row r="21" spans="1:6" ht="16.5" thickBot="1" x14ac:dyDescent="0.25"/>
    <row r="22" spans="1:6" ht="17.25" thickBot="1" x14ac:dyDescent="0.25">
      <c r="A22" s="160" t="s">
        <v>966</v>
      </c>
      <c r="B22" s="161" t="s">
        <v>470</v>
      </c>
      <c r="C22" s="1051" t="s">
        <v>498</v>
      </c>
      <c r="D22" s="1053"/>
    </row>
    <row r="23" spans="1:6" ht="16.5" x14ac:dyDescent="0.2">
      <c r="A23" s="353" t="s">
        <v>499</v>
      </c>
      <c r="B23" s="162">
        <v>39797</v>
      </c>
      <c r="C23" s="1022">
        <v>2.2797999999999999E-2</v>
      </c>
      <c r="D23" s="1023"/>
    </row>
    <row r="24" spans="1:6" ht="16.5" x14ac:dyDescent="0.2">
      <c r="A24" s="354" t="s">
        <v>500</v>
      </c>
      <c r="B24" s="163">
        <v>39797</v>
      </c>
      <c r="C24" s="1015">
        <v>2.2797999999999999E-2</v>
      </c>
      <c r="D24" s="1016"/>
    </row>
    <row r="25" spans="1:6" ht="16.5" x14ac:dyDescent="0.2">
      <c r="A25" s="354" t="s">
        <v>501</v>
      </c>
      <c r="B25" s="163">
        <v>39797</v>
      </c>
      <c r="C25" s="1015">
        <v>1.9852000000000002E-2</v>
      </c>
      <c r="D25" s="1016"/>
    </row>
    <row r="26" spans="1:6" ht="16.5" x14ac:dyDescent="0.2">
      <c r="A26" s="354" t="s">
        <v>502</v>
      </c>
      <c r="B26" s="163">
        <v>39797</v>
      </c>
      <c r="C26" s="1015">
        <v>2.4548E-2</v>
      </c>
      <c r="D26" s="1016"/>
    </row>
    <row r="27" spans="1:6" ht="17.25" thickBot="1" x14ac:dyDescent="0.25">
      <c r="A27" s="355" t="s">
        <v>503</v>
      </c>
      <c r="B27" s="164">
        <v>39797</v>
      </c>
      <c r="C27" s="1017">
        <v>2.4151200000000001E-2</v>
      </c>
      <c r="D27" s="1018"/>
    </row>
    <row r="29" spans="1:6" ht="16.5" thickBot="1" x14ac:dyDescent="0.25"/>
    <row r="30" spans="1:6" ht="17.25" thickBot="1" x14ac:dyDescent="0.25">
      <c r="A30" s="160" t="s">
        <v>1255</v>
      </c>
      <c r="B30" s="161" t="s">
        <v>470</v>
      </c>
      <c r="C30" s="1057" t="s">
        <v>498</v>
      </c>
      <c r="D30" s="1021"/>
    </row>
    <row r="31" spans="1:6" ht="16.5" x14ac:dyDescent="0.2">
      <c r="A31" s="356" t="s">
        <v>499</v>
      </c>
      <c r="B31" s="165">
        <v>40162</v>
      </c>
      <c r="C31" s="1022">
        <v>3.1687800000000002E-2</v>
      </c>
      <c r="D31" s="1023"/>
      <c r="E31" s="1083"/>
      <c r="F31" s="1048"/>
    </row>
    <row r="32" spans="1:6" ht="16.5" x14ac:dyDescent="0.2">
      <c r="A32" s="357" t="s">
        <v>500</v>
      </c>
      <c r="B32" s="166">
        <v>40162</v>
      </c>
      <c r="C32" s="1015">
        <v>3.1687800000000002E-2</v>
      </c>
      <c r="D32" s="1016"/>
      <c r="E32" s="1083"/>
      <c r="F32" s="1048"/>
    </row>
    <row r="33" spans="1:6" ht="16.5" x14ac:dyDescent="0.2">
      <c r="A33" s="357" t="s">
        <v>501</v>
      </c>
      <c r="B33" s="166">
        <v>40162</v>
      </c>
      <c r="C33" s="1015">
        <v>2.8397200000000001E-2</v>
      </c>
      <c r="D33" s="1016"/>
      <c r="E33" s="1083"/>
      <c r="F33" s="1048"/>
    </row>
    <row r="34" spans="1:6" ht="16.5" x14ac:dyDescent="0.2">
      <c r="A34" s="357" t="s">
        <v>502</v>
      </c>
      <c r="B34" s="166">
        <v>40162</v>
      </c>
      <c r="C34" s="1015">
        <v>3.7198200000000001E-2</v>
      </c>
      <c r="D34" s="1016"/>
      <c r="E34" s="1083"/>
      <c r="F34" s="1048"/>
    </row>
    <row r="35" spans="1:6" ht="17.25" thickBot="1" x14ac:dyDescent="0.25">
      <c r="A35" s="358" t="s">
        <v>503</v>
      </c>
      <c r="B35" s="167">
        <v>40162</v>
      </c>
      <c r="C35" s="1017">
        <v>2.6565700000000001E-2</v>
      </c>
      <c r="D35" s="1018"/>
      <c r="E35" s="1083"/>
      <c r="F35" s="1048"/>
    </row>
    <row r="37" spans="1:6" ht="16.5" thickBot="1" x14ac:dyDescent="0.25"/>
    <row r="38" spans="1:6" ht="33.75" thickBot="1" x14ac:dyDescent="0.25">
      <c r="A38" s="160" t="s">
        <v>1277</v>
      </c>
      <c r="B38" s="161" t="s">
        <v>470</v>
      </c>
      <c r="C38" s="1057" t="s">
        <v>498</v>
      </c>
      <c r="D38" s="1021"/>
    </row>
    <row r="39" spans="1:6" ht="16.5" x14ac:dyDescent="0.2">
      <c r="A39" s="356" t="s">
        <v>499</v>
      </c>
      <c r="B39" s="165">
        <v>40892</v>
      </c>
      <c r="C39" s="1022">
        <v>4.3827699999999997E-2</v>
      </c>
      <c r="D39" s="1023"/>
    </row>
    <row r="40" spans="1:6" ht="16.5" x14ac:dyDescent="0.2">
      <c r="A40" s="357" t="s">
        <v>500</v>
      </c>
      <c r="B40" s="166">
        <v>40892</v>
      </c>
      <c r="C40" s="1015">
        <v>4.3827699999999997E-2</v>
      </c>
      <c r="D40" s="1016"/>
    </row>
    <row r="41" spans="1:6" ht="16.5" x14ac:dyDescent="0.2">
      <c r="A41" s="357" t="s">
        <v>501</v>
      </c>
      <c r="B41" s="166">
        <v>40892</v>
      </c>
      <c r="C41" s="1015">
        <v>4.1907600000000003E-2</v>
      </c>
      <c r="D41" s="1016"/>
    </row>
    <row r="42" spans="1:6" ht="16.5" x14ac:dyDescent="0.2">
      <c r="A42" s="357" t="s">
        <v>502</v>
      </c>
      <c r="B42" s="166">
        <v>40892</v>
      </c>
      <c r="C42" s="1015">
        <v>5.9751400000000003E-2</v>
      </c>
      <c r="D42" s="1016"/>
    </row>
    <row r="43" spans="1:6" ht="17.25" thickBot="1" x14ac:dyDescent="0.25">
      <c r="A43" s="358" t="s">
        <v>503</v>
      </c>
      <c r="B43" s="167">
        <v>40892</v>
      </c>
      <c r="C43" s="1017">
        <v>3.3926100000000001E-2</v>
      </c>
      <c r="D43" s="1018"/>
    </row>
    <row r="45" spans="1:6" ht="16.5" thickBot="1" x14ac:dyDescent="0.25"/>
    <row r="46" spans="1:6" ht="33.75" thickBot="1" x14ac:dyDescent="0.25">
      <c r="A46" s="160" t="s">
        <v>42</v>
      </c>
      <c r="B46" s="161" t="s">
        <v>470</v>
      </c>
      <c r="C46" s="1057" t="s">
        <v>498</v>
      </c>
      <c r="D46" s="1021"/>
    </row>
    <row r="47" spans="1:6" ht="16.5" x14ac:dyDescent="0.2">
      <c r="A47" s="356" t="s">
        <v>499</v>
      </c>
      <c r="B47" s="165">
        <v>41258</v>
      </c>
      <c r="C47" s="1022">
        <v>6.2656799999999999E-2</v>
      </c>
      <c r="D47" s="1023"/>
    </row>
    <row r="48" spans="1:6" ht="16.5" x14ac:dyDescent="0.2">
      <c r="A48" s="357" t="s">
        <v>500</v>
      </c>
      <c r="B48" s="166">
        <v>41258</v>
      </c>
      <c r="C48" s="1015">
        <v>6.2656799999999999E-2</v>
      </c>
      <c r="D48" s="1016"/>
    </row>
    <row r="49" spans="1:4" ht="16.5" x14ac:dyDescent="0.2">
      <c r="A49" s="357" t="s">
        <v>501</v>
      </c>
      <c r="B49" s="166">
        <v>41258</v>
      </c>
      <c r="C49" s="1015">
        <v>6.05529E-2</v>
      </c>
      <c r="D49" s="1016"/>
    </row>
    <row r="50" spans="1:4" ht="16.5" x14ac:dyDescent="0.2">
      <c r="A50" s="357" t="s">
        <v>502</v>
      </c>
      <c r="B50" s="166">
        <v>41258</v>
      </c>
      <c r="C50" s="1015">
        <v>9.2242000000000005E-2</v>
      </c>
      <c r="D50" s="1016"/>
    </row>
    <row r="51" spans="1:4" ht="17.25" thickBot="1" x14ac:dyDescent="0.25">
      <c r="A51" s="358" t="s">
        <v>503</v>
      </c>
      <c r="B51" s="167">
        <v>41258</v>
      </c>
      <c r="C51" s="1017">
        <v>4.5487600000000003E-2</v>
      </c>
      <c r="D51" s="1018"/>
    </row>
  </sheetData>
  <mergeCells count="43">
    <mergeCell ref="C9:D9"/>
    <mergeCell ref="C10:D10"/>
    <mergeCell ref="B1:D1"/>
    <mergeCell ref="C6:D6"/>
    <mergeCell ref="C7:D7"/>
    <mergeCell ref="C8:D8"/>
    <mergeCell ref="A3:D4"/>
    <mergeCell ref="E32:F32"/>
    <mergeCell ref="E31:F31"/>
    <mergeCell ref="C18:D18"/>
    <mergeCell ref="C19:D19"/>
    <mergeCell ref="C22:D22"/>
    <mergeCell ref="C24:D24"/>
    <mergeCell ref="C26:D26"/>
    <mergeCell ref="C32:D32"/>
    <mergeCell ref="C25:D25"/>
    <mergeCell ref="C23:D23"/>
    <mergeCell ref="C11:D11"/>
    <mergeCell ref="C14:D14"/>
    <mergeCell ref="C30:D30"/>
    <mergeCell ref="C31:D31"/>
    <mergeCell ref="C15:D15"/>
    <mergeCell ref="C16:D16"/>
    <mergeCell ref="C17:D17"/>
    <mergeCell ref="C27:D27"/>
    <mergeCell ref="E33:F33"/>
    <mergeCell ref="C42:D42"/>
    <mergeCell ref="C43:D43"/>
    <mergeCell ref="C41:D41"/>
    <mergeCell ref="C40:D40"/>
    <mergeCell ref="C38:D38"/>
    <mergeCell ref="C39:D39"/>
    <mergeCell ref="C33:D33"/>
    <mergeCell ref="E35:F35"/>
    <mergeCell ref="E34:F34"/>
    <mergeCell ref="C34:D34"/>
    <mergeCell ref="C35:D35"/>
    <mergeCell ref="C51:D51"/>
    <mergeCell ref="C46:D46"/>
    <mergeCell ref="C49:D49"/>
    <mergeCell ref="C50:D50"/>
    <mergeCell ref="C47:D47"/>
    <mergeCell ref="C48:D48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scale="80" orientation="portrait" r:id="rId1"/>
  <headerFooter alignWithMargins="0">
    <oddFooter>&amp;C&amp;"Book Antiqua,Normal"Página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N24"/>
  <sheetViews>
    <sheetView showGridLines="0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3.14062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0" t="s">
        <v>1083</v>
      </c>
      <c r="B3" s="390"/>
      <c r="C3" s="390"/>
      <c r="D3" s="390"/>
      <c r="E3" s="390"/>
    </row>
    <row r="4" spans="1:14" x14ac:dyDescent="0.2">
      <c r="A4" s="390"/>
      <c r="B4" s="390"/>
      <c r="C4" s="390"/>
      <c r="D4" s="390"/>
      <c r="E4" s="390"/>
    </row>
    <row r="5" spans="1:14" x14ac:dyDescent="0.2">
      <c r="A5" s="1081" t="s">
        <v>286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1082</v>
      </c>
      <c r="C9" s="145">
        <v>8.7499999999999994E-2</v>
      </c>
      <c r="D9" s="103">
        <v>4.3749999999999997E-2</v>
      </c>
      <c r="E9" s="103">
        <v>0</v>
      </c>
      <c r="F9" s="104">
        <v>4.3749999999999997E-2</v>
      </c>
    </row>
    <row r="10" spans="1:14" x14ac:dyDescent="0.2">
      <c r="A10" s="135">
        <v>2</v>
      </c>
      <c r="B10" s="88" t="s">
        <v>1148</v>
      </c>
      <c r="C10" s="129">
        <v>8.7499999999999994E-2</v>
      </c>
      <c r="D10" s="90">
        <v>4.3749999999999997E-2</v>
      </c>
      <c r="E10" s="90">
        <v>0</v>
      </c>
      <c r="F10" s="92">
        <f>E10+D10</f>
        <v>4.3749999999999997E-2</v>
      </c>
      <c r="G10" s="4"/>
    </row>
    <row r="11" spans="1:14" x14ac:dyDescent="0.2">
      <c r="A11" s="135">
        <v>3</v>
      </c>
      <c r="B11" s="88" t="s">
        <v>1149</v>
      </c>
      <c r="C11" s="129">
        <v>8.7499999999999994E-2</v>
      </c>
      <c r="D11" s="90">
        <v>4.3749999999999997E-2</v>
      </c>
      <c r="E11" s="90">
        <v>0</v>
      </c>
      <c r="F11" s="92">
        <v>4.3749999999999997E-2</v>
      </c>
      <c r="G11" s="4"/>
    </row>
    <row r="12" spans="1:14" x14ac:dyDescent="0.2">
      <c r="A12" s="135">
        <v>4</v>
      </c>
      <c r="B12" s="88" t="s">
        <v>1197</v>
      </c>
      <c r="C12" s="129">
        <v>8.7499999999999994E-2</v>
      </c>
      <c r="D12" s="90">
        <v>4.3749999999999997E-2</v>
      </c>
      <c r="E12" s="90">
        <v>0</v>
      </c>
      <c r="F12" s="92">
        <f>+D12+E12</f>
        <v>4.3749999999999997E-2</v>
      </c>
      <c r="G12" s="4"/>
    </row>
    <row r="13" spans="1:14" x14ac:dyDescent="0.2">
      <c r="A13" s="135">
        <v>5</v>
      </c>
      <c r="B13" s="88" t="s">
        <v>1234</v>
      </c>
      <c r="C13" s="129">
        <v>8.7499999999999994E-2</v>
      </c>
      <c r="D13" s="90">
        <v>4.3749999999999997E-2</v>
      </c>
      <c r="E13" s="90">
        <v>0</v>
      </c>
      <c r="F13" s="92">
        <v>4.3749999999999997E-2</v>
      </c>
      <c r="G13" s="4"/>
    </row>
    <row r="14" spans="1:14" x14ac:dyDescent="0.2">
      <c r="A14" s="135">
        <v>6</v>
      </c>
      <c r="B14" s="88" t="s">
        <v>1304</v>
      </c>
      <c r="C14" s="129">
        <v>8.7499999999999994E-2</v>
      </c>
      <c r="D14" s="90">
        <v>4.3749999999999997E-2</v>
      </c>
      <c r="E14" s="90">
        <v>0</v>
      </c>
      <c r="F14" s="92">
        <v>4.3749999999999997E-2</v>
      </c>
      <c r="G14" s="4"/>
    </row>
    <row r="15" spans="1:14" x14ac:dyDescent="0.2">
      <c r="A15" s="135">
        <v>7</v>
      </c>
      <c r="B15" s="88" t="s">
        <v>1312</v>
      </c>
      <c r="C15" s="129">
        <v>8.7499999999999994E-2</v>
      </c>
      <c r="D15" s="90">
        <v>4.3749999999999997E-2</v>
      </c>
      <c r="E15" s="90">
        <v>0</v>
      </c>
      <c r="F15" s="92">
        <v>4.3749999999999997E-2</v>
      </c>
      <c r="G15" s="4"/>
    </row>
    <row r="16" spans="1:14" x14ac:dyDescent="0.2">
      <c r="A16" s="135">
        <v>8</v>
      </c>
      <c r="B16" s="88" t="s">
        <v>47</v>
      </c>
      <c r="C16" s="129">
        <v>8.7499999999999994E-2</v>
      </c>
      <c r="D16" s="90">
        <v>4.3749999999999997E-2</v>
      </c>
      <c r="E16" s="90">
        <v>0</v>
      </c>
      <c r="F16" s="92">
        <v>4.3749999999999997E-2</v>
      </c>
      <c r="G16" s="4"/>
    </row>
    <row r="17" spans="1:7" x14ac:dyDescent="0.2">
      <c r="A17" s="135">
        <v>9</v>
      </c>
      <c r="B17" s="88" t="s">
        <v>86</v>
      </c>
      <c r="C17" s="129">
        <v>8.7499999999999994E-2</v>
      </c>
      <c r="D17" s="90">
        <v>4.3749999999999997E-2</v>
      </c>
      <c r="E17" s="90">
        <v>0</v>
      </c>
      <c r="F17" s="92">
        <v>4.3749999999999997E-2</v>
      </c>
      <c r="G17" s="4"/>
    </row>
    <row r="18" spans="1:7" x14ac:dyDescent="0.2">
      <c r="A18" s="135">
        <v>10</v>
      </c>
      <c r="B18" s="88" t="s">
        <v>367</v>
      </c>
      <c r="C18" s="129">
        <v>8.7499999999999994E-2</v>
      </c>
      <c r="D18" s="90">
        <v>4.3749999999999997E-2</v>
      </c>
      <c r="E18" s="90">
        <v>0</v>
      </c>
      <c r="F18" s="92">
        <f>+E18+D18</f>
        <v>4.3749999999999997E-2</v>
      </c>
      <c r="G18" s="4"/>
    </row>
    <row r="19" spans="1:7" x14ac:dyDescent="0.2">
      <c r="A19" s="135">
        <v>11</v>
      </c>
      <c r="B19" s="88" t="s">
        <v>356</v>
      </c>
      <c r="C19" s="129">
        <v>8.7499999999999994E-2</v>
      </c>
      <c r="D19" s="90">
        <v>4.3749999999999997E-2</v>
      </c>
      <c r="E19" s="90">
        <v>0</v>
      </c>
      <c r="F19" s="92">
        <v>4.3749999999999997E-2</v>
      </c>
      <c r="G19" s="4"/>
    </row>
    <row r="20" spans="1:7" x14ac:dyDescent="0.2">
      <c r="A20" s="135">
        <v>12</v>
      </c>
      <c r="B20" s="88" t="s">
        <v>413</v>
      </c>
      <c r="C20" s="129">
        <v>8.7499999999999994E-2</v>
      </c>
      <c r="D20" s="90">
        <v>4.3749999999999997E-2</v>
      </c>
      <c r="E20" s="90">
        <v>0</v>
      </c>
      <c r="F20" s="92">
        <v>4.3749999999999997E-2</v>
      </c>
    </row>
    <row r="21" spans="1:7" x14ac:dyDescent="0.2">
      <c r="A21" s="135">
        <v>13</v>
      </c>
      <c r="B21" s="88" t="s">
        <v>372</v>
      </c>
      <c r="C21" s="129">
        <v>8.7499999999999994E-2</v>
      </c>
      <c r="D21" s="90">
        <v>4.3749999999999997E-2</v>
      </c>
      <c r="E21" s="90">
        <v>0</v>
      </c>
      <c r="F21" s="92">
        <v>4.3749999999999997E-2</v>
      </c>
    </row>
    <row r="22" spans="1:7" ht="16.5" thickBot="1" x14ac:dyDescent="0.25">
      <c r="A22" s="105">
        <v>14</v>
      </c>
      <c r="B22" s="67" t="s">
        <v>634</v>
      </c>
      <c r="C22" s="133">
        <v>8.7499999999999994E-2</v>
      </c>
      <c r="D22" s="93">
        <v>4.3749999999999997E-2</v>
      </c>
      <c r="E22" s="93">
        <v>1</v>
      </c>
      <c r="F22" s="94">
        <f>+E22+D22</f>
        <v>1.04375</v>
      </c>
    </row>
    <row r="24" spans="1:7" ht="16.5" x14ac:dyDescent="0.2">
      <c r="A24" s="387" t="s">
        <v>791</v>
      </c>
      <c r="B24" s="171"/>
      <c r="C24" s="171"/>
      <c r="D24" s="171"/>
      <c r="E24" s="171"/>
      <c r="F24" s="171"/>
      <c r="G24" s="4"/>
    </row>
  </sheetData>
  <mergeCells count="6">
    <mergeCell ref="B1:F1"/>
    <mergeCell ref="A7:A8"/>
    <mergeCell ref="B7:B8"/>
    <mergeCell ref="C7:C8"/>
    <mergeCell ref="D7:F7"/>
    <mergeCell ref="A5:F5"/>
  </mergeCells>
  <phoneticPr fontId="3" type="noConversion"/>
  <hyperlinks>
    <hyperlink ref="A1" location="Indice!A1" display="Índice"/>
  </hyperlinks>
  <pageMargins left="0.78740157480314965" right="0.78740157480314965" top="0.98425196850393704" bottom="0.98425196850393704" header="0" footer="0"/>
  <pageSetup paperSize="9" orientation="landscape" r:id="rId1"/>
  <headerFooter alignWithMargins="0">
    <oddFooter>&amp;C&amp;"Book Antiqua,Normal"Página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activeCell="A5" sqref="A5:F5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13.5703125" style="144" bestFit="1" customWidth="1"/>
    <col min="5" max="5" width="20.7109375" style="144" bestFit="1" customWidth="1"/>
    <col min="6" max="6" width="14.710937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6.5" x14ac:dyDescent="0.2">
      <c r="A2" s="324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49</v>
      </c>
    </row>
    <row r="4" spans="1:14" x14ac:dyDescent="0.2">
      <c r="A4" s="391"/>
    </row>
    <row r="5" spans="1:14" x14ac:dyDescent="0.2">
      <c r="A5" s="1091" t="s">
        <v>287</v>
      </c>
      <c r="B5" s="1091"/>
      <c r="C5" s="1091"/>
      <c r="D5" s="1091"/>
      <c r="E5" s="1091"/>
      <c r="F5" s="109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60</v>
      </c>
      <c r="C9" s="145">
        <v>0.04</v>
      </c>
      <c r="D9" s="81">
        <v>0.02</v>
      </c>
      <c r="E9" s="103">
        <v>0</v>
      </c>
      <c r="F9" s="146">
        <v>0.02</v>
      </c>
    </row>
    <row r="10" spans="1:14" x14ac:dyDescent="0.2">
      <c r="A10" s="135">
        <v>2</v>
      </c>
      <c r="B10" s="88" t="s">
        <v>62</v>
      </c>
      <c r="C10" s="147">
        <v>0.04</v>
      </c>
      <c r="D10" s="148">
        <v>0.02</v>
      </c>
      <c r="E10" s="149">
        <v>0</v>
      </c>
      <c r="F10" s="150">
        <f>E10+D10</f>
        <v>0.02</v>
      </c>
    </row>
    <row r="11" spans="1:14" x14ac:dyDescent="0.2">
      <c r="A11" s="135">
        <v>3</v>
      </c>
      <c r="B11" s="88" t="s">
        <v>106</v>
      </c>
      <c r="C11" s="147">
        <v>0.04</v>
      </c>
      <c r="D11" s="148">
        <v>0.02</v>
      </c>
      <c r="E11" s="149">
        <v>0</v>
      </c>
      <c r="F11" s="150">
        <f>E11+D11</f>
        <v>0.02</v>
      </c>
    </row>
    <row r="12" spans="1:14" x14ac:dyDescent="0.2">
      <c r="A12" s="135">
        <v>4</v>
      </c>
      <c r="B12" s="88" t="s">
        <v>158</v>
      </c>
      <c r="C12" s="147">
        <v>0.04</v>
      </c>
      <c r="D12" s="148">
        <v>0.02</v>
      </c>
      <c r="E12" s="149">
        <v>0</v>
      </c>
      <c r="F12" s="150">
        <v>0.02</v>
      </c>
      <c r="G12" s="4"/>
    </row>
    <row r="13" spans="1:14" x14ac:dyDescent="0.2">
      <c r="A13" s="151">
        <v>5</v>
      </c>
      <c r="B13" s="152" t="s">
        <v>346</v>
      </c>
      <c r="C13" s="153">
        <v>0.04</v>
      </c>
      <c r="D13" s="154">
        <v>0.02</v>
      </c>
      <c r="E13" s="155">
        <v>0</v>
      </c>
      <c r="F13" s="156">
        <f>E13+D13</f>
        <v>0.02</v>
      </c>
      <c r="G13" s="4"/>
    </row>
    <row r="14" spans="1:14" ht="16.5" thickBot="1" x14ac:dyDescent="0.25">
      <c r="A14" s="105">
        <v>6</v>
      </c>
      <c r="B14" s="67" t="s">
        <v>412</v>
      </c>
      <c r="C14" s="157">
        <v>0.04</v>
      </c>
      <c r="D14" s="83">
        <v>0.02</v>
      </c>
      <c r="E14" s="158">
        <v>1</v>
      </c>
      <c r="F14" s="159">
        <v>0.02</v>
      </c>
    </row>
    <row r="16" spans="1:14" ht="16.5" customHeight="1" x14ac:dyDescent="0.2">
      <c r="A16" s="402" t="s">
        <v>791</v>
      </c>
      <c r="B16" s="402"/>
      <c r="C16" s="402"/>
      <c r="D16" s="402"/>
      <c r="E16" s="402"/>
      <c r="F16" s="402"/>
      <c r="G16" s="402"/>
    </row>
  </sheetData>
  <mergeCells count="6">
    <mergeCell ref="B1:F1"/>
    <mergeCell ref="A7:A8"/>
    <mergeCell ref="B7:B8"/>
    <mergeCell ref="C7:C8"/>
    <mergeCell ref="D7:F7"/>
    <mergeCell ref="A5:F5"/>
  </mergeCells>
  <phoneticPr fontId="12" type="noConversion"/>
  <hyperlinks>
    <hyperlink ref="A1" location="Indice!A1" display="Índice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Normal="100" workbookViewId="0">
      <selection activeCell="H17" sqref="H17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22" style="326" bestFit="1" customWidth="1"/>
    <col min="4" max="4" width="23.570312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24.28515625" style="144" bestFit="1" customWidth="1"/>
    <col min="10" max="10" width="8" style="144" bestFit="1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411" t="s">
        <v>59</v>
      </c>
      <c r="B3" s="411"/>
      <c r="C3" s="411"/>
      <c r="D3" s="411"/>
      <c r="E3" s="411"/>
    </row>
    <row r="4" spans="1:14" x14ac:dyDescent="0.2">
      <c r="A4" s="411"/>
      <c r="B4" s="411"/>
      <c r="C4" s="411"/>
      <c r="D4" s="411"/>
      <c r="E4" s="411"/>
    </row>
    <row r="5" spans="1:14" x14ac:dyDescent="0.2">
      <c r="A5" s="1081" t="s">
        <v>288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61</v>
      </c>
      <c r="C9" s="136">
        <v>2.6851311246548701E-3</v>
      </c>
      <c r="D9" s="137">
        <v>2.0083309507692589E-3</v>
      </c>
      <c r="E9" s="81">
        <v>6.25E-2</v>
      </c>
      <c r="F9" s="138">
        <f t="shared" ref="F9:F17" si="0">+D9+E9</f>
        <v>6.4508330950769258E-2</v>
      </c>
      <c r="I9" s="346">
        <f t="shared" ref="I9:I24" si="1">+G9-D9</f>
        <v>-2.0083309507692589E-3</v>
      </c>
      <c r="J9" s="343">
        <f t="shared" ref="J9:J24" si="2">+H9-E9</f>
        <v>-6.25E-2</v>
      </c>
    </row>
    <row r="10" spans="1:14" x14ac:dyDescent="0.2">
      <c r="A10" s="135">
        <v>2</v>
      </c>
      <c r="B10" s="88" t="s">
        <v>63</v>
      </c>
      <c r="C10" s="139">
        <v>2.5056522515310899E-3</v>
      </c>
      <c r="D10" s="140">
        <v>5.9208905943714115E-4</v>
      </c>
      <c r="E10" s="91">
        <v>6.25E-2</v>
      </c>
      <c r="F10" s="141">
        <f t="shared" si="0"/>
        <v>6.309208905943714E-2</v>
      </c>
      <c r="G10" s="4"/>
      <c r="I10" s="346">
        <f t="shared" si="1"/>
        <v>-5.9208905943714115E-4</v>
      </c>
      <c r="J10" s="343">
        <f t="shared" si="2"/>
        <v>-6.25E-2</v>
      </c>
    </row>
    <row r="11" spans="1:14" x14ac:dyDescent="0.2">
      <c r="A11" s="135">
        <v>3</v>
      </c>
      <c r="B11" s="88" t="s">
        <v>64</v>
      </c>
      <c r="C11" s="139">
        <v>2.5110590565649901E-3</v>
      </c>
      <c r="D11" s="140">
        <v>5.5380891521501839E-4</v>
      </c>
      <c r="E11" s="91">
        <v>6.25E-2</v>
      </c>
      <c r="F11" s="141">
        <f t="shared" si="0"/>
        <v>6.3053808915215018E-2</v>
      </c>
      <c r="G11" s="4"/>
      <c r="I11" s="346">
        <f t="shared" si="1"/>
        <v>-5.5380891521501839E-4</v>
      </c>
      <c r="J11" s="343">
        <f t="shared" si="2"/>
        <v>-6.25E-2</v>
      </c>
    </row>
    <row r="12" spans="1:14" x14ac:dyDescent="0.2">
      <c r="A12" s="135">
        <v>4</v>
      </c>
      <c r="B12" s="88" t="s">
        <v>65</v>
      </c>
      <c r="C12" s="139">
        <v>2.53141793239396E-3</v>
      </c>
      <c r="D12" s="140">
        <v>5.1278551609966689E-4</v>
      </c>
      <c r="E12" s="91">
        <v>6.25E-2</v>
      </c>
      <c r="F12" s="141">
        <f t="shared" si="0"/>
        <v>6.3012785516099665E-2</v>
      </c>
      <c r="G12" s="4"/>
      <c r="I12" s="346">
        <f t="shared" si="1"/>
        <v>-5.1278551609966689E-4</v>
      </c>
      <c r="J12" s="343">
        <f t="shared" si="2"/>
        <v>-6.25E-2</v>
      </c>
    </row>
    <row r="13" spans="1:14" x14ac:dyDescent="0.2">
      <c r="A13" s="135">
        <v>5</v>
      </c>
      <c r="B13" s="88" t="s">
        <v>66</v>
      </c>
      <c r="C13" s="139">
        <v>2.20540965272282E-3</v>
      </c>
      <c r="D13" s="140">
        <v>4.0784973029805576E-4</v>
      </c>
      <c r="E13" s="91">
        <v>6.25E-2</v>
      </c>
      <c r="F13" s="141">
        <f t="shared" si="0"/>
        <v>6.290784973029806E-2</v>
      </c>
      <c r="G13" s="4"/>
      <c r="I13" s="346">
        <f t="shared" si="1"/>
        <v>-4.0784973029805576E-4</v>
      </c>
      <c r="J13" s="343">
        <f t="shared" si="2"/>
        <v>-6.25E-2</v>
      </c>
    </row>
    <row r="14" spans="1:14" x14ac:dyDescent="0.2">
      <c r="A14" s="135">
        <v>6</v>
      </c>
      <c r="B14" s="88" t="s">
        <v>75</v>
      </c>
      <c r="C14" s="139">
        <v>2.1025992125649801E-3</v>
      </c>
      <c r="D14" s="140">
        <v>3.6440000000000002E-4</v>
      </c>
      <c r="E14" s="91">
        <v>6.25E-2</v>
      </c>
      <c r="F14" s="141">
        <f t="shared" si="0"/>
        <v>6.2864400000000001E-2</v>
      </c>
      <c r="G14" s="4"/>
      <c r="I14" s="346">
        <f t="shared" si="1"/>
        <v>-3.6440000000000002E-4</v>
      </c>
      <c r="J14" s="343">
        <f t="shared" si="2"/>
        <v>-6.25E-2</v>
      </c>
    </row>
    <row r="15" spans="1:14" x14ac:dyDescent="0.2">
      <c r="A15" s="135">
        <v>7</v>
      </c>
      <c r="B15" s="88" t="s">
        <v>89</v>
      </c>
      <c r="C15" s="139">
        <v>2.1047602145400101E-3</v>
      </c>
      <c r="D15" s="140">
        <v>3.3159999999999998E-4</v>
      </c>
      <c r="E15" s="91">
        <v>6.25E-2</v>
      </c>
      <c r="F15" s="141">
        <f t="shared" si="0"/>
        <v>6.2831600000000001E-2</v>
      </c>
      <c r="G15" s="4"/>
      <c r="I15" s="346">
        <f t="shared" si="1"/>
        <v>-3.3159999999999998E-4</v>
      </c>
      <c r="J15" s="343">
        <f t="shared" si="2"/>
        <v>-6.25E-2</v>
      </c>
    </row>
    <row r="16" spans="1:14" x14ac:dyDescent="0.2">
      <c r="A16" s="135">
        <v>8</v>
      </c>
      <c r="B16" s="88" t="s">
        <v>140</v>
      </c>
      <c r="C16" s="139">
        <v>2.0936523238213401E-3</v>
      </c>
      <c r="D16" s="140">
        <v>2.9359999999999998E-4</v>
      </c>
      <c r="E16" s="91">
        <v>6.25E-2</v>
      </c>
      <c r="F16" s="141">
        <f t="shared" si="0"/>
        <v>6.2793600000000005E-2</v>
      </c>
      <c r="G16" s="4"/>
      <c r="I16" s="346">
        <f t="shared" si="1"/>
        <v>-2.9359999999999998E-4</v>
      </c>
      <c r="J16" s="343">
        <f t="shared" si="2"/>
        <v>-6.25E-2</v>
      </c>
    </row>
    <row r="17" spans="1:10" x14ac:dyDescent="0.2">
      <c r="A17" s="135">
        <v>9</v>
      </c>
      <c r="B17" s="88" t="s">
        <v>148</v>
      </c>
      <c r="C17" s="139">
        <v>2.07936375218293E-3</v>
      </c>
      <c r="D17" s="140">
        <v>2.564E-4</v>
      </c>
      <c r="E17" s="91">
        <v>6.25E-2</v>
      </c>
      <c r="F17" s="141">
        <f t="shared" si="0"/>
        <v>6.2756400000000004E-2</v>
      </c>
      <c r="G17" s="4"/>
      <c r="I17" s="346">
        <f t="shared" si="1"/>
        <v>-2.564E-4</v>
      </c>
      <c r="J17" s="343">
        <f t="shared" si="2"/>
        <v>-6.25E-2</v>
      </c>
    </row>
    <row r="18" spans="1:10" x14ac:dyDescent="0.2">
      <c r="A18" s="135">
        <v>10</v>
      </c>
      <c r="B18" s="88" t="s">
        <v>319</v>
      </c>
      <c r="C18" s="139">
        <v>1.9958605784693999E-3</v>
      </c>
      <c r="D18" s="140">
        <v>2.2010000000000001E-4</v>
      </c>
      <c r="E18" s="91">
        <v>6.25E-2</v>
      </c>
      <c r="F18" s="141">
        <f>+E18+D18</f>
        <v>6.2720100000000001E-2</v>
      </c>
      <c r="G18" s="4"/>
      <c r="I18" s="346">
        <f t="shared" si="1"/>
        <v>-2.2010000000000001E-4</v>
      </c>
      <c r="J18" s="343">
        <f t="shared" si="2"/>
        <v>-6.25E-2</v>
      </c>
    </row>
    <row r="19" spans="1:10" x14ac:dyDescent="0.2">
      <c r="A19" s="135">
        <v>11</v>
      </c>
      <c r="B19" s="88" t="s">
        <v>366</v>
      </c>
      <c r="C19" s="139">
        <v>1.9952408105652999E-3</v>
      </c>
      <c r="D19" s="140">
        <v>1.886E-4</v>
      </c>
      <c r="E19" s="91">
        <v>6.25E-2</v>
      </c>
      <c r="F19" s="141">
        <f t="shared" ref="F19:F24" si="3">+D19+E19</f>
        <v>6.2688599999999997E-2</v>
      </c>
      <c r="G19" s="4"/>
      <c r="I19" s="346">
        <f t="shared" si="1"/>
        <v>-1.886E-4</v>
      </c>
      <c r="J19" s="343">
        <f t="shared" si="2"/>
        <v>-6.25E-2</v>
      </c>
    </row>
    <row r="20" spans="1:10" x14ac:dyDescent="0.2">
      <c r="A20" s="135">
        <v>12</v>
      </c>
      <c r="B20" s="88" t="s">
        <v>374</v>
      </c>
      <c r="C20" s="139">
        <v>2.0181950575896999E-3</v>
      </c>
      <c r="D20" s="140">
        <v>1.572E-4</v>
      </c>
      <c r="E20" s="91">
        <v>6.25E-2</v>
      </c>
      <c r="F20" s="141">
        <f t="shared" si="3"/>
        <v>6.2657199999999996E-2</v>
      </c>
      <c r="G20" s="4"/>
      <c r="I20" s="346">
        <f t="shared" si="1"/>
        <v>-1.572E-4</v>
      </c>
      <c r="J20" s="343">
        <f t="shared" si="2"/>
        <v>-6.25E-2</v>
      </c>
    </row>
    <row r="21" spans="1:10" x14ac:dyDescent="0.2">
      <c r="A21" s="135">
        <v>13</v>
      </c>
      <c r="B21" s="88" t="s">
        <v>434</v>
      </c>
      <c r="C21" s="139">
        <v>1.8435744803066852E-3</v>
      </c>
      <c r="D21" s="140">
        <v>1.149E-4</v>
      </c>
      <c r="E21" s="91">
        <v>6.25E-2</v>
      </c>
      <c r="F21" s="141">
        <f t="shared" si="3"/>
        <v>6.2614900000000001E-2</v>
      </c>
      <c r="I21" s="346">
        <f t="shared" si="1"/>
        <v>-1.149E-4</v>
      </c>
      <c r="J21" s="343">
        <f t="shared" si="2"/>
        <v>-6.25E-2</v>
      </c>
    </row>
    <row r="22" spans="1:10" x14ac:dyDescent="0.2">
      <c r="A22" s="135">
        <v>14</v>
      </c>
      <c r="B22" s="88" t="s">
        <v>435</v>
      </c>
      <c r="C22" s="139">
        <v>1.8867612790846877E-3</v>
      </c>
      <c r="D22" s="140">
        <v>8.92E-5</v>
      </c>
      <c r="E22" s="91">
        <v>6.25E-2</v>
      </c>
      <c r="F22" s="141">
        <f t="shared" si="3"/>
        <v>6.2589199999999998E-2</v>
      </c>
      <c r="I22" s="346">
        <f t="shared" si="1"/>
        <v>-8.92E-5</v>
      </c>
      <c r="J22" s="343">
        <f t="shared" si="2"/>
        <v>-6.25E-2</v>
      </c>
    </row>
    <row r="23" spans="1:10" x14ac:dyDescent="0.2">
      <c r="A23" s="135">
        <v>15</v>
      </c>
      <c r="B23" s="88" t="s">
        <v>433</v>
      </c>
      <c r="C23" s="139">
        <v>1.9011202903146407E-3</v>
      </c>
      <c r="D23" s="140">
        <v>5.9899999999999999E-5</v>
      </c>
      <c r="E23" s="91">
        <v>6.25E-2</v>
      </c>
      <c r="F23" s="141">
        <f t="shared" si="3"/>
        <v>6.2559900000000002E-2</v>
      </c>
      <c r="I23" s="346">
        <f t="shared" si="1"/>
        <v>-5.9899999999999999E-5</v>
      </c>
      <c r="J23" s="343">
        <f t="shared" si="2"/>
        <v>-6.25E-2</v>
      </c>
    </row>
    <row r="24" spans="1:10" ht="16.5" thickBot="1" x14ac:dyDescent="0.25">
      <c r="A24" s="66">
        <v>16</v>
      </c>
      <c r="B24" s="67" t="s">
        <v>463</v>
      </c>
      <c r="C24" s="130">
        <v>1.90918900473853E-3</v>
      </c>
      <c r="D24" s="142">
        <v>2.97E-5</v>
      </c>
      <c r="E24" s="69">
        <v>6.25E-2</v>
      </c>
      <c r="F24" s="143">
        <f t="shared" si="3"/>
        <v>6.2529699999999994E-2</v>
      </c>
      <c r="I24" s="346">
        <f t="shared" si="1"/>
        <v>-2.97E-5</v>
      </c>
      <c r="J24" s="343">
        <f t="shared" si="2"/>
        <v>-6.25E-2</v>
      </c>
    </row>
    <row r="25" spans="1:10" x14ac:dyDescent="0.2">
      <c r="C25" s="144"/>
    </row>
    <row r="26" spans="1:10" ht="16.5" x14ac:dyDescent="0.2">
      <c r="A26" s="387" t="s">
        <v>791</v>
      </c>
      <c r="B26" s="386"/>
      <c r="C26" s="386"/>
      <c r="D26" s="386"/>
      <c r="E26" s="386"/>
      <c r="F26" s="386"/>
      <c r="G26" s="386"/>
    </row>
    <row r="27" spans="1:10" x14ac:dyDescent="0.2">
      <c r="B27" s="326"/>
      <c r="C27" s="144"/>
    </row>
    <row r="28" spans="1:10" x14ac:dyDescent="0.2">
      <c r="B28" s="326"/>
      <c r="C28" s="144"/>
    </row>
    <row r="29" spans="1:10" x14ac:dyDescent="0.2">
      <c r="B29" s="326"/>
      <c r="C29" s="144"/>
      <c r="E29" s="4"/>
    </row>
    <row r="30" spans="1:10" x14ac:dyDescent="0.2">
      <c r="B30" s="326"/>
      <c r="C30" s="144"/>
    </row>
    <row r="31" spans="1:10" x14ac:dyDescent="0.2">
      <c r="B31" s="326"/>
      <c r="C31" s="170"/>
      <c r="D31" s="170"/>
    </row>
    <row r="32" spans="1:10" x14ac:dyDescent="0.2">
      <c r="B32" s="326"/>
      <c r="C32" s="170"/>
      <c r="D32" s="170"/>
    </row>
    <row r="33" spans="2:4" x14ac:dyDescent="0.2">
      <c r="B33" s="326"/>
      <c r="C33" s="392"/>
      <c r="D33" s="392"/>
    </row>
    <row r="34" spans="2:4" x14ac:dyDescent="0.2">
      <c r="B34" s="326"/>
      <c r="C34" s="170"/>
      <c r="D34" s="170"/>
    </row>
    <row r="35" spans="2:4" x14ac:dyDescent="0.2">
      <c r="B35" s="326"/>
      <c r="C35" s="170"/>
      <c r="D35" s="170"/>
    </row>
    <row r="36" spans="2:4" x14ac:dyDescent="0.2">
      <c r="C36" s="144"/>
    </row>
    <row r="37" spans="2:4" x14ac:dyDescent="0.2">
      <c r="C37" s="144"/>
    </row>
    <row r="38" spans="2:4" x14ac:dyDescent="0.2">
      <c r="C38" s="144"/>
    </row>
    <row r="39" spans="2:4" x14ac:dyDescent="0.2">
      <c r="C39" s="144"/>
    </row>
    <row r="40" spans="2:4" x14ac:dyDescent="0.2">
      <c r="C40" s="144"/>
    </row>
    <row r="41" spans="2:4" x14ac:dyDescent="0.2">
      <c r="C41" s="144"/>
    </row>
    <row r="42" spans="2:4" x14ac:dyDescent="0.2">
      <c r="B42" s="326"/>
      <c r="C42" s="144"/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>
      <selection activeCell="A14" sqref="A14"/>
    </sheetView>
  </sheetViews>
  <sheetFormatPr baseColWidth="10" defaultColWidth="9.140625" defaultRowHeight="15.75" x14ac:dyDescent="0.2"/>
  <cols>
    <col min="1" max="1" width="15.7109375" style="144" customWidth="1"/>
    <col min="2" max="2" width="22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59</v>
      </c>
      <c r="B3" s="390"/>
      <c r="C3" s="390"/>
      <c r="D3" s="390"/>
      <c r="E3" s="390"/>
    </row>
    <row r="4" spans="1:14" x14ac:dyDescent="0.2">
      <c r="A4" s="390"/>
      <c r="B4" s="390"/>
      <c r="C4" s="390"/>
      <c r="D4" s="390"/>
      <c r="E4" s="390"/>
    </row>
    <row r="5" spans="1:14" x14ac:dyDescent="0.2">
      <c r="A5" s="1081" t="s">
        <v>297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101">
        <v>1</v>
      </c>
      <c r="B9" s="61" t="s">
        <v>338</v>
      </c>
      <c r="C9" s="128">
        <v>0.26052338461538499</v>
      </c>
      <c r="D9" s="85">
        <v>6.4952399999999993E-2</v>
      </c>
      <c r="E9" s="64">
        <v>0</v>
      </c>
      <c r="F9" s="86">
        <f>+D9+E9</f>
        <v>6.4952399999999993E-2</v>
      </c>
      <c r="G9" s="4"/>
    </row>
    <row r="10" spans="1:14" x14ac:dyDescent="0.2">
      <c r="A10" s="135">
        <v>2</v>
      </c>
      <c r="B10" s="88" t="s">
        <v>389</v>
      </c>
      <c r="C10" s="129">
        <v>0.25952700000000001</v>
      </c>
      <c r="D10" s="90">
        <v>6.5415000000000001E-2</v>
      </c>
      <c r="E10" s="91">
        <v>0</v>
      </c>
      <c r="F10" s="92">
        <f>+D10+E10</f>
        <v>6.5415000000000001E-2</v>
      </c>
      <c r="G10" s="4"/>
    </row>
    <row r="11" spans="1:14" x14ac:dyDescent="0.2">
      <c r="A11" s="135">
        <v>3</v>
      </c>
      <c r="B11" s="88" t="s">
        <v>390</v>
      </c>
      <c r="C11" s="129">
        <v>0.28509400000000001</v>
      </c>
      <c r="D11" s="90">
        <v>7.1859300000000001E-2</v>
      </c>
      <c r="E11" s="91">
        <v>0</v>
      </c>
      <c r="F11" s="92">
        <f>+D11+E11</f>
        <v>7.1859300000000001E-2</v>
      </c>
      <c r="G11" s="4"/>
    </row>
    <row r="12" spans="1:14" ht="16.5" thickBot="1" x14ac:dyDescent="0.25">
      <c r="A12" s="105">
        <v>4</v>
      </c>
      <c r="B12" s="67" t="s">
        <v>438</v>
      </c>
      <c r="C12" s="133">
        <v>0.30888000000000004</v>
      </c>
      <c r="D12" s="93">
        <v>7.6798000000000005E-2</v>
      </c>
      <c r="E12" s="69">
        <v>1</v>
      </c>
      <c r="F12" s="94">
        <f>+D12+E12</f>
        <v>1.0767979999999999</v>
      </c>
    </row>
    <row r="13" spans="1:14" x14ac:dyDescent="0.2">
      <c r="A13" s="1"/>
      <c r="B13" s="2"/>
      <c r="C13" s="124"/>
      <c r="D13" s="4"/>
      <c r="E13" s="96"/>
      <c r="F13" s="4"/>
    </row>
    <row r="14" spans="1:14" ht="16.5" x14ac:dyDescent="0.2">
      <c r="A14" s="387" t="s">
        <v>791</v>
      </c>
      <c r="B14" s="386"/>
      <c r="C14" s="386"/>
      <c r="D14" s="386"/>
      <c r="E14" s="386"/>
      <c r="F14" s="386"/>
      <c r="G14" s="386"/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>
      <selection activeCell="B4" sqref="B4"/>
    </sheetView>
  </sheetViews>
  <sheetFormatPr baseColWidth="10" defaultColWidth="9.140625" defaultRowHeight="15.75" x14ac:dyDescent="0.2"/>
  <cols>
    <col min="1" max="1" width="15.7109375" style="144" customWidth="1"/>
    <col min="2" max="2" width="22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59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81" t="s">
        <v>298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ht="16.5" x14ac:dyDescent="0.2">
      <c r="A9" s="97">
        <v>1</v>
      </c>
      <c r="B9" s="61" t="s">
        <v>369</v>
      </c>
      <c r="C9" s="128">
        <v>0.26704099999999997</v>
      </c>
      <c r="D9" s="85">
        <v>6.8723000000000006E-2</v>
      </c>
      <c r="E9" s="131">
        <v>0</v>
      </c>
      <c r="F9" s="86">
        <v>6.8772200000000006E-2</v>
      </c>
      <c r="G9" s="4"/>
    </row>
    <row r="10" spans="1:14" ht="16.5" x14ac:dyDescent="0.2">
      <c r="A10" s="98">
        <v>2</v>
      </c>
      <c r="B10" s="88" t="s">
        <v>370</v>
      </c>
      <c r="C10" s="129">
        <v>0.26861499999999999</v>
      </c>
      <c r="D10" s="90">
        <v>6.6969799999999996E-2</v>
      </c>
      <c r="E10" s="132">
        <v>0</v>
      </c>
      <c r="F10" s="92">
        <f>+D10+E10</f>
        <v>6.6969799999999996E-2</v>
      </c>
      <c r="G10" s="4"/>
    </row>
    <row r="11" spans="1:14" ht="16.5" x14ac:dyDescent="0.2">
      <c r="A11" s="98">
        <v>3</v>
      </c>
      <c r="B11" s="88" t="s">
        <v>395</v>
      </c>
      <c r="C11" s="129">
        <v>0.28688999999999998</v>
      </c>
      <c r="D11" s="90">
        <v>7.3097999999999996E-2</v>
      </c>
      <c r="E11" s="132">
        <v>0</v>
      </c>
      <c r="F11" s="92">
        <f>+D11+E11</f>
        <v>7.3097999999999996E-2</v>
      </c>
    </row>
    <row r="12" spans="1:14" ht="17.25" thickBot="1" x14ac:dyDescent="0.25">
      <c r="A12" s="99">
        <v>4</v>
      </c>
      <c r="B12" s="67" t="s">
        <v>443</v>
      </c>
      <c r="C12" s="133">
        <v>0.28913499999999998</v>
      </c>
      <c r="D12" s="93">
        <v>7.0308800000000005E-2</v>
      </c>
      <c r="E12" s="134">
        <v>1</v>
      </c>
      <c r="F12" s="94">
        <f>+D12+E12</f>
        <v>1.0703088000000001</v>
      </c>
    </row>
    <row r="14" spans="1:14" ht="16.5" customHeight="1" x14ac:dyDescent="0.2">
      <c r="A14" s="402" t="s">
        <v>791</v>
      </c>
      <c r="B14" s="400"/>
      <c r="C14" s="400"/>
      <c r="D14" s="400"/>
      <c r="E14" s="400"/>
      <c r="F14" s="400"/>
      <c r="G14" s="400"/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" style="144" bestFit="1" customWidth="1"/>
    <col min="3" max="3" width="23.1406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.75" customHeight="1" x14ac:dyDescent="0.2">
      <c r="A3" s="391" t="s">
        <v>59</v>
      </c>
      <c r="B3" s="390"/>
      <c r="C3" s="390"/>
      <c r="D3" s="390"/>
      <c r="E3" s="390"/>
    </row>
    <row r="4" spans="1:14" x14ac:dyDescent="0.2">
      <c r="A4" s="391"/>
      <c r="B4" s="390"/>
      <c r="C4" s="390"/>
      <c r="D4" s="390"/>
      <c r="E4" s="390"/>
    </row>
    <row r="5" spans="1:14" x14ac:dyDescent="0.2">
      <c r="A5" s="1081" t="s">
        <v>299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ht="16.5" x14ac:dyDescent="0.2">
      <c r="A9" s="97">
        <v>1</v>
      </c>
      <c r="B9" s="61" t="s">
        <v>338</v>
      </c>
      <c r="C9" s="128">
        <v>0.26052338461538499</v>
      </c>
      <c r="D9" s="85">
        <v>6.4952399999999993E-2</v>
      </c>
      <c r="E9" s="64">
        <v>0</v>
      </c>
      <c r="F9" s="86">
        <f t="shared" ref="F9:F14" si="0">+D9+E9</f>
        <v>6.4952399999999993E-2</v>
      </c>
      <c r="G9" s="4"/>
    </row>
    <row r="10" spans="1:14" ht="16.5" x14ac:dyDescent="0.2">
      <c r="A10" s="98">
        <v>2</v>
      </c>
      <c r="B10" s="88" t="s">
        <v>389</v>
      </c>
      <c r="C10" s="129">
        <v>0.25952700000000001</v>
      </c>
      <c r="D10" s="90">
        <v>6.5415000000000001E-2</v>
      </c>
      <c r="E10" s="91">
        <v>0</v>
      </c>
      <c r="F10" s="92">
        <f t="shared" si="0"/>
        <v>6.5415000000000001E-2</v>
      </c>
      <c r="G10" s="4"/>
    </row>
    <row r="11" spans="1:14" ht="16.5" x14ac:dyDescent="0.2">
      <c r="A11" s="98">
        <v>3</v>
      </c>
      <c r="B11" s="88" t="s">
        <v>390</v>
      </c>
      <c r="C11" s="129">
        <v>0.28509400000000001</v>
      </c>
      <c r="D11" s="90">
        <v>7.1859300000000001E-2</v>
      </c>
      <c r="E11" s="91">
        <v>0</v>
      </c>
      <c r="F11" s="92">
        <f t="shared" si="0"/>
        <v>7.1859300000000001E-2</v>
      </c>
      <c r="G11" s="4"/>
    </row>
    <row r="12" spans="1:14" ht="16.5" x14ac:dyDescent="0.2">
      <c r="A12" s="98">
        <v>4</v>
      </c>
      <c r="B12" s="88" t="s">
        <v>438</v>
      </c>
      <c r="C12" s="129">
        <v>0.30888000000000004</v>
      </c>
      <c r="D12" s="90">
        <v>7.6798000000000005E-2</v>
      </c>
      <c r="E12" s="91">
        <v>0</v>
      </c>
      <c r="F12" s="92">
        <f t="shared" si="0"/>
        <v>7.6798000000000005E-2</v>
      </c>
      <c r="G12" s="4"/>
    </row>
    <row r="13" spans="1:14" ht="16.5" x14ac:dyDescent="0.2">
      <c r="A13" s="98">
        <v>5</v>
      </c>
      <c r="B13" s="88" t="s">
        <v>123</v>
      </c>
      <c r="C13" s="129">
        <v>0.330953</v>
      </c>
      <c r="D13" s="90">
        <v>8.2286100000000001E-2</v>
      </c>
      <c r="E13" s="91">
        <v>0</v>
      </c>
      <c r="F13" s="92">
        <f t="shared" si="0"/>
        <v>8.2286100000000001E-2</v>
      </c>
      <c r="G13" s="4"/>
    </row>
    <row r="14" spans="1:14" ht="17.25" thickBot="1" x14ac:dyDescent="0.25">
      <c r="A14" s="99">
        <v>6</v>
      </c>
      <c r="B14" s="67" t="s">
        <v>931</v>
      </c>
      <c r="C14" s="130">
        <v>0.27772799999999997</v>
      </c>
      <c r="D14" s="93">
        <v>6.9811399999999996E-2</v>
      </c>
      <c r="E14" s="69">
        <v>1</v>
      </c>
      <c r="F14" s="94">
        <f t="shared" si="0"/>
        <v>1.0698114000000001</v>
      </c>
    </row>
    <row r="16" spans="1:14" ht="16.5" customHeight="1" x14ac:dyDescent="0.2">
      <c r="A16" s="402" t="s">
        <v>791</v>
      </c>
      <c r="B16" s="401"/>
      <c r="C16" s="401"/>
      <c r="D16" s="401"/>
      <c r="E16" s="401"/>
      <c r="F16" s="401"/>
      <c r="G16" s="401"/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topLeftCell="A4" zoomScaleNormal="100" workbookViewId="0">
      <selection activeCell="A8" sqref="A8:XFD12"/>
    </sheetView>
  </sheetViews>
  <sheetFormatPr baseColWidth="10" defaultRowHeight="17.25" x14ac:dyDescent="0.2"/>
  <cols>
    <col min="1" max="1" width="26.140625" style="38" bestFit="1" customWidth="1"/>
    <col min="2" max="2" width="18.140625" style="38" bestFit="1" customWidth="1"/>
    <col min="3" max="3" width="19.85546875" style="38" bestFit="1" customWidth="1"/>
    <col min="4" max="4" width="23.42578125" style="38" customWidth="1"/>
    <col min="5" max="5" width="15.7109375" style="38" customWidth="1"/>
    <col min="6" max="6" width="27.42578125" style="38" customWidth="1"/>
    <col min="7" max="7" width="22.42578125" style="38" bestFit="1" customWidth="1"/>
    <col min="8" max="8" width="14.7109375" style="38" bestFit="1" customWidth="1"/>
    <col min="9" max="9" width="6.28515625" style="620" customWidth="1"/>
    <col min="10" max="10" width="25.28515625" style="38" customWidth="1"/>
    <col min="11" max="16384" width="11.42578125" style="38"/>
  </cols>
  <sheetData>
    <row r="1" spans="1:10" x14ac:dyDescent="0.2">
      <c r="A1" s="329" t="s">
        <v>507</v>
      </c>
      <c r="B1" s="329"/>
      <c r="C1" s="1038" t="s">
        <v>467</v>
      </c>
      <c r="D1" s="1038"/>
      <c r="E1" s="1038"/>
      <c r="F1" s="285"/>
      <c r="G1" s="374"/>
      <c r="H1" s="374"/>
      <c r="I1" s="374"/>
      <c r="J1" s="374"/>
    </row>
    <row r="2" spans="1:10" x14ac:dyDescent="0.2">
      <c r="A2" s="375"/>
      <c r="B2" s="374"/>
      <c r="C2" s="376"/>
      <c r="D2" s="374"/>
      <c r="E2" s="374"/>
      <c r="F2" s="374"/>
      <c r="G2" s="374"/>
      <c r="H2" s="374"/>
      <c r="I2" s="374"/>
      <c r="J2" s="374"/>
    </row>
    <row r="3" spans="1:10" x14ac:dyDescent="0.2">
      <c r="A3" s="971" t="s">
        <v>643</v>
      </c>
      <c r="B3" s="971"/>
      <c r="C3" s="971"/>
      <c r="D3" s="971"/>
      <c r="E3" s="971"/>
      <c r="F3" s="377"/>
      <c r="G3" s="374"/>
      <c r="H3" s="374"/>
      <c r="I3" s="374"/>
      <c r="J3" s="374"/>
    </row>
    <row r="4" spans="1:10" x14ac:dyDescent="0.2">
      <c r="A4" s="971"/>
      <c r="B4" s="971"/>
      <c r="C4" s="971"/>
      <c r="D4" s="971"/>
      <c r="E4" s="971"/>
      <c r="F4" s="293"/>
      <c r="G4" s="378"/>
      <c r="H4" s="378"/>
      <c r="I4" s="378"/>
      <c r="J4" s="378"/>
    </row>
    <row r="5" spans="1:10" ht="18" thickBot="1" x14ac:dyDescent="0.25"/>
    <row r="6" spans="1:10" ht="18" thickBot="1" x14ac:dyDescent="0.25">
      <c r="A6" s="966" t="s">
        <v>1122</v>
      </c>
      <c r="B6" s="966" t="s">
        <v>1134</v>
      </c>
      <c r="C6" s="966" t="s">
        <v>1080</v>
      </c>
      <c r="D6" s="966" t="s">
        <v>470</v>
      </c>
      <c r="E6" s="966" t="s">
        <v>471</v>
      </c>
      <c r="F6" s="968" t="s">
        <v>1081</v>
      </c>
      <c r="G6" s="969"/>
      <c r="H6" s="970"/>
      <c r="I6" s="209"/>
    </row>
    <row r="7" spans="1:10" ht="35.25" thickBot="1" x14ac:dyDescent="0.25">
      <c r="A7" s="967"/>
      <c r="B7" s="967"/>
      <c r="C7" s="967"/>
      <c r="D7" s="967"/>
      <c r="E7" s="967"/>
      <c r="F7" s="26" t="s">
        <v>473</v>
      </c>
      <c r="G7" s="26" t="s">
        <v>474</v>
      </c>
      <c r="H7" s="26" t="s">
        <v>475</v>
      </c>
      <c r="I7" s="209"/>
    </row>
    <row r="8" spans="1:10" s="839" customFormat="1" x14ac:dyDescent="0.2">
      <c r="A8" s="806" t="s">
        <v>235</v>
      </c>
      <c r="B8" s="807">
        <v>5315</v>
      </c>
      <c r="C8" s="807">
        <v>5</v>
      </c>
      <c r="D8" s="198" t="s">
        <v>1460</v>
      </c>
      <c r="E8" s="808">
        <v>2.5000000000000001E-2</v>
      </c>
      <c r="F8" s="287">
        <v>2.5268800000000001E-2</v>
      </c>
      <c r="G8" s="294">
        <v>0</v>
      </c>
      <c r="H8" s="295">
        <f>+F8+G8</f>
        <v>2.5268800000000001E-2</v>
      </c>
      <c r="I8" s="297"/>
    </row>
    <row r="9" spans="1:10" s="839" customFormat="1" x14ac:dyDescent="0.2">
      <c r="A9" s="803" t="s">
        <v>648</v>
      </c>
      <c r="B9" s="288">
        <v>5321</v>
      </c>
      <c r="C9" s="288">
        <v>5</v>
      </c>
      <c r="D9" s="198" t="s">
        <v>1527</v>
      </c>
      <c r="E9" s="728">
        <v>2.2499999999999999E-2</v>
      </c>
      <c r="F9" s="284">
        <v>2.3469799999999999E-2</v>
      </c>
      <c r="G9" s="298">
        <v>0</v>
      </c>
      <c r="H9" s="303">
        <f>+F9+G9</f>
        <v>2.3469799999999999E-2</v>
      </c>
      <c r="I9" s="297"/>
    </row>
    <row r="10" spans="1:10" s="839" customFormat="1" x14ac:dyDescent="0.2">
      <c r="A10" s="805" t="s">
        <v>1463</v>
      </c>
      <c r="B10" s="288">
        <v>5324</v>
      </c>
      <c r="C10" s="288">
        <v>2</v>
      </c>
      <c r="D10" s="201" t="s">
        <v>1466</v>
      </c>
      <c r="E10" s="728">
        <v>0.04</v>
      </c>
      <c r="F10" s="284">
        <v>2.9530799999999999E-2</v>
      </c>
      <c r="G10" s="298">
        <v>0</v>
      </c>
      <c r="H10" s="284">
        <f>+F10+G10</f>
        <v>2.9530799999999999E-2</v>
      </c>
      <c r="I10" s="297"/>
    </row>
    <row r="11" spans="1:10" s="839" customFormat="1" x14ac:dyDescent="0.2">
      <c r="A11" s="907" t="s">
        <v>1402</v>
      </c>
      <c r="B11" s="908">
        <v>5328</v>
      </c>
      <c r="C11" s="908">
        <v>2</v>
      </c>
      <c r="D11" s="651" t="s">
        <v>1517</v>
      </c>
      <c r="E11" s="909">
        <v>0.04</v>
      </c>
      <c r="F11" s="284">
        <v>3.0155999999999999E-2</v>
      </c>
      <c r="G11" s="298">
        <v>0</v>
      </c>
      <c r="H11" s="284">
        <f>+F11+G11</f>
        <v>3.0155999999999999E-2</v>
      </c>
      <c r="I11" s="297"/>
      <c r="J11" s="910" t="s">
        <v>1404</v>
      </c>
    </row>
    <row r="12" spans="1:10" s="839" customFormat="1" x14ac:dyDescent="0.2">
      <c r="A12" s="805" t="s">
        <v>1461</v>
      </c>
      <c r="B12" s="117">
        <v>5331</v>
      </c>
      <c r="C12" s="117">
        <v>1</v>
      </c>
      <c r="D12" s="117" t="s">
        <v>1462</v>
      </c>
      <c r="E12" s="439">
        <v>8.5000000000000006E-2</v>
      </c>
      <c r="F12" s="117">
        <v>5.3150500000000003E-2</v>
      </c>
      <c r="G12" s="298">
        <v>0</v>
      </c>
      <c r="H12" s="117">
        <f>+F12</f>
        <v>5.3150500000000003E-2</v>
      </c>
    </row>
    <row r="13" spans="1:10" x14ac:dyDescent="0.3">
      <c r="D13" s="657"/>
    </row>
    <row r="15" spans="1:10" x14ac:dyDescent="0.3">
      <c r="C15" s="206"/>
      <c r="D15" s="701"/>
      <c r="E15" s="206"/>
    </row>
  </sheetData>
  <mergeCells count="8">
    <mergeCell ref="F6:H6"/>
    <mergeCell ref="C1:E1"/>
    <mergeCell ref="A6:A7"/>
    <mergeCell ref="B6:B7"/>
    <mergeCell ref="C6:C7"/>
    <mergeCell ref="D6:D7"/>
    <mergeCell ref="E6:E7"/>
    <mergeCell ref="A3:E4"/>
  </mergeCells>
  <phoneticPr fontId="19" type="noConversion"/>
  <hyperlinks>
    <hyperlink ref="A1" location="Indice!A1" display="Índice"/>
  </hyperlinks>
  <pageMargins left="0.51181102362204722" right="0.51181102362204722" top="0.74803149606299213" bottom="0.74803149606299213" header="0.31496062992125984" footer="0.31496062992125984"/>
  <pageSetup paperSize="9" scale="91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" style="144" bestFit="1" customWidth="1"/>
    <col min="3" max="3" width="20.710937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59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81" t="s">
        <v>300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ht="16.5" x14ac:dyDescent="0.2">
      <c r="A9" s="97">
        <v>1</v>
      </c>
      <c r="B9" s="61" t="s">
        <v>383</v>
      </c>
      <c r="C9" s="125">
        <v>0.26684999999999998</v>
      </c>
      <c r="D9" s="85">
        <v>6.8723000000000006E-2</v>
      </c>
      <c r="E9" s="64">
        <v>0</v>
      </c>
      <c r="F9" s="86">
        <f>+D9+E9</f>
        <v>6.8723000000000006E-2</v>
      </c>
    </row>
    <row r="10" spans="1:14" ht="16.5" x14ac:dyDescent="0.2">
      <c r="A10" s="98">
        <v>2</v>
      </c>
      <c r="B10" s="88" t="s">
        <v>382</v>
      </c>
      <c r="C10" s="126">
        <v>0.27766099999999999</v>
      </c>
      <c r="D10" s="90">
        <v>6.9225099999999998E-2</v>
      </c>
      <c r="E10" s="91">
        <v>0</v>
      </c>
      <c r="F10" s="92">
        <f>+D10+E10</f>
        <v>6.9225099999999998E-2</v>
      </c>
    </row>
    <row r="11" spans="1:14" ht="16.5" x14ac:dyDescent="0.2">
      <c r="A11" s="98">
        <v>3</v>
      </c>
      <c r="B11" s="88" t="s">
        <v>419</v>
      </c>
      <c r="C11" s="126">
        <v>0.279173</v>
      </c>
      <c r="D11" s="90">
        <v>6.9411899999999999E-2</v>
      </c>
      <c r="E11" s="91">
        <v>0</v>
      </c>
      <c r="F11" s="92">
        <f>+D11+E11</f>
        <v>6.9411899999999999E-2</v>
      </c>
    </row>
    <row r="12" spans="1:14" ht="17.25" thickBot="1" x14ac:dyDescent="0.25">
      <c r="A12" s="99">
        <v>4</v>
      </c>
      <c r="B12" s="67" t="s">
        <v>1249</v>
      </c>
      <c r="C12" s="127">
        <v>0.28972700000000001</v>
      </c>
      <c r="D12" s="93">
        <v>9.4992499999999994E-2</v>
      </c>
      <c r="E12" s="69">
        <v>1</v>
      </c>
      <c r="F12" s="94">
        <f>+D12+E12</f>
        <v>1.0949925</v>
      </c>
    </row>
    <row r="13" spans="1:14" x14ac:dyDescent="0.2">
      <c r="C13" s="144"/>
    </row>
    <row r="14" spans="1:14" ht="16.5" x14ac:dyDescent="0.2">
      <c r="A14" s="387" t="s">
        <v>791</v>
      </c>
      <c r="B14" s="171"/>
      <c r="C14" s="171"/>
      <c r="D14" s="171"/>
      <c r="E14" s="171"/>
      <c r="F14" s="171"/>
      <c r="G14" s="171"/>
    </row>
    <row r="15" spans="1:14" x14ac:dyDescent="0.2">
      <c r="F15" s="4"/>
    </row>
    <row r="17" spans="1:12" x14ac:dyDescent="0.2">
      <c r="A17" s="1"/>
      <c r="B17" s="170"/>
      <c r="C17" s="144"/>
      <c r="E17" s="170"/>
      <c r="F17" s="170"/>
      <c r="G17" s="170"/>
      <c r="H17" s="170"/>
      <c r="I17" s="170"/>
      <c r="J17" s="170"/>
      <c r="K17" s="170"/>
      <c r="L17" s="170"/>
    </row>
    <row r="18" spans="1:12" x14ac:dyDescent="0.2">
      <c r="A18" s="170"/>
      <c r="B18" s="170"/>
      <c r="E18" s="170"/>
      <c r="F18" s="170"/>
      <c r="G18" s="170"/>
      <c r="H18" s="170"/>
      <c r="I18" s="170"/>
      <c r="J18" s="170"/>
      <c r="K18" s="170"/>
      <c r="L18" s="170"/>
    </row>
    <row r="19" spans="1:12" ht="16.5" x14ac:dyDescent="0.2">
      <c r="E19" s="170"/>
      <c r="F19" s="84"/>
      <c r="G19" s="2"/>
      <c r="H19" s="124"/>
      <c r="I19" s="4"/>
      <c r="J19" s="96"/>
      <c r="K19" s="4"/>
      <c r="L19" s="170"/>
    </row>
    <row r="20" spans="1:12" x14ac:dyDescent="0.2">
      <c r="E20" s="170"/>
      <c r="F20" s="170"/>
      <c r="G20" s="170"/>
      <c r="H20" s="170"/>
      <c r="I20" s="170"/>
      <c r="J20" s="170"/>
      <c r="K20" s="170"/>
      <c r="L20" s="170"/>
    </row>
    <row r="21" spans="1:12" x14ac:dyDescent="0.2">
      <c r="E21" s="170"/>
      <c r="F21" s="170"/>
      <c r="G21" s="170"/>
      <c r="H21" s="170"/>
      <c r="I21" s="170"/>
      <c r="J21" s="170"/>
      <c r="K21" s="170"/>
      <c r="L21" s="170"/>
    </row>
    <row r="22" spans="1:12" x14ac:dyDescent="0.2">
      <c r="E22" s="170"/>
      <c r="F22" s="170"/>
      <c r="G22" s="170"/>
      <c r="H22" s="170"/>
      <c r="I22" s="170"/>
      <c r="J22" s="170"/>
      <c r="K22" s="170"/>
      <c r="L22" s="170"/>
    </row>
    <row r="23" spans="1:12" x14ac:dyDescent="0.2">
      <c r="E23" s="170"/>
      <c r="F23" s="170"/>
      <c r="G23" s="170"/>
      <c r="H23" s="170"/>
      <c r="I23" s="170"/>
      <c r="J23" s="170"/>
      <c r="K23" s="170"/>
      <c r="L23" s="170"/>
    </row>
    <row r="24" spans="1:12" x14ac:dyDescent="0.2">
      <c r="E24" s="170"/>
      <c r="F24" s="170"/>
      <c r="G24" s="170"/>
      <c r="H24" s="170"/>
      <c r="I24" s="170"/>
      <c r="J24" s="170"/>
      <c r="K24" s="170"/>
      <c r="L24" s="170"/>
    </row>
  </sheetData>
  <mergeCells count="6">
    <mergeCell ref="B1:F1"/>
    <mergeCell ref="A7:A8"/>
    <mergeCell ref="B7:B8"/>
    <mergeCell ref="C7:C8"/>
    <mergeCell ref="D7:F7"/>
    <mergeCell ref="A5:F5"/>
  </mergeCells>
  <phoneticPr fontId="2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zoomScaleNormal="100" workbookViewId="0">
      <selection activeCell="A14" sqref="A14"/>
    </sheetView>
  </sheetViews>
  <sheetFormatPr baseColWidth="10" defaultColWidth="9.140625" defaultRowHeight="15.75" x14ac:dyDescent="0.2"/>
  <cols>
    <col min="1" max="1" width="15.7109375" style="144" customWidth="1"/>
    <col min="2" max="2" width="19.140625" style="144" bestFit="1" customWidth="1"/>
    <col min="3" max="3" width="15.28515625" style="326" bestFit="1" customWidth="1"/>
    <col min="4" max="5" width="21.7109375" style="144" bestFit="1" customWidth="1"/>
    <col min="6" max="6" width="22.8554687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59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81" t="s">
        <v>204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8" thickBot="1" x14ac:dyDescent="0.25">
      <c r="A7" s="1049" t="s">
        <v>793</v>
      </c>
      <c r="B7" s="966" t="s">
        <v>470</v>
      </c>
      <c r="C7" s="966" t="s">
        <v>471</v>
      </c>
      <c r="D7" s="968" t="s">
        <v>792</v>
      </c>
      <c r="E7" s="969"/>
      <c r="F7" s="970"/>
      <c r="G7" s="84"/>
    </row>
    <row r="8" spans="1:14" s="170" customFormat="1" ht="35.25" thickBot="1" x14ac:dyDescent="0.25">
      <c r="A8" s="1050"/>
      <c r="B8" s="967"/>
      <c r="C8" s="967"/>
      <c r="D8" s="26" t="s">
        <v>473</v>
      </c>
      <c r="E8" s="26" t="s">
        <v>474</v>
      </c>
      <c r="F8" s="26" t="s">
        <v>475</v>
      </c>
      <c r="G8" s="84"/>
      <c r="H8" s="84"/>
      <c r="I8" s="342"/>
    </row>
    <row r="9" spans="1:14" ht="17.25" x14ac:dyDescent="0.2">
      <c r="A9" s="29">
        <v>1</v>
      </c>
      <c r="B9" s="112" t="s">
        <v>1047</v>
      </c>
      <c r="C9" s="113">
        <v>0.30706800000000001</v>
      </c>
      <c r="D9" s="114">
        <v>7.7397999999999995E-2</v>
      </c>
      <c r="E9" s="40">
        <v>0</v>
      </c>
      <c r="F9" s="115">
        <f>+E9+D9</f>
        <v>7.7397999999999995E-2</v>
      </c>
    </row>
    <row r="10" spans="1:14" ht="34.5" x14ac:dyDescent="0.2">
      <c r="A10" s="116">
        <v>2</v>
      </c>
      <c r="B10" s="117" t="s">
        <v>205</v>
      </c>
      <c r="C10" s="118">
        <v>0.263546</v>
      </c>
      <c r="D10" s="119">
        <v>6.62465E-2</v>
      </c>
      <c r="E10" s="7">
        <v>0</v>
      </c>
      <c r="F10" s="120">
        <f>+E10+D10</f>
        <v>6.62465E-2</v>
      </c>
    </row>
    <row r="11" spans="1:14" ht="34.5" x14ac:dyDescent="0.2">
      <c r="A11" s="116">
        <v>3</v>
      </c>
      <c r="B11" s="117" t="s">
        <v>206</v>
      </c>
      <c r="C11" s="118">
        <v>0.240621</v>
      </c>
      <c r="D11" s="119">
        <v>6.0484000000000003E-2</v>
      </c>
      <c r="E11" s="7">
        <v>0</v>
      </c>
      <c r="F11" s="120">
        <f>+E11+D11</f>
        <v>6.0484000000000003E-2</v>
      </c>
    </row>
    <row r="12" spans="1:14" ht="35.25" thickBot="1" x14ac:dyDescent="0.25">
      <c r="A12" s="30">
        <v>4</v>
      </c>
      <c r="B12" s="121" t="s">
        <v>207</v>
      </c>
      <c r="C12" s="122">
        <v>0.22309999999999999</v>
      </c>
      <c r="D12" s="123">
        <v>5.4399700000000002E-2</v>
      </c>
      <c r="E12" s="9">
        <v>1</v>
      </c>
      <c r="F12" s="108">
        <f>+E12+D12</f>
        <v>1.0543997000000001</v>
      </c>
    </row>
    <row r="13" spans="1:14" x14ac:dyDescent="0.2">
      <c r="A13" s="1"/>
      <c r="B13" s="2"/>
      <c r="C13" s="124"/>
      <c r="D13" s="4"/>
      <c r="E13" s="96"/>
      <c r="F13" s="4"/>
    </row>
    <row r="14" spans="1:14" ht="16.5" x14ac:dyDescent="0.2">
      <c r="A14" s="387" t="s">
        <v>791</v>
      </c>
      <c r="B14" s="171"/>
      <c r="C14" s="171"/>
      <c r="D14" s="171"/>
      <c r="E14" s="171"/>
      <c r="F14" s="171"/>
    </row>
    <row r="17" spans="7:7" ht="16.5" x14ac:dyDescent="0.2">
      <c r="G17" s="171"/>
    </row>
  </sheetData>
  <mergeCells count="6">
    <mergeCell ref="B1:F1"/>
    <mergeCell ref="A7:A8"/>
    <mergeCell ref="B7:B8"/>
    <mergeCell ref="C7:C8"/>
    <mergeCell ref="D7:F7"/>
    <mergeCell ref="A5:F5"/>
  </mergeCells>
  <phoneticPr fontId="0" type="noConversion"/>
  <hyperlinks>
    <hyperlink ref="A1" location="Indice!A1" display="Índice"/>
  </hyperlinks>
  <pageMargins left="0.75" right="0.75" top="1" bottom="1" header="0" footer="0"/>
  <pageSetup paperSize="9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/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3.140625" style="340" bestFit="1" customWidth="1"/>
    <col min="4" max="4" width="13.5703125" style="340" bestFit="1" customWidth="1"/>
    <col min="5" max="5" width="20.7109375" style="340" bestFit="1" customWidth="1"/>
    <col min="6" max="6" width="14.7109375" style="340" bestFit="1" customWidth="1"/>
    <col min="7" max="7" width="14.28515625" style="340" customWidth="1"/>
    <col min="8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7" ht="17.25" x14ac:dyDescent="0.2">
      <c r="A2" s="321"/>
      <c r="B2" s="48"/>
      <c r="C2" s="48"/>
      <c r="D2" s="48"/>
      <c r="E2" s="48"/>
      <c r="F2" s="48"/>
      <c r="G2" s="48"/>
    </row>
    <row r="3" spans="1:7" ht="15.75" x14ac:dyDescent="0.2">
      <c r="A3" s="391" t="s">
        <v>59</v>
      </c>
      <c r="B3" s="391"/>
      <c r="C3" s="391"/>
      <c r="D3" s="391"/>
      <c r="E3" s="391"/>
      <c r="F3" s="144"/>
      <c r="G3" s="144"/>
    </row>
    <row r="4" spans="1:7" ht="15.75" x14ac:dyDescent="0.2">
      <c r="A4" s="391"/>
      <c r="B4" s="391"/>
      <c r="C4" s="391"/>
      <c r="D4" s="391"/>
      <c r="E4" s="391"/>
      <c r="F4" s="144"/>
      <c r="G4" s="144"/>
    </row>
    <row r="5" spans="1:7" ht="15.75" x14ac:dyDescent="0.2">
      <c r="A5" s="1056" t="s">
        <v>301</v>
      </c>
      <c r="B5" s="1056"/>
      <c r="C5" s="1056"/>
      <c r="D5" s="1056"/>
      <c r="E5" s="1056"/>
      <c r="F5" s="1056"/>
      <c r="G5" s="328"/>
    </row>
    <row r="6" spans="1:7" ht="16.5" thickBot="1" x14ac:dyDescent="0.25">
      <c r="A6" s="144"/>
      <c r="B6" s="144"/>
      <c r="C6" s="326"/>
      <c r="D6" s="144"/>
      <c r="E6" s="144"/>
      <c r="F6" s="144"/>
      <c r="G6" s="144"/>
    </row>
    <row r="7" spans="1:7" ht="17.25" thickBot="1" x14ac:dyDescent="0.25">
      <c r="A7" s="1057" t="s">
        <v>793</v>
      </c>
      <c r="B7" s="1049" t="s">
        <v>470</v>
      </c>
      <c r="C7" s="1021" t="s">
        <v>471</v>
      </c>
      <c r="D7" s="1051" t="s">
        <v>792</v>
      </c>
      <c r="E7" s="1052"/>
      <c r="F7" s="1053"/>
    </row>
    <row r="8" spans="1:7" ht="33.75" thickBot="1" x14ac:dyDescent="0.25">
      <c r="A8" s="1058"/>
      <c r="B8" s="1050"/>
      <c r="C8" s="1059"/>
      <c r="D8" s="33" t="s">
        <v>473</v>
      </c>
      <c r="E8" s="412" t="s">
        <v>474</v>
      </c>
      <c r="F8" s="33" t="s">
        <v>475</v>
      </c>
    </row>
    <row r="9" spans="1:7" ht="17.25" x14ac:dyDescent="0.2">
      <c r="A9" s="731">
        <v>1</v>
      </c>
      <c r="B9" s="61" t="s">
        <v>641</v>
      </c>
      <c r="C9" s="732">
        <v>0.182</v>
      </c>
      <c r="D9" s="85">
        <v>9.0999999999999998E-2</v>
      </c>
      <c r="E9" s="64">
        <v>0</v>
      </c>
      <c r="F9" s="86">
        <f>+D9+E9</f>
        <v>9.0999999999999998E-2</v>
      </c>
    </row>
    <row r="10" spans="1:7" ht="17.25" x14ac:dyDescent="0.2">
      <c r="A10" s="440">
        <v>2</v>
      </c>
      <c r="B10" s="88" t="s">
        <v>978</v>
      </c>
      <c r="C10" s="139">
        <v>0.182</v>
      </c>
      <c r="D10" s="284">
        <v>9.0999999999999998E-2</v>
      </c>
      <c r="E10" s="298">
        <v>0</v>
      </c>
      <c r="F10" s="303">
        <f>+D10+E10</f>
        <v>9.0999999999999998E-2</v>
      </c>
    </row>
    <row r="11" spans="1:7" s="511" customFormat="1" ht="17.25" x14ac:dyDescent="0.2">
      <c r="A11" s="446">
        <v>3</v>
      </c>
      <c r="B11" s="447" t="s">
        <v>711</v>
      </c>
      <c r="C11" s="729">
        <v>0.182</v>
      </c>
      <c r="D11" s="491">
        <v>9.0999999999999998E-2</v>
      </c>
      <c r="E11" s="730">
        <v>0</v>
      </c>
      <c r="F11" s="733">
        <f>+D11+E11</f>
        <v>9.0999999999999998E-2</v>
      </c>
    </row>
    <row r="12" spans="1:7" ht="18" thickBot="1" x14ac:dyDescent="0.25">
      <c r="A12" s="75">
        <v>4</v>
      </c>
      <c r="B12" s="494" t="s">
        <v>1370</v>
      </c>
      <c r="C12" s="734">
        <v>0.182</v>
      </c>
      <c r="D12" s="109">
        <v>9.0999999999999998E-2</v>
      </c>
      <c r="E12" s="110">
        <v>0</v>
      </c>
      <c r="F12" s="111">
        <f>+D12+E12</f>
        <v>9.0999999999999998E-2</v>
      </c>
    </row>
    <row r="13" spans="1:7" ht="17.25" x14ac:dyDescent="0.2">
      <c r="A13" s="312"/>
      <c r="B13" s="207"/>
      <c r="C13" s="707"/>
      <c r="D13" s="297"/>
      <c r="E13" s="428"/>
      <c r="F13" s="297"/>
    </row>
    <row r="14" spans="1:7" ht="17.25" x14ac:dyDescent="0.2">
      <c r="A14" s="312"/>
      <c r="B14" s="207"/>
      <c r="C14" s="707"/>
      <c r="D14" s="297"/>
      <c r="E14" s="428"/>
      <c r="F14" s="297"/>
    </row>
    <row r="15" spans="1:7" ht="17.25" x14ac:dyDescent="0.2">
      <c r="A15" s="312"/>
      <c r="B15" s="207"/>
      <c r="C15" s="707"/>
      <c r="D15" s="297"/>
      <c r="E15" s="428"/>
      <c r="F15" s="297"/>
    </row>
    <row r="16" spans="1:7" ht="17.25" x14ac:dyDescent="0.2">
      <c r="A16" s="312"/>
      <c r="B16" s="207"/>
      <c r="C16" s="707"/>
      <c r="D16" s="297"/>
      <c r="E16" s="428"/>
      <c r="F16" s="297"/>
    </row>
    <row r="17" spans="1:1" ht="16.5" x14ac:dyDescent="0.2">
      <c r="A17" s="387" t="s">
        <v>791</v>
      </c>
    </row>
  </sheetData>
  <mergeCells count="6">
    <mergeCell ref="B1:G1"/>
    <mergeCell ref="A7:A8"/>
    <mergeCell ref="B7:B8"/>
    <mergeCell ref="C7:C8"/>
    <mergeCell ref="D7:F7"/>
    <mergeCell ref="A5:F5"/>
  </mergeCells>
  <phoneticPr fontId="20" type="noConversion"/>
  <hyperlinks>
    <hyperlink ref="A1" location="Indice!A1" display="Índice"/>
  </hyperlinks>
  <pageMargins left="0.7" right="0.7" top="0.75" bottom="0.75" header="0.3" footer="0.3"/>
  <pageSetup paperSize="9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selection activeCell="B18" sqref="B18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3.140625" style="340" bestFit="1" customWidth="1"/>
    <col min="4" max="4" width="13.5703125" style="340" bestFit="1" customWidth="1"/>
    <col min="5" max="5" width="20.7109375" style="340" bestFit="1" customWidth="1"/>
    <col min="6" max="6" width="14.7109375" style="340" bestFit="1" customWidth="1"/>
    <col min="7" max="7" width="14.28515625" style="340" customWidth="1"/>
    <col min="8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7" ht="17.25" x14ac:dyDescent="0.2">
      <c r="A2" s="321"/>
      <c r="B2" s="48"/>
      <c r="C2" s="48"/>
      <c r="D2" s="48"/>
      <c r="E2" s="48"/>
      <c r="F2" s="48"/>
      <c r="G2" s="48"/>
    </row>
    <row r="3" spans="1:7" ht="15.75" x14ac:dyDescent="0.2">
      <c r="A3" s="391" t="s">
        <v>59</v>
      </c>
      <c r="B3" s="391"/>
      <c r="C3" s="391"/>
      <c r="D3" s="391"/>
      <c r="E3" s="391"/>
      <c r="F3" s="144"/>
      <c r="G3" s="144"/>
    </row>
    <row r="4" spans="1:7" ht="15.75" x14ac:dyDescent="0.2">
      <c r="A4" s="391"/>
      <c r="B4" s="391"/>
      <c r="C4" s="391"/>
      <c r="D4" s="391"/>
      <c r="E4" s="391"/>
      <c r="F4" s="144"/>
      <c r="G4" s="144"/>
    </row>
    <row r="5" spans="1:7" ht="15.75" x14ac:dyDescent="0.2">
      <c r="A5" s="1056" t="s">
        <v>302</v>
      </c>
      <c r="B5" s="1056"/>
      <c r="C5" s="1056"/>
      <c r="D5" s="1056"/>
      <c r="E5" s="1056"/>
      <c r="F5" s="1056"/>
      <c r="G5" s="328"/>
    </row>
    <row r="6" spans="1:7" ht="16.5" thickBot="1" x14ac:dyDescent="0.25">
      <c r="A6" s="144"/>
      <c r="B6" s="144"/>
      <c r="C6" s="326"/>
      <c r="D6" s="144"/>
      <c r="E6" s="144"/>
      <c r="F6" s="144"/>
      <c r="G6" s="144"/>
    </row>
    <row r="7" spans="1:7" ht="17.25" thickBot="1" x14ac:dyDescent="0.25">
      <c r="A7" s="33" t="s">
        <v>793</v>
      </c>
      <c r="B7" s="33" t="s">
        <v>470</v>
      </c>
      <c r="C7" s="33" t="s">
        <v>471</v>
      </c>
      <c r="D7" s="1051" t="s">
        <v>792</v>
      </c>
      <c r="E7" s="1052"/>
      <c r="F7" s="1053"/>
    </row>
    <row r="8" spans="1:7" ht="33.75" thickBot="1" x14ac:dyDescent="0.25">
      <c r="A8" s="34"/>
      <c r="B8" s="34"/>
      <c r="C8" s="34"/>
      <c r="D8" s="33" t="s">
        <v>473</v>
      </c>
      <c r="E8" s="33" t="s">
        <v>474</v>
      </c>
      <c r="F8" s="33" t="s">
        <v>475</v>
      </c>
    </row>
    <row r="9" spans="1:7" ht="17.25" x14ac:dyDescent="0.2">
      <c r="A9" s="60">
        <v>1</v>
      </c>
      <c r="B9" s="61" t="s">
        <v>1315</v>
      </c>
      <c r="C9" s="286">
        <v>0.155</v>
      </c>
      <c r="D9" s="85">
        <v>7.7499999999999999E-2</v>
      </c>
      <c r="E9" s="64">
        <v>0</v>
      </c>
      <c r="F9" s="86">
        <f>+D9+E9</f>
        <v>7.7499999999999999E-2</v>
      </c>
    </row>
    <row r="10" spans="1:7" ht="18" thickBot="1" x14ac:dyDescent="0.25">
      <c r="A10" s="75">
        <v>2</v>
      </c>
      <c r="B10" s="67" t="s">
        <v>979</v>
      </c>
      <c r="C10" s="290">
        <v>0.155</v>
      </c>
      <c r="D10" s="109">
        <v>7.7499999999999999E-2</v>
      </c>
      <c r="E10" s="110">
        <v>0</v>
      </c>
      <c r="F10" s="111">
        <f>+D10+E10</f>
        <v>7.7499999999999999E-2</v>
      </c>
    </row>
    <row r="11" spans="1:7" s="511" customFormat="1" ht="18" thickBot="1" x14ac:dyDescent="0.25">
      <c r="A11" s="517">
        <v>3</v>
      </c>
      <c r="B11" s="519" t="s">
        <v>292</v>
      </c>
      <c r="C11" s="520">
        <v>0.155</v>
      </c>
      <c r="D11" s="474">
        <v>7.7499999999999999E-2</v>
      </c>
      <c r="E11" s="518">
        <v>0</v>
      </c>
      <c r="F11" s="475">
        <f>+D11+E11</f>
        <v>7.7499999999999999E-2</v>
      </c>
    </row>
    <row r="12" spans="1:7" s="511" customFormat="1" ht="18" thickBot="1" x14ac:dyDescent="0.25">
      <c r="A12" s="517">
        <v>4</v>
      </c>
      <c r="B12" s="519" t="s">
        <v>1371</v>
      </c>
      <c r="C12" s="520">
        <v>0.155</v>
      </c>
      <c r="D12" s="474">
        <v>7.7499999999999999E-2</v>
      </c>
      <c r="E12" s="518">
        <v>0</v>
      </c>
      <c r="F12" s="475">
        <f>+D12+E12</f>
        <v>7.7499999999999999E-2</v>
      </c>
    </row>
    <row r="13" spans="1:7" s="511" customFormat="1" ht="17.25" x14ac:dyDescent="0.2">
      <c r="A13" s="780"/>
      <c r="B13" s="505"/>
      <c r="C13" s="476"/>
      <c r="D13" s="477"/>
      <c r="E13" s="540"/>
      <c r="F13" s="477"/>
    </row>
    <row r="14" spans="1:7" s="511" customFormat="1" ht="17.25" x14ac:dyDescent="0.2">
      <c r="A14" s="780"/>
      <c r="B14" s="505"/>
      <c r="C14" s="476"/>
      <c r="D14" s="477"/>
      <c r="E14" s="540"/>
      <c r="F14" s="477"/>
    </row>
    <row r="15" spans="1:7" ht="16.5" x14ac:dyDescent="0.2">
      <c r="A15" s="387" t="s">
        <v>791</v>
      </c>
    </row>
  </sheetData>
  <mergeCells count="3">
    <mergeCell ref="D7:F7"/>
    <mergeCell ref="B1:G1"/>
    <mergeCell ref="A5:F5"/>
  </mergeCells>
  <phoneticPr fontId="20" type="noConversion"/>
  <hyperlinks>
    <hyperlink ref="A1" location="Indice!A1" display="Índice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A9" sqref="A9:F12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3.140625" style="340" bestFit="1" customWidth="1"/>
    <col min="4" max="4" width="13.5703125" style="340" bestFit="1" customWidth="1"/>
    <col min="5" max="5" width="20.7109375" style="340" bestFit="1" customWidth="1"/>
    <col min="6" max="6" width="14.7109375" style="340" bestFit="1" customWidth="1"/>
    <col min="7" max="7" width="14.28515625" style="340" customWidth="1"/>
    <col min="8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7" ht="17.25" x14ac:dyDescent="0.2">
      <c r="A2" s="321"/>
      <c r="B2" s="48"/>
      <c r="C2" s="48"/>
      <c r="D2" s="48"/>
      <c r="E2" s="48"/>
      <c r="F2" s="48"/>
      <c r="G2" s="48"/>
    </row>
    <row r="3" spans="1:7" ht="15.75" x14ac:dyDescent="0.2">
      <c r="A3" s="391" t="s">
        <v>59</v>
      </c>
      <c r="B3" s="390"/>
      <c r="C3" s="390"/>
      <c r="D3" s="390"/>
      <c r="E3" s="390"/>
      <c r="F3" s="144"/>
      <c r="G3" s="144"/>
    </row>
    <row r="4" spans="1:7" ht="15.75" x14ac:dyDescent="0.2">
      <c r="A4" s="391"/>
      <c r="B4" s="390"/>
      <c r="C4" s="390"/>
      <c r="D4" s="390"/>
      <c r="E4" s="390"/>
      <c r="F4" s="144"/>
      <c r="G4" s="144"/>
    </row>
    <row r="5" spans="1:7" ht="15.75" x14ac:dyDescent="0.2">
      <c r="A5" s="1056" t="s">
        <v>303</v>
      </c>
      <c r="B5" s="1056"/>
      <c r="C5" s="1056"/>
      <c r="D5" s="1056"/>
      <c r="E5" s="1056"/>
      <c r="F5" s="1056"/>
      <c r="G5" s="328"/>
    </row>
    <row r="6" spans="1:7" ht="16.5" thickBot="1" x14ac:dyDescent="0.25">
      <c r="A6" s="144"/>
      <c r="B6" s="144"/>
      <c r="C6" s="326"/>
      <c r="D6" s="144"/>
      <c r="E6" s="144"/>
      <c r="F6" s="144"/>
      <c r="G6" s="144"/>
    </row>
    <row r="7" spans="1:7" ht="17.25" thickBot="1" x14ac:dyDescent="0.25">
      <c r="A7" s="33" t="s">
        <v>793</v>
      </c>
      <c r="B7" s="33" t="s">
        <v>470</v>
      </c>
      <c r="C7" s="33" t="s">
        <v>471</v>
      </c>
      <c r="D7" s="1051" t="s">
        <v>792</v>
      </c>
      <c r="E7" s="1052"/>
      <c r="F7" s="1053"/>
    </row>
    <row r="8" spans="1:7" ht="33.75" thickBot="1" x14ac:dyDescent="0.25">
      <c r="A8" s="34"/>
      <c r="B8" s="34"/>
      <c r="C8" s="34"/>
      <c r="D8" s="33" t="s">
        <v>473</v>
      </c>
      <c r="E8" s="33" t="s">
        <v>474</v>
      </c>
      <c r="F8" s="33" t="s">
        <v>475</v>
      </c>
    </row>
    <row r="9" spans="1:7" ht="17.25" x14ac:dyDescent="0.2">
      <c r="A9" s="60">
        <v>1</v>
      </c>
      <c r="B9" s="61" t="s">
        <v>1315</v>
      </c>
      <c r="C9" s="286">
        <v>0.16</v>
      </c>
      <c r="D9" s="85">
        <v>0.08</v>
      </c>
      <c r="E9" s="64">
        <v>0</v>
      </c>
      <c r="F9" s="86">
        <f>+D9+E9</f>
        <v>0.08</v>
      </c>
    </row>
    <row r="10" spans="1:7" ht="17.25" x14ac:dyDescent="0.2">
      <c r="A10" s="440">
        <v>2</v>
      </c>
      <c r="B10" s="88" t="s">
        <v>979</v>
      </c>
      <c r="C10" s="281">
        <v>0.16</v>
      </c>
      <c r="D10" s="284">
        <v>0.08</v>
      </c>
      <c r="E10" s="298">
        <v>0</v>
      </c>
      <c r="F10" s="303">
        <f>+D10+E10</f>
        <v>0.08</v>
      </c>
    </row>
    <row r="11" spans="1:7" s="511" customFormat="1" ht="17.25" x14ac:dyDescent="0.2">
      <c r="A11" s="446">
        <v>3</v>
      </c>
      <c r="B11" s="447" t="s">
        <v>292</v>
      </c>
      <c r="C11" s="687">
        <v>0.16</v>
      </c>
      <c r="D11" s="491">
        <v>0.08</v>
      </c>
      <c r="E11" s="730">
        <v>0</v>
      </c>
      <c r="F11" s="733">
        <f>+D11+E11</f>
        <v>0.08</v>
      </c>
    </row>
    <row r="12" spans="1:7" ht="18" thickBot="1" x14ac:dyDescent="0.25">
      <c r="A12" s="75">
        <v>4</v>
      </c>
      <c r="B12" s="494" t="s">
        <v>1371</v>
      </c>
      <c r="C12" s="290">
        <v>0.16</v>
      </c>
      <c r="D12" s="109">
        <v>0.08</v>
      </c>
      <c r="E12" s="110">
        <v>0</v>
      </c>
      <c r="F12" s="111">
        <f>+D12+E12</f>
        <v>0.08</v>
      </c>
    </row>
    <row r="13" spans="1:7" ht="17.25" x14ac:dyDescent="0.2">
      <c r="A13" s="312"/>
      <c r="B13" s="207"/>
      <c r="C13" s="707"/>
      <c r="D13" s="297"/>
      <c r="E13" s="428"/>
      <c r="F13" s="297"/>
    </row>
    <row r="14" spans="1:7" ht="17.25" x14ac:dyDescent="0.2">
      <c r="A14" s="312"/>
      <c r="B14" s="207"/>
      <c r="C14" s="707"/>
      <c r="D14" s="297"/>
      <c r="E14" s="428"/>
      <c r="F14" s="297"/>
    </row>
    <row r="15" spans="1:7" ht="17.25" x14ac:dyDescent="0.2">
      <c r="A15" s="312"/>
      <c r="B15" s="207"/>
      <c r="C15" s="707"/>
      <c r="D15" s="297"/>
      <c r="E15" s="428"/>
      <c r="F15" s="297"/>
    </row>
    <row r="16" spans="1:7" ht="16.5" x14ac:dyDescent="0.2">
      <c r="A16" s="387" t="s">
        <v>791</v>
      </c>
    </row>
  </sheetData>
  <mergeCells count="3">
    <mergeCell ref="D7:F7"/>
    <mergeCell ref="B1:G1"/>
    <mergeCell ref="A5:F5"/>
  </mergeCells>
  <phoneticPr fontId="20" type="noConversion"/>
  <hyperlinks>
    <hyperlink ref="A1" location="Indice!A1" display="Índice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/>
  </sheetViews>
  <sheetFormatPr baseColWidth="10" defaultRowHeight="12.75" x14ac:dyDescent="0.2"/>
  <cols>
    <col min="1" max="1" width="15.7109375" style="340" customWidth="1"/>
    <col min="2" max="2" width="19.140625" style="340" bestFit="1" customWidth="1"/>
    <col min="3" max="3" width="20.5703125" style="340" customWidth="1"/>
    <col min="4" max="4" width="13.5703125" style="340" bestFit="1" customWidth="1"/>
    <col min="5" max="5" width="20.7109375" style="340" bestFit="1" customWidth="1"/>
    <col min="6" max="6" width="14.7109375" style="340" bestFit="1" customWidth="1"/>
    <col min="7" max="7" width="14.28515625" style="340" customWidth="1"/>
    <col min="8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7" ht="17.25" x14ac:dyDescent="0.2">
      <c r="A2" s="321"/>
      <c r="B2" s="48"/>
      <c r="C2" s="48"/>
      <c r="D2" s="48"/>
      <c r="E2" s="48"/>
      <c r="F2" s="48"/>
      <c r="G2" s="48"/>
    </row>
    <row r="3" spans="1:7" ht="15.75" x14ac:dyDescent="0.2">
      <c r="A3" s="391" t="s">
        <v>59</v>
      </c>
      <c r="B3" s="390"/>
      <c r="C3" s="390"/>
      <c r="D3" s="390"/>
      <c r="E3" s="390"/>
      <c r="F3" s="144"/>
      <c r="G3" s="144"/>
    </row>
    <row r="4" spans="1:7" ht="15.75" x14ac:dyDescent="0.2">
      <c r="A4" s="391"/>
      <c r="B4" s="390"/>
      <c r="C4" s="390"/>
      <c r="D4" s="390"/>
      <c r="E4" s="390"/>
      <c r="F4" s="144"/>
      <c r="G4" s="144"/>
    </row>
    <row r="5" spans="1:7" s="345" customFormat="1" ht="15.75" x14ac:dyDescent="0.2">
      <c r="A5" s="1056" t="s">
        <v>201</v>
      </c>
      <c r="B5" s="1056"/>
      <c r="C5" s="1056"/>
      <c r="D5" s="1056"/>
      <c r="E5" s="1056"/>
      <c r="F5" s="1056"/>
      <c r="G5" s="327"/>
    </row>
    <row r="6" spans="1:7" ht="16.5" thickBot="1" x14ac:dyDescent="0.25">
      <c r="A6" s="144"/>
      <c r="B6" s="144"/>
      <c r="C6" s="326"/>
      <c r="D6" s="144"/>
      <c r="E6" s="144"/>
      <c r="F6" s="144"/>
      <c r="G6" s="144"/>
    </row>
    <row r="7" spans="1:7" ht="17.25" thickBot="1" x14ac:dyDescent="0.25">
      <c r="A7" s="33" t="s">
        <v>793</v>
      </c>
      <c r="B7" s="33" t="s">
        <v>470</v>
      </c>
      <c r="C7" s="33" t="s">
        <v>471</v>
      </c>
      <c r="D7" s="1051" t="s">
        <v>792</v>
      </c>
      <c r="E7" s="1052"/>
      <c r="F7" s="1053"/>
    </row>
    <row r="8" spans="1:7" ht="33.75" thickBot="1" x14ac:dyDescent="0.25">
      <c r="A8" s="34"/>
      <c r="B8" s="34"/>
      <c r="C8" s="34"/>
      <c r="D8" s="33" t="s">
        <v>473</v>
      </c>
      <c r="E8" s="33" t="s">
        <v>474</v>
      </c>
      <c r="F8" s="33" t="s">
        <v>475</v>
      </c>
    </row>
    <row r="9" spans="1:7" ht="34.5" x14ac:dyDescent="0.2">
      <c r="A9" s="70">
        <v>1</v>
      </c>
      <c r="B9" s="71" t="s">
        <v>627</v>
      </c>
      <c r="C9" s="419">
        <v>0.20604525862069001</v>
      </c>
      <c r="D9" s="287">
        <v>5.02412E-2</v>
      </c>
      <c r="E9" s="294">
        <v>0</v>
      </c>
      <c r="F9" s="295">
        <f>+D9+E9</f>
        <v>5.02412E-2</v>
      </c>
    </row>
    <row r="10" spans="1:7" ht="34.5" x14ac:dyDescent="0.2">
      <c r="A10" s="440">
        <v>2</v>
      </c>
      <c r="B10" s="201" t="s">
        <v>202</v>
      </c>
      <c r="C10" s="442">
        <v>0.20813461538461539</v>
      </c>
      <c r="D10" s="284">
        <v>5.2461300000000002E-2</v>
      </c>
      <c r="E10" s="298">
        <v>0</v>
      </c>
      <c r="F10" s="303">
        <f>+D10+E10</f>
        <v>5.2461300000000002E-2</v>
      </c>
    </row>
    <row r="11" spans="1:7" ht="34.5" x14ac:dyDescent="0.2">
      <c r="A11" s="532">
        <v>3</v>
      </c>
      <c r="B11" s="266" t="s">
        <v>1323</v>
      </c>
      <c r="C11" s="533">
        <v>0.221376953125</v>
      </c>
      <c r="D11" s="426">
        <v>5.5799099999999997E-2</v>
      </c>
      <c r="E11" s="534">
        <v>0</v>
      </c>
      <c r="F11" s="535">
        <f>+D11+E11</f>
        <v>5.5799099999999997E-2</v>
      </c>
    </row>
    <row r="12" spans="1:7" ht="35.25" thickBot="1" x14ac:dyDescent="0.25">
      <c r="A12" s="289">
        <v>4</v>
      </c>
      <c r="B12" s="76" t="s">
        <v>1354</v>
      </c>
      <c r="C12" s="443">
        <v>0.2384027777777778</v>
      </c>
      <c r="D12" s="109">
        <v>6.0090600000000001E-2</v>
      </c>
      <c r="E12" s="110">
        <v>0</v>
      </c>
      <c r="F12" s="111">
        <f>+D12+E12</f>
        <v>6.0090600000000001E-2</v>
      </c>
    </row>
    <row r="14" spans="1:7" ht="16.5" x14ac:dyDescent="0.2">
      <c r="A14" s="387" t="s">
        <v>791</v>
      </c>
    </row>
  </sheetData>
  <mergeCells count="3">
    <mergeCell ref="D7:F7"/>
    <mergeCell ref="B1:G1"/>
    <mergeCell ref="A5:F5"/>
  </mergeCells>
  <phoneticPr fontId="20" type="noConversion"/>
  <hyperlinks>
    <hyperlink ref="A1" location="Indice!A1" display="Índice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selection activeCell="A11" sqref="A11:XFD11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7.28515625" style="340" bestFit="1" customWidth="1"/>
    <col min="4" max="4" width="13.5703125" style="340" bestFit="1" customWidth="1"/>
    <col min="5" max="5" width="20.710937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7" ht="17.25" x14ac:dyDescent="0.2">
      <c r="A2" s="321"/>
      <c r="B2" s="48"/>
      <c r="C2" s="48"/>
      <c r="D2" s="48"/>
      <c r="E2" s="48"/>
      <c r="F2" s="48"/>
      <c r="G2" s="48"/>
    </row>
    <row r="3" spans="1:7" ht="15.75" x14ac:dyDescent="0.2">
      <c r="A3" s="391" t="s">
        <v>59</v>
      </c>
      <c r="B3" s="390"/>
      <c r="C3" s="390"/>
      <c r="D3" s="390"/>
      <c r="E3" s="390"/>
      <c r="F3" s="144"/>
      <c r="G3" s="144"/>
    </row>
    <row r="4" spans="1:7" ht="15.75" x14ac:dyDescent="0.2">
      <c r="A4" s="391"/>
      <c r="B4" s="390"/>
      <c r="C4" s="390"/>
      <c r="D4" s="390"/>
      <c r="E4" s="390"/>
      <c r="F4" s="144"/>
      <c r="G4" s="144"/>
    </row>
    <row r="5" spans="1:7" ht="15.75" x14ac:dyDescent="0.2">
      <c r="A5" s="1070" t="s">
        <v>98</v>
      </c>
      <c r="B5" s="1070"/>
      <c r="C5" s="1070"/>
      <c r="D5" s="1070"/>
      <c r="E5" s="1070"/>
      <c r="F5" s="1070"/>
      <c r="G5" s="144"/>
    </row>
    <row r="6" spans="1:7" ht="16.5" thickBot="1" x14ac:dyDescent="0.25">
      <c r="A6" s="144"/>
      <c r="B6" s="144"/>
      <c r="C6" s="326"/>
      <c r="D6" s="144"/>
      <c r="E6" s="144"/>
      <c r="F6" s="144"/>
      <c r="G6" s="144"/>
    </row>
    <row r="7" spans="1:7" ht="17.25" thickBot="1" x14ac:dyDescent="0.25">
      <c r="A7" s="33" t="s">
        <v>793</v>
      </c>
      <c r="B7" s="33" t="s">
        <v>470</v>
      </c>
      <c r="C7" s="33" t="s">
        <v>471</v>
      </c>
      <c r="D7" s="1051" t="s">
        <v>792</v>
      </c>
      <c r="E7" s="1052"/>
      <c r="F7" s="1053"/>
      <c r="G7" s="144"/>
    </row>
    <row r="8" spans="1:7" ht="33.75" thickBot="1" x14ac:dyDescent="0.25">
      <c r="A8" s="34"/>
      <c r="B8" s="34"/>
      <c r="C8" s="34"/>
      <c r="D8" s="33" t="s">
        <v>473</v>
      </c>
      <c r="E8" s="33" t="s">
        <v>474</v>
      </c>
      <c r="F8" s="33" t="s">
        <v>475</v>
      </c>
      <c r="G8" s="144"/>
    </row>
    <row r="9" spans="1:7" ht="15.75" x14ac:dyDescent="0.2">
      <c r="A9" s="101">
        <v>1</v>
      </c>
      <c r="B9" s="61" t="s">
        <v>609</v>
      </c>
      <c r="C9" s="102">
        <v>0.22750000000000001</v>
      </c>
      <c r="D9" s="103">
        <v>0.11375</v>
      </c>
      <c r="E9" s="81">
        <v>0</v>
      </c>
      <c r="F9" s="104">
        <f>E9+D9</f>
        <v>0.11375</v>
      </c>
    </row>
    <row r="10" spans="1:7" ht="18" thickBot="1" x14ac:dyDescent="0.25">
      <c r="A10" s="105">
        <v>2</v>
      </c>
      <c r="B10" s="67" t="s">
        <v>1257</v>
      </c>
      <c r="C10" s="106">
        <v>0.22750000000000001</v>
      </c>
      <c r="D10" s="107">
        <v>0.11375</v>
      </c>
      <c r="E10" s="77">
        <v>0</v>
      </c>
      <c r="F10" s="108">
        <f>E10+D10</f>
        <v>0.11375</v>
      </c>
    </row>
    <row r="11" spans="1:7" s="511" customFormat="1" ht="18" thickBot="1" x14ac:dyDescent="0.25">
      <c r="A11" s="521">
        <v>3</v>
      </c>
      <c r="B11" s="519" t="s">
        <v>968</v>
      </c>
      <c r="C11" s="522">
        <v>0.22750000000000001</v>
      </c>
      <c r="D11" s="523">
        <v>0.11375</v>
      </c>
      <c r="E11" s="524">
        <v>1</v>
      </c>
      <c r="F11" s="525">
        <f>E11+D11</f>
        <v>1.11375</v>
      </c>
    </row>
    <row r="12" spans="1:7" ht="14.25" x14ac:dyDescent="0.2">
      <c r="A12" s="344"/>
    </row>
    <row r="13" spans="1:7" ht="16.5" x14ac:dyDescent="0.2">
      <c r="A13" s="387" t="s">
        <v>791</v>
      </c>
    </row>
  </sheetData>
  <mergeCells count="3">
    <mergeCell ref="D7:F7"/>
    <mergeCell ref="B1:G1"/>
    <mergeCell ref="A5:F5"/>
  </mergeCells>
  <phoneticPr fontId="20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C12" sqref="C12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7.28515625" style="340" bestFit="1" customWidth="1"/>
    <col min="4" max="4" width="13.5703125" style="340" bestFit="1" customWidth="1"/>
    <col min="5" max="5" width="20.710937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7" ht="17.25" x14ac:dyDescent="0.2">
      <c r="A2" s="321"/>
      <c r="B2" s="48"/>
      <c r="C2" s="48"/>
      <c r="D2" s="48"/>
      <c r="E2" s="48"/>
      <c r="F2" s="48"/>
      <c r="G2" s="48"/>
    </row>
    <row r="3" spans="1:7" ht="15.75" customHeight="1" x14ac:dyDescent="0.2">
      <c r="A3" s="394" t="s">
        <v>59</v>
      </c>
      <c r="B3" s="393"/>
      <c r="C3" s="393"/>
      <c r="D3" s="393"/>
      <c r="E3" s="393"/>
      <c r="F3" s="144"/>
      <c r="G3" s="144"/>
    </row>
    <row r="4" spans="1:7" ht="15.75" customHeight="1" x14ac:dyDescent="0.2">
      <c r="A4" s="393"/>
      <c r="B4" s="393"/>
      <c r="C4" s="393"/>
      <c r="D4" s="393"/>
      <c r="E4" s="393"/>
      <c r="F4" s="144"/>
      <c r="G4" s="144"/>
    </row>
    <row r="5" spans="1:7" ht="15.75" x14ac:dyDescent="0.2">
      <c r="A5" s="1056" t="s">
        <v>99</v>
      </c>
      <c r="B5" s="1056"/>
      <c r="C5" s="1056"/>
      <c r="D5" s="1056"/>
      <c r="E5" s="1056"/>
      <c r="F5" s="1056"/>
      <c r="G5" s="328"/>
    </row>
    <row r="6" spans="1:7" ht="16.5" thickBot="1" x14ac:dyDescent="0.25">
      <c r="A6" s="144"/>
      <c r="B6" s="144"/>
      <c r="C6" s="326"/>
      <c r="D6" s="144"/>
      <c r="E6" s="144"/>
      <c r="F6" s="144"/>
      <c r="G6" s="144"/>
    </row>
    <row r="7" spans="1:7" ht="17.25" thickBot="1" x14ac:dyDescent="0.25">
      <c r="A7" s="33" t="s">
        <v>793</v>
      </c>
      <c r="B7" s="33" t="s">
        <v>470</v>
      </c>
      <c r="C7" s="33" t="s">
        <v>471</v>
      </c>
      <c r="D7" s="1051" t="s">
        <v>792</v>
      </c>
      <c r="E7" s="1052"/>
      <c r="F7" s="1053"/>
      <c r="G7" s="144"/>
    </row>
    <row r="8" spans="1:7" ht="33.75" thickBot="1" x14ac:dyDescent="0.25">
      <c r="A8" s="34"/>
      <c r="B8" s="34"/>
      <c r="C8" s="34"/>
      <c r="D8" s="33" t="s">
        <v>473</v>
      </c>
      <c r="E8" s="33" t="s">
        <v>474</v>
      </c>
      <c r="F8" s="33" t="s">
        <v>475</v>
      </c>
      <c r="G8" s="144"/>
    </row>
    <row r="9" spans="1:7" ht="15.75" x14ac:dyDescent="0.2">
      <c r="A9" s="101">
        <v>1</v>
      </c>
      <c r="B9" s="61" t="s">
        <v>614</v>
      </c>
      <c r="C9" s="102">
        <v>0.21199999999999999</v>
      </c>
      <c r="D9" s="103">
        <v>0.106</v>
      </c>
      <c r="E9" s="81">
        <v>0</v>
      </c>
      <c r="F9" s="104">
        <f>+E9+D9</f>
        <v>0.106</v>
      </c>
      <c r="G9" s="343"/>
    </row>
    <row r="10" spans="1:7" ht="18" thickBot="1" x14ac:dyDescent="0.25">
      <c r="A10" s="214">
        <v>2</v>
      </c>
      <c r="B10" s="67" t="s">
        <v>1256</v>
      </c>
      <c r="C10" s="106">
        <v>0.21199999999999999</v>
      </c>
      <c r="D10" s="158">
        <v>0.106</v>
      </c>
      <c r="E10" s="83">
        <v>0</v>
      </c>
      <c r="F10" s="169">
        <f>E10+D10</f>
        <v>0.106</v>
      </c>
    </row>
    <row r="11" spans="1:7" s="511" customFormat="1" ht="18" thickBot="1" x14ac:dyDescent="0.25">
      <c r="A11" s="521">
        <v>3</v>
      </c>
      <c r="B11" s="519" t="s">
        <v>1174</v>
      </c>
      <c r="C11" s="522">
        <v>0.21199999999999999</v>
      </c>
      <c r="D11" s="523">
        <v>0.106</v>
      </c>
      <c r="E11" s="524">
        <v>0</v>
      </c>
      <c r="F11" s="525">
        <f>E11+D11</f>
        <v>0.106</v>
      </c>
    </row>
    <row r="12" spans="1:7" ht="18" thickBot="1" x14ac:dyDescent="0.25">
      <c r="A12" s="464">
        <v>4</v>
      </c>
      <c r="B12" s="519" t="s">
        <v>1377</v>
      </c>
      <c r="C12" s="672">
        <v>0.21199999999999999</v>
      </c>
      <c r="D12" s="466">
        <v>0.106</v>
      </c>
      <c r="E12" s="493">
        <v>1</v>
      </c>
      <c r="F12" s="467">
        <f>E12+D12</f>
        <v>1.1060000000000001</v>
      </c>
    </row>
    <row r="13" spans="1:7" ht="17.25" x14ac:dyDescent="0.2">
      <c r="A13" s="468"/>
      <c r="B13" s="454"/>
      <c r="C13" s="455"/>
      <c r="D13" s="456"/>
      <c r="E13" s="688"/>
      <c r="F13" s="456"/>
    </row>
    <row r="14" spans="1:7" ht="17.25" x14ac:dyDescent="0.2">
      <c r="A14" s="468"/>
      <c r="B14" s="454"/>
      <c r="C14" s="455"/>
      <c r="D14" s="456"/>
      <c r="E14" s="688"/>
      <c r="F14" s="456"/>
    </row>
    <row r="15" spans="1:7" ht="16.5" x14ac:dyDescent="0.2">
      <c r="A15" s="387" t="s">
        <v>791</v>
      </c>
    </row>
    <row r="16" spans="1:7" ht="14.25" x14ac:dyDescent="0.2">
      <c r="A16" s="344"/>
    </row>
    <row r="17" spans="1:1" ht="14.25" x14ac:dyDescent="0.2">
      <c r="A17" s="344"/>
    </row>
  </sheetData>
  <mergeCells count="3">
    <mergeCell ref="D7:F7"/>
    <mergeCell ref="B1:G1"/>
    <mergeCell ref="A5:F5"/>
  </mergeCells>
  <phoneticPr fontId="20" type="noConversion"/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selection activeCell="C21" sqref="C21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23.140625" style="340" bestFit="1" customWidth="1"/>
    <col min="4" max="4" width="13.5703125" style="340" bestFit="1" customWidth="1"/>
    <col min="5" max="5" width="20.7109375" style="340" bestFit="1" customWidth="1"/>
    <col min="6" max="6" width="24.140625" style="340" bestFit="1" customWidth="1"/>
    <col min="7" max="16384" width="11.42578125" style="340"/>
  </cols>
  <sheetData>
    <row r="1" spans="1:7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7" ht="17.25" x14ac:dyDescent="0.2">
      <c r="A2" s="321"/>
      <c r="B2" s="48"/>
      <c r="C2" s="48"/>
      <c r="D2" s="48"/>
      <c r="E2" s="48"/>
      <c r="F2" s="48"/>
      <c r="G2" s="48"/>
    </row>
    <row r="3" spans="1:7" ht="15.75" customHeight="1" x14ac:dyDescent="0.2">
      <c r="A3" s="394" t="s">
        <v>59</v>
      </c>
      <c r="B3" s="393"/>
      <c r="C3" s="393"/>
      <c r="D3" s="393"/>
      <c r="E3" s="393"/>
      <c r="F3" s="144"/>
      <c r="G3" s="144"/>
    </row>
    <row r="4" spans="1:7" ht="15.75" customHeight="1" x14ac:dyDescent="0.2">
      <c r="A4" s="393"/>
      <c r="B4" s="393"/>
      <c r="C4" s="393"/>
      <c r="D4" s="393"/>
      <c r="E4" s="393"/>
      <c r="F4" s="144"/>
      <c r="G4" s="144"/>
    </row>
    <row r="5" spans="1:7" ht="15.75" x14ac:dyDescent="0.2">
      <c r="A5" s="1056" t="s">
        <v>1331</v>
      </c>
      <c r="B5" s="1056"/>
      <c r="C5" s="1056"/>
      <c r="D5" s="1056"/>
      <c r="E5" s="1056"/>
      <c r="F5" s="1056"/>
      <c r="G5" s="328"/>
    </row>
    <row r="6" spans="1:7" ht="16.5" thickBot="1" x14ac:dyDescent="0.25">
      <c r="A6" s="144"/>
      <c r="B6" s="144"/>
      <c r="C6" s="326"/>
      <c r="D6" s="144"/>
      <c r="E6" s="144"/>
      <c r="F6" s="144"/>
      <c r="G6" s="144"/>
    </row>
    <row r="7" spans="1:7" ht="17.25" thickBot="1" x14ac:dyDescent="0.25">
      <c r="A7" s="33" t="s">
        <v>793</v>
      </c>
      <c r="B7" s="33" t="s">
        <v>470</v>
      </c>
      <c r="C7" s="33" t="s">
        <v>471</v>
      </c>
      <c r="D7" s="1051" t="s">
        <v>792</v>
      </c>
      <c r="E7" s="1052"/>
      <c r="F7" s="1053"/>
      <c r="G7" s="144"/>
    </row>
    <row r="8" spans="1:7" ht="33.75" thickBot="1" x14ac:dyDescent="0.25">
      <c r="A8" s="34"/>
      <c r="B8" s="34"/>
      <c r="C8" s="34"/>
      <c r="D8" s="33" t="s">
        <v>473</v>
      </c>
      <c r="E8" s="33" t="s">
        <v>474</v>
      </c>
      <c r="F8" s="33" t="s">
        <v>475</v>
      </c>
      <c r="G8" s="144"/>
    </row>
    <row r="9" spans="1:7" ht="17.25" x14ac:dyDescent="0.2">
      <c r="A9" s="194">
        <v>1</v>
      </c>
      <c r="B9" s="71" t="s">
        <v>209</v>
      </c>
      <c r="C9" s="210">
        <v>0.26250000000000001</v>
      </c>
      <c r="D9" s="836">
        <v>6.6164399999999998E-2</v>
      </c>
      <c r="E9" s="73">
        <v>0</v>
      </c>
      <c r="F9" s="115">
        <f>E9+D9</f>
        <v>6.6164399999999998E-2</v>
      </c>
      <c r="G9" s="343"/>
    </row>
    <row r="10" spans="1:7" s="511" customFormat="1" ht="17.25" x14ac:dyDescent="0.2">
      <c r="A10" s="837">
        <v>2</v>
      </c>
      <c r="B10" s="458" t="s">
        <v>1333</v>
      </c>
      <c r="C10" s="463">
        <v>0.27277472527472502</v>
      </c>
      <c r="D10" s="835">
        <v>6.8006800000000006E-2</v>
      </c>
      <c r="E10" s="480">
        <v>0</v>
      </c>
      <c r="F10" s="460">
        <f>E10+D10</f>
        <v>6.8006800000000006E-2</v>
      </c>
    </row>
    <row r="11" spans="1:7" ht="17.25" x14ac:dyDescent="0.2">
      <c r="A11" s="837">
        <v>3</v>
      </c>
      <c r="B11" s="458" t="s">
        <v>1372</v>
      </c>
      <c r="C11" s="463">
        <v>0.27934782608695702</v>
      </c>
      <c r="D11" s="835">
        <v>6.8880300000000005E-2</v>
      </c>
      <c r="E11" s="480">
        <v>0</v>
      </c>
      <c r="F11" s="460">
        <f>E11+D11</f>
        <v>6.8880300000000005E-2</v>
      </c>
    </row>
    <row r="12" spans="1:7" ht="17.25" x14ac:dyDescent="0.2">
      <c r="A12" s="837">
        <v>4</v>
      </c>
      <c r="B12" s="458" t="s">
        <v>1378</v>
      </c>
      <c r="C12" s="646">
        <v>0.32222826086956524</v>
      </c>
      <c r="D12" s="459">
        <v>8.1219200000000005E-2</v>
      </c>
      <c r="E12" s="480">
        <v>0</v>
      </c>
      <c r="F12" s="460">
        <f>E12+D12</f>
        <v>8.1219200000000005E-2</v>
      </c>
    </row>
    <row r="13" spans="1:7" ht="17.25" x14ac:dyDescent="0.2">
      <c r="A13" s="837">
        <v>5</v>
      </c>
      <c r="B13" s="458" t="s">
        <v>1418</v>
      </c>
      <c r="C13" s="646">
        <v>0.42819148936170215</v>
      </c>
      <c r="D13" s="459">
        <v>0.1079277</v>
      </c>
      <c r="E13" s="480">
        <v>0</v>
      </c>
      <c r="F13" s="460">
        <f t="shared" ref="F13:F14" si="0">E13+D13</f>
        <v>0.1079277</v>
      </c>
    </row>
    <row r="14" spans="1:7" ht="17.25" x14ac:dyDescent="0.2">
      <c r="A14" s="837">
        <v>6</v>
      </c>
      <c r="B14" s="458" t="s">
        <v>1443</v>
      </c>
      <c r="C14" s="646">
        <v>0.65508969565217301</v>
      </c>
      <c r="D14" s="459">
        <v>0.16332369999999999</v>
      </c>
      <c r="E14" s="480">
        <v>0</v>
      </c>
      <c r="F14" s="460">
        <f t="shared" si="0"/>
        <v>0.16332369999999999</v>
      </c>
    </row>
    <row r="15" spans="1:7" ht="18" thickBot="1" x14ac:dyDescent="0.25">
      <c r="A15" s="214">
        <v>7</v>
      </c>
      <c r="B15" s="76" t="s">
        <v>1444</v>
      </c>
      <c r="C15" s="801">
        <v>0.54469967032967015</v>
      </c>
      <c r="D15" s="107">
        <v>0.1343095</v>
      </c>
      <c r="E15" s="77">
        <v>0</v>
      </c>
      <c r="F15" s="108">
        <f>E15+D15</f>
        <v>0.1343095</v>
      </c>
    </row>
    <row r="17" spans="1:1" ht="16.5" x14ac:dyDescent="0.2">
      <c r="A17" s="387" t="s">
        <v>791</v>
      </c>
    </row>
    <row r="18" spans="1:1" ht="14.25" x14ac:dyDescent="0.2">
      <c r="A18" s="344"/>
    </row>
    <row r="19" spans="1:1" ht="14.25" x14ac:dyDescent="0.2">
      <c r="A19" s="344"/>
    </row>
  </sheetData>
  <mergeCells count="3">
    <mergeCell ref="B1:G1"/>
    <mergeCell ref="A5:F5"/>
    <mergeCell ref="D7:F7"/>
  </mergeCells>
  <hyperlinks>
    <hyperlink ref="A1" location="Indice!A1" display="Índice"/>
  </hyperlinks>
  <pageMargins left="0.7" right="0.7" top="0.75" bottom="0.75" header="0.3" footer="0.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>
      <selection activeCell="A3" sqref="A3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169</v>
      </c>
      <c r="B3" s="390"/>
      <c r="C3" s="390"/>
      <c r="D3" s="390"/>
      <c r="E3" s="390"/>
    </row>
    <row r="4" spans="1:14" x14ac:dyDescent="0.2">
      <c r="A4" s="391"/>
      <c r="B4" s="390"/>
      <c r="C4" s="390"/>
      <c r="D4" s="390"/>
      <c r="E4" s="390"/>
    </row>
    <row r="5" spans="1:14" x14ac:dyDescent="0.2">
      <c r="A5" s="1081" t="s">
        <v>304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ht="16.5" x14ac:dyDescent="0.2">
      <c r="A9" s="97">
        <v>1</v>
      </c>
      <c r="B9" s="61" t="s">
        <v>184</v>
      </c>
      <c r="C9" s="62">
        <v>1.7500000000000002E-2</v>
      </c>
      <c r="D9" s="85">
        <v>8.7500000000000008E-3</v>
      </c>
      <c r="E9" s="64">
        <v>0</v>
      </c>
      <c r="F9" s="86">
        <f>+D9+E9</f>
        <v>8.7500000000000008E-3</v>
      </c>
    </row>
    <row r="10" spans="1:14" s="340" customFormat="1" ht="16.5" x14ac:dyDescent="0.2">
      <c r="A10" s="98">
        <v>2</v>
      </c>
      <c r="B10" s="88" t="s">
        <v>185</v>
      </c>
      <c r="C10" s="89">
        <v>1.7500000000000002E-2</v>
      </c>
      <c r="D10" s="90">
        <v>8.7500000000000008E-3</v>
      </c>
      <c r="E10" s="91">
        <v>0</v>
      </c>
      <c r="F10" s="92">
        <f>+D10+E10</f>
        <v>8.7500000000000008E-3</v>
      </c>
    </row>
    <row r="11" spans="1:14" s="340" customFormat="1" ht="16.5" x14ac:dyDescent="0.2">
      <c r="A11" s="98">
        <v>3</v>
      </c>
      <c r="B11" s="88" t="s">
        <v>377</v>
      </c>
      <c r="C11" s="89">
        <v>1.7500000000000002E-2</v>
      </c>
      <c r="D11" s="90">
        <v>8.7500000000000008E-3</v>
      </c>
      <c r="E11" s="91">
        <v>0</v>
      </c>
      <c r="F11" s="92">
        <f>+D11+E11</f>
        <v>8.7500000000000008E-3</v>
      </c>
    </row>
    <row r="12" spans="1:14" s="340" customFormat="1" ht="17.25" thickBot="1" x14ac:dyDescent="0.25">
      <c r="A12" s="99">
        <v>4</v>
      </c>
      <c r="B12" s="67" t="s">
        <v>457</v>
      </c>
      <c r="C12" s="68">
        <v>1.7500000000000002E-2</v>
      </c>
      <c r="D12" s="93">
        <v>8.7500000000000008E-3</v>
      </c>
      <c r="E12" s="69">
        <v>1</v>
      </c>
      <c r="F12" s="94">
        <f>+D12+E12</f>
        <v>1.00875</v>
      </c>
    </row>
    <row r="13" spans="1:14" s="340" customFormat="1" x14ac:dyDescent="0.2">
      <c r="A13" s="1"/>
      <c r="B13" s="2"/>
      <c r="C13" s="95"/>
      <c r="D13" s="4"/>
      <c r="E13" s="96"/>
      <c r="F13" s="4"/>
    </row>
    <row r="14" spans="1:14" ht="16.5" x14ac:dyDescent="0.2">
      <c r="A14" s="387" t="s">
        <v>791</v>
      </c>
      <c r="B14" s="171"/>
      <c r="C14" s="171"/>
      <c r="D14" s="171"/>
      <c r="E14" s="171"/>
      <c r="F14" s="171"/>
    </row>
    <row r="15" spans="1:14" ht="16.5" x14ac:dyDescent="0.2">
      <c r="G15" s="171"/>
    </row>
  </sheetData>
  <mergeCells count="6">
    <mergeCell ref="B7:B8"/>
    <mergeCell ref="B1:F1"/>
    <mergeCell ref="A7:A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zoomScaleNormal="100" workbookViewId="0">
      <selection activeCell="A9" sqref="A9:XFD13"/>
    </sheetView>
  </sheetViews>
  <sheetFormatPr baseColWidth="10" defaultRowHeight="17.25" x14ac:dyDescent="0.2"/>
  <cols>
    <col min="1" max="1" width="16.28515625" style="38" bestFit="1" customWidth="1"/>
    <col min="2" max="2" width="16.5703125" style="38" bestFit="1" customWidth="1"/>
    <col min="3" max="3" width="19.85546875" style="38" bestFit="1" customWidth="1"/>
    <col min="4" max="4" width="25.140625" style="38" bestFit="1" customWidth="1"/>
    <col min="5" max="5" width="15.7109375" style="38" bestFit="1" customWidth="1"/>
    <col min="6" max="7" width="15.42578125" style="38" bestFit="1" customWidth="1"/>
    <col min="8" max="8" width="16" style="38" bestFit="1" customWidth="1"/>
    <col min="9" max="9" width="22.42578125" style="38" bestFit="1" customWidth="1"/>
    <col min="10" max="10" width="18.5703125" style="38" bestFit="1" customWidth="1"/>
    <col min="11" max="11" width="15.42578125" style="38" bestFit="1" customWidth="1"/>
    <col min="12" max="12" width="16" style="38" bestFit="1" customWidth="1"/>
    <col min="13" max="16384" width="11.42578125" style="38"/>
  </cols>
  <sheetData>
    <row r="1" spans="1:12" x14ac:dyDescent="0.2">
      <c r="A1" s="329" t="s">
        <v>507</v>
      </c>
      <c r="B1" s="329"/>
      <c r="C1" s="1038" t="s">
        <v>467</v>
      </c>
      <c r="D1" s="1038"/>
      <c r="E1" s="1038"/>
      <c r="F1" s="1038"/>
      <c r="G1" s="1038"/>
      <c r="H1" s="374"/>
      <c r="I1" s="374"/>
      <c r="J1" s="374"/>
      <c r="K1" s="374"/>
    </row>
    <row r="2" spans="1:12" x14ac:dyDescent="0.2">
      <c r="A2" s="321"/>
      <c r="B2" s="329"/>
      <c r="C2" s="285"/>
      <c r="D2" s="285"/>
      <c r="E2" s="285"/>
      <c r="F2" s="374"/>
      <c r="G2" s="374"/>
      <c r="H2" s="374"/>
      <c r="I2" s="374"/>
      <c r="J2" s="374"/>
      <c r="K2" s="374"/>
    </row>
    <row r="3" spans="1:12" x14ac:dyDescent="0.2">
      <c r="A3" s="971" t="s">
        <v>236</v>
      </c>
      <c r="B3" s="971"/>
      <c r="C3" s="971"/>
      <c r="D3" s="971"/>
      <c r="E3" s="971"/>
      <c r="F3" s="374"/>
      <c r="G3" s="374"/>
      <c r="H3" s="374"/>
      <c r="I3" s="374"/>
      <c r="J3" s="374"/>
      <c r="K3" s="374"/>
    </row>
    <row r="4" spans="1:12" x14ac:dyDescent="0.2">
      <c r="A4" s="971"/>
      <c r="B4" s="971"/>
      <c r="C4" s="971"/>
      <c r="D4" s="971"/>
      <c r="E4" s="971"/>
      <c r="F4" s="374"/>
      <c r="G4" s="374"/>
      <c r="H4" s="374"/>
      <c r="I4" s="374"/>
      <c r="J4" s="374"/>
      <c r="K4" s="374"/>
    </row>
    <row r="5" spans="1:12" x14ac:dyDescent="0.2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4"/>
    </row>
    <row r="6" spans="1:12" ht="18" thickBot="1" x14ac:dyDescent="0.25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</row>
    <row r="7" spans="1:12" ht="18" thickBot="1" x14ac:dyDescent="0.25">
      <c r="A7" s="966" t="s">
        <v>1122</v>
      </c>
      <c r="B7" s="966" t="s">
        <v>212</v>
      </c>
      <c r="C7" s="966" t="s">
        <v>1080</v>
      </c>
      <c r="D7" s="966" t="s">
        <v>470</v>
      </c>
      <c r="E7" s="1026" t="s">
        <v>471</v>
      </c>
      <c r="F7" s="968" t="s">
        <v>1081</v>
      </c>
      <c r="G7" s="969"/>
      <c r="H7" s="969"/>
      <c r="I7" s="969"/>
      <c r="J7" s="969"/>
      <c r="K7" s="969"/>
      <c r="L7" s="970"/>
    </row>
    <row r="8" spans="1:12" ht="87" thickBot="1" x14ac:dyDescent="0.25">
      <c r="A8" s="1025"/>
      <c r="B8" s="1025"/>
      <c r="C8" s="1025"/>
      <c r="D8" s="1025"/>
      <c r="E8" s="1027"/>
      <c r="F8" s="26" t="s">
        <v>232</v>
      </c>
      <c r="G8" s="26" t="s">
        <v>231</v>
      </c>
      <c r="H8" s="26" t="s">
        <v>846</v>
      </c>
      <c r="I8" s="26" t="s">
        <v>474</v>
      </c>
      <c r="J8" s="26" t="s">
        <v>646</v>
      </c>
      <c r="K8" s="26" t="s">
        <v>230</v>
      </c>
      <c r="L8" s="26" t="s">
        <v>847</v>
      </c>
    </row>
    <row r="9" spans="1:12" s="839" customFormat="1" ht="18" thickBot="1" x14ac:dyDescent="0.25">
      <c r="A9" s="806" t="s">
        <v>644</v>
      </c>
      <c r="B9" s="807" t="s">
        <v>222</v>
      </c>
      <c r="C9" s="807">
        <v>3</v>
      </c>
      <c r="D9" s="71" t="s">
        <v>1454</v>
      </c>
      <c r="E9" s="286">
        <v>3.875E-2</v>
      </c>
      <c r="F9" s="911">
        <v>3875</v>
      </c>
      <c r="G9" s="911">
        <v>0</v>
      </c>
      <c r="H9" s="912">
        <v>38.75</v>
      </c>
      <c r="I9" s="287">
        <v>0</v>
      </c>
      <c r="J9" s="913">
        <f t="shared" ref="J9:L13" si="0">+F9</f>
        <v>3875</v>
      </c>
      <c r="K9" s="913">
        <f t="shared" si="0"/>
        <v>0</v>
      </c>
      <c r="L9" s="914">
        <f t="shared" si="0"/>
        <v>38.75</v>
      </c>
    </row>
    <row r="10" spans="1:12" s="839" customFormat="1" x14ac:dyDescent="0.2">
      <c r="A10" s="803" t="s">
        <v>647</v>
      </c>
      <c r="B10" s="288" t="s">
        <v>223</v>
      </c>
      <c r="C10" s="288">
        <v>3</v>
      </c>
      <c r="D10" s="71" t="s">
        <v>1454</v>
      </c>
      <c r="E10" s="281">
        <v>0.05</v>
      </c>
      <c r="F10" s="915">
        <v>5000</v>
      </c>
      <c r="G10" s="915">
        <v>0</v>
      </c>
      <c r="H10" s="916">
        <v>50</v>
      </c>
      <c r="I10" s="284">
        <v>0</v>
      </c>
      <c r="J10" s="5">
        <f t="shared" si="0"/>
        <v>5000</v>
      </c>
      <c r="K10" s="5">
        <f t="shared" si="0"/>
        <v>0</v>
      </c>
      <c r="L10" s="917">
        <f t="shared" si="0"/>
        <v>50</v>
      </c>
    </row>
    <row r="11" spans="1:12" s="839" customFormat="1" x14ac:dyDescent="0.2">
      <c r="A11" s="803" t="s">
        <v>1336</v>
      </c>
      <c r="B11" s="918" t="s">
        <v>1337</v>
      </c>
      <c r="C11" s="918">
        <v>2</v>
      </c>
      <c r="D11" s="266" t="s">
        <v>1455</v>
      </c>
      <c r="E11" s="919">
        <v>3.3750000000000002E-2</v>
      </c>
      <c r="F11" s="920">
        <v>3375</v>
      </c>
      <c r="G11" s="921">
        <v>0</v>
      </c>
      <c r="H11" s="922">
        <v>33.75</v>
      </c>
      <c r="I11" s="426">
        <v>0</v>
      </c>
      <c r="J11" s="923">
        <f t="shared" si="0"/>
        <v>3375</v>
      </c>
      <c r="K11" s="5">
        <f t="shared" si="0"/>
        <v>0</v>
      </c>
      <c r="L11" s="924">
        <f t="shared" si="0"/>
        <v>33.75</v>
      </c>
    </row>
    <row r="12" spans="1:12" s="839" customFormat="1" x14ac:dyDescent="0.2">
      <c r="A12" s="803" t="s">
        <v>1338</v>
      </c>
      <c r="B12" s="918" t="s">
        <v>1339</v>
      </c>
      <c r="C12" s="918">
        <v>2</v>
      </c>
      <c r="D12" s="266" t="s">
        <v>1455</v>
      </c>
      <c r="E12" s="919">
        <v>5.2499999999999998E-2</v>
      </c>
      <c r="F12" s="925">
        <v>5250</v>
      </c>
      <c r="G12" s="921">
        <v>0</v>
      </c>
      <c r="H12" s="922">
        <v>52.5</v>
      </c>
      <c r="I12" s="426">
        <v>0</v>
      </c>
      <c r="J12" s="923">
        <f>+F12</f>
        <v>5250</v>
      </c>
      <c r="K12" s="5">
        <f>+G12</f>
        <v>0</v>
      </c>
      <c r="L12" s="924">
        <f>+H12</f>
        <v>52.5</v>
      </c>
    </row>
    <row r="13" spans="1:12" s="839" customFormat="1" ht="18" thickBot="1" x14ac:dyDescent="0.25">
      <c r="A13" s="926" t="s">
        <v>227</v>
      </c>
      <c r="B13" s="289" t="s">
        <v>228</v>
      </c>
      <c r="C13" s="289">
        <v>2</v>
      </c>
      <c r="D13" s="76" t="s">
        <v>295</v>
      </c>
      <c r="E13" s="290">
        <v>3.3750000000000002E-2</v>
      </c>
      <c r="F13" s="291">
        <v>0</v>
      </c>
      <c r="G13" s="927">
        <v>168.75</v>
      </c>
      <c r="H13" s="292">
        <v>0</v>
      </c>
      <c r="I13" s="109">
        <v>0</v>
      </c>
      <c r="J13" s="928">
        <f t="shared" si="0"/>
        <v>0</v>
      </c>
      <c r="K13" s="928">
        <f t="shared" si="0"/>
        <v>168.75</v>
      </c>
      <c r="L13" s="929">
        <f t="shared" si="0"/>
        <v>0</v>
      </c>
    </row>
  </sheetData>
  <mergeCells count="8">
    <mergeCell ref="C1:G1"/>
    <mergeCell ref="F7:L7"/>
    <mergeCell ref="A7:A8"/>
    <mergeCell ref="C7:C8"/>
    <mergeCell ref="D7:D8"/>
    <mergeCell ref="E7:E8"/>
    <mergeCell ref="B7:B8"/>
    <mergeCell ref="A3:E4"/>
  </mergeCells>
  <phoneticPr fontId="20" type="noConversion"/>
  <hyperlinks>
    <hyperlink ref="A1" location="Indice!A1" display="Índice"/>
  </hyperlinks>
  <pageMargins left="0.19685039370078741" right="0.19685039370078741" top="0.98425196850393704" bottom="0.98425196850393704" header="0" footer="0"/>
  <pageSetup paperSize="9" scale="67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Normal="100" workbookViewId="0">
      <selection activeCell="A2" sqref="A2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169</v>
      </c>
      <c r="B3" s="390"/>
      <c r="C3" s="390"/>
      <c r="D3" s="390"/>
      <c r="E3" s="390"/>
    </row>
    <row r="4" spans="1:14" x14ac:dyDescent="0.2">
      <c r="A4" s="391"/>
      <c r="B4" s="390"/>
      <c r="C4" s="390"/>
      <c r="D4" s="390"/>
      <c r="E4" s="390"/>
    </row>
    <row r="5" spans="1:14" x14ac:dyDescent="0.2">
      <c r="A5" s="1081" t="s">
        <v>305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ht="16.5" x14ac:dyDescent="0.2">
      <c r="A9" s="97">
        <v>1</v>
      </c>
      <c r="B9" s="61" t="s">
        <v>411</v>
      </c>
      <c r="C9" s="62">
        <v>7.4999999999999997E-3</v>
      </c>
      <c r="D9" s="85">
        <v>3.8124999999999999E-3</v>
      </c>
      <c r="E9" s="64">
        <v>0</v>
      </c>
      <c r="F9" s="86">
        <f>+D9+E9</f>
        <v>3.8124999999999999E-3</v>
      </c>
    </row>
    <row r="10" spans="1:14" s="340" customFormat="1" ht="16.5" x14ac:dyDescent="0.2">
      <c r="A10" s="98">
        <v>2</v>
      </c>
      <c r="B10" s="88" t="s">
        <v>409</v>
      </c>
      <c r="C10" s="89">
        <v>7.4999999999999997E-3</v>
      </c>
      <c r="D10" s="90">
        <v>3.7499999999999999E-3</v>
      </c>
      <c r="E10" s="91">
        <v>0</v>
      </c>
      <c r="F10" s="92">
        <f>D10+E10</f>
        <v>3.7499999999999999E-3</v>
      </c>
    </row>
    <row r="11" spans="1:14" s="340" customFormat="1" ht="17.25" thickBot="1" x14ac:dyDescent="0.25">
      <c r="A11" s="99">
        <v>3</v>
      </c>
      <c r="B11" s="67" t="s">
        <v>780</v>
      </c>
      <c r="C11" s="68">
        <v>7.4999999999999997E-3</v>
      </c>
      <c r="D11" s="93">
        <v>3.7499999999999999E-3</v>
      </c>
      <c r="E11" s="69">
        <v>1</v>
      </c>
      <c r="F11" s="94">
        <v>1.0037499999999999</v>
      </c>
    </row>
    <row r="12" spans="1:14" s="340" customFormat="1" x14ac:dyDescent="0.2">
      <c r="A12" s="1"/>
      <c r="B12" s="2"/>
      <c r="C12" s="95"/>
      <c r="D12" s="4"/>
      <c r="E12" s="96"/>
      <c r="F12" s="4"/>
    </row>
    <row r="13" spans="1:14" ht="16.5" x14ac:dyDescent="0.2">
      <c r="A13" s="387" t="s">
        <v>791</v>
      </c>
      <c r="B13" s="171"/>
      <c r="C13" s="171"/>
      <c r="D13" s="171"/>
      <c r="E13" s="171"/>
      <c r="F13" s="171"/>
    </row>
    <row r="14" spans="1:14" ht="16.5" x14ac:dyDescent="0.2">
      <c r="G14" s="171"/>
    </row>
  </sheetData>
  <mergeCells count="6">
    <mergeCell ref="B7:B8"/>
    <mergeCell ref="B1:F1"/>
    <mergeCell ref="A7:A8"/>
    <mergeCell ref="C7:C8"/>
    <mergeCell ref="D7:F7"/>
    <mergeCell ref="A5:F5"/>
  </mergeCells>
  <phoneticPr fontId="12" type="noConversion"/>
  <hyperlinks>
    <hyperlink ref="A1" location="Indice!A1" display="Índice"/>
  </hyperlinks>
  <pageMargins left="0.75" right="0.75" top="1" bottom="1" header="0" footer="0"/>
  <pageSetup paperSize="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Normal="100" workbookViewId="0">
      <selection activeCell="A2" sqref="A2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169</v>
      </c>
      <c r="B3" s="390"/>
      <c r="C3" s="390"/>
      <c r="D3" s="390"/>
      <c r="E3" s="390"/>
    </row>
    <row r="4" spans="1:14" x14ac:dyDescent="0.2">
      <c r="A4" s="391"/>
      <c r="B4" s="390"/>
      <c r="C4" s="390"/>
      <c r="D4" s="390"/>
      <c r="E4" s="390"/>
    </row>
    <row r="5" spans="1:14" x14ac:dyDescent="0.2">
      <c r="A5" s="1081" t="s">
        <v>197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ht="16.5" x14ac:dyDescent="0.2">
      <c r="A9" s="97">
        <v>1</v>
      </c>
      <c r="B9" s="61" t="s">
        <v>411</v>
      </c>
      <c r="C9" s="62">
        <v>7.4999999999999997E-3</v>
      </c>
      <c r="D9" s="85">
        <v>3.7499999999999999E-3</v>
      </c>
      <c r="E9" s="64">
        <v>0</v>
      </c>
      <c r="F9" s="86">
        <f>+D9+E9</f>
        <v>3.7499999999999999E-3</v>
      </c>
    </row>
    <row r="10" spans="1:14" ht="16.5" x14ac:dyDescent="0.2">
      <c r="A10" s="98">
        <v>2</v>
      </c>
      <c r="B10" s="88" t="s">
        <v>452</v>
      </c>
      <c r="C10" s="89">
        <v>7.4999999999999997E-3</v>
      </c>
      <c r="D10" s="90">
        <v>3.7499999999999999E-3</v>
      </c>
      <c r="E10" s="91">
        <v>0</v>
      </c>
      <c r="F10" s="92">
        <f>+D9+E10</f>
        <v>3.7499999999999999E-3</v>
      </c>
    </row>
    <row r="11" spans="1:14" ht="17.25" thickBot="1" x14ac:dyDescent="0.25">
      <c r="A11" s="99">
        <v>3</v>
      </c>
      <c r="B11" s="67" t="s">
        <v>630</v>
      </c>
      <c r="C11" s="68">
        <v>7.4999999999999997E-3</v>
      </c>
      <c r="D11" s="93">
        <v>5.0000000000000001E-3</v>
      </c>
      <c r="E11" s="69">
        <v>1</v>
      </c>
      <c r="F11" s="94">
        <f>+'5464'!B13+E11</f>
        <v>1</v>
      </c>
    </row>
    <row r="12" spans="1:14" x14ac:dyDescent="0.2">
      <c r="A12" s="1"/>
      <c r="B12" s="2"/>
      <c r="C12" s="95"/>
      <c r="D12" s="4"/>
      <c r="E12" s="96"/>
      <c r="F12" s="4"/>
    </row>
    <row r="13" spans="1:14" ht="16.5" x14ac:dyDescent="0.2">
      <c r="A13" s="387" t="s">
        <v>791</v>
      </c>
      <c r="B13" s="171"/>
      <c r="C13" s="171"/>
      <c r="D13" s="171"/>
      <c r="E13" s="171"/>
      <c r="F13" s="171"/>
      <c r="G13" s="171"/>
    </row>
  </sheetData>
  <mergeCells count="6">
    <mergeCell ref="B7:B8"/>
    <mergeCell ref="B1:F1"/>
    <mergeCell ref="A7:A8"/>
    <mergeCell ref="C7:C8"/>
    <mergeCell ref="D7:F7"/>
    <mergeCell ref="A5:F5"/>
  </mergeCells>
  <phoneticPr fontId="2" type="noConversion"/>
  <hyperlinks>
    <hyperlink ref="A1" location="Indice!A1" display="Índice"/>
  </hyperlinks>
  <pageMargins left="0.75" right="0.75" top="1" bottom="1" header="0" footer="0"/>
  <pageSetup paperSize="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zoomScaleNormal="100" workbookViewId="0">
      <selection activeCell="B16" sqref="B16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169</v>
      </c>
      <c r="B3" s="390"/>
      <c r="C3" s="390"/>
      <c r="D3" s="390"/>
      <c r="E3" s="390"/>
    </row>
    <row r="4" spans="1:14" x14ac:dyDescent="0.2">
      <c r="A4" s="391"/>
      <c r="B4" s="390"/>
      <c r="C4" s="390"/>
      <c r="D4" s="390"/>
      <c r="E4" s="390"/>
    </row>
    <row r="5" spans="1:14" x14ac:dyDescent="0.2">
      <c r="A5" s="1081" t="s">
        <v>200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ht="16.5" x14ac:dyDescent="0.2">
      <c r="A9" s="97">
        <v>1</v>
      </c>
      <c r="B9" s="61" t="s">
        <v>417</v>
      </c>
      <c r="C9" s="62">
        <v>2.5000000000000001E-2</v>
      </c>
      <c r="D9" s="85">
        <v>1.2500000000000001E-2</v>
      </c>
      <c r="E9" s="64">
        <v>0</v>
      </c>
      <c r="F9" s="86">
        <f>+D9+E9</f>
        <v>1.2500000000000001E-2</v>
      </c>
    </row>
    <row r="10" spans="1:14" ht="16.5" x14ac:dyDescent="0.2">
      <c r="A10" s="98">
        <v>2</v>
      </c>
      <c r="B10" s="88" t="s">
        <v>450</v>
      </c>
      <c r="C10" s="89">
        <v>2.5000000000000001E-2</v>
      </c>
      <c r="D10" s="90">
        <v>1.2500000000000001E-2</v>
      </c>
      <c r="E10" s="91">
        <v>0</v>
      </c>
      <c r="F10" s="92">
        <f>+D10+E10</f>
        <v>1.2500000000000001E-2</v>
      </c>
    </row>
    <row r="11" spans="1:14" s="326" customFormat="1" ht="16.5" x14ac:dyDescent="0.2">
      <c r="A11" s="98">
        <v>3</v>
      </c>
      <c r="B11" s="88" t="s">
        <v>772</v>
      </c>
      <c r="C11" s="89">
        <v>2.5000000000000001E-2</v>
      </c>
      <c r="D11" s="90">
        <v>1.2500000000000001E-2</v>
      </c>
      <c r="E11" s="91">
        <v>0</v>
      </c>
      <c r="F11" s="92">
        <f>+D11+E11</f>
        <v>1.2500000000000001E-2</v>
      </c>
    </row>
    <row r="12" spans="1:14" s="326" customFormat="1" ht="17.25" x14ac:dyDescent="0.2">
      <c r="A12" s="288">
        <v>4</v>
      </c>
      <c r="B12" s="88" t="s">
        <v>1258</v>
      </c>
      <c r="C12" s="728">
        <v>2.5000000000000001E-2</v>
      </c>
      <c r="D12" s="90">
        <v>1.2500000000000001E-2</v>
      </c>
      <c r="E12" s="298">
        <v>0</v>
      </c>
      <c r="F12" s="284">
        <f>+D12+E12</f>
        <v>1.2500000000000001E-2</v>
      </c>
    </row>
    <row r="13" spans="1:14" s="326" customFormat="1" ht="18" thickBot="1" x14ac:dyDescent="0.25">
      <c r="A13" s="25">
        <v>5</v>
      </c>
      <c r="B13" s="680" t="s">
        <v>1325</v>
      </c>
      <c r="C13" s="785">
        <v>2.5000000000000001E-2</v>
      </c>
      <c r="D13" s="682">
        <v>1.45833E-2</v>
      </c>
      <c r="E13" s="786">
        <v>1</v>
      </c>
      <c r="F13" s="787">
        <f>+D13+E13</f>
        <v>1.0145833</v>
      </c>
    </row>
    <row r="14" spans="1:14" s="326" customFormat="1" ht="17.25" x14ac:dyDescent="0.2">
      <c r="A14" s="312"/>
      <c r="B14" s="207"/>
      <c r="C14" s="427"/>
      <c r="D14" s="297"/>
      <c r="E14" s="428"/>
      <c r="F14" s="297"/>
    </row>
    <row r="15" spans="1:14" s="326" customFormat="1" ht="17.25" x14ac:dyDescent="0.2">
      <c r="A15" s="312"/>
      <c r="B15" s="207"/>
      <c r="C15" s="427"/>
      <c r="D15" s="297"/>
      <c r="E15" s="428"/>
      <c r="F15" s="297"/>
    </row>
    <row r="16" spans="1:14" s="326" customFormat="1" ht="17.25" x14ac:dyDescent="0.2">
      <c r="A16" s="312"/>
      <c r="B16" s="207"/>
      <c r="C16" s="427"/>
      <c r="D16" s="297"/>
      <c r="E16" s="428"/>
      <c r="F16" s="297"/>
    </row>
    <row r="17" spans="1:7" ht="16.5" x14ac:dyDescent="0.2">
      <c r="A17" s="387" t="s">
        <v>791</v>
      </c>
      <c r="B17" s="171"/>
      <c r="C17" s="171"/>
      <c r="D17" s="171"/>
      <c r="E17" s="171"/>
      <c r="F17" s="171"/>
    </row>
    <row r="18" spans="1:7" ht="16.5" x14ac:dyDescent="0.2">
      <c r="G18" s="171"/>
    </row>
  </sheetData>
  <mergeCells count="6">
    <mergeCell ref="B1:F1"/>
    <mergeCell ref="A7:A8"/>
    <mergeCell ref="B7:B8"/>
    <mergeCell ref="C7:C8"/>
    <mergeCell ref="D7:F7"/>
    <mergeCell ref="A5:F5"/>
  </mergeCells>
  <phoneticPr fontId="0" type="noConversion"/>
  <hyperlinks>
    <hyperlink ref="A1" location="Indice!A1" display="Índice"/>
  </hyperlinks>
  <pageMargins left="0.75" right="0.75" top="1" bottom="1" header="0" footer="0"/>
  <pageSetup paperSize="9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workbookViewId="0"/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169</v>
      </c>
      <c r="B3" s="391"/>
      <c r="C3" s="391"/>
      <c r="D3" s="391"/>
      <c r="E3" s="391"/>
    </row>
    <row r="4" spans="1:14" x14ac:dyDescent="0.2">
      <c r="A4" s="391"/>
      <c r="B4" s="391"/>
      <c r="C4" s="391"/>
      <c r="D4" s="391"/>
      <c r="E4" s="391"/>
    </row>
    <row r="5" spans="1:14" x14ac:dyDescent="0.2">
      <c r="A5" s="1081" t="s">
        <v>290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60">
        <v>1</v>
      </c>
      <c r="B9" s="61" t="s">
        <v>410</v>
      </c>
      <c r="C9" s="62">
        <v>7.4999999999999997E-3</v>
      </c>
      <c r="D9" s="85">
        <v>3.7499999999999999E-3</v>
      </c>
      <c r="E9" s="64">
        <v>0</v>
      </c>
      <c r="F9" s="86">
        <f>+D9+E9</f>
        <v>3.7499999999999999E-3</v>
      </c>
    </row>
    <row r="10" spans="1:14" x14ac:dyDescent="0.2">
      <c r="A10" s="87">
        <v>2</v>
      </c>
      <c r="B10" s="88" t="s">
        <v>455</v>
      </c>
      <c r="C10" s="89">
        <v>7.4999999999999997E-3</v>
      </c>
      <c r="D10" s="90">
        <v>3.7499999999999999E-3</v>
      </c>
      <c r="E10" s="91">
        <v>0</v>
      </c>
      <c r="F10" s="92">
        <f>+D10+E10</f>
        <v>3.7499999999999999E-3</v>
      </c>
    </row>
    <row r="11" spans="1:14" x14ac:dyDescent="0.2">
      <c r="A11" s="87">
        <v>3</v>
      </c>
      <c r="B11" s="88" t="s">
        <v>774</v>
      </c>
      <c r="C11" s="89">
        <v>7.4999999999999997E-3</v>
      </c>
      <c r="D11" s="90">
        <v>3.7499999999999999E-3</v>
      </c>
      <c r="E11" s="91">
        <v>0</v>
      </c>
      <c r="F11" s="92">
        <f>+D11+E11</f>
        <v>3.7499999999999999E-3</v>
      </c>
    </row>
    <row r="12" spans="1:14" s="38" customFormat="1" ht="18" thickBot="1" x14ac:dyDescent="0.25">
      <c r="A12" s="75">
        <v>4</v>
      </c>
      <c r="B12" s="88" t="s">
        <v>611</v>
      </c>
      <c r="C12" s="296">
        <v>7.4999999999999997E-3</v>
      </c>
      <c r="D12" s="93">
        <v>3.7499999999999999E-3</v>
      </c>
      <c r="E12" s="110">
        <v>0</v>
      </c>
      <c r="F12" s="111">
        <f>+D12+E12</f>
        <v>3.7499999999999999E-3</v>
      </c>
    </row>
    <row r="13" spans="1:14" x14ac:dyDescent="0.2">
      <c r="B13" s="2"/>
      <c r="C13" s="95"/>
      <c r="D13" s="4"/>
      <c r="E13" s="96"/>
      <c r="F13" s="4"/>
    </row>
    <row r="14" spans="1:14" ht="16.5" x14ac:dyDescent="0.2">
      <c r="A14" s="387" t="s">
        <v>791</v>
      </c>
      <c r="B14" s="171"/>
      <c r="C14" s="171"/>
      <c r="D14" s="171"/>
      <c r="E14" s="171"/>
      <c r="F14" s="171"/>
    </row>
    <row r="15" spans="1:14" ht="16.5" x14ac:dyDescent="0.2">
      <c r="G15" s="171"/>
    </row>
  </sheetData>
  <mergeCells count="6">
    <mergeCell ref="B1:F1"/>
    <mergeCell ref="A7:A8"/>
    <mergeCell ref="B7:B8"/>
    <mergeCell ref="C7:C8"/>
    <mergeCell ref="D7:F7"/>
    <mergeCell ref="A5:F5"/>
  </mergeCells>
  <phoneticPr fontId="0" type="noConversion"/>
  <hyperlinks>
    <hyperlink ref="A1" location="Indice!A1" display="Índice"/>
  </hyperlinks>
  <pageMargins left="0.75" right="0.75" top="1" bottom="1" header="0" footer="0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zoomScaleNormal="100" workbookViewId="0">
      <selection activeCell="F19" sqref="F19"/>
    </sheetView>
  </sheetViews>
  <sheetFormatPr baseColWidth="10" defaultColWidth="9.140625" defaultRowHeight="15.75" x14ac:dyDescent="0.2"/>
  <cols>
    <col min="1" max="1" width="15.7109375" style="144" customWidth="1"/>
    <col min="2" max="2" width="22.5703125" style="144" bestFit="1" customWidth="1"/>
    <col min="3" max="3" width="16.5703125" style="326" bestFit="1" customWidth="1"/>
    <col min="4" max="4" width="22.85546875" style="144" bestFit="1" customWidth="1"/>
    <col min="5" max="5" width="20.7109375" style="144" bestFit="1" customWidth="1"/>
    <col min="6" max="6" width="24.140625" style="144" bestFit="1" customWidth="1"/>
    <col min="7" max="7" width="20.140625" style="144" customWidth="1"/>
    <col min="8" max="8" width="19.7109375" style="144" customWidth="1"/>
    <col min="9" max="9" width="33" style="144" customWidth="1"/>
    <col min="10" max="10" width="9.140625" style="144" customWidth="1"/>
    <col min="11" max="11" width="13.85546875" style="144" customWidth="1"/>
    <col min="12" max="12" width="13.5703125" style="144" customWidth="1"/>
    <col min="13" max="13" width="13.140625" style="144" customWidth="1"/>
    <col min="14" max="16" width="9.140625" style="144" customWidth="1"/>
    <col min="17" max="17" width="12.140625" style="144" customWidth="1"/>
    <col min="18" max="18" width="14.28515625" style="144" customWidth="1"/>
    <col min="19" max="19" width="14.7109375" style="144" customWidth="1"/>
    <col min="20" max="16384" width="9.140625" style="144"/>
  </cols>
  <sheetData>
    <row r="1" spans="1:14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48"/>
      <c r="H1" s="48"/>
      <c r="I1" s="48"/>
      <c r="J1" s="48"/>
      <c r="K1" s="48"/>
      <c r="L1" s="48"/>
      <c r="M1" s="48"/>
      <c r="N1" s="48"/>
    </row>
    <row r="2" spans="1:14" ht="17.25" x14ac:dyDescent="0.2">
      <c r="A2" s="321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">
      <c r="A3" s="391" t="s">
        <v>169</v>
      </c>
      <c r="B3" s="390"/>
      <c r="C3" s="390"/>
      <c r="D3" s="390"/>
      <c r="E3" s="390"/>
    </row>
    <row r="4" spans="1:14" x14ac:dyDescent="0.2">
      <c r="A4" s="391"/>
      <c r="B4" s="390"/>
      <c r="C4" s="390"/>
      <c r="D4" s="390"/>
      <c r="E4" s="390"/>
    </row>
    <row r="5" spans="1:14" x14ac:dyDescent="0.2">
      <c r="A5" s="1081" t="s">
        <v>289</v>
      </c>
      <c r="B5" s="1081"/>
      <c r="C5" s="1081"/>
      <c r="D5" s="1081"/>
      <c r="E5" s="1081"/>
      <c r="F5" s="1081"/>
    </row>
    <row r="6" spans="1:14" ht="16.5" thickBot="1" x14ac:dyDescent="0.25"/>
    <row r="7" spans="1:14" s="170" customFormat="1" ht="17.25" thickBot="1" x14ac:dyDescent="0.25">
      <c r="A7" s="1049" t="s">
        <v>793</v>
      </c>
      <c r="B7" s="1049" t="s">
        <v>470</v>
      </c>
      <c r="C7" s="1049" t="s">
        <v>471</v>
      </c>
      <c r="D7" s="1051" t="s">
        <v>792</v>
      </c>
      <c r="E7" s="1052"/>
      <c r="F7" s="1053"/>
      <c r="G7" s="84"/>
    </row>
    <row r="8" spans="1:14" s="170" customFormat="1" ht="33.75" thickBot="1" x14ac:dyDescent="0.25">
      <c r="A8" s="1050"/>
      <c r="B8" s="1050"/>
      <c r="C8" s="1050"/>
      <c r="D8" s="33" t="s">
        <v>473</v>
      </c>
      <c r="E8" s="33" t="s">
        <v>474</v>
      </c>
      <c r="F8" s="33" t="s">
        <v>475</v>
      </c>
      <c r="G8" s="84"/>
      <c r="H8" s="84"/>
      <c r="I8" s="342"/>
    </row>
    <row r="9" spans="1:14" x14ac:dyDescent="0.2">
      <c r="A9" s="60">
        <v>1</v>
      </c>
      <c r="B9" s="61" t="s">
        <v>170</v>
      </c>
      <c r="C9" s="62">
        <v>2.4E-2</v>
      </c>
      <c r="D9" s="85">
        <v>8.0000000000000002E-3</v>
      </c>
      <c r="E9" s="64">
        <v>0</v>
      </c>
      <c r="F9" s="86">
        <f t="shared" ref="F9:F14" si="0">+D9+E9</f>
        <v>8.0000000000000002E-3</v>
      </c>
    </row>
    <row r="10" spans="1:14" x14ac:dyDescent="0.2">
      <c r="A10" s="87">
        <v>2</v>
      </c>
      <c r="B10" s="88" t="s">
        <v>177</v>
      </c>
      <c r="C10" s="89">
        <v>2.4E-2</v>
      </c>
      <c r="D10" s="90">
        <v>1.2E-2</v>
      </c>
      <c r="E10" s="91">
        <v>0</v>
      </c>
      <c r="F10" s="92">
        <f t="shared" si="0"/>
        <v>1.2E-2</v>
      </c>
    </row>
    <row r="11" spans="1:14" x14ac:dyDescent="0.2">
      <c r="A11" s="87">
        <v>3</v>
      </c>
      <c r="B11" s="88" t="s">
        <v>376</v>
      </c>
      <c r="C11" s="89">
        <v>2.4E-2</v>
      </c>
      <c r="D11" s="90">
        <v>1.2E-2</v>
      </c>
      <c r="E11" s="91">
        <v>0</v>
      </c>
      <c r="F11" s="92">
        <f t="shared" si="0"/>
        <v>1.2E-2</v>
      </c>
    </row>
    <row r="12" spans="1:14" x14ac:dyDescent="0.2">
      <c r="A12" s="87">
        <v>4</v>
      </c>
      <c r="B12" s="88" t="s">
        <v>453</v>
      </c>
      <c r="C12" s="89">
        <v>2.4E-2</v>
      </c>
      <c r="D12" s="90">
        <v>1.2E-2</v>
      </c>
      <c r="E12" s="91">
        <v>0</v>
      </c>
      <c r="F12" s="92">
        <f t="shared" si="0"/>
        <v>1.2E-2</v>
      </c>
    </row>
    <row r="13" spans="1:14" x14ac:dyDescent="0.2">
      <c r="A13" s="87">
        <v>5</v>
      </c>
      <c r="B13" s="88" t="s">
        <v>773</v>
      </c>
      <c r="C13" s="89">
        <v>2.4E-2</v>
      </c>
      <c r="D13" s="90">
        <v>1.2E-2</v>
      </c>
      <c r="E13" s="91">
        <v>0</v>
      </c>
      <c r="F13" s="92">
        <f t="shared" si="0"/>
        <v>1.2E-2</v>
      </c>
    </row>
    <row r="14" spans="1:14" ht="17.25" x14ac:dyDescent="0.2">
      <c r="A14" s="288">
        <v>6</v>
      </c>
      <c r="B14" s="88" t="s">
        <v>1259</v>
      </c>
      <c r="C14" s="728">
        <v>2.4E-2</v>
      </c>
      <c r="D14" s="90">
        <v>1.2E-2</v>
      </c>
      <c r="E14" s="298">
        <v>0</v>
      </c>
      <c r="F14" s="284">
        <f t="shared" si="0"/>
        <v>1.2E-2</v>
      </c>
    </row>
    <row r="15" spans="1:14" s="779" customFormat="1" ht="18" thickBot="1" x14ac:dyDescent="0.25">
      <c r="A15" s="25">
        <v>7</v>
      </c>
      <c r="B15" s="680" t="s">
        <v>1172</v>
      </c>
      <c r="C15" s="785">
        <v>2.4E-2</v>
      </c>
      <c r="D15" s="682">
        <v>1.2E-2</v>
      </c>
      <c r="E15" s="786">
        <v>1</v>
      </c>
      <c r="F15" s="787">
        <f>+D15+E15</f>
        <v>1.012</v>
      </c>
    </row>
    <row r="16" spans="1:14" s="779" customFormat="1" x14ac:dyDescent="0.2">
      <c r="B16" s="2"/>
      <c r="C16" s="95"/>
      <c r="D16" s="4"/>
      <c r="E16" s="96"/>
      <c r="F16" s="4"/>
    </row>
    <row r="17" spans="1:7" s="779" customFormat="1" x14ac:dyDescent="0.2">
      <c r="B17" s="2"/>
      <c r="C17" s="95"/>
      <c r="D17" s="4"/>
      <c r="E17" s="96"/>
      <c r="F17" s="4"/>
    </row>
    <row r="18" spans="1:7" s="779" customFormat="1" x14ac:dyDescent="0.2">
      <c r="B18" s="2"/>
      <c r="C18" s="95"/>
      <c r="D18" s="4"/>
      <c r="E18" s="96"/>
      <c r="F18" s="4"/>
    </row>
    <row r="19" spans="1:7" ht="16.5" x14ac:dyDescent="0.2">
      <c r="A19" s="387" t="s">
        <v>791</v>
      </c>
      <c r="B19" s="171"/>
      <c r="C19" s="171"/>
      <c r="D19" s="171"/>
      <c r="E19" s="171"/>
      <c r="F19" s="171"/>
    </row>
    <row r="20" spans="1:7" ht="16.5" x14ac:dyDescent="0.2">
      <c r="G20" s="171"/>
    </row>
  </sheetData>
  <mergeCells count="6">
    <mergeCell ref="B1:F1"/>
    <mergeCell ref="A7:A8"/>
    <mergeCell ref="B7:B8"/>
    <mergeCell ref="C7:C8"/>
    <mergeCell ref="D7:F7"/>
    <mergeCell ref="A5:F5"/>
  </mergeCells>
  <phoneticPr fontId="0" type="noConversion"/>
  <hyperlinks>
    <hyperlink ref="A1" location="Indice!A1" display="Índice"/>
  </hyperlinks>
  <pageMargins left="0.75" right="0.75" top="1" bottom="1" header="0" footer="0"/>
  <pageSetup paperSize="9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B16" sqref="B16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9.140625" style="340" bestFit="1" customWidth="1"/>
    <col min="5" max="5" width="16.28515625" style="340" bestFit="1" customWidth="1"/>
    <col min="6" max="6" width="23.140625" style="340" bestFit="1" customWidth="1"/>
    <col min="7" max="7" width="17.42578125" style="340" bestFit="1" customWidth="1"/>
    <col min="8" max="8" width="16.28515625" style="340" bestFit="1" customWidth="1"/>
    <col min="9" max="16384" width="11.42578125" style="340"/>
  </cols>
  <sheetData>
    <row r="1" spans="1:8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8" ht="17.25" x14ac:dyDescent="0.2">
      <c r="A2" s="321"/>
      <c r="B2" s="48"/>
      <c r="C2" s="48"/>
      <c r="D2" s="48"/>
      <c r="E2" s="48"/>
      <c r="F2" s="48"/>
      <c r="G2" s="48"/>
    </row>
    <row r="3" spans="1:8" ht="15.75" customHeight="1" x14ac:dyDescent="0.2">
      <c r="A3" s="396" t="s">
        <v>841</v>
      </c>
      <c r="B3" s="395"/>
      <c r="C3" s="395"/>
      <c r="D3" s="395"/>
      <c r="E3" s="395"/>
      <c r="F3" s="144"/>
      <c r="G3" s="144"/>
    </row>
    <row r="4" spans="1:8" ht="15.75" customHeight="1" x14ac:dyDescent="0.2">
      <c r="A4" s="396"/>
      <c r="B4" s="395"/>
      <c r="C4" s="395"/>
      <c r="D4" s="395"/>
      <c r="E4" s="395"/>
      <c r="F4" s="144"/>
      <c r="G4" s="144"/>
    </row>
    <row r="5" spans="1:8" ht="15.75" x14ac:dyDescent="0.2">
      <c r="A5" s="1081" t="s">
        <v>306</v>
      </c>
      <c r="B5" s="1081"/>
      <c r="C5" s="1081"/>
      <c r="D5" s="1081"/>
      <c r="E5" s="1081"/>
      <c r="F5" s="1081"/>
      <c r="G5" s="1081"/>
      <c r="H5" s="1081"/>
    </row>
    <row r="6" spans="1:8" ht="16.5" thickBot="1" x14ac:dyDescent="0.25">
      <c r="A6" s="144"/>
      <c r="B6" s="144"/>
      <c r="C6" s="326"/>
      <c r="D6" s="144"/>
      <c r="E6" s="144"/>
      <c r="F6" s="144"/>
      <c r="G6" s="144"/>
    </row>
    <row r="7" spans="1:8" ht="17.25" thickBot="1" x14ac:dyDescent="0.25">
      <c r="A7" s="1049" t="s">
        <v>793</v>
      </c>
      <c r="B7" s="1049" t="s">
        <v>470</v>
      </c>
      <c r="C7" s="1049" t="s">
        <v>471</v>
      </c>
      <c r="D7" s="1051" t="s">
        <v>1081</v>
      </c>
      <c r="E7" s="1052"/>
      <c r="F7" s="1052"/>
      <c r="G7" s="1053"/>
    </row>
    <row r="8" spans="1:8" ht="83.25" thickBot="1" x14ac:dyDescent="0.25">
      <c r="A8" s="1050"/>
      <c r="B8" s="1050"/>
      <c r="C8" s="1050"/>
      <c r="D8" s="34" t="s">
        <v>843</v>
      </c>
      <c r="E8" s="34" t="s">
        <v>846</v>
      </c>
      <c r="F8" s="33" t="s">
        <v>474</v>
      </c>
      <c r="G8" s="34" t="s">
        <v>845</v>
      </c>
      <c r="H8" s="33" t="s">
        <v>847</v>
      </c>
    </row>
    <row r="9" spans="1:8" ht="15.75" x14ac:dyDescent="0.2">
      <c r="A9" s="60">
        <v>1</v>
      </c>
      <c r="B9" s="61" t="s">
        <v>842</v>
      </c>
      <c r="C9" s="62">
        <v>6.25E-2</v>
      </c>
      <c r="D9" s="63">
        <v>4687.5</v>
      </c>
      <c r="E9" s="63">
        <v>31.25</v>
      </c>
      <c r="F9" s="64">
        <v>0</v>
      </c>
      <c r="G9" s="63">
        <v>4687.5</v>
      </c>
      <c r="H9" s="65">
        <v>31.25</v>
      </c>
    </row>
    <row r="10" spans="1:8" ht="15.75" x14ac:dyDescent="0.2">
      <c r="A10" s="87">
        <v>2</v>
      </c>
      <c r="B10" s="88" t="s">
        <v>890</v>
      </c>
      <c r="C10" s="89">
        <v>6.25E-2</v>
      </c>
      <c r="D10" s="420">
        <v>4687.5</v>
      </c>
      <c r="E10" s="420">
        <v>31.25</v>
      </c>
      <c r="F10" s="91">
        <v>0</v>
      </c>
      <c r="G10" s="420">
        <v>4687.5</v>
      </c>
      <c r="H10" s="421">
        <v>31.25</v>
      </c>
    </row>
    <row r="11" spans="1:8" ht="17.25" x14ac:dyDescent="0.2">
      <c r="A11" s="446">
        <v>3</v>
      </c>
      <c r="B11" s="447" t="s">
        <v>448</v>
      </c>
      <c r="C11" s="448">
        <v>6.25E-2</v>
      </c>
      <c r="D11" s="449">
        <v>4687.5</v>
      </c>
      <c r="E11" s="449">
        <v>31.25</v>
      </c>
      <c r="F11" s="450">
        <v>0</v>
      </c>
      <c r="G11" s="449">
        <v>4687.5</v>
      </c>
      <c r="H11" s="451">
        <v>31.25</v>
      </c>
    </row>
    <row r="12" spans="1:8" s="511" customFormat="1" ht="17.25" x14ac:dyDescent="0.2">
      <c r="A12" s="446">
        <v>4</v>
      </c>
      <c r="B12" s="447" t="s">
        <v>1326</v>
      </c>
      <c r="C12" s="448">
        <v>6.25E-2</v>
      </c>
      <c r="D12" s="449">
        <v>4687.5</v>
      </c>
      <c r="E12" s="449">
        <v>31.25</v>
      </c>
      <c r="F12" s="450">
        <v>0</v>
      </c>
      <c r="G12" s="449">
        <v>4687.5</v>
      </c>
      <c r="H12" s="451">
        <v>31.25</v>
      </c>
    </row>
    <row r="13" spans="1:8" s="511" customFormat="1" ht="19.5" customHeight="1" thickBot="1" x14ac:dyDescent="0.25">
      <c r="A13" s="742">
        <v>5</v>
      </c>
      <c r="B13" s="751" t="s">
        <v>1373</v>
      </c>
      <c r="C13" s="752">
        <v>6.25E-2</v>
      </c>
      <c r="D13" s="753">
        <v>4687.5</v>
      </c>
      <c r="E13" s="753">
        <v>31.25</v>
      </c>
      <c r="F13" s="754">
        <v>0</v>
      </c>
      <c r="G13" s="753">
        <v>4687.5</v>
      </c>
      <c r="H13" s="755">
        <v>31.25</v>
      </c>
    </row>
  </sheetData>
  <mergeCells count="6">
    <mergeCell ref="B1:G1"/>
    <mergeCell ref="A7:A8"/>
    <mergeCell ref="B7:B8"/>
    <mergeCell ref="C7:C8"/>
    <mergeCell ref="D7:G7"/>
    <mergeCell ref="A5:H5"/>
  </mergeCells>
  <phoneticPr fontId="18" type="noConversion"/>
  <hyperlinks>
    <hyperlink ref="A1" location="Indice!A1" display="Índice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opLeftCell="A4" zoomScaleNormal="100" workbookViewId="0">
      <selection activeCell="B12" sqref="B12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7.42578125" style="340" bestFit="1" customWidth="1"/>
    <col min="5" max="5" width="16.28515625" style="340" bestFit="1" customWidth="1"/>
    <col min="6" max="6" width="20.7109375" style="340" bestFit="1" customWidth="1"/>
    <col min="7" max="7" width="17.42578125" style="340" bestFit="1" customWidth="1"/>
    <col min="8" max="8" width="16.28515625" style="340" bestFit="1" customWidth="1"/>
    <col min="9" max="16384" width="11.42578125" style="340"/>
  </cols>
  <sheetData>
    <row r="1" spans="1:8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8" ht="17.25" x14ac:dyDescent="0.2">
      <c r="A2" s="321"/>
      <c r="B2" s="48"/>
      <c r="C2" s="48"/>
      <c r="D2" s="48"/>
      <c r="E2" s="48"/>
      <c r="F2" s="48"/>
      <c r="G2" s="48"/>
    </row>
    <row r="3" spans="1:8" ht="15.75" customHeight="1" x14ac:dyDescent="0.2">
      <c r="A3" s="396" t="s">
        <v>841</v>
      </c>
      <c r="B3" s="396"/>
      <c r="C3" s="396"/>
      <c r="D3" s="396"/>
      <c r="E3" s="396"/>
      <c r="F3" s="144"/>
      <c r="G3" s="144"/>
    </row>
    <row r="4" spans="1:8" ht="15.75" customHeight="1" x14ac:dyDescent="0.2">
      <c r="A4" s="396"/>
      <c r="B4" s="396"/>
      <c r="C4" s="396"/>
      <c r="D4" s="396"/>
      <c r="E4" s="396"/>
      <c r="F4" s="144"/>
      <c r="G4" s="144"/>
    </row>
    <row r="5" spans="1:8" ht="15.75" x14ac:dyDescent="0.2">
      <c r="A5" s="1081" t="s">
        <v>307</v>
      </c>
      <c r="B5" s="1081"/>
      <c r="C5" s="1081"/>
      <c r="D5" s="1081"/>
      <c r="E5" s="1081"/>
      <c r="F5" s="1081"/>
      <c r="G5" s="1081"/>
      <c r="H5" s="1081"/>
    </row>
    <row r="6" spans="1:8" ht="16.5" thickBot="1" x14ac:dyDescent="0.25">
      <c r="A6" s="144"/>
      <c r="B6" s="144"/>
      <c r="C6" s="326"/>
      <c r="D6" s="144"/>
      <c r="E6" s="144"/>
      <c r="F6" s="144"/>
      <c r="G6" s="144"/>
    </row>
    <row r="7" spans="1:8" ht="17.25" thickBot="1" x14ac:dyDescent="0.25">
      <c r="A7" s="1049" t="s">
        <v>793</v>
      </c>
      <c r="B7" s="1049" t="s">
        <v>470</v>
      </c>
      <c r="C7" s="1049" t="s">
        <v>471</v>
      </c>
      <c r="D7" s="1051" t="s">
        <v>1081</v>
      </c>
      <c r="E7" s="1052"/>
      <c r="F7" s="1052"/>
      <c r="G7" s="1053"/>
    </row>
    <row r="8" spans="1:8" ht="83.25" thickBot="1" x14ac:dyDescent="0.25">
      <c r="A8" s="1050"/>
      <c r="B8" s="1050"/>
      <c r="C8" s="1050"/>
      <c r="D8" s="34" t="s">
        <v>843</v>
      </c>
      <c r="E8" s="34" t="s">
        <v>846</v>
      </c>
      <c r="F8" s="33" t="s">
        <v>474</v>
      </c>
      <c r="G8" s="34" t="s">
        <v>845</v>
      </c>
      <c r="H8" s="33" t="s">
        <v>847</v>
      </c>
    </row>
    <row r="9" spans="1:8" ht="15.75" x14ac:dyDescent="0.2">
      <c r="A9" s="60">
        <v>1</v>
      </c>
      <c r="B9" s="61" t="s">
        <v>842</v>
      </c>
      <c r="C9" s="62">
        <v>6.8750000000000006E-2</v>
      </c>
      <c r="D9" s="63">
        <v>5156.25</v>
      </c>
      <c r="E9" s="63">
        <v>34.375</v>
      </c>
      <c r="F9" s="64">
        <v>0</v>
      </c>
      <c r="G9" s="63">
        <v>5156.25</v>
      </c>
      <c r="H9" s="65">
        <v>34.375</v>
      </c>
    </row>
    <row r="10" spans="1:8" ht="15.75" x14ac:dyDescent="0.2">
      <c r="A10" s="87">
        <v>2</v>
      </c>
      <c r="B10" s="88" t="s">
        <v>890</v>
      </c>
      <c r="C10" s="89">
        <v>6.8750000000000006E-2</v>
      </c>
      <c r="D10" s="420">
        <v>5156.25</v>
      </c>
      <c r="E10" s="420">
        <v>34.375</v>
      </c>
      <c r="F10" s="91">
        <v>0</v>
      </c>
      <c r="G10" s="420">
        <v>5156.25</v>
      </c>
      <c r="H10" s="421">
        <v>34.375</v>
      </c>
    </row>
    <row r="11" spans="1:8" ht="17.25" x14ac:dyDescent="0.2">
      <c r="A11" s="440">
        <v>3</v>
      </c>
      <c r="B11" s="88" t="s">
        <v>448</v>
      </c>
      <c r="C11" s="89">
        <v>6.8750000000000006E-2</v>
      </c>
      <c r="D11" s="420">
        <v>5156.25</v>
      </c>
      <c r="E11" s="420">
        <v>34.375</v>
      </c>
      <c r="F11" s="91">
        <v>0</v>
      </c>
      <c r="G11" s="420">
        <v>5156.25</v>
      </c>
      <c r="H11" s="421">
        <v>34.375</v>
      </c>
    </row>
    <row r="12" spans="1:8" s="761" customFormat="1" ht="16.5" customHeight="1" x14ac:dyDescent="0.2">
      <c r="A12" s="478">
        <v>4</v>
      </c>
      <c r="B12" s="447" t="s">
        <v>1520</v>
      </c>
      <c r="C12" s="448">
        <v>6.8750000000000006E-2</v>
      </c>
      <c r="D12" s="449">
        <v>5156.25</v>
      </c>
      <c r="E12" s="759">
        <v>34.375</v>
      </c>
      <c r="F12" s="730">
        <v>0</v>
      </c>
      <c r="G12" s="449">
        <v>5156.25</v>
      </c>
      <c r="H12" s="760">
        <v>34.375</v>
      </c>
    </row>
    <row r="13" spans="1:8" ht="19.5" customHeight="1" thickBot="1" x14ac:dyDescent="0.25">
      <c r="A13" s="756">
        <v>5</v>
      </c>
      <c r="B13" s="751" t="s">
        <v>1373</v>
      </c>
      <c r="C13" s="752">
        <v>6.8750000000000006E-2</v>
      </c>
      <c r="D13" s="753">
        <v>5156.25</v>
      </c>
      <c r="E13" s="757">
        <v>34.375</v>
      </c>
      <c r="F13" s="743">
        <v>0</v>
      </c>
      <c r="G13" s="753">
        <v>5156.25</v>
      </c>
      <c r="H13" s="758">
        <v>34.375</v>
      </c>
    </row>
  </sheetData>
  <mergeCells count="6">
    <mergeCell ref="B1:G1"/>
    <mergeCell ref="A7:A8"/>
    <mergeCell ref="B7:B8"/>
    <mergeCell ref="C7:C8"/>
    <mergeCell ref="D7:G7"/>
    <mergeCell ref="A5:H5"/>
  </mergeCells>
  <phoneticPr fontId="18" type="noConversion"/>
  <hyperlinks>
    <hyperlink ref="A1" location="Indice!A1" display="Índice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B16" sqref="B16"/>
    </sheetView>
  </sheetViews>
  <sheetFormatPr baseColWidth="10" defaultRowHeight="12.75" x14ac:dyDescent="0.2"/>
  <cols>
    <col min="1" max="1" width="15.7109375" style="340" customWidth="1"/>
    <col min="2" max="2" width="22.5703125" style="340" bestFit="1" customWidth="1"/>
    <col min="3" max="3" width="16.5703125" style="340" bestFit="1" customWidth="1"/>
    <col min="4" max="4" width="19.140625" style="340" customWidth="1"/>
    <col min="5" max="5" width="22.85546875" style="340" bestFit="1" customWidth="1"/>
    <col min="6" max="6" width="18.85546875" style="340" bestFit="1" customWidth="1"/>
    <col min="7" max="7" width="17.42578125" style="340" bestFit="1" customWidth="1"/>
    <col min="8" max="8" width="16.28515625" style="340" bestFit="1" customWidth="1"/>
    <col min="9" max="16384" width="11.42578125" style="340"/>
  </cols>
  <sheetData>
    <row r="1" spans="1:8" ht="16.5" x14ac:dyDescent="0.2">
      <c r="A1" s="324" t="s">
        <v>507</v>
      </c>
      <c r="B1" s="1019" t="s">
        <v>769</v>
      </c>
      <c r="C1" s="1019"/>
      <c r="D1" s="1019"/>
      <c r="E1" s="1019"/>
      <c r="F1" s="1019"/>
      <c r="G1" s="1019"/>
    </row>
    <row r="2" spans="1:8" ht="17.25" x14ac:dyDescent="0.2">
      <c r="A2" s="321"/>
      <c r="B2" s="48"/>
      <c r="C2" s="48"/>
      <c r="D2" s="48"/>
      <c r="E2" s="48"/>
      <c r="F2" s="48"/>
      <c r="G2" s="48"/>
    </row>
    <row r="3" spans="1:8" ht="15.75" customHeight="1" x14ac:dyDescent="0.2">
      <c r="A3" s="396" t="s">
        <v>841</v>
      </c>
      <c r="B3" s="395"/>
      <c r="C3" s="395"/>
      <c r="D3" s="395"/>
      <c r="E3" s="395"/>
      <c r="F3" s="144"/>
      <c r="G3" s="144"/>
    </row>
    <row r="4" spans="1:8" ht="15.75" customHeight="1" x14ac:dyDescent="0.2">
      <c r="A4" s="395"/>
      <c r="B4" s="395"/>
      <c r="C4" s="395"/>
      <c r="D4" s="395"/>
      <c r="E4" s="395"/>
      <c r="F4" s="144"/>
      <c r="G4" s="144"/>
    </row>
    <row r="5" spans="1:8" ht="15.75" x14ac:dyDescent="0.2">
      <c r="A5" s="1081" t="s">
        <v>309</v>
      </c>
      <c r="B5" s="1081"/>
      <c r="C5" s="1081"/>
      <c r="D5" s="1081"/>
      <c r="E5" s="1081"/>
      <c r="F5" s="1081"/>
      <c r="G5" s="1081"/>
      <c r="H5" s="1081"/>
    </row>
    <row r="6" spans="1:8" ht="16.5" thickBot="1" x14ac:dyDescent="0.25">
      <c r="A6" s="144"/>
      <c r="B6" s="144"/>
      <c r="C6" s="326"/>
      <c r="D6" s="144"/>
      <c r="E6" s="144"/>
      <c r="F6" s="144"/>
      <c r="G6" s="144"/>
    </row>
    <row r="7" spans="1:8" ht="17.25" thickBot="1" x14ac:dyDescent="0.25">
      <c r="A7" s="1049" t="s">
        <v>793</v>
      </c>
      <c r="B7" s="1049" t="s">
        <v>470</v>
      </c>
      <c r="C7" s="1049" t="s">
        <v>471</v>
      </c>
      <c r="D7" s="1051" t="s">
        <v>1081</v>
      </c>
      <c r="E7" s="1052"/>
      <c r="F7" s="1052"/>
      <c r="G7" s="1053"/>
    </row>
    <row r="8" spans="1:8" ht="83.25" thickBot="1" x14ac:dyDescent="0.25">
      <c r="A8" s="1050"/>
      <c r="B8" s="1050"/>
      <c r="C8" s="1050"/>
      <c r="D8" s="34" t="s">
        <v>843</v>
      </c>
      <c r="E8" s="34" t="s">
        <v>846</v>
      </c>
      <c r="F8" s="33" t="s">
        <v>474</v>
      </c>
      <c r="G8" s="34" t="s">
        <v>845</v>
      </c>
      <c r="H8" s="33" t="s">
        <v>847</v>
      </c>
    </row>
    <row r="9" spans="1:8" ht="15.75" x14ac:dyDescent="0.2">
      <c r="A9" s="60">
        <v>1</v>
      </c>
      <c r="B9" s="61" t="s">
        <v>842</v>
      </c>
      <c r="C9" s="79">
        <v>7.4999999999999997E-2</v>
      </c>
      <c r="D9" s="80">
        <v>5625</v>
      </c>
      <c r="E9" s="80">
        <v>37.5</v>
      </c>
      <c r="F9" s="81">
        <v>0</v>
      </c>
      <c r="G9" s="80">
        <v>5625</v>
      </c>
      <c r="H9" s="82">
        <v>37.5</v>
      </c>
    </row>
    <row r="10" spans="1:8" ht="15.75" x14ac:dyDescent="0.2">
      <c r="A10" s="87">
        <v>2</v>
      </c>
      <c r="B10" s="88" t="s">
        <v>890</v>
      </c>
      <c r="C10" s="422">
        <v>7.4999999999999997E-2</v>
      </c>
      <c r="D10" s="423">
        <v>5625</v>
      </c>
      <c r="E10" s="423">
        <v>37.5</v>
      </c>
      <c r="F10" s="148">
        <v>0</v>
      </c>
      <c r="G10" s="423">
        <v>5625</v>
      </c>
      <c r="H10" s="424">
        <v>37.5</v>
      </c>
    </row>
    <row r="11" spans="1:8" ht="17.25" x14ac:dyDescent="0.2">
      <c r="A11" s="440">
        <v>3</v>
      </c>
      <c r="B11" s="88" t="s">
        <v>448</v>
      </c>
      <c r="C11" s="422">
        <v>7.4999999999999997E-2</v>
      </c>
      <c r="D11" s="423">
        <v>5625</v>
      </c>
      <c r="E11" s="423">
        <v>37.5</v>
      </c>
      <c r="F11" s="148">
        <v>0</v>
      </c>
      <c r="G11" s="423">
        <v>5625</v>
      </c>
      <c r="H11" s="424">
        <v>37.5</v>
      </c>
    </row>
    <row r="12" spans="1:8" s="511" customFormat="1" ht="17.25" x14ac:dyDescent="0.2">
      <c r="A12" s="478">
        <v>4</v>
      </c>
      <c r="B12" s="447" t="s">
        <v>1326</v>
      </c>
      <c r="C12" s="767">
        <v>7.4999999999999997E-2</v>
      </c>
      <c r="D12" s="768">
        <v>5625</v>
      </c>
      <c r="E12" s="479">
        <v>37.5</v>
      </c>
      <c r="F12" s="480">
        <v>0</v>
      </c>
      <c r="G12" s="768">
        <v>5625</v>
      </c>
      <c r="H12" s="769">
        <v>37.5</v>
      </c>
    </row>
    <row r="13" spans="1:8" s="511" customFormat="1" ht="18" customHeight="1" thickBot="1" x14ac:dyDescent="0.25">
      <c r="A13" s="756">
        <v>5</v>
      </c>
      <c r="B13" s="751" t="s">
        <v>1374</v>
      </c>
      <c r="C13" s="762">
        <v>7.4999999999999997E-2</v>
      </c>
      <c r="D13" s="763">
        <v>5625</v>
      </c>
      <c r="E13" s="764">
        <v>37.5</v>
      </c>
      <c r="F13" s="765">
        <v>0</v>
      </c>
      <c r="G13" s="763">
        <v>5625</v>
      </c>
      <c r="H13" s="766">
        <v>37.5</v>
      </c>
    </row>
  </sheetData>
  <mergeCells count="6">
    <mergeCell ref="B1:G1"/>
    <mergeCell ref="A7:A8"/>
    <mergeCell ref="B7:B8"/>
    <mergeCell ref="C7:C8"/>
    <mergeCell ref="D7:G7"/>
    <mergeCell ref="A5:H5"/>
  </mergeCells>
  <phoneticPr fontId="18" type="noConversion"/>
  <hyperlinks>
    <hyperlink ref="A1" location="Indice!A1" display="Índice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E18" sqref="E18"/>
    </sheetView>
  </sheetViews>
  <sheetFormatPr baseColWidth="10" defaultRowHeight="17.25" x14ac:dyDescent="0.2"/>
  <cols>
    <col min="1" max="1" width="15.7109375" style="38" customWidth="1"/>
    <col min="2" max="2" width="20.28515625" style="38" bestFit="1" customWidth="1"/>
    <col min="3" max="3" width="15.7109375" style="38" bestFit="1" customWidth="1"/>
    <col min="4" max="4" width="18.85546875" style="38" bestFit="1" customWidth="1"/>
    <col min="5" max="5" width="16" style="38" bestFit="1" customWidth="1"/>
    <col min="6" max="6" width="22.42578125" style="38" bestFit="1" customWidth="1"/>
    <col min="7" max="7" width="18.5703125" style="38" bestFit="1" customWidth="1"/>
    <col min="8" max="8" width="23.7109375" style="38" bestFit="1" customWidth="1"/>
    <col min="9" max="16384" width="11.42578125" style="38"/>
  </cols>
  <sheetData>
    <row r="1" spans="1:8" x14ac:dyDescent="0.2">
      <c r="A1" s="329" t="s">
        <v>507</v>
      </c>
      <c r="B1" s="965" t="s">
        <v>769</v>
      </c>
      <c r="C1" s="965"/>
      <c r="D1" s="965"/>
      <c r="E1" s="965"/>
      <c r="F1" s="965"/>
      <c r="G1" s="965"/>
    </row>
    <row r="2" spans="1:8" x14ac:dyDescent="0.2">
      <c r="A2" s="321"/>
      <c r="B2" s="55"/>
      <c r="C2" s="55"/>
      <c r="D2" s="55"/>
      <c r="E2" s="55"/>
      <c r="F2" s="55"/>
      <c r="G2" s="55"/>
    </row>
    <row r="3" spans="1:8" x14ac:dyDescent="0.2">
      <c r="A3" s="396" t="s">
        <v>841</v>
      </c>
      <c r="B3" s="396"/>
      <c r="C3" s="396"/>
      <c r="D3" s="396"/>
      <c r="E3" s="396"/>
      <c r="F3" s="331"/>
    </row>
    <row r="4" spans="1:8" ht="15.75" customHeight="1" x14ac:dyDescent="0.2">
      <c r="A4" s="396"/>
      <c r="B4" s="396"/>
      <c r="C4" s="396"/>
      <c r="D4" s="396"/>
      <c r="E4" s="396"/>
      <c r="F4" s="144"/>
    </row>
    <row r="5" spans="1:8" x14ac:dyDescent="0.2">
      <c r="A5" s="1081" t="s">
        <v>312</v>
      </c>
      <c r="B5" s="1081"/>
      <c r="C5" s="1081"/>
      <c r="D5" s="1081"/>
      <c r="E5" s="1081"/>
      <c r="F5" s="1081"/>
      <c r="G5" s="1081"/>
      <c r="H5" s="1081"/>
    </row>
    <row r="6" spans="1:8" ht="18" thickBot="1" x14ac:dyDescent="0.25">
      <c r="C6" s="332"/>
    </row>
    <row r="7" spans="1:8" ht="18" thickBot="1" x14ac:dyDescent="0.25">
      <c r="A7" s="966" t="s">
        <v>793</v>
      </c>
      <c r="B7" s="966" t="s">
        <v>470</v>
      </c>
      <c r="C7" s="966" t="s">
        <v>471</v>
      </c>
      <c r="D7" s="968" t="s">
        <v>1081</v>
      </c>
      <c r="E7" s="969"/>
      <c r="F7" s="969"/>
      <c r="G7" s="969"/>
      <c r="H7" s="970"/>
    </row>
    <row r="8" spans="1:8" ht="87" thickBot="1" x14ac:dyDescent="0.25">
      <c r="A8" s="1025"/>
      <c r="B8" s="1025"/>
      <c r="C8" s="1025"/>
      <c r="D8" s="28" t="s">
        <v>843</v>
      </c>
      <c r="E8" s="28" t="s">
        <v>846</v>
      </c>
      <c r="F8" s="26" t="s">
        <v>474</v>
      </c>
      <c r="G8" s="28" t="s">
        <v>845</v>
      </c>
      <c r="H8" s="26" t="s">
        <v>847</v>
      </c>
    </row>
    <row r="9" spans="1:8" x14ac:dyDescent="0.2">
      <c r="A9" s="70">
        <v>1</v>
      </c>
      <c r="B9" s="71" t="s">
        <v>844</v>
      </c>
      <c r="C9" s="72">
        <v>7.1249999999999994E-2</v>
      </c>
      <c r="D9" s="73">
        <v>5343.75</v>
      </c>
      <c r="E9" s="73">
        <v>35.625</v>
      </c>
      <c r="F9" s="73">
        <v>0</v>
      </c>
      <c r="G9" s="73">
        <v>5343.75</v>
      </c>
      <c r="H9" s="74">
        <v>35.625</v>
      </c>
    </row>
    <row r="10" spans="1:8" x14ac:dyDescent="0.2">
      <c r="A10" s="440">
        <v>2</v>
      </c>
      <c r="B10" s="201" t="s">
        <v>626</v>
      </c>
      <c r="C10" s="439">
        <v>7.1249999999999994E-2</v>
      </c>
      <c r="D10" s="213">
        <v>5343.75</v>
      </c>
      <c r="E10" s="213">
        <v>35.625</v>
      </c>
      <c r="F10" s="213">
        <v>0</v>
      </c>
      <c r="G10" s="213">
        <v>5343.75</v>
      </c>
      <c r="H10" s="441">
        <v>35.625</v>
      </c>
    </row>
    <row r="11" spans="1:8" x14ac:dyDescent="0.2">
      <c r="A11" s="440">
        <v>3</v>
      </c>
      <c r="B11" s="201" t="s">
        <v>189</v>
      </c>
      <c r="C11" s="439">
        <v>7.1249999999999994E-2</v>
      </c>
      <c r="D11" s="213">
        <v>5343.75</v>
      </c>
      <c r="E11" s="213">
        <v>35.625</v>
      </c>
      <c r="F11" s="213">
        <v>0</v>
      </c>
      <c r="G11" s="213">
        <v>5343.75</v>
      </c>
      <c r="H11" s="441">
        <v>35.625</v>
      </c>
    </row>
    <row r="12" spans="1:8" x14ac:dyDescent="0.2">
      <c r="A12" s="446">
        <v>4</v>
      </c>
      <c r="B12" s="458" t="s">
        <v>1345</v>
      </c>
      <c r="C12" s="767">
        <v>7.1249999999999994E-2</v>
      </c>
      <c r="D12" s="213">
        <v>5343.75</v>
      </c>
      <c r="E12" s="479">
        <v>35.625</v>
      </c>
      <c r="F12" s="480">
        <v>0</v>
      </c>
      <c r="G12" s="213">
        <v>5343.75</v>
      </c>
      <c r="H12" s="769">
        <v>35.625</v>
      </c>
    </row>
    <row r="13" spans="1:8" s="839" customFormat="1" ht="18" thickBot="1" x14ac:dyDescent="0.25">
      <c r="A13" s="833">
        <v>5</v>
      </c>
      <c r="B13" s="944" t="s">
        <v>1445</v>
      </c>
      <c r="C13" s="945">
        <v>7.1249999999999994E-2</v>
      </c>
      <c r="D13" s="77">
        <v>5343.75</v>
      </c>
      <c r="E13" s="510">
        <v>35.625</v>
      </c>
      <c r="F13" s="493">
        <v>0</v>
      </c>
      <c r="G13" s="77">
        <v>5343.75</v>
      </c>
      <c r="H13" s="946">
        <v>35.625</v>
      </c>
    </row>
  </sheetData>
  <mergeCells count="6">
    <mergeCell ref="B1:G1"/>
    <mergeCell ref="A7:A8"/>
    <mergeCell ref="B7:B8"/>
    <mergeCell ref="C7:C8"/>
    <mergeCell ref="D7:H7"/>
    <mergeCell ref="A5:H5"/>
  </mergeCells>
  <phoneticPr fontId="18" type="noConversion"/>
  <hyperlinks>
    <hyperlink ref="A1" location="Indice!A1" display="Índice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B17" sqref="B17"/>
    </sheetView>
  </sheetViews>
  <sheetFormatPr baseColWidth="10" defaultRowHeight="17.25" x14ac:dyDescent="0.2"/>
  <cols>
    <col min="1" max="1" width="15.7109375" style="38" customWidth="1"/>
    <col min="2" max="2" width="19.140625" style="38" bestFit="1" customWidth="1"/>
    <col min="3" max="3" width="15.28515625" style="38" bestFit="1" customWidth="1"/>
    <col min="4" max="4" width="15.140625" style="38" customWidth="1"/>
    <col min="5" max="5" width="14.5703125" style="38" bestFit="1" customWidth="1"/>
    <col min="6" max="6" width="19.42578125" style="38" bestFit="1" customWidth="1"/>
    <col min="7" max="7" width="17.7109375" style="38" bestFit="1" customWidth="1"/>
    <col min="8" max="8" width="14.5703125" style="38" bestFit="1" customWidth="1"/>
    <col min="9" max="16384" width="11.42578125" style="38"/>
  </cols>
  <sheetData>
    <row r="1" spans="1:8" x14ac:dyDescent="0.2">
      <c r="A1" s="329" t="s">
        <v>507</v>
      </c>
      <c r="B1" s="965" t="s">
        <v>769</v>
      </c>
      <c r="C1" s="965"/>
      <c r="D1" s="965"/>
      <c r="E1" s="965"/>
      <c r="F1" s="965"/>
      <c r="G1" s="965"/>
    </row>
    <row r="2" spans="1:8" x14ac:dyDescent="0.2">
      <c r="A2" s="321"/>
      <c r="B2" s="55"/>
      <c r="C2" s="55"/>
      <c r="D2" s="55"/>
      <c r="E2" s="55"/>
      <c r="F2" s="55"/>
      <c r="G2" s="55"/>
    </row>
    <row r="3" spans="1:8" ht="15.75" customHeight="1" x14ac:dyDescent="0.2">
      <c r="A3" s="396" t="s">
        <v>841</v>
      </c>
      <c r="B3" s="395"/>
      <c r="C3" s="395"/>
      <c r="D3" s="395"/>
      <c r="E3" s="395"/>
    </row>
    <row r="4" spans="1:8" ht="15.75" customHeight="1" x14ac:dyDescent="0.2">
      <c r="A4" s="396"/>
      <c r="B4" s="395"/>
      <c r="C4" s="395"/>
      <c r="D4" s="395"/>
      <c r="E4" s="395"/>
    </row>
    <row r="5" spans="1:8" x14ac:dyDescent="0.2">
      <c r="A5" s="1081" t="s">
        <v>311</v>
      </c>
      <c r="B5" s="1081"/>
      <c r="C5" s="1081"/>
      <c r="D5" s="1081"/>
      <c r="E5" s="1081"/>
      <c r="F5" s="1081"/>
      <c r="G5" s="1081"/>
      <c r="H5" s="1081"/>
    </row>
    <row r="6" spans="1:8" ht="18" thickBot="1" x14ac:dyDescent="0.25">
      <c r="C6" s="332"/>
    </row>
    <row r="7" spans="1:8" ht="18" thickBot="1" x14ac:dyDescent="0.25">
      <c r="A7" s="966" t="s">
        <v>793</v>
      </c>
      <c r="B7" s="966" t="s">
        <v>470</v>
      </c>
      <c r="C7" s="966" t="s">
        <v>471</v>
      </c>
      <c r="D7" s="968" t="s">
        <v>1081</v>
      </c>
      <c r="E7" s="969"/>
      <c r="F7" s="969"/>
      <c r="G7" s="969"/>
      <c r="H7" s="970"/>
    </row>
    <row r="8" spans="1:8" ht="104.25" thickBot="1" x14ac:dyDescent="0.25">
      <c r="A8" s="1025"/>
      <c r="B8" s="1025"/>
      <c r="C8" s="1025"/>
      <c r="D8" s="28" t="s">
        <v>843</v>
      </c>
      <c r="E8" s="28" t="s">
        <v>846</v>
      </c>
      <c r="F8" s="26" t="s">
        <v>474</v>
      </c>
      <c r="G8" s="28" t="s">
        <v>845</v>
      </c>
      <c r="H8" s="26" t="s">
        <v>847</v>
      </c>
    </row>
    <row r="9" spans="1:8" ht="34.5" x14ac:dyDescent="0.2">
      <c r="A9" s="70">
        <v>1</v>
      </c>
      <c r="B9" s="71" t="s">
        <v>844</v>
      </c>
      <c r="C9" s="72">
        <v>6.6250000000000003E-2</v>
      </c>
      <c r="D9" s="73">
        <v>4968.75</v>
      </c>
      <c r="E9" s="73">
        <v>33.125</v>
      </c>
      <c r="F9" s="73">
        <v>0</v>
      </c>
      <c r="G9" s="73">
        <v>4968.75</v>
      </c>
      <c r="H9" s="74">
        <v>33.125</v>
      </c>
    </row>
    <row r="10" spans="1:8" ht="34.5" x14ac:dyDescent="0.2">
      <c r="A10" s="440">
        <v>2</v>
      </c>
      <c r="B10" s="201" t="s">
        <v>891</v>
      </c>
      <c r="C10" s="439">
        <v>6.6250000000000003E-2</v>
      </c>
      <c r="D10" s="213">
        <v>4968.75</v>
      </c>
      <c r="E10" s="213">
        <v>33.125</v>
      </c>
      <c r="F10" s="213">
        <v>0</v>
      </c>
      <c r="G10" s="213">
        <v>4968.75</v>
      </c>
      <c r="H10" s="441">
        <v>33.125</v>
      </c>
    </row>
    <row r="11" spans="1:8" ht="34.5" x14ac:dyDescent="0.2">
      <c r="A11" s="440">
        <v>3</v>
      </c>
      <c r="B11" s="201" t="s">
        <v>189</v>
      </c>
      <c r="C11" s="439">
        <v>6.6250000000000003E-2</v>
      </c>
      <c r="D11" s="213">
        <v>4968.75</v>
      </c>
      <c r="E11" s="213">
        <v>33.125</v>
      </c>
      <c r="F11" s="213">
        <v>0</v>
      </c>
      <c r="G11" s="213">
        <v>4968.75</v>
      </c>
      <c r="H11" s="441">
        <v>33.125</v>
      </c>
    </row>
    <row r="12" spans="1:8" ht="34.5" x14ac:dyDescent="0.2">
      <c r="A12" s="440">
        <v>4</v>
      </c>
      <c r="B12" s="201" t="s">
        <v>1345</v>
      </c>
      <c r="C12" s="299">
        <v>6.6250000000000003E-2</v>
      </c>
      <c r="D12" s="213">
        <v>4968.75</v>
      </c>
      <c r="E12" s="7">
        <v>33.125</v>
      </c>
      <c r="F12" s="213">
        <v>0</v>
      </c>
      <c r="G12" s="213">
        <v>4968.75</v>
      </c>
      <c r="H12" s="441">
        <v>33.125</v>
      </c>
    </row>
    <row r="13" spans="1:8" s="839" customFormat="1" ht="35.25" thickBot="1" x14ac:dyDescent="0.25">
      <c r="A13" s="75">
        <v>5</v>
      </c>
      <c r="B13" s="76" t="s">
        <v>1445</v>
      </c>
      <c r="C13" s="301">
        <v>6.6250000000000003E-2</v>
      </c>
      <c r="D13" s="77">
        <v>4968.75</v>
      </c>
      <c r="E13" s="9">
        <v>33.125</v>
      </c>
      <c r="F13" s="77">
        <v>0</v>
      </c>
      <c r="G13" s="77">
        <v>4968.75</v>
      </c>
      <c r="H13" s="78">
        <v>33.125</v>
      </c>
    </row>
  </sheetData>
  <mergeCells count="6">
    <mergeCell ref="B1:G1"/>
    <mergeCell ref="A7:A8"/>
    <mergeCell ref="B7:B8"/>
    <mergeCell ref="C7:C8"/>
    <mergeCell ref="D7:H7"/>
    <mergeCell ref="A5:H5"/>
  </mergeCells>
  <phoneticPr fontId="18" type="noConversion"/>
  <hyperlinks>
    <hyperlink ref="A1" location="Indice!A1" display="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116</vt:i4>
      </vt:variant>
      <vt:variant>
        <vt:lpstr>Rangos con nombre</vt:lpstr>
      </vt:variant>
      <vt:variant>
        <vt:i4>67</vt:i4>
      </vt:variant>
    </vt:vector>
  </HeadingPairs>
  <TitlesOfParts>
    <vt:vector size="183" baseType="lpstr">
      <vt:lpstr>Indice</vt:lpstr>
      <vt:lpstr>A 1.1</vt:lpstr>
      <vt:lpstr>A 1.3</vt:lpstr>
      <vt:lpstr>A 1.4</vt:lpstr>
      <vt:lpstr>A 1.5</vt:lpstr>
      <vt:lpstr>A 1.8</vt:lpstr>
      <vt:lpstr>A.1.10</vt:lpstr>
      <vt:lpstr>A. 1.11</vt:lpstr>
      <vt:lpstr>A.1.12</vt:lpstr>
      <vt:lpstr>2426</vt:lpstr>
      <vt:lpstr>2439</vt:lpstr>
      <vt:lpstr>2427</vt:lpstr>
      <vt:lpstr>2448</vt:lpstr>
      <vt:lpstr>2449</vt:lpstr>
      <vt:lpstr>2429</vt:lpstr>
      <vt:lpstr>2570</vt:lpstr>
      <vt:lpstr>2579</vt:lpstr>
      <vt:lpstr>2572</vt:lpstr>
      <vt:lpstr>2420</vt:lpstr>
      <vt:lpstr>2571</vt:lpstr>
      <vt:lpstr>2488</vt:lpstr>
      <vt:lpstr>5428</vt:lpstr>
      <vt:lpstr>5426</vt:lpstr>
      <vt:lpstr>5427</vt:lpstr>
      <vt:lpstr>5432</vt:lpstr>
      <vt:lpstr>5431</vt:lpstr>
      <vt:lpstr>5433</vt:lpstr>
      <vt:lpstr>5434</vt:lpstr>
      <vt:lpstr>5437</vt:lpstr>
      <vt:lpstr>5435</vt:lpstr>
      <vt:lpstr>5436</vt:lpstr>
      <vt:lpstr>5438</vt:lpstr>
      <vt:lpstr>5439</vt:lpstr>
      <vt:lpstr>5441</vt:lpstr>
      <vt:lpstr>5440</vt:lpstr>
      <vt:lpstr>5451</vt:lpstr>
      <vt:lpstr>5454</vt:lpstr>
      <vt:lpstr>5455</vt:lpstr>
      <vt:lpstr>5457</vt:lpstr>
      <vt:lpstr>5453</vt:lpstr>
      <vt:lpstr>5470</vt:lpstr>
      <vt:lpstr>5452</vt:lpstr>
      <vt:lpstr>5458</vt:lpstr>
      <vt:lpstr>5460</vt:lpstr>
      <vt:lpstr>5467</vt:lpstr>
      <vt:lpstr>5459</vt:lpstr>
      <vt:lpstr>5468</vt:lpstr>
      <vt:lpstr>5471</vt:lpstr>
      <vt:lpstr>5472</vt:lpstr>
      <vt:lpstr>5473</vt:lpstr>
      <vt:lpstr>5474</vt:lpstr>
      <vt:lpstr> 8713</vt:lpstr>
      <vt:lpstr>5475</vt:lpstr>
      <vt:lpstr>5476</vt:lpstr>
      <vt:lpstr>5479</vt:lpstr>
      <vt:lpstr>5480</vt:lpstr>
      <vt:lpstr>5488</vt:lpstr>
      <vt:lpstr>5481</vt:lpstr>
      <vt:lpstr>5482</vt:lpstr>
      <vt:lpstr>5329</vt:lpstr>
      <vt:lpstr>5486</vt:lpstr>
      <vt:lpstr>5485</vt:lpstr>
      <vt:lpstr>5487</vt:lpstr>
      <vt:lpstr>Par U$S</vt:lpstr>
      <vt:lpstr>Par $</vt:lpstr>
      <vt:lpstr>Par €</vt:lpstr>
      <vt:lpstr>Par ¥</vt:lpstr>
      <vt:lpstr>Discount U$S</vt:lpstr>
      <vt:lpstr>Discount $</vt:lpstr>
      <vt:lpstr>Discount €</vt:lpstr>
      <vt:lpstr>Discount ¥ </vt:lpstr>
      <vt:lpstr>Cuasipar $ </vt:lpstr>
      <vt:lpstr>Unidades Ligadas a PBI</vt:lpstr>
      <vt:lpstr>Global 2017</vt:lpstr>
      <vt:lpstr>5456</vt:lpstr>
      <vt:lpstr>5311</vt:lpstr>
      <vt:lpstr>5312</vt:lpstr>
      <vt:lpstr>5314</vt:lpstr>
      <vt:lpstr>5313</vt:lpstr>
      <vt:lpstr>5463</vt:lpstr>
      <vt:lpstr>5477</vt:lpstr>
      <vt:lpstr>5318</vt:lpstr>
      <vt:lpstr>5320</vt:lpstr>
      <vt:lpstr>5319</vt:lpstr>
      <vt:lpstr>5322</vt:lpstr>
      <vt:lpstr>5316</vt:lpstr>
      <vt:lpstr>5317</vt:lpstr>
      <vt:lpstr>5327</vt:lpstr>
      <vt:lpstr>5461</vt:lpstr>
      <vt:lpstr>5464</vt:lpstr>
      <vt:lpstr>5466</vt:lpstr>
      <vt:lpstr>5469</vt:lpstr>
      <vt:lpstr>5465</vt:lpstr>
      <vt:lpstr>5462</vt:lpstr>
      <vt:lpstr>BIRAD 2019</vt:lpstr>
      <vt:lpstr>BIRAD 2021</vt:lpstr>
      <vt:lpstr>BIRAD 2026</vt:lpstr>
      <vt:lpstr>BIRAD 2036</vt:lpstr>
      <vt:lpstr>BIRAD 2028</vt:lpstr>
      <vt:lpstr>BIRAD 2046</vt:lpstr>
      <vt:lpstr>BIRAD 2022</vt:lpstr>
      <vt:lpstr>BIRAD 2027</vt:lpstr>
      <vt:lpstr>BIRAD 2117</vt:lpstr>
      <vt:lpstr>BIRAD 2028 5,875%</vt:lpstr>
      <vt:lpstr>BIRAD 2048</vt:lpstr>
      <vt:lpstr>BIRAD 2023</vt:lpstr>
      <vt:lpstr>5315</vt:lpstr>
      <vt:lpstr>5321</vt:lpstr>
      <vt:lpstr>5328</vt:lpstr>
      <vt:lpstr>5324</vt:lpstr>
      <vt:lpstr>5331</vt:lpstr>
      <vt:lpstr>XS1715303779</vt:lpstr>
      <vt:lpstr>XS1715303340</vt:lpstr>
      <vt:lpstr>XS1503160225</vt:lpstr>
      <vt:lpstr>XS1503160498</vt:lpstr>
      <vt:lpstr>CH0361824458</vt:lpstr>
      <vt:lpstr>' 8713'!Área_de_impresión</vt:lpstr>
      <vt:lpstr>'2420'!Área_de_impresión</vt:lpstr>
      <vt:lpstr>'2426'!Área_de_impresión</vt:lpstr>
      <vt:lpstr>'2427'!Área_de_impresión</vt:lpstr>
      <vt:lpstr>'2429'!Área_de_impresión</vt:lpstr>
      <vt:lpstr>'2439'!Área_de_impresión</vt:lpstr>
      <vt:lpstr>'2448'!Área_de_impresión</vt:lpstr>
      <vt:lpstr>'2449'!Área_de_impresión</vt:lpstr>
      <vt:lpstr>'2488'!Área_de_impresión</vt:lpstr>
      <vt:lpstr>'2571'!Área_de_impresión</vt:lpstr>
      <vt:lpstr>'2572'!Área_de_impresión</vt:lpstr>
      <vt:lpstr>'2579'!Área_de_impresión</vt:lpstr>
      <vt:lpstr>'5329'!Área_de_impresión</vt:lpstr>
      <vt:lpstr>'5426'!Área_de_impresión</vt:lpstr>
      <vt:lpstr>'5427'!Área_de_impresión</vt:lpstr>
      <vt:lpstr>'5428'!Área_de_impresión</vt:lpstr>
      <vt:lpstr>'5431'!Área_de_impresión</vt:lpstr>
      <vt:lpstr>'5432'!Área_de_impresión</vt:lpstr>
      <vt:lpstr>'5433'!Área_de_impresión</vt:lpstr>
      <vt:lpstr>'5434'!Área_de_impresión</vt:lpstr>
      <vt:lpstr>'5435'!Área_de_impresión</vt:lpstr>
      <vt:lpstr>'5436'!Área_de_impresión</vt:lpstr>
      <vt:lpstr>'5437'!Área_de_impresión</vt:lpstr>
      <vt:lpstr>'5438'!Área_de_impresión</vt:lpstr>
      <vt:lpstr>'5439'!Área_de_impresión</vt:lpstr>
      <vt:lpstr>'5440'!Área_de_impresión</vt:lpstr>
      <vt:lpstr>'5441'!Área_de_impresión</vt:lpstr>
      <vt:lpstr>'5451'!Área_de_impresión</vt:lpstr>
      <vt:lpstr>'5452'!Área_de_impresión</vt:lpstr>
      <vt:lpstr>'5453'!Área_de_impresión</vt:lpstr>
      <vt:lpstr>'5454'!Área_de_impresión</vt:lpstr>
      <vt:lpstr>'5455'!Área_de_impresión</vt:lpstr>
      <vt:lpstr>'5457'!Área_de_impresión</vt:lpstr>
      <vt:lpstr>'5460'!Área_de_impresión</vt:lpstr>
      <vt:lpstr>'5467'!Área_de_impresión</vt:lpstr>
      <vt:lpstr>'5468'!Área_de_impresión</vt:lpstr>
      <vt:lpstr>'5470'!Área_de_impresión</vt:lpstr>
      <vt:lpstr>'5471'!Área_de_impresión</vt:lpstr>
      <vt:lpstr>'5472'!Área_de_impresión</vt:lpstr>
      <vt:lpstr>'5473'!Área_de_impresión</vt:lpstr>
      <vt:lpstr>'5474'!Área_de_impresión</vt:lpstr>
      <vt:lpstr>'5475'!Área_de_impresión</vt:lpstr>
      <vt:lpstr>'5476'!Área_de_impresión</vt:lpstr>
      <vt:lpstr>'5479'!Área_de_impresión</vt:lpstr>
      <vt:lpstr>'5480'!Área_de_impresión</vt:lpstr>
      <vt:lpstr>'5481'!Área_de_impresión</vt:lpstr>
      <vt:lpstr>'5482'!Área_de_impresión</vt:lpstr>
      <vt:lpstr>'5485'!Área_de_impresión</vt:lpstr>
      <vt:lpstr>'5486'!Área_de_impresión</vt:lpstr>
      <vt:lpstr>'5487'!Área_de_impresión</vt:lpstr>
      <vt:lpstr>'5488'!Área_de_impresión</vt:lpstr>
      <vt:lpstr>'A 1.1'!Área_de_impresión</vt:lpstr>
      <vt:lpstr>'A 1.3'!Área_de_impresión</vt:lpstr>
      <vt:lpstr>'A 1.4'!Área_de_impresión</vt:lpstr>
      <vt:lpstr>'A 1.5'!Área_de_impresión</vt:lpstr>
      <vt:lpstr>'A 1.8'!Área_de_impresión</vt:lpstr>
      <vt:lpstr>'Discount $'!Área_de_impresión</vt:lpstr>
      <vt:lpstr>'Discount ¥ '!Área_de_impresión</vt:lpstr>
      <vt:lpstr>'Discount €'!Área_de_impresión</vt:lpstr>
      <vt:lpstr>'Discount U$S'!Área_de_impresión</vt:lpstr>
      <vt:lpstr>'Global 2017'!Área_de_impresión</vt:lpstr>
      <vt:lpstr>Indice!Área_de_impresión</vt:lpstr>
      <vt:lpstr>'Par $'!Área_de_impresión</vt:lpstr>
      <vt:lpstr>'Par ¥'!Área_de_impresión</vt:lpstr>
      <vt:lpstr>'Par €'!Área_de_impresión</vt:lpstr>
      <vt:lpstr>'Unidades Ligadas a PBI'!Área_de_impresión</vt:lpstr>
      <vt:lpstr>Bonos_del_Tesoro_Nacional_en_Pesos_con_Ajutes_por_C.E.R_4_00_Vto._2025___Especie_5328</vt:lpstr>
    </vt:vector>
  </TitlesOfParts>
  <Company>Mecon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nigarcia_mecon</dc:creator>
  <cp:lastModifiedBy>_nica Crehuet</cp:lastModifiedBy>
  <cp:lastPrinted>2017-11-09T18:00:38Z</cp:lastPrinted>
  <dcterms:created xsi:type="dcterms:W3CDTF">2008-02-22T19:04:57Z</dcterms:created>
  <dcterms:modified xsi:type="dcterms:W3CDTF">2019-08-08T19:50:18Z</dcterms:modified>
</cp:coreProperties>
</file>