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K:\Expedientes en Tramite C.N.C.E\Dumping\2017.058\040 Cuestionarios\10 Modelo Enviado\Productores\"/>
    </mc:Choice>
  </mc:AlternateContent>
  <bookViews>
    <workbookView xWindow="240" yWindow="45" windowWidth="9135" windowHeight="4965" tabRatio="869" firstSheet="1" activeTab="10"/>
  </bookViews>
  <sheets>
    <sheet name="parámetros e instrucciones" sheetId="48" r:id="rId1"/>
    <sheet name="anexo" sheetId="1" r:id="rId2"/>
    <sheet name="1.modelos" sheetId="2" r:id="rId3"/>
    <sheet name="2. prod.  nac." sheetId="28" r:id="rId4"/>
    <sheet name="3.vol." sheetId="45" r:id="rId5"/>
    <sheet name="4.$" sheetId="52" r:id="rId6"/>
    <sheet name="4.conf" sheetId="47" r:id="rId7"/>
    <sheet name="4.res pub" sheetId="46" r:id="rId8"/>
    <sheet name="5capprod" sheetId="32" r:id="rId9"/>
    <sheet name="Ejemplo" sheetId="33" r:id="rId10"/>
    <sheet name="6-empleo " sheetId="34" r:id="rId11"/>
    <sheet name="7.costos totales " sheetId="49" r:id="rId12"/>
    <sheet name="8.a. Costos 1000-1200" sheetId="36" r:id="rId13"/>
    <sheet name="8.b. Costos 1500-1700" sheetId="53" r:id="rId14"/>
    <sheet name="8.c. Costos 2000-2200" sheetId="54" r:id="rId15"/>
    <sheet name="9.a. Adicional Costos 1000-1200" sheetId="50" r:id="rId16"/>
    <sheet name="9.b. Adicional Costos 1500-1700" sheetId="55" r:id="rId17"/>
    <sheet name="9.c. Adicional Costos 2000-2200" sheetId="56" r:id="rId18"/>
    <sheet name="10.a. Precios 1000-1200" sheetId="38" r:id="rId19"/>
    <sheet name="10.b. Precios 1500-1700" sheetId="57" r:id="rId20"/>
    <sheet name="10.c. Precios 2000-2200" sheetId="58" r:id="rId21"/>
    <sheet name="11- impo " sheetId="40" r:id="rId22"/>
    <sheet name="12Reventa" sheetId="41" r:id="rId23"/>
    <sheet name="13 existencias" sheetId="42" r:id="rId24"/>
    <sheet name="14impo semi " sheetId="43" r:id="rId25"/>
    <sheet name="11-Máx. Prod." sheetId="14" state="hidden" r:id="rId26"/>
    <sheet name="14-horas trabajadas" sheetId="23" state="hidden" r:id="rId27"/>
  </sheets>
  <externalReferences>
    <externalReference r:id="rId28"/>
    <externalReference r:id="rId29"/>
  </externalReferences>
  <definedNames>
    <definedName name="al">[1]PARAMETROS!$C$5</definedName>
    <definedName name="año1">'[2]0a_Parámetros'!$H$7</definedName>
    <definedName name="_xlnm.Print_Area" localSheetId="2">'1.modelos'!$A$1:$F$43</definedName>
    <definedName name="_xlnm.Print_Area" localSheetId="18">'10.a. Precios 1000-1200'!$B$1:$F$63</definedName>
    <definedName name="_xlnm.Print_Area" localSheetId="19">'10.b. Precios 1500-1700'!$B$1:$F$63</definedName>
    <definedName name="_xlnm.Print_Area" localSheetId="20">'10.c. Precios 2000-2200'!$B$1:$F$63</definedName>
    <definedName name="_xlnm.Print_Area" localSheetId="21">'11- impo '!$A$1:$E$61</definedName>
    <definedName name="_xlnm.Print_Area" localSheetId="25">'11-Máx. Prod.'!$A$1:$B$5</definedName>
    <definedName name="_xlnm.Print_Area" localSheetId="22">'12Reventa'!$A$1:$I$61</definedName>
    <definedName name="_xlnm.Print_Area" localSheetId="23">'13 existencias'!$A$1:$E$13</definedName>
    <definedName name="_xlnm.Print_Area" localSheetId="26">'14-horas trabajadas'!$A$1:$D$10</definedName>
    <definedName name="_xlnm.Print_Area" localSheetId="24">'14impo semi '!$A$1:$E$62</definedName>
    <definedName name="_xlnm.Print_Area" localSheetId="3">'2. prod.  nac.'!$A$1:$C$17</definedName>
    <definedName name="_xlnm.Print_Area" localSheetId="4">'3.vol.'!$C$1:$M$61</definedName>
    <definedName name="_xlnm.Print_Area" localSheetId="5">'4.$'!$A$1:$E$61</definedName>
    <definedName name="_xlnm.Print_Area" localSheetId="7">'4.res pub'!$A$1:$D$61</definedName>
    <definedName name="_xlnm.Print_Area" localSheetId="8">'5capprod'!$A$1:$B$10</definedName>
    <definedName name="_xlnm.Print_Area" localSheetId="10">'6-empleo '!$B$1:$P$11</definedName>
    <definedName name="_xlnm.Print_Area" localSheetId="11">'7.costos totales '!$A$1:$E$45</definedName>
    <definedName name="_xlnm.Print_Area" localSheetId="12">'8.a. Costos 1000-1200'!$A$1:$I$68</definedName>
    <definedName name="_xlnm.Print_Area" localSheetId="13">'8.b. Costos 1500-1700'!$A$1:$I$68</definedName>
    <definedName name="_xlnm.Print_Area" localSheetId="14">'8.c. Costos 2000-2200'!$A$1:$I$68</definedName>
    <definedName name="_xlnm.Print_Area" localSheetId="15">'9.a. Adicional Costos 1000-1200'!$A$1:$G$45</definedName>
    <definedName name="_xlnm.Print_Area" localSheetId="16">'9.b. Adicional Costos 1500-1700'!$A$1:$G$45</definedName>
    <definedName name="_xlnm.Print_Area" localSheetId="17">'9.c. Adicional Costos 2000-2200'!$A$1:$G$45</definedName>
    <definedName name="_xlnm.Print_Area" localSheetId="1">anexo!$C$10</definedName>
    <definedName name="_xlnm.Print_Area" localSheetId="9">Ejemplo!$A$1:$G$43</definedName>
  </definedNames>
  <calcPr calcId="162913" calcMode="manual"/>
</workbook>
</file>

<file path=xl/calcChain.xml><?xml version="1.0" encoding="utf-8"?>
<calcChain xmlns="http://schemas.openxmlformats.org/spreadsheetml/2006/main">
  <c r="B63" i="58" l="1"/>
  <c r="B62" i="58"/>
  <c r="B60" i="58"/>
  <c r="B59" i="58"/>
  <c r="B58" i="58"/>
  <c r="B56" i="58"/>
  <c r="B55" i="58"/>
  <c r="B54" i="58"/>
  <c r="B53" i="58"/>
  <c r="B52" i="58"/>
  <c r="B51" i="58"/>
  <c r="B50" i="58"/>
  <c r="B49" i="58"/>
  <c r="B48" i="58"/>
  <c r="B47" i="58"/>
  <c r="B46" i="58"/>
  <c r="B45" i="58"/>
  <c r="B44" i="58"/>
  <c r="B43" i="58"/>
  <c r="B42" i="58"/>
  <c r="B41" i="58"/>
  <c r="B40" i="58"/>
  <c r="B39" i="58"/>
  <c r="B38" i="58"/>
  <c r="B37" i="58"/>
  <c r="B36" i="58"/>
  <c r="B35" i="58"/>
  <c r="B34" i="58"/>
  <c r="B33" i="58"/>
  <c r="B32" i="58"/>
  <c r="B31" i="58"/>
  <c r="B30" i="58"/>
  <c r="B29" i="58"/>
  <c r="B28" i="58"/>
  <c r="B27" i="58"/>
  <c r="B26" i="58"/>
  <c r="B25" i="58"/>
  <c r="B24" i="58"/>
  <c r="B23" i="58"/>
  <c r="B22" i="58"/>
  <c r="B21" i="58"/>
  <c r="B20" i="58"/>
  <c r="B19" i="58"/>
  <c r="B18" i="58"/>
  <c r="B17" i="58"/>
  <c r="B16" i="58"/>
  <c r="B15" i="58"/>
  <c r="B14" i="58"/>
  <c r="B13" i="58"/>
  <c r="B12" i="58"/>
  <c r="B11" i="58"/>
  <c r="B63" i="57"/>
  <c r="B62" i="57"/>
  <c r="B60" i="57"/>
  <c r="B59" i="57"/>
  <c r="B58" i="57"/>
  <c r="B56" i="57"/>
  <c r="B55" i="57"/>
  <c r="B54" i="57"/>
  <c r="B53" i="57"/>
  <c r="B52" i="57"/>
  <c r="B51" i="57"/>
  <c r="B50" i="57"/>
  <c r="B49" i="57"/>
  <c r="B48" i="57"/>
  <c r="B47" i="57"/>
  <c r="B46" i="57"/>
  <c r="B45" i="57"/>
  <c r="B44" i="57"/>
  <c r="B43" i="57"/>
  <c r="B42" i="57"/>
  <c r="B41" i="57"/>
  <c r="B40" i="57"/>
  <c r="B39" i="57"/>
  <c r="B38" i="57"/>
  <c r="B37" i="57"/>
  <c r="B36" i="57"/>
  <c r="B35" i="57"/>
  <c r="B34" i="57"/>
  <c r="B33" i="57"/>
  <c r="B32" i="57"/>
  <c r="B31" i="57"/>
  <c r="B30" i="57"/>
  <c r="B29" i="57"/>
  <c r="B28" i="57"/>
  <c r="B27" i="57"/>
  <c r="B26" i="57"/>
  <c r="B25" i="57"/>
  <c r="B24" i="57"/>
  <c r="B23" i="57"/>
  <c r="B22" i="57"/>
  <c r="B21" i="57"/>
  <c r="B20" i="57"/>
  <c r="B19" i="57"/>
  <c r="B18" i="57"/>
  <c r="B17" i="57"/>
  <c r="B16" i="57"/>
  <c r="B15" i="57"/>
  <c r="B14" i="57"/>
  <c r="B13" i="57"/>
  <c r="B12" i="57"/>
  <c r="B11" i="57"/>
  <c r="F25" i="56"/>
  <c r="E25" i="56"/>
  <c r="D25" i="56"/>
  <c r="C25" i="56"/>
  <c r="F25" i="55"/>
  <c r="E25" i="55"/>
  <c r="D25" i="55"/>
  <c r="C25" i="55"/>
  <c r="H72" i="54"/>
  <c r="F72" i="54"/>
  <c r="D72" i="54"/>
  <c r="B72" i="54"/>
  <c r="H71" i="54"/>
  <c r="F71" i="54"/>
  <c r="D71" i="54"/>
  <c r="B71" i="54"/>
  <c r="H72" i="53"/>
  <c r="F72" i="53"/>
  <c r="D72" i="53"/>
  <c r="B72" i="53"/>
  <c r="H71" i="53"/>
  <c r="F71" i="53"/>
  <c r="D71" i="53"/>
  <c r="B71" i="53"/>
  <c r="A52" i="43"/>
  <c r="A53" i="43"/>
  <c r="A53" i="41"/>
  <c r="A54" i="41"/>
  <c r="A52" i="40"/>
  <c r="A53" i="40"/>
  <c r="B55" i="38"/>
  <c r="B56" i="38"/>
  <c r="A53" i="46"/>
  <c r="A54" i="46"/>
  <c r="A52" i="47"/>
  <c r="A53" i="47"/>
  <c r="A51" i="52"/>
  <c r="A52" i="52"/>
  <c r="B63" i="38"/>
  <c r="A60" i="40"/>
  <c r="B62" i="38"/>
  <c r="A59" i="40"/>
  <c r="A12" i="28"/>
  <c r="A11" i="28"/>
  <c r="A10" i="32"/>
  <c r="A9" i="32"/>
  <c r="A60" i="47"/>
  <c r="A61" i="46"/>
  <c r="A59" i="47"/>
  <c r="A60" i="46"/>
  <c r="A51" i="47"/>
  <c r="A52" i="46"/>
  <c r="A50" i="47"/>
  <c r="A51" i="46"/>
  <c r="A49" i="47"/>
  <c r="A50" i="46"/>
  <c r="A48" i="47"/>
  <c r="A49" i="46"/>
  <c r="A47" i="47"/>
  <c r="A48" i="46"/>
  <c r="A46" i="47"/>
  <c r="A47" i="46"/>
  <c r="A45" i="47"/>
  <c r="A46" i="46"/>
  <c r="A44" i="47"/>
  <c r="A45" i="46"/>
  <c r="A43" i="47"/>
  <c r="A44" i="46"/>
  <c r="A42" i="47"/>
  <c r="A43" i="46"/>
  <c r="A41" i="47"/>
  <c r="A42" i="46"/>
  <c r="A40" i="47"/>
  <c r="A41" i="46"/>
  <c r="A39" i="47"/>
  <c r="A40" i="46"/>
  <c r="A38" i="47"/>
  <c r="A39" i="46"/>
  <c r="A37" i="47"/>
  <c r="A38" i="46"/>
  <c r="A36" i="47"/>
  <c r="A37" i="46"/>
  <c r="A35" i="47"/>
  <c r="A36" i="46"/>
  <c r="A34" i="47"/>
  <c r="A35" i="46"/>
  <c r="A33" i="47"/>
  <c r="A34" i="46"/>
  <c r="A32" i="47"/>
  <c r="A33" i="46"/>
  <c r="A31" i="47"/>
  <c r="A32" i="46"/>
  <c r="A30" i="47"/>
  <c r="A31" i="46"/>
  <c r="A29" i="47"/>
  <c r="A30" i="46"/>
  <c r="A28" i="47"/>
  <c r="A29" i="46"/>
  <c r="A27" i="47"/>
  <c r="A28" i="46"/>
  <c r="A26" i="47"/>
  <c r="A27" i="46"/>
  <c r="A25" i="47"/>
  <c r="A26" i="46"/>
  <c r="A24" i="47"/>
  <c r="A25" i="46"/>
  <c r="A23" i="47"/>
  <c r="A24" i="46"/>
  <c r="A22" i="47"/>
  <c r="A23" i="46"/>
  <c r="A21" i="47"/>
  <c r="A22" i="46"/>
  <c r="A20" i="47"/>
  <c r="A21" i="46"/>
  <c r="A19" i="47"/>
  <c r="A20" i="46"/>
  <c r="A18" i="47"/>
  <c r="A19" i="46"/>
  <c r="A17" i="47"/>
  <c r="A18" i="46"/>
  <c r="A16" i="47"/>
  <c r="A17" i="46"/>
  <c r="A15" i="47"/>
  <c r="A16" i="46"/>
  <c r="A14" i="47"/>
  <c r="A15" i="46"/>
  <c r="A13" i="47"/>
  <c r="A14" i="46"/>
  <c r="A12" i="47"/>
  <c r="A13" i="46"/>
  <c r="A11" i="47"/>
  <c r="A12" i="46"/>
  <c r="A10" i="47"/>
  <c r="A11" i="46"/>
  <c r="A9" i="47"/>
  <c r="A10" i="46"/>
  <c r="A8" i="47"/>
  <c r="A9" i="46"/>
  <c r="A59" i="52"/>
  <c r="A58" i="52"/>
  <c r="A50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E54" i="52"/>
  <c r="A3" i="52"/>
  <c r="C54" i="52"/>
  <c r="A3" i="49"/>
  <c r="A3" i="47"/>
  <c r="A4" i="46"/>
  <c r="D25" i="50"/>
  <c r="E25" i="50"/>
  <c r="F25" i="50"/>
  <c r="C25" i="50"/>
  <c r="C3" i="45"/>
  <c r="A3" i="28"/>
  <c r="D56" i="46"/>
  <c r="B52" i="38"/>
  <c r="A49" i="40"/>
  <c r="A50" i="41"/>
  <c r="A49" i="43"/>
  <c r="B53" i="38"/>
  <c r="A50" i="40"/>
  <c r="A51" i="41"/>
  <c r="A50" i="43"/>
  <c r="B54" i="38"/>
  <c r="A51" i="40"/>
  <c r="A52" i="41"/>
  <c r="A51" i="43"/>
  <c r="B49" i="38"/>
  <c r="A46" i="40"/>
  <c r="A47" i="41"/>
  <c r="H72" i="36"/>
  <c r="H71" i="36"/>
  <c r="F72" i="36"/>
  <c r="F71" i="36"/>
  <c r="D72" i="36"/>
  <c r="D71" i="36"/>
  <c r="B71" i="36"/>
  <c r="B72" i="36"/>
  <c r="B51" i="38"/>
  <c r="A48" i="40"/>
  <c r="A49" i="41"/>
  <c r="A48" i="43"/>
  <c r="B50" i="38"/>
  <c r="A47" i="40"/>
  <c r="A48" i="41"/>
  <c r="A47" i="43"/>
  <c r="B48" i="38"/>
  <c r="A45" i="40"/>
  <c r="A46" i="41"/>
  <c r="A46" i="43"/>
  <c r="B47" i="38"/>
  <c r="A44" i="40"/>
  <c r="A45" i="41"/>
  <c r="A45" i="43"/>
  <c r="B46" i="38"/>
  <c r="A43" i="40"/>
  <c r="A44" i="41"/>
  <c r="A44" i="43"/>
  <c r="B45" i="38"/>
  <c r="A42" i="40"/>
  <c r="A43" i="41"/>
  <c r="A43" i="43"/>
  <c r="B44" i="38"/>
  <c r="A41" i="40"/>
  <c r="A42" i="41"/>
  <c r="A42" i="43"/>
  <c r="B43" i="38"/>
  <c r="A40" i="40"/>
  <c r="A41" i="41"/>
  <c r="A41" i="43"/>
  <c r="B42" i="38"/>
  <c r="A39" i="40"/>
  <c r="A40" i="41"/>
  <c r="A40" i="43"/>
  <c r="B41" i="38"/>
  <c r="A38" i="40"/>
  <c r="A39" i="41"/>
  <c r="A39" i="43"/>
  <c r="B40" i="38"/>
  <c r="A37" i="40"/>
  <c r="A38" i="41"/>
  <c r="A38" i="43"/>
  <c r="B39" i="38"/>
  <c r="A36" i="40"/>
  <c r="A37" i="41"/>
  <c r="A37" i="43"/>
  <c r="B38" i="38"/>
  <c r="A35" i="40"/>
  <c r="A36" i="41"/>
  <c r="A36" i="43"/>
  <c r="B37" i="38"/>
  <c r="A34" i="40"/>
  <c r="A35" i="41"/>
  <c r="A35" i="43"/>
  <c r="B36" i="38"/>
  <c r="A33" i="40"/>
  <c r="A34" i="41"/>
  <c r="A34" i="43"/>
  <c r="B35" i="38"/>
  <c r="A32" i="40"/>
  <c r="A33" i="41"/>
  <c r="A33" i="43"/>
  <c r="B34" i="38"/>
  <c r="A31" i="40"/>
  <c r="A32" i="41"/>
  <c r="A32" i="43"/>
  <c r="B33" i="38"/>
  <c r="A30" i="40"/>
  <c r="A31" i="41"/>
  <c r="A31" i="43"/>
  <c r="B32" i="38"/>
  <c r="A29" i="40"/>
  <c r="A30" i="41"/>
  <c r="A30" i="43"/>
  <c r="B31" i="38"/>
  <c r="A28" i="40"/>
  <c r="A29" i="41"/>
  <c r="A29" i="43"/>
  <c r="B30" i="38"/>
  <c r="A27" i="40"/>
  <c r="A28" i="41"/>
  <c r="A28" i="43"/>
  <c r="B29" i="38"/>
  <c r="A26" i="40"/>
  <c r="A27" i="41"/>
  <c r="A27" i="43"/>
  <c r="B28" i="38"/>
  <c r="A25" i="40"/>
  <c r="A26" i="41"/>
  <c r="A26" i="43"/>
  <c r="B27" i="38"/>
  <c r="A24" i="40"/>
  <c r="A25" i="41"/>
  <c r="A25" i="43"/>
  <c r="B26" i="38"/>
  <c r="A23" i="40"/>
  <c r="A24" i="41"/>
  <c r="A24" i="43"/>
  <c r="B25" i="38"/>
  <c r="A22" i="40"/>
  <c r="A23" i="41"/>
  <c r="A23" i="43"/>
  <c r="B24" i="38"/>
  <c r="A21" i="40"/>
  <c r="A22" i="41"/>
  <c r="A22" i="43"/>
  <c r="B23" i="38"/>
  <c r="A20" i="40"/>
  <c r="A21" i="41"/>
  <c r="A21" i="43"/>
  <c r="B22" i="38"/>
  <c r="A19" i="40"/>
  <c r="A20" i="41"/>
  <c r="A20" i="43"/>
  <c r="B21" i="38"/>
  <c r="A18" i="40"/>
  <c r="A19" i="41"/>
  <c r="A19" i="43"/>
  <c r="B20" i="38"/>
  <c r="A17" i="40"/>
  <c r="A18" i="41"/>
  <c r="A18" i="43"/>
  <c r="B19" i="38"/>
  <c r="A16" i="40"/>
  <c r="A17" i="41"/>
  <c r="A17" i="43"/>
  <c r="B18" i="38"/>
  <c r="A15" i="40"/>
  <c r="A16" i="41"/>
  <c r="A16" i="43"/>
  <c r="B17" i="38"/>
  <c r="A14" i="40"/>
  <c r="A15" i="41"/>
  <c r="A15" i="43"/>
  <c r="B16" i="38"/>
  <c r="A13" i="40"/>
  <c r="A14" i="41"/>
  <c r="A14" i="43"/>
  <c r="B15" i="38"/>
  <c r="A12" i="40"/>
  <c r="A13" i="41"/>
  <c r="A13" i="43"/>
  <c r="B14" i="38"/>
  <c r="A11" i="40"/>
  <c r="A12" i="41"/>
  <c r="A12" i="43"/>
  <c r="B13" i="38"/>
  <c r="A10" i="40"/>
  <c r="A11" i="41"/>
  <c r="A11" i="43"/>
  <c r="B12" i="38"/>
  <c r="A9" i="40"/>
  <c r="A10" i="41"/>
  <c r="A10" i="43"/>
  <c r="B11" i="38"/>
  <c r="A8" i="40"/>
  <c r="A9" i="41"/>
  <c r="A9" i="43"/>
  <c r="J55" i="45"/>
  <c r="E55" i="45"/>
  <c r="F55" i="45"/>
  <c r="G55" i="45"/>
  <c r="H55" i="45"/>
  <c r="I55" i="45"/>
  <c r="K55" i="45"/>
  <c r="A3" i="32"/>
  <c r="F16" i="33"/>
  <c r="B22" i="33"/>
  <c r="C22" i="33"/>
  <c r="E22" i="33"/>
  <c r="A3" i="40"/>
  <c r="A3" i="41"/>
  <c r="A3" i="43"/>
  <c r="B58" i="38"/>
  <c r="A55" i="40"/>
  <c r="A8" i="28"/>
  <c r="A56" i="47"/>
  <c r="A57" i="46"/>
  <c r="D22" i="33"/>
  <c r="A55" i="52"/>
  <c r="A6" i="32"/>
  <c r="A7" i="32"/>
  <c r="A57" i="47"/>
  <c r="A58" i="46"/>
  <c r="A56" i="52"/>
  <c r="A9" i="28"/>
  <c r="B59" i="38"/>
  <c r="A56" i="40"/>
  <c r="B60" i="38"/>
  <c r="A57" i="40"/>
  <c r="A10" i="28"/>
  <c r="A58" i="47"/>
  <c r="A8" i="32"/>
  <c r="A57" i="52"/>
  <c r="A59" i="46"/>
  <c r="A56" i="43"/>
  <c r="A57" i="41"/>
  <c r="A60" i="41"/>
  <c r="A59" i="43"/>
  <c r="A57" i="43"/>
  <c r="A58" i="41"/>
  <c r="A56" i="41"/>
  <c r="A55" i="43"/>
  <c r="A61" i="41"/>
  <c r="A60" i="43"/>
</calcChain>
</file>

<file path=xl/sharedStrings.xml><?xml version="1.0" encoding="utf-8"?>
<sst xmlns="http://schemas.openxmlformats.org/spreadsheetml/2006/main" count="638" uniqueCount="238">
  <si>
    <t>ANEXO ESTADÍSTICO</t>
  </si>
  <si>
    <t>Cuadro N° 1</t>
  </si>
  <si>
    <t>Producto</t>
  </si>
  <si>
    <t>RANKING</t>
  </si>
  <si>
    <t>Características técnicas, físicas, etc.</t>
  </si>
  <si>
    <t>1° tipo</t>
  </si>
  <si>
    <t>2° tipo</t>
  </si>
  <si>
    <t>3° tipo</t>
  </si>
  <si>
    <t>Cuadro Nº 3</t>
  </si>
  <si>
    <t>Mes</t>
  </si>
  <si>
    <t>Año</t>
  </si>
  <si>
    <t>.................</t>
  </si>
  <si>
    <t>Período</t>
  </si>
  <si>
    <t>Total</t>
  </si>
  <si>
    <t xml:space="preserve">Reventa al mercado interno de </t>
  </si>
  <si>
    <t>importadas de todos los orígenes.</t>
  </si>
  <si>
    <t>Origen:.............................</t>
  </si>
  <si>
    <t>U. de medida</t>
  </si>
  <si>
    <t>Valores ($)</t>
  </si>
  <si>
    <t>Valor FOB</t>
  </si>
  <si>
    <t>Existencias de</t>
  </si>
  <si>
    <t>Producción</t>
  </si>
  <si>
    <t>Autoconsumo</t>
  </si>
  <si>
    <t>Origenes no investigados</t>
  </si>
  <si>
    <t>Origen............................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</si>
  <si>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</si>
  <si>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</si>
  <si>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</si>
  <si>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</si>
  <si>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</si>
  <si>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</si>
  <si>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</si>
  <si>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</si>
  <si>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</si>
  <si>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</si>
  <si>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</si>
  <si>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</si>
  <si>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</si>
  <si>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</si>
  <si>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</si>
  <si>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</si>
  <si>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</si>
  <si>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</si>
  <si>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</si>
  <si>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</si>
  <si>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</si>
  <si>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</si>
  <si>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</si>
  <si>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</si>
  <si>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</si>
  <si>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</si>
  <si>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</si>
  <si>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</si>
  <si>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</si>
  <si>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</si>
  <si>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</si>
  <si>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</si>
  <si>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</si>
  <si>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</si>
  <si>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</si>
  <si>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</si>
  <si>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</si>
  <si>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</si>
  <si>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</si>
  <si>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</si>
  <si>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</si>
  <si>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</si>
  <si>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</si>
  <si>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</si>
  <si>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</si>
  <si>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</si>
  <si>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</si>
  <si>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</si>
  <si>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</si>
  <si>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</si>
  <si>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</si>
  <si>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</si>
  <si>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</si>
  <si>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Precios en el mercado interno de </t>
  </si>
  <si>
    <t xml:space="preserve">Total </t>
  </si>
  <si>
    <t>Ingreso Medio</t>
  </si>
  <si>
    <t>Por Ventas</t>
  </si>
  <si>
    <t>Importaciones de</t>
  </si>
  <si>
    <t>originarias de (1)</t>
  </si>
  <si>
    <t>(completar el origen):.....................................................</t>
  </si>
  <si>
    <t>Despachos Involucrados</t>
  </si>
  <si>
    <t>VOLUMEN</t>
  </si>
  <si>
    <t>(Fecha y N°) *</t>
  </si>
  <si>
    <t>Unidades</t>
  </si>
  <si>
    <t>(Total)</t>
  </si>
  <si>
    <t>(1) Completar un cuadro por cada origen desde el que realizó importaciones.</t>
  </si>
  <si>
    <t>SEMITERMINADAS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</si>
  <si>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</si>
  <si>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</si>
  <si>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</si>
  <si>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</si>
  <si>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</si>
  <si>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</si>
  <si>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</si>
  <si>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</si>
  <si>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</si>
  <si>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Valor CIF</t>
  </si>
  <si>
    <t>*Cuando se expresa el precio del insumo, aclarar a qué unidad de medida está referida (ej. $/Kg; $/m, etc)</t>
  </si>
  <si>
    <t>CANAL MAYORISTA</t>
  </si>
  <si>
    <t>CANAL MINORISTA</t>
  </si>
  <si>
    <t>OTROS</t>
  </si>
  <si>
    <t>poner canales y términos que coincidan con lo que se sabe de mercado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</si>
  <si>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</si>
  <si>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</si>
  <si>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</si>
  <si>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</si>
  <si>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</si>
  <si>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 xml:space="preserve">Capacidad máxima de producción de </t>
  </si>
  <si>
    <t xml:space="preserve">Producción y capacidad de producción nacional de </t>
  </si>
  <si>
    <t>Producción nacional (*)</t>
  </si>
  <si>
    <t>Capacidad de producción</t>
  </si>
  <si>
    <t>nacional (*)</t>
  </si>
  <si>
    <t>(*) Indicar la fuente de información o la metodología de estimación.</t>
  </si>
  <si>
    <t>TOTAL</t>
  </si>
  <si>
    <t>En valores</t>
  </si>
  <si>
    <t>PERÍODO</t>
  </si>
  <si>
    <t>Exportaciones</t>
  </si>
  <si>
    <t>Producción Contratada a Terceros</t>
  </si>
  <si>
    <t>Producción para Terceros</t>
  </si>
  <si>
    <t>Producción, Autoconusmo, Ventas, Exportaciones y Existencias de</t>
  </si>
  <si>
    <t xml:space="preserve">Exportaciones de </t>
  </si>
  <si>
    <t>US$ FOB</t>
  </si>
  <si>
    <t>Ventas de Producción Propia</t>
  </si>
  <si>
    <t>Ventas de Producción Contratada a Terceros</t>
  </si>
  <si>
    <t>Cantidad de Empleados</t>
  </si>
  <si>
    <t>Cuadro Nº 6</t>
  </si>
  <si>
    <t>Cuadro Nº 5</t>
  </si>
  <si>
    <r>
      <t>Estructura de costos de</t>
    </r>
    <r>
      <rPr>
        <b/>
        <sz val="10"/>
        <rFont val="Arial"/>
      </rPr>
      <t xml:space="preserve"> </t>
    </r>
  </si>
  <si>
    <t>Cuadro N° 12</t>
  </si>
  <si>
    <t>Cuadro N° 13</t>
  </si>
  <si>
    <t>COSTO TOTAl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</si>
  <si>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</si>
  <si>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</si>
  <si>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</si>
  <si>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</si>
  <si>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CONTROLES CNCE (muestran diferencias entre totales y parciales)</t>
  </si>
  <si>
    <t>EN EL RESUMEN PÚBLICO DE EXPORTACIONES EN US$ FOB ESTA CARGADA LA FÓRMULA, PERO ES NECESARIO QUE LA EMPRESA COMPLETE (EN LA HOJA CONFIDENCIAL)  EL PRIMER MES CON OPERACIONES Y SU MONTO</t>
  </si>
  <si>
    <t>Ventas de Producción Propia
En pesos</t>
  </si>
  <si>
    <t>Ventas de Producción Encargada o Contratada a Terceros
En pesos</t>
  </si>
  <si>
    <t>Insumos Importados</t>
  </si>
  <si>
    <t>Insumos Nacionales</t>
  </si>
  <si>
    <t xml:space="preserve">TOTAL </t>
  </si>
  <si>
    <t>Cuadro N° 7</t>
  </si>
  <si>
    <t>Nota: Esta información debe ser consistente con el resto de la información suministrada en el cuestionario, en especial en el Cuadro Nº 8.</t>
  </si>
  <si>
    <t>en pesos</t>
  </si>
  <si>
    <t xml:space="preserve">                           %</t>
  </si>
  <si>
    <t xml:space="preserve">Insumos nacionales </t>
  </si>
  <si>
    <t>Insumos importados</t>
  </si>
  <si>
    <t>unidad de medida del insumo</t>
  </si>
  <si>
    <t xml:space="preserve">Información adicional sobre la Estructura de Costos de </t>
  </si>
  <si>
    <t>Valor por unidad de producto - Cuadro Nº 8</t>
  </si>
  <si>
    <t>Gastos Fijos de Comercialización</t>
  </si>
  <si>
    <t>Otro (indicar)……………………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</si>
  <si>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</si>
  <si>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</si>
  <si>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</si>
  <si>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</si>
  <si>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</si>
  <si>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</si>
  <si>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</si>
  <si>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>Costos Totales del conjunto de todos los</t>
  </si>
  <si>
    <t>Diferencial (+ / - ) asignable a canal mayorista</t>
  </si>
  <si>
    <t>Diferencial (+ / - ) asignable a canal minorista</t>
  </si>
  <si>
    <t>Diferencial (+ / - ) asignable a canal …….</t>
  </si>
  <si>
    <t>Existencias al cierre de cada período</t>
  </si>
  <si>
    <t>Agregue todas las filas que le resulten necesarias.</t>
  </si>
  <si>
    <t>….° tipo</t>
  </si>
  <si>
    <t>Otros (Resto)</t>
  </si>
  <si>
    <t>Beneficio Fiscal</t>
  </si>
  <si>
    <t>Ventas de</t>
  </si>
  <si>
    <t>Exportaciones de</t>
  </si>
  <si>
    <t xml:space="preserve">EXPORTACIONES US$ FOB  </t>
  </si>
  <si>
    <t>RESUMEN PÚBLICO</t>
  </si>
  <si>
    <t>Fletes a cargo de los clientes - porcentaje sobre el precio</t>
  </si>
  <si>
    <t>Cuadro Nº 4.2.a</t>
  </si>
  <si>
    <t>Cuadro Nº 4.2.b</t>
  </si>
  <si>
    <t>Cuadro Nº 4.1</t>
  </si>
  <si>
    <t>Facturado</t>
  </si>
  <si>
    <t>(Unidades)</t>
  </si>
  <si>
    <t>Insumo 3:</t>
  </si>
  <si>
    <t>Insumo 4:</t>
  </si>
  <si>
    <t>Insumo 2:</t>
  </si>
  <si>
    <t xml:space="preserve">Insumo 1: </t>
  </si>
  <si>
    <r>
      <t xml:space="preserve">(1)  Insumos o componentes  o partes y piezas o subconjuntos. </t>
    </r>
    <r>
      <rPr>
        <b/>
        <u/>
        <sz val="11"/>
        <rFont val="Arial"/>
        <family val="2"/>
      </rPr>
      <t>Proporcionar la información de los principales insumos utilizados en el proceso de producción (aquellos que repesenten al menos un 80% del total de insumos nacionales/importados). Agregue las filas que sean necesarias.</t>
    </r>
  </si>
  <si>
    <t>Indique la/s forma/s de asignación de los costos comunes entre los distintos productos (por ej. comunes de fabricación, administrativos, comerciales, etc.)</t>
  </si>
  <si>
    <t xml:space="preserve">              %</t>
  </si>
  <si>
    <t>(vendidos al mercado interno)</t>
  </si>
  <si>
    <t>Mix 2010</t>
  </si>
  <si>
    <t xml:space="preserve">Si en el año 2011 la capacidad de producción, debido a inversiones que se hayan realizado se </t>
  </si>
  <si>
    <t>eleva en un 50%, las unidades totales pasan a ser 1800 de acuerdo al mix vigente en 2010</t>
  </si>
  <si>
    <t>Supongamos que la capacidad de la etapa que limita la producción fue utilizada en 2010</t>
  </si>
  <si>
    <t>Mix de producción de 2010</t>
  </si>
  <si>
    <r>
      <t xml:space="preserve">Modelos de </t>
    </r>
    <r>
      <rPr>
        <b/>
        <i/>
        <u/>
        <sz val="10"/>
        <rFont val="Arial"/>
        <family val="2"/>
      </rPr>
      <t/>
    </r>
  </si>
  <si>
    <t>Aspiradoras</t>
  </si>
  <si>
    <t>en unidades</t>
  </si>
  <si>
    <t>En unidades</t>
  </si>
  <si>
    <t>en pesos por unidad</t>
  </si>
  <si>
    <t>por unidad</t>
  </si>
  <si>
    <t>promedio 2014</t>
  </si>
  <si>
    <t>promedio 2015</t>
  </si>
  <si>
    <t>promedio 2016</t>
  </si>
  <si>
    <t>(en unidades y valores de primera venta)</t>
  </si>
  <si>
    <t>Aspiradoras importadas de todos los orígenes</t>
  </si>
  <si>
    <t>China</t>
  </si>
  <si>
    <t>ene-oct 2017</t>
  </si>
  <si>
    <t>ene-oct 2016</t>
  </si>
  <si>
    <t>promedio ene-oct 2017</t>
  </si>
  <si>
    <t>Origen:.............</t>
  </si>
  <si>
    <t>Masa Salarial (en pesos)</t>
  </si>
  <si>
    <t>Produccion</t>
  </si>
  <si>
    <t>Administración y Comercialización</t>
  </si>
  <si>
    <t>Diseño  y Desarrollo</t>
  </si>
  <si>
    <t>Posicionamiento de Marca</t>
  </si>
  <si>
    <t xml:space="preserve">Profesionales </t>
  </si>
  <si>
    <t>No Profesionales</t>
  </si>
  <si>
    <t>Cantidad de empleados y masa salarial de Aspiradoras</t>
  </si>
  <si>
    <t>Cuadro N° 8.a</t>
  </si>
  <si>
    <t xml:space="preserve">cantidad por unidad </t>
  </si>
  <si>
    <t>Modelo: ……………………</t>
  </si>
  <si>
    <t>Participación del modelo en la facturación total de aspiradoras del año 2016: ……………%</t>
  </si>
  <si>
    <t>Origen...................</t>
  </si>
  <si>
    <t>Aspiradoras de potencia entre 1000 W y 1200 W y capacidad del depósito o bolsa entre 10 y 20 de litros.</t>
  </si>
  <si>
    <t>Modelo: ……………………..</t>
  </si>
  <si>
    <t>Aspiradoras de potencia entre 1500 W y 1700 W y capacidad del depósito o bolsa hasta 3,5 litros.</t>
  </si>
  <si>
    <t xml:space="preserve">Aspiradoras de potencia entre 2000 W y 2200 W y capacidad del depósito o bolsa hasta 3,5 litros. </t>
  </si>
  <si>
    <t>Cuadro N° 8.b</t>
  </si>
  <si>
    <t>Cuadro N° 8.c</t>
  </si>
  <si>
    <t>Cuadro N° 9.a</t>
  </si>
  <si>
    <t>Cuadro N° 9.b</t>
  </si>
  <si>
    <t>Cuadro N° 9.c</t>
  </si>
  <si>
    <t>Cuadro Nº 10.a</t>
  </si>
  <si>
    <t>Cuadro Nº 10.b</t>
  </si>
  <si>
    <t>Cuadro Nº 10.c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</si>
</sst>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_ * #,##0.00_ ;_ * \-#,##0.00_ ;_ * &quot;-&quot;??_ ;_ @_ "/>
    <numFmt numFmtId="176" formatCode="#,##0_ \ \ ;______@_ \ \ \ "/>
    <numFmt numFmtId="177" formatCode="_-* #,##0.00\ [$€]_-;\-* #,##0.00\ [$€]_-;_-* &quot;-&quot;??\ [$€]_-;_-@_-"/>
  </numFmts>
  <fonts count="24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b/>
      <i/>
      <sz val="10"/>
      <name val="MS Sans Serif"/>
      <family val="2"/>
    </font>
    <font>
      <sz val="8"/>
      <name val="MS Sans Serif"/>
      <family val="2"/>
    </font>
    <font>
      <b/>
      <i/>
      <sz val="10"/>
      <name val="Arial"/>
      <family val="2"/>
    </font>
    <font>
      <sz val="8"/>
      <name val="Arial"/>
    </font>
    <font>
      <b/>
      <sz val="8.5"/>
      <name val="Arial"/>
      <family val="2"/>
    </font>
    <font>
      <b/>
      <sz val="10"/>
      <color indexed="10"/>
      <name val="Arial"/>
      <family val="2"/>
    </font>
    <font>
      <sz val="11"/>
      <name val="Arial"/>
    </font>
    <font>
      <b/>
      <u/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77" fontId="3" fillId="0" borderId="0" applyFont="0" applyFill="0" applyBorder="0" applyAlignment="0" applyProtection="0"/>
    <xf numFmtId="0" fontId="3" fillId="0" borderId="1"/>
    <xf numFmtId="171" fontId="3" fillId="0" borderId="0" applyFont="0" applyFill="0" applyBorder="0" applyAlignment="0" applyProtection="0"/>
    <xf numFmtId="0" fontId="3" fillId="0" borderId="2" applyBorder="0"/>
    <xf numFmtId="9" fontId="3" fillId="0" borderId="0" applyFont="0" applyFill="0" applyBorder="0" applyAlignment="0" applyProtection="0"/>
  </cellStyleXfs>
  <cellXfs count="486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Protection="1">
      <protection locked="0"/>
    </xf>
    <xf numFmtId="3" fontId="11" fillId="0" borderId="21" xfId="3" quotePrefix="1" applyNumberFormat="1" applyFont="1" applyFill="1" applyBorder="1" applyAlignment="1" applyProtection="1">
      <alignment horizontal="right"/>
      <protection locked="0"/>
    </xf>
    <xf numFmtId="3" fontId="11" fillId="0" borderId="22" xfId="3" quotePrefix="1" applyNumberFormat="1" applyFont="1" applyFill="1" applyBorder="1" applyAlignment="1" applyProtection="1">
      <alignment horizontal="right"/>
      <protection locked="0"/>
    </xf>
    <xf numFmtId="3" fontId="11" fillId="0" borderId="2" xfId="3" quotePrefix="1" applyNumberFormat="1" applyFont="1" applyFill="1" applyBorder="1" applyAlignment="1" applyProtection="1">
      <alignment horizontal="right"/>
      <protection locked="0"/>
    </xf>
    <xf numFmtId="3" fontId="11" fillId="0" borderId="0" xfId="3" quotePrefix="1" applyNumberFormat="1" applyFont="1" applyFill="1" applyBorder="1" applyAlignment="1" applyProtection="1">
      <alignment horizontal="right"/>
      <protection locked="0"/>
    </xf>
    <xf numFmtId="3" fontId="11" fillId="0" borderId="23" xfId="3" quotePrefix="1" applyNumberFormat="1" applyFont="1" applyFill="1" applyBorder="1" applyAlignment="1" applyProtection="1">
      <alignment horizontal="right"/>
      <protection locked="0"/>
    </xf>
    <xf numFmtId="3" fontId="11" fillId="0" borderId="3" xfId="3" quotePrefix="1" applyNumberFormat="1" applyFont="1" applyFill="1" applyBorder="1" applyAlignment="1" applyProtection="1">
      <alignment horizontal="right"/>
      <protection locked="0"/>
    </xf>
    <xf numFmtId="3" fontId="11" fillId="0" borderId="11" xfId="3" quotePrefix="1" applyNumberFormat="1" applyFont="1" applyFill="1" applyBorder="1" applyAlignment="1" applyProtection="1">
      <alignment horizontal="right"/>
      <protection locked="0"/>
    </xf>
    <xf numFmtId="3" fontId="11" fillId="0" borderId="24" xfId="3" quotePrefix="1" applyNumberFormat="1" applyFont="1" applyFill="1" applyBorder="1" applyAlignment="1" applyProtection="1">
      <alignment horizontal="right"/>
      <protection locked="0"/>
    </xf>
    <xf numFmtId="3" fontId="11" fillId="0" borderId="7" xfId="3" quotePrefix="1" applyNumberFormat="1" applyFont="1" applyFill="1" applyBorder="1" applyAlignment="1" applyProtection="1">
      <alignment horizontal="right"/>
      <protection locked="0"/>
    </xf>
    <xf numFmtId="3" fontId="11" fillId="0" borderId="12" xfId="3" quotePrefix="1" applyNumberFormat="1" applyFont="1" applyFill="1" applyBorder="1" applyAlignment="1" applyProtection="1">
      <alignment horizontal="right"/>
      <protection locked="0"/>
    </xf>
    <xf numFmtId="3" fontId="11" fillId="0" borderId="25" xfId="3" quotePrefix="1" applyNumberFormat="1" applyFont="1" applyFill="1" applyBorder="1" applyAlignment="1" applyProtection="1">
      <alignment horizontal="right"/>
      <protection locked="0"/>
    </xf>
    <xf numFmtId="3" fontId="11" fillId="0" borderId="16" xfId="3" quotePrefix="1" applyNumberFormat="1" applyFont="1" applyFill="1" applyBorder="1" applyAlignment="1" applyProtection="1">
      <alignment horizontal="right"/>
      <protection locked="0"/>
    </xf>
    <xf numFmtId="3" fontId="11" fillId="0" borderId="15" xfId="3" quotePrefix="1" applyNumberFormat="1" applyFont="1" applyFill="1" applyBorder="1" applyAlignment="1" applyProtection="1">
      <alignment horizontal="right"/>
      <protection locked="0"/>
    </xf>
    <xf numFmtId="3" fontId="11" fillId="0" borderId="26" xfId="3" quotePrefix="1" applyNumberFormat="1" applyFont="1" applyFill="1" applyBorder="1" applyAlignment="1" applyProtection="1">
      <alignment horizontal="right"/>
      <protection locked="0"/>
    </xf>
    <xf numFmtId="3" fontId="11" fillId="0" borderId="27" xfId="3" quotePrefix="1" applyNumberFormat="1" applyFont="1" applyFill="1" applyBorder="1" applyAlignment="1" applyProtection="1">
      <alignment horizontal="right"/>
      <protection locked="0"/>
    </xf>
    <xf numFmtId="3" fontId="11" fillId="0" borderId="28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76" fontId="11" fillId="0" borderId="0" xfId="3" quotePrefix="1" applyNumberFormat="1" applyFont="1" applyFill="1" applyBorder="1" applyAlignment="1" applyProtection="1"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3" fontId="11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3" fontId="11" fillId="0" borderId="29" xfId="0" applyNumberFormat="1" applyFont="1" applyBorder="1" applyAlignment="1" applyProtection="1">
      <alignment horizontal="center"/>
      <protection locked="0"/>
    </xf>
    <xf numFmtId="0" fontId="11" fillId="0" borderId="12" xfId="0" quotePrefix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3" fontId="11" fillId="0" borderId="0" xfId="0" applyNumberFormat="1" applyFont="1" applyProtection="1"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0" xfId="0" applyFont="1" applyProtection="1"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1" fontId="19" fillId="0" borderId="9" xfId="0" applyNumberFormat="1" applyFont="1" applyFill="1" applyBorder="1" applyAlignment="1" applyProtection="1">
      <alignment horizont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3" fillId="0" borderId="0" xfId="4" applyBorder="1" applyProtection="1"/>
    <xf numFmtId="2" fontId="19" fillId="4" borderId="9" xfId="0" applyNumberFormat="1" applyFont="1" applyFill="1" applyBorder="1" applyAlignment="1" applyProtection="1">
      <alignment horizontal="center"/>
    </xf>
    <xf numFmtId="0" fontId="0" fillId="0" borderId="31" xfId="0" applyBorder="1" applyProtection="1">
      <protection locked="0"/>
    </xf>
    <xf numFmtId="0" fontId="19" fillId="0" borderId="32" xfId="0" applyFont="1" applyBorder="1" applyProtection="1">
      <protection locked="0"/>
    </xf>
    <xf numFmtId="0" fontId="19" fillId="0" borderId="33" xfId="0" applyFont="1" applyBorder="1" applyProtection="1">
      <protection locked="0"/>
    </xf>
    <xf numFmtId="49" fontId="19" fillId="0" borderId="9" xfId="0" applyNumberFormat="1" applyFont="1" applyBorder="1" applyAlignment="1" applyProtection="1">
      <alignment horizontal="center"/>
      <protection locked="0"/>
    </xf>
    <xf numFmtId="0" fontId="19" fillId="0" borderId="34" xfId="0" applyFon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19" fillId="0" borderId="37" xfId="0" applyFont="1" applyBorder="1" applyProtection="1"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0" xfId="0" applyAlignment="1" applyProtection="1">
      <protection locked="0"/>
    </xf>
    <xf numFmtId="0" fontId="8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Continuous"/>
      <protection locked="0"/>
    </xf>
    <xf numFmtId="0" fontId="16" fillId="0" borderId="14" xfId="0" applyFont="1" applyBorder="1" applyProtection="1">
      <protection locked="0"/>
    </xf>
    <xf numFmtId="0" fontId="16" fillId="0" borderId="29" xfId="0" applyFont="1" applyBorder="1" applyProtection="1">
      <protection locked="0"/>
    </xf>
    <xf numFmtId="0" fontId="16" fillId="0" borderId="8" xfId="0" applyFont="1" applyBorder="1" applyProtection="1">
      <protection locked="0"/>
    </xf>
    <xf numFmtId="0" fontId="0" fillId="0" borderId="6" xfId="0" applyBorder="1" applyProtection="1">
      <protection locked="0"/>
    </xf>
    <xf numFmtId="0" fontId="2" fillId="0" borderId="8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3" fillId="0" borderId="6" xfId="5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18" fillId="0" borderId="8" xfId="0" applyFont="1" applyBorder="1" applyAlignment="1" applyProtection="1">
      <alignment horizontal="center"/>
      <protection locked="0"/>
    </xf>
    <xf numFmtId="0" fontId="11" fillId="0" borderId="40" xfId="0" applyFont="1" applyBorder="1" applyProtection="1">
      <protection locked="0"/>
    </xf>
    <xf numFmtId="0" fontId="11" fillId="0" borderId="41" xfId="0" applyFont="1" applyBorder="1" applyProtection="1"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11" fillId="0" borderId="43" xfId="0" applyFont="1" applyBorder="1" applyProtection="1">
      <protection locked="0"/>
    </xf>
    <xf numFmtId="0" fontId="11" fillId="0" borderId="44" xfId="0" applyFont="1" applyBorder="1" applyProtection="1">
      <protection locked="0"/>
    </xf>
    <xf numFmtId="0" fontId="11" fillId="0" borderId="45" xfId="0" applyFont="1" applyBorder="1" applyProtection="1">
      <protection locked="0"/>
    </xf>
    <xf numFmtId="0" fontId="11" fillId="0" borderId="46" xfId="0" applyFont="1" applyBorder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1" fillId="0" borderId="47" xfId="0" applyFont="1" applyBorder="1" applyProtection="1">
      <protection locked="0"/>
    </xf>
    <xf numFmtId="0" fontId="11" fillId="0" borderId="42" xfId="0" applyFont="1" applyBorder="1" applyProtection="1">
      <protection locked="0"/>
    </xf>
    <xf numFmtId="0" fontId="11" fillId="0" borderId="48" xfId="0" applyFont="1" applyBorder="1" applyProtection="1">
      <protection locked="0"/>
    </xf>
    <xf numFmtId="0" fontId="11" fillId="0" borderId="49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50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Protection="1">
      <protection locked="0"/>
    </xf>
    <xf numFmtId="0" fontId="0" fillId="0" borderId="53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0" fontId="16" fillId="0" borderId="38" xfId="0" applyFont="1" applyBorder="1" applyAlignment="1" applyProtection="1">
      <alignment horizontal="centerContinuous"/>
      <protection locked="0"/>
    </xf>
    <xf numFmtId="0" fontId="16" fillId="0" borderId="39" xfId="0" applyFont="1" applyBorder="1" applyAlignment="1" applyProtection="1">
      <alignment horizontal="centerContinuous"/>
      <protection locked="0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4" fontId="4" fillId="0" borderId="28" xfId="0" applyNumberFormat="1" applyFont="1" applyFill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4" fillId="0" borderId="55" xfId="0" applyFont="1" applyBorder="1" applyAlignment="1" applyProtection="1">
      <alignment horizontal="left"/>
      <protection locked="0"/>
    </xf>
    <xf numFmtId="0" fontId="4" fillId="0" borderId="56" xfId="0" applyFont="1" applyBorder="1" applyAlignment="1" applyProtection="1">
      <alignment horizontal="centerContinuous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57" xfId="0" applyFont="1" applyBorder="1" applyAlignment="1" applyProtection="1">
      <alignment horizontal="center"/>
      <protection locked="0"/>
    </xf>
    <xf numFmtId="0" fontId="4" fillId="0" borderId="58" xfId="0" applyFont="1" applyBorder="1" applyAlignment="1" applyProtection="1">
      <alignment horizontal="center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Protection="1"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Protection="1">
      <protection locked="0"/>
    </xf>
    <xf numFmtId="17" fontId="11" fillId="0" borderId="0" xfId="0" applyNumberFormat="1" applyFont="1" applyBorder="1" applyAlignment="1" applyProtection="1">
      <alignment horizontal="center"/>
      <protection locked="0"/>
    </xf>
    <xf numFmtId="17" fontId="11" fillId="0" borderId="2" xfId="0" applyNumberFormat="1" applyFont="1" applyBorder="1" applyAlignment="1" applyProtection="1">
      <alignment horizontal="center"/>
      <protection locked="0"/>
    </xf>
    <xf numFmtId="17" fontId="11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4" fillId="0" borderId="2" xfId="0" applyNumberFormat="1" applyFont="1" applyBorder="1" applyAlignment="1" applyProtection="1">
      <alignment horizontal="center"/>
      <protection locked="0"/>
    </xf>
    <xf numFmtId="0" fontId="4" fillId="0" borderId="11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17" fontId="4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60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3" fillId="0" borderId="0" xfId="4" applyBorder="1" applyProtection="1">
      <protection locked="0"/>
    </xf>
    <xf numFmtId="0" fontId="12" fillId="0" borderId="0" xfId="4" applyFont="1" applyFill="1" applyBorder="1" applyProtection="1">
      <protection locked="0"/>
    </xf>
    <xf numFmtId="0" fontId="12" fillId="0" borderId="0" xfId="4" applyFont="1" applyBorder="1" applyProtection="1">
      <protection locked="0"/>
    </xf>
    <xf numFmtId="0" fontId="9" fillId="0" borderId="0" xfId="4" applyFont="1" applyFill="1" applyBorder="1" applyAlignment="1" applyProtection="1">
      <alignment horizontal="left"/>
      <protection locked="0"/>
    </xf>
    <xf numFmtId="0" fontId="1" fillId="0" borderId="14" xfId="4" applyFont="1" applyBorder="1" applyAlignment="1" applyProtection="1">
      <alignment horizontal="left"/>
      <protection locked="0"/>
    </xf>
    <xf numFmtId="0" fontId="1" fillId="0" borderId="14" xfId="4" applyFont="1" applyBorder="1" applyAlignment="1" applyProtection="1">
      <alignment horizontal="center"/>
      <protection locked="0"/>
    </xf>
    <xf numFmtId="0" fontId="1" fillId="0" borderId="8" xfId="4" applyFont="1" applyBorder="1" applyProtection="1">
      <protection locked="0"/>
    </xf>
    <xf numFmtId="0" fontId="1" fillId="0" borderId="8" xfId="4" applyFont="1" applyBorder="1" applyAlignment="1" applyProtection="1">
      <alignment horizontal="center"/>
      <protection locked="0"/>
    </xf>
    <xf numFmtId="0" fontId="1" fillId="0" borderId="0" xfId="4" applyFont="1" applyBorder="1" applyProtection="1">
      <protection locked="0"/>
    </xf>
    <xf numFmtId="0" fontId="1" fillId="0" borderId="2" xfId="4" applyFont="1" applyBorder="1" applyAlignment="1" applyProtection="1">
      <alignment horizontal="left"/>
      <protection locked="0"/>
    </xf>
    <xf numFmtId="0" fontId="3" fillId="0" borderId="22" xfId="4" applyBorder="1" applyAlignment="1" applyProtection="1">
      <alignment horizontal="center"/>
      <protection locked="0"/>
    </xf>
    <xf numFmtId="9" fontId="3" fillId="0" borderId="50" xfId="5" applyBorder="1" applyAlignment="1" applyProtection="1">
      <alignment horizontal="center"/>
      <protection locked="0"/>
    </xf>
    <xf numFmtId="0" fontId="3" fillId="0" borderId="2" xfId="4" applyBorder="1" applyProtection="1">
      <protection locked="0"/>
    </xf>
    <xf numFmtId="0" fontId="1" fillId="0" borderId="11" xfId="4" applyFont="1" applyBorder="1" applyProtection="1">
      <protection locked="0"/>
    </xf>
    <xf numFmtId="0" fontId="3" fillId="0" borderId="3" xfId="4" applyBorder="1" applyAlignment="1" applyProtection="1">
      <alignment horizontal="center"/>
      <protection locked="0"/>
    </xf>
    <xf numFmtId="9" fontId="3" fillId="0" borderId="5" xfId="5" applyBorder="1" applyAlignment="1" applyProtection="1">
      <alignment horizontal="center"/>
      <protection locked="0"/>
    </xf>
    <xf numFmtId="0" fontId="3" fillId="0" borderId="11" xfId="4" applyBorder="1" applyProtection="1">
      <protection locked="0"/>
    </xf>
    <xf numFmtId="0" fontId="1" fillId="0" borderId="12" xfId="4" applyFont="1" applyBorder="1" applyProtection="1">
      <protection locked="0"/>
    </xf>
    <xf numFmtId="0" fontId="3" fillId="0" borderId="7" xfId="4" applyBorder="1" applyAlignment="1" applyProtection="1">
      <alignment horizontal="center"/>
      <protection locked="0"/>
    </xf>
    <xf numFmtId="0" fontId="3" fillId="0" borderId="12" xfId="4" applyBorder="1" applyProtection="1">
      <protection locked="0"/>
    </xf>
    <xf numFmtId="0" fontId="3" fillId="0" borderId="0" xfId="4" applyBorder="1" applyAlignment="1" applyProtection="1">
      <alignment horizontal="center"/>
      <protection locked="0"/>
    </xf>
    <xf numFmtId="9" fontId="3" fillId="0" borderId="0" xfId="5" applyAlignment="1" applyProtection="1">
      <alignment horizontal="center"/>
      <protection locked="0"/>
    </xf>
    <xf numFmtId="0" fontId="1" fillId="0" borderId="9" xfId="4" applyFont="1" applyBorder="1" applyAlignment="1" applyProtection="1">
      <alignment horizontal="left"/>
      <protection locked="0"/>
    </xf>
    <xf numFmtId="0" fontId="3" fillId="0" borderId="20" xfId="4" applyBorder="1" applyAlignment="1" applyProtection="1">
      <alignment horizontal="center"/>
      <protection locked="0"/>
    </xf>
    <xf numFmtId="9" fontId="3" fillId="0" borderId="13" xfId="5" applyBorder="1" applyAlignment="1" applyProtection="1">
      <alignment horizontal="center"/>
      <protection locked="0"/>
    </xf>
    <xf numFmtId="0" fontId="3" fillId="0" borderId="21" xfId="4" applyBorder="1" applyAlignment="1" applyProtection="1">
      <alignment horizontal="center"/>
      <protection locked="0"/>
    </xf>
    <xf numFmtId="0" fontId="1" fillId="0" borderId="11" xfId="4" applyFont="1" applyBorder="1" applyAlignment="1" applyProtection="1">
      <alignment horizontal="left"/>
      <protection locked="0"/>
    </xf>
    <xf numFmtId="0" fontId="3" fillId="0" borderId="23" xfId="4" applyBorder="1" applyAlignment="1" applyProtection="1">
      <alignment horizontal="center"/>
      <protection locked="0"/>
    </xf>
    <xf numFmtId="0" fontId="3" fillId="0" borderId="24" xfId="4" applyBorder="1" applyAlignment="1" applyProtection="1">
      <alignment horizontal="center"/>
      <protection locked="0"/>
    </xf>
    <xf numFmtId="9" fontId="3" fillId="0" borderId="0" xfId="5" applyBorder="1" applyAlignment="1" applyProtection="1">
      <alignment horizontal="center"/>
      <protection locked="0"/>
    </xf>
    <xf numFmtId="0" fontId="1" fillId="0" borderId="28" xfId="4" applyFont="1" applyBorder="1" applyProtection="1">
      <protection locked="0"/>
    </xf>
    <xf numFmtId="0" fontId="3" fillId="0" borderId="26" xfId="4" applyBorder="1" applyAlignment="1" applyProtection="1">
      <alignment horizontal="center"/>
      <protection locked="0"/>
    </xf>
    <xf numFmtId="9" fontId="3" fillId="0" borderId="51" xfId="5" applyBorder="1" applyAlignment="1" applyProtection="1">
      <alignment horizontal="center"/>
      <protection locked="0"/>
    </xf>
    <xf numFmtId="0" fontId="3" fillId="0" borderId="27" xfId="4" applyBorder="1" applyAlignment="1" applyProtection="1">
      <alignment horizontal="center"/>
      <protection locked="0"/>
    </xf>
    <xf numFmtId="0" fontId="1" fillId="0" borderId="28" xfId="4" applyFont="1" applyBorder="1" applyAlignment="1" applyProtection="1">
      <alignment horizontal="left"/>
      <protection locked="0"/>
    </xf>
    <xf numFmtId="0" fontId="1" fillId="0" borderId="12" xfId="4" applyFont="1" applyBorder="1" applyAlignment="1" applyProtection="1">
      <alignment horizontal="left"/>
      <protection locked="0"/>
    </xf>
    <xf numFmtId="0" fontId="7" fillId="0" borderId="61" xfId="0" applyFont="1" applyBorder="1" applyProtection="1">
      <protection locked="0"/>
    </xf>
    <xf numFmtId="0" fontId="7" fillId="0" borderId="62" xfId="0" applyFont="1" applyBorder="1" applyProtection="1">
      <protection locked="0"/>
    </xf>
    <xf numFmtId="0" fontId="7" fillId="0" borderId="63" xfId="0" applyFont="1" applyBorder="1" applyProtection="1">
      <protection locked="0"/>
    </xf>
    <xf numFmtId="0" fontId="7" fillId="0" borderId="43" xfId="0" applyFont="1" applyBorder="1" applyProtection="1">
      <protection locked="0"/>
    </xf>
    <xf numFmtId="0" fontId="7" fillId="0" borderId="64" xfId="0" applyFont="1" applyBorder="1" applyProtection="1">
      <protection locked="0"/>
    </xf>
    <xf numFmtId="0" fontId="7" fillId="0" borderId="44" xfId="0" applyFont="1" applyBorder="1" applyProtection="1">
      <protection locked="0"/>
    </xf>
    <xf numFmtId="0" fontId="7" fillId="0" borderId="45" xfId="0" applyFont="1" applyBorder="1" applyProtection="1">
      <protection locked="0"/>
    </xf>
    <xf numFmtId="0" fontId="7" fillId="0" borderId="65" xfId="0" applyFont="1" applyBorder="1" applyProtection="1">
      <protection locked="0"/>
    </xf>
    <xf numFmtId="0" fontId="7" fillId="0" borderId="46" xfId="0" applyFont="1" applyBorder="1" applyProtection="1">
      <protection locked="0"/>
    </xf>
    <xf numFmtId="0" fontId="1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5" borderId="0" xfId="0" applyFont="1" applyFill="1" applyAlignment="1" applyProtection="1">
      <alignment horizontal="left"/>
      <protection locked="0"/>
    </xf>
    <xf numFmtId="0" fontId="7" fillId="5" borderId="0" xfId="0" applyFont="1" applyFill="1" applyProtection="1">
      <protection locked="0"/>
    </xf>
    <xf numFmtId="0" fontId="0" fillId="0" borderId="24" xfId="0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66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0" fontId="0" fillId="0" borderId="67" xfId="0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Continuous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9" fontId="1" fillId="0" borderId="35" xfId="5" applyFont="1" applyBorder="1" applyAlignment="1" applyProtection="1">
      <alignment horizontal="center"/>
      <protection locked="0"/>
    </xf>
    <xf numFmtId="9" fontId="1" fillId="0" borderId="36" xfId="5" applyFont="1" applyBorder="1" applyAlignment="1" applyProtection="1">
      <alignment horizontal="center"/>
      <protection locked="0"/>
    </xf>
    <xf numFmtId="9" fontId="3" fillId="0" borderId="0" xfId="5" applyBorder="1" applyProtection="1">
      <protection locked="0"/>
    </xf>
    <xf numFmtId="3" fontId="11" fillId="0" borderId="11" xfId="3" applyNumberFormat="1" applyFont="1" applyFill="1" applyBorder="1" applyAlignment="1" applyProtection="1">
      <alignment horizontal="right"/>
      <protection locked="0"/>
    </xf>
    <xf numFmtId="4" fontId="11" fillId="0" borderId="11" xfId="3" quotePrefix="1" applyNumberFormat="1" applyFont="1" applyFill="1" applyBorder="1" applyAlignment="1" applyProtection="1">
      <alignment horizontal="center"/>
      <protection locked="0"/>
    </xf>
    <xf numFmtId="4" fontId="11" fillId="0" borderId="12" xfId="3" quotePrefix="1" applyNumberFormat="1" applyFont="1" applyFill="1" applyBorder="1" applyAlignment="1" applyProtection="1">
      <alignment horizontal="center"/>
      <protection locked="0"/>
    </xf>
    <xf numFmtId="4" fontId="11" fillId="0" borderId="15" xfId="3" quotePrefix="1" applyNumberFormat="1" applyFont="1" applyFill="1" applyBorder="1" applyAlignment="1" applyProtection="1">
      <alignment horizontal="center"/>
      <protection locked="0"/>
    </xf>
    <xf numFmtId="4" fontId="11" fillId="0" borderId="28" xfId="3" quotePrefix="1" applyNumberFormat="1" applyFont="1" applyFill="1" applyBorder="1" applyAlignment="1" applyProtection="1">
      <alignment horizontal="center"/>
      <protection locked="0"/>
    </xf>
    <xf numFmtId="4" fontId="11" fillId="0" borderId="2" xfId="3" quotePrefix="1" applyNumberFormat="1" applyFont="1" applyFill="1" applyBorder="1" applyAlignment="1" applyProtection="1">
      <alignment horizontal="center"/>
      <protection locked="0"/>
    </xf>
    <xf numFmtId="4" fontId="11" fillId="0" borderId="2" xfId="0" applyNumberFormat="1" applyFont="1" applyFill="1" applyBorder="1" applyAlignment="1" applyProtection="1">
      <alignment horizontal="center"/>
      <protection locked="0"/>
    </xf>
    <xf numFmtId="4" fontId="11" fillId="0" borderId="11" xfId="0" applyNumberFormat="1" applyFont="1" applyFill="1" applyBorder="1" applyAlignment="1" applyProtection="1">
      <alignment horizontal="center"/>
      <protection locked="0"/>
    </xf>
    <xf numFmtId="4" fontId="11" fillId="0" borderId="12" xfId="0" applyNumberFormat="1" applyFont="1" applyFill="1" applyBorder="1" applyAlignment="1" applyProtection="1">
      <alignment horizontal="center"/>
      <protection locked="0"/>
    </xf>
    <xf numFmtId="4" fontId="11" fillId="0" borderId="29" xfId="0" applyNumberFormat="1" applyFont="1" applyFill="1" applyBorder="1" applyAlignment="1" applyProtection="1">
      <alignment horizontal="center"/>
      <protection locked="0"/>
    </xf>
    <xf numFmtId="4" fontId="11" fillId="0" borderId="12" xfId="0" quotePrefix="1" applyNumberFormat="1" applyFont="1" applyFill="1" applyBorder="1" applyAlignment="1" applyProtection="1">
      <alignment horizontal="center"/>
      <protection locked="0"/>
    </xf>
    <xf numFmtId="3" fontId="11" fillId="0" borderId="0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quotePrefix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52" xfId="0" applyFont="1" applyBorder="1" applyProtection="1">
      <protection locked="0"/>
    </xf>
    <xf numFmtId="0" fontId="4" fillId="0" borderId="31" xfId="0" applyFont="1" applyBorder="1" applyProtection="1">
      <protection locked="0"/>
    </xf>
    <xf numFmtId="0" fontId="4" fillId="0" borderId="53" xfId="0" applyFont="1" applyBorder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50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0" xfId="0" applyFont="1"/>
    <xf numFmtId="0" fontId="11" fillId="0" borderId="37" xfId="0" applyFont="1" applyBorder="1" applyProtection="1">
      <protection locked="0"/>
    </xf>
    <xf numFmtId="0" fontId="11" fillId="0" borderId="38" xfId="0" applyFont="1" applyBorder="1" applyProtection="1">
      <protection locked="0"/>
    </xf>
    <xf numFmtId="0" fontId="11" fillId="0" borderId="39" xfId="0" applyFont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Alignment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4" fillId="3" borderId="28" xfId="0" applyNumberFormat="1" applyFont="1" applyFill="1" applyBorder="1" applyAlignment="1" applyProtection="1">
      <alignment horizontal="center"/>
      <protection locked="0"/>
    </xf>
    <xf numFmtId="1" fontId="4" fillId="0" borderId="68" xfId="0" applyNumberFormat="1" applyFont="1" applyBorder="1" applyAlignment="1" applyProtection="1">
      <alignment horizontal="center"/>
      <protection locked="0"/>
    </xf>
    <xf numFmtId="0" fontId="20" fillId="0" borderId="0" xfId="4" applyFont="1" applyBorder="1" applyProtection="1">
      <protection locked="0"/>
    </xf>
    <xf numFmtId="0" fontId="20" fillId="0" borderId="0" xfId="4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37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11" fillId="0" borderId="0" xfId="0" applyFont="1" applyFill="1" applyAlignment="1" applyProtection="1">
      <alignment horizontal="centerContinuous"/>
      <protection locked="0"/>
    </xf>
    <xf numFmtId="1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0" xfId="4" applyFont="1" applyFill="1" applyBorder="1" applyAlignment="1" applyProtection="1">
      <alignment horizontal="left"/>
      <protection locked="0"/>
    </xf>
    <xf numFmtId="0" fontId="4" fillId="0" borderId="8" xfId="4" applyFont="1" applyFill="1" applyBorder="1" applyProtection="1">
      <protection locked="0"/>
    </xf>
    <xf numFmtId="0" fontId="1" fillId="0" borderId="8" xfId="4" applyFont="1" applyFill="1" applyBorder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17" fontId="4" fillId="0" borderId="2" xfId="0" applyNumberFormat="1" applyFont="1" applyFill="1" applyBorder="1" applyAlignment="1" applyProtection="1">
      <alignment horizontal="center"/>
      <protection locked="0"/>
    </xf>
    <xf numFmtId="17" fontId="4" fillId="0" borderId="1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Continuous"/>
      <protection locked="0"/>
    </xf>
    <xf numFmtId="14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Protection="1">
      <protection locked="0"/>
    </xf>
    <xf numFmtId="0" fontId="4" fillId="0" borderId="20" xfId="0" applyFont="1" applyFill="1" applyBorder="1" applyProtection="1">
      <protection locked="0"/>
    </xf>
    <xf numFmtId="0" fontId="4" fillId="0" borderId="13" xfId="0" applyFont="1" applyFill="1" applyBorder="1" applyProtection="1">
      <protection locked="0"/>
    </xf>
    <xf numFmtId="0" fontId="4" fillId="0" borderId="37" xfId="0" applyFont="1" applyFill="1" applyBorder="1" applyAlignment="1" applyProtection="1">
      <alignment horizontal="centerContinuous"/>
      <protection locked="0"/>
    </xf>
    <xf numFmtId="0" fontId="4" fillId="0" borderId="9" xfId="0" applyFont="1" applyBorder="1" applyAlignment="1" applyProtection="1">
      <alignment horizontal="centerContinuous"/>
      <protection locked="0"/>
    </xf>
    <xf numFmtId="0" fontId="4" fillId="0" borderId="42" xfId="0" applyFont="1" applyFill="1" applyBorder="1" applyAlignment="1" applyProtection="1">
      <alignment horizontal="center"/>
      <protection locked="0"/>
    </xf>
    <xf numFmtId="3" fontId="11" fillId="0" borderId="66" xfId="3" quotePrefix="1" applyNumberFormat="1" applyFont="1" applyFill="1" applyBorder="1" applyAlignment="1" applyProtection="1">
      <alignment horizontal="right"/>
      <protection locked="0"/>
    </xf>
    <xf numFmtId="3" fontId="11" fillId="0" borderId="69" xfId="3" quotePrefix="1" applyNumberFormat="1" applyFont="1" applyFill="1" applyBorder="1" applyAlignment="1" applyProtection="1">
      <alignment horizontal="right"/>
      <protection locked="0"/>
    </xf>
    <xf numFmtId="3" fontId="11" fillId="0" borderId="67" xfId="3" quotePrefix="1" applyNumberFormat="1" applyFont="1" applyFill="1" applyBorder="1" applyAlignment="1" applyProtection="1">
      <alignment horizontal="right"/>
      <protection locked="0"/>
    </xf>
    <xf numFmtId="3" fontId="11" fillId="0" borderId="52" xfId="3" quotePrefix="1" applyNumberFormat="1" applyFont="1" applyFill="1" applyBorder="1" applyAlignment="1" applyProtection="1">
      <alignment horizontal="right"/>
      <protection locked="0"/>
    </xf>
    <xf numFmtId="3" fontId="11" fillId="0" borderId="31" xfId="3" quotePrefix="1" applyNumberFormat="1" applyFont="1" applyFill="1" applyBorder="1" applyAlignment="1" applyProtection="1">
      <alignment horizontal="right"/>
      <protection locked="0"/>
    </xf>
    <xf numFmtId="3" fontId="11" fillId="0" borderId="53" xfId="3" quotePrefix="1" applyNumberFormat="1" applyFont="1" applyFill="1" applyBorder="1" applyAlignment="1" applyProtection="1">
      <alignment horizontal="right"/>
      <protection locked="0"/>
    </xf>
    <xf numFmtId="3" fontId="11" fillId="0" borderId="56" xfId="3" quotePrefix="1" applyNumberFormat="1" applyFont="1" applyFill="1" applyBorder="1" applyAlignment="1" applyProtection="1">
      <alignment horizontal="right"/>
      <protection locked="0"/>
    </xf>
    <xf numFmtId="3" fontId="11" fillId="0" borderId="70" xfId="3" quotePrefix="1" applyNumberFormat="1" applyFont="1" applyFill="1" applyBorder="1" applyAlignment="1" applyProtection="1">
      <alignment horizontal="right"/>
      <protection locked="0"/>
    </xf>
    <xf numFmtId="3" fontId="11" fillId="0" borderId="71" xfId="3" quotePrefix="1" applyNumberFormat="1" applyFont="1" applyFill="1" applyBorder="1" applyAlignment="1" applyProtection="1">
      <alignment horizontal="right"/>
      <protection locked="0"/>
    </xf>
    <xf numFmtId="0" fontId="4" fillId="2" borderId="0" xfId="4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3" fontId="11" fillId="0" borderId="0" xfId="3" quotePrefix="1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59" xfId="0" applyFont="1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Protection="1">
      <protection locked="0"/>
    </xf>
    <xf numFmtId="0" fontId="0" fillId="2" borderId="7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69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73" xfId="0" applyFill="1" applyBorder="1" applyProtection="1"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0" fillId="0" borderId="74" xfId="0" applyBorder="1" applyProtection="1">
      <protection locked="0"/>
    </xf>
    <xf numFmtId="0" fontId="0" fillId="0" borderId="67" xfId="0" applyBorder="1" applyProtection="1">
      <protection locked="0"/>
    </xf>
    <xf numFmtId="0" fontId="0" fillId="0" borderId="75" xfId="0" applyBorder="1" applyProtection="1">
      <protection locked="0"/>
    </xf>
    <xf numFmtId="0" fontId="4" fillId="2" borderId="68" xfId="0" applyFont="1" applyFill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0" fillId="0" borderId="76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77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78" xfId="0" applyBorder="1" applyProtection="1">
      <protection locked="0"/>
    </xf>
    <xf numFmtId="0" fontId="4" fillId="2" borderId="49" xfId="0" applyFont="1" applyFill="1" applyBorder="1" applyAlignment="1" applyProtection="1">
      <alignment horizontal="center"/>
      <protection locked="0"/>
    </xf>
    <xf numFmtId="0" fontId="1" fillId="0" borderId="0" xfId="4" applyFont="1" applyFill="1" applyBorder="1" applyAlignment="1" applyProtection="1">
      <alignment horizontal="left"/>
      <protection locked="0"/>
    </xf>
    <xf numFmtId="0" fontId="11" fillId="0" borderId="8" xfId="0" applyFont="1" applyFill="1" applyBorder="1" applyAlignment="1">
      <alignment horizontal="center" vertical="center" wrapText="1"/>
    </xf>
    <xf numFmtId="17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/>
    <xf numFmtId="17" fontId="0" fillId="0" borderId="0" xfId="0" applyNumberFormat="1" applyFill="1" applyBorder="1" applyAlignment="1" applyProtection="1">
      <alignment horizontal="center"/>
      <protection locked="0"/>
    </xf>
    <xf numFmtId="0" fontId="16" fillId="0" borderId="0" xfId="4" applyFont="1" applyFill="1" applyBorder="1" applyAlignment="1" applyProtection="1">
      <alignment horizontal="left"/>
      <protection locked="0"/>
    </xf>
    <xf numFmtId="0" fontId="4" fillId="0" borderId="0" xfId="0" applyFont="1"/>
    <xf numFmtId="0" fontId="4" fillId="0" borderId="0" xfId="4" applyFont="1" applyBorder="1" applyAlignment="1" applyProtection="1">
      <alignment horizontal="left"/>
      <protection locked="0"/>
    </xf>
    <xf numFmtId="3" fontId="11" fillId="2" borderId="2" xfId="0" quotePrefix="1" applyNumberFormat="1" applyFont="1" applyFill="1" applyBorder="1" applyAlignment="1" applyProtection="1">
      <alignment horizontal="center"/>
      <protection locked="0"/>
    </xf>
    <xf numFmtId="0" fontId="11" fillId="2" borderId="2" xfId="0" quotePrefix="1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3" fontId="11" fillId="0" borderId="12" xfId="0" quotePrefix="1" applyNumberFormat="1" applyFont="1" applyFill="1" applyBorder="1" applyAlignment="1" applyProtection="1">
      <alignment horizontal="center"/>
      <protection locked="0"/>
    </xf>
    <xf numFmtId="1" fontId="11" fillId="0" borderId="68" xfId="0" applyNumberFormat="1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 locked="0"/>
    </xf>
    <xf numFmtId="0" fontId="11" fillId="0" borderId="48" xfId="0" applyFont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0" fontId="11" fillId="0" borderId="49" xfId="0" applyFont="1" applyFill="1" applyBorder="1" applyAlignment="1" applyProtection="1">
      <alignment horizontal="center"/>
      <protection locked="0"/>
    </xf>
    <xf numFmtId="0" fontId="14" fillId="0" borderId="79" xfId="0" applyFont="1" applyFill="1" applyBorder="1" applyProtection="1">
      <protection locked="0"/>
    </xf>
    <xf numFmtId="0" fontId="14" fillId="0" borderId="80" xfId="0" applyFont="1" applyFill="1" applyBorder="1" applyProtection="1">
      <protection locked="0"/>
    </xf>
    <xf numFmtId="0" fontId="14" fillId="0" borderId="81" xfId="0" applyFont="1" applyFill="1" applyBorder="1" applyProtection="1"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0" fontId="0" fillId="2" borderId="83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66" xfId="0" applyFill="1" applyBorder="1" applyProtection="1">
      <protection locked="0"/>
    </xf>
    <xf numFmtId="0" fontId="0" fillId="2" borderId="50" xfId="0" applyFill="1" applyBorder="1" applyProtection="1">
      <protection locked="0"/>
    </xf>
    <xf numFmtId="0" fontId="0" fillId="2" borderId="55" xfId="0" applyFill="1" applyBorder="1" applyProtection="1">
      <protection locked="0"/>
    </xf>
    <xf numFmtId="0" fontId="19" fillId="0" borderId="37" xfId="0" applyFont="1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82" xfId="0" applyFont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37" xfId="0" applyFont="1" applyFill="1" applyBorder="1" applyAlignment="1" applyProtection="1">
      <alignment horizontal="center" vertical="center" wrapText="1"/>
      <protection locked="0"/>
    </xf>
    <xf numFmtId="0" fontId="4" fillId="2" borderId="38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35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36" xfId="0" applyFont="1" applyFill="1" applyBorder="1" applyAlignment="1" applyProtection="1">
      <alignment horizontal="center" vertical="center" wrapText="1"/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22" fillId="0" borderId="37" xfId="4" applyFont="1" applyBorder="1" applyAlignment="1" applyProtection="1">
      <alignment horizontal="center" vertical="center" wrapText="1"/>
      <protection locked="0"/>
    </xf>
    <xf numFmtId="0" fontId="22" fillId="0" borderId="38" xfId="4" applyFont="1" applyBorder="1" applyAlignment="1" applyProtection="1">
      <alignment horizontal="center" vertical="center" wrapText="1"/>
      <protection locked="0"/>
    </xf>
    <xf numFmtId="0" fontId="22" fillId="0" borderId="39" xfId="4" applyFont="1" applyBorder="1" applyAlignment="1" applyProtection="1">
      <alignment horizontal="center" vertical="center" wrapText="1"/>
      <protection locked="0"/>
    </xf>
    <xf numFmtId="0" fontId="20" fillId="0" borderId="0" xfId="4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4" fillId="0" borderId="37" xfId="4" applyFont="1" applyFill="1" applyBorder="1" applyAlignment="1" applyProtection="1">
      <alignment horizontal="center"/>
      <protection locked="0"/>
    </xf>
    <xf numFmtId="0" fontId="4" fillId="0" borderId="39" xfId="4" applyFont="1" applyFill="1" applyBorder="1" applyAlignment="1" applyProtection="1">
      <alignment horizontal="center"/>
      <protection locked="0"/>
    </xf>
    <xf numFmtId="0" fontId="1" fillId="0" borderId="14" xfId="4" applyFont="1" applyBorder="1" applyAlignment="1" applyProtection="1">
      <alignment horizontal="center" vertical="center"/>
      <protection locked="0"/>
    </xf>
    <xf numFmtId="0" fontId="1" fillId="0" borderId="8" xfId="4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" fillId="0" borderId="14" xfId="4" applyFont="1" applyBorder="1" applyAlignment="1" applyProtection="1">
      <alignment horizontal="center" vertical="center" wrapText="1"/>
      <protection locked="0"/>
    </xf>
    <xf numFmtId="0" fontId="1" fillId="0" borderId="8" xfId="4" applyFont="1" applyBorder="1" applyAlignment="1" applyProtection="1">
      <alignment horizontal="center" vertical="center" wrapText="1"/>
      <protection locked="0"/>
    </xf>
    <xf numFmtId="0" fontId="4" fillId="0" borderId="14" xfId="4" applyFont="1" applyBorder="1" applyAlignment="1" applyProtection="1">
      <alignment horizontal="center" vertical="center" wrapText="1"/>
      <protection locked="0"/>
    </xf>
    <xf numFmtId="0" fontId="4" fillId="0" borderId="8" xfId="4" applyFont="1" applyBorder="1" applyAlignment="1" applyProtection="1">
      <alignment horizontal="center" vertical="center" wrapText="1"/>
      <protection locked="0"/>
    </xf>
    <xf numFmtId="0" fontId="4" fillId="0" borderId="0" xfId="4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52" xfId="0" applyFont="1" applyFill="1" applyBorder="1" applyAlignment="1" applyProtection="1">
      <alignment horizontal="center"/>
      <protection locked="0"/>
    </xf>
    <xf numFmtId="0" fontId="4" fillId="0" borderId="56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6">
    <cellStyle name="Euro" xfId="1"/>
    <cellStyle name="julio" xfId="2"/>
    <cellStyle name="Millares_Para cuestionario" xfId="3"/>
    <cellStyle name="Normal" xfId="0" builtinId="0"/>
    <cellStyle name="Normal_9- Costos" xfId="4"/>
    <cellStyle name="Porcentaje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4113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C39" sqref="C39"/>
    </sheetView>
  </sheetViews>
  <sheetFormatPr baseColWidth="10" defaultRowHeight="12.75" x14ac:dyDescent="0.2"/>
  <cols>
    <col min="1" max="1" width="12.28515625" style="49" bestFit="1" customWidth="1"/>
    <col min="2" max="4" width="11.42578125" style="49"/>
    <col min="5" max="5" width="12.140625" style="49" customWidth="1"/>
    <col min="6" max="6" width="11.5703125" style="49" customWidth="1"/>
    <col min="7" max="7" width="11.42578125" style="49"/>
    <col min="8" max="8" width="12.140625" style="49" customWidth="1"/>
    <col min="9" max="16384" width="11.42578125" style="49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88" t="s">
        <v>136</v>
      </c>
      <c r="B3" s="89"/>
      <c r="C3" s="89"/>
      <c r="D3" s="89"/>
      <c r="E3" s="90"/>
    </row>
    <row r="4" spans="1:8" ht="15" customHeight="1" thickBot="1" x14ac:dyDescent="0.25">
      <c r="A4" s="91" t="s">
        <v>137</v>
      </c>
      <c r="B4" s="92"/>
      <c r="C4" s="92"/>
      <c r="D4" s="92"/>
      <c r="E4" s="93"/>
    </row>
    <row r="5" spans="1:8" ht="15" customHeight="1" thickBot="1" x14ac:dyDescent="0.25"/>
    <row r="6" spans="1:8" ht="15" customHeight="1" thickBot="1" x14ac:dyDescent="0.25">
      <c r="A6" s="94" t="s">
        <v>138</v>
      </c>
      <c r="B6" s="95"/>
      <c r="C6" s="95"/>
      <c r="D6" s="95"/>
      <c r="E6" s="96"/>
    </row>
    <row r="7" spans="1:8" ht="15" customHeight="1" thickBot="1" x14ac:dyDescent="0.25"/>
    <row r="8" spans="1:8" ht="15" customHeight="1" thickBot="1" x14ac:dyDescent="0.25">
      <c r="A8" s="94" t="s">
        <v>139</v>
      </c>
      <c r="B8" s="95"/>
      <c r="C8" s="95"/>
      <c r="D8" s="95"/>
      <c r="E8" s="95"/>
      <c r="F8" s="95"/>
      <c r="G8" s="95"/>
      <c r="H8" s="96"/>
    </row>
    <row r="9" spans="1:8" ht="15" customHeight="1" thickBot="1" x14ac:dyDescent="0.25"/>
    <row r="10" spans="1:8" ht="41.25" customHeight="1" thickBot="1" x14ac:dyDescent="0.25">
      <c r="A10" s="416" t="s">
        <v>141</v>
      </c>
      <c r="B10" s="417"/>
      <c r="C10" s="417"/>
      <c r="D10" s="417"/>
      <c r="E10" s="417"/>
      <c r="F10" s="417"/>
      <c r="G10" s="417"/>
      <c r="H10" s="418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97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7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F51"/>
  <sheetViews>
    <sheetView showGridLines="0" zoomScale="75" workbookViewId="0">
      <selection activeCell="J27" sqref="J27"/>
    </sheetView>
  </sheetViews>
  <sheetFormatPr baseColWidth="10" defaultRowHeight="12.75" x14ac:dyDescent="0.2"/>
  <cols>
    <col min="1" max="1" width="11.42578125" style="49"/>
    <col min="2" max="2" width="14.7109375" style="49" customWidth="1"/>
    <col min="3" max="5" width="11.42578125" style="49"/>
    <col min="6" max="6" width="13.7109375" style="49" customWidth="1"/>
    <col min="7" max="7" width="11.7109375" style="49" customWidth="1"/>
    <col min="8" max="16384" width="11.42578125" style="49"/>
  </cols>
  <sheetData>
    <row r="2" spans="1:6" x14ac:dyDescent="0.2">
      <c r="A2" s="258" t="s">
        <v>26</v>
      </c>
    </row>
    <row r="4" spans="1:6" x14ac:dyDescent="0.2">
      <c r="A4" s="259" t="s">
        <v>27</v>
      </c>
    </row>
    <row r="5" spans="1:6" x14ac:dyDescent="0.2">
      <c r="A5" s="49" t="s">
        <v>28</v>
      </c>
    </row>
    <row r="6" spans="1:6" x14ac:dyDescent="0.2">
      <c r="A6" s="49" t="s">
        <v>29</v>
      </c>
    </row>
    <row r="8" spans="1:6" x14ac:dyDescent="0.2">
      <c r="A8" s="49" t="s">
        <v>195</v>
      </c>
    </row>
    <row r="9" spans="1:6" x14ac:dyDescent="0.2">
      <c r="A9" s="49" t="s">
        <v>30</v>
      </c>
    </row>
    <row r="11" spans="1:6" x14ac:dyDescent="0.2">
      <c r="A11" s="49" t="s">
        <v>31</v>
      </c>
    </row>
    <row r="12" spans="1:6" x14ac:dyDescent="0.2">
      <c r="A12" s="49" t="s">
        <v>32</v>
      </c>
    </row>
    <row r="14" spans="1:6" ht="13.5" thickBot="1" x14ac:dyDescent="0.25">
      <c r="C14" s="260" t="s">
        <v>33</v>
      </c>
      <c r="D14" s="100"/>
    </row>
    <row r="15" spans="1:6" x14ac:dyDescent="0.2">
      <c r="A15" s="261" t="s">
        <v>34</v>
      </c>
      <c r="B15" s="262" t="s">
        <v>35</v>
      </c>
      <c r="C15" s="262" t="s">
        <v>36</v>
      </c>
      <c r="D15" s="262" t="s">
        <v>37</v>
      </c>
      <c r="E15" s="263" t="s">
        <v>38</v>
      </c>
      <c r="F15" s="264" t="s">
        <v>13</v>
      </c>
    </row>
    <row r="16" spans="1:6" ht="13.5" thickBot="1" x14ac:dyDescent="0.25">
      <c r="A16" s="172">
        <v>2010</v>
      </c>
      <c r="B16" s="173">
        <v>384</v>
      </c>
      <c r="C16" s="173">
        <v>430</v>
      </c>
      <c r="D16" s="173">
        <v>96</v>
      </c>
      <c r="E16" s="265">
        <v>50</v>
      </c>
      <c r="F16" s="141">
        <f>SUM(B16:E16)</f>
        <v>960</v>
      </c>
    </row>
    <row r="18" spans="1:5" x14ac:dyDescent="0.2">
      <c r="A18" s="49" t="s">
        <v>39</v>
      </c>
    </row>
    <row r="20" spans="1:5" ht="13.5" thickBot="1" x14ac:dyDescent="0.25">
      <c r="A20" s="49" t="s">
        <v>196</v>
      </c>
    </row>
    <row r="21" spans="1:5" x14ac:dyDescent="0.2">
      <c r="A21" s="266" t="s">
        <v>40</v>
      </c>
      <c r="B21" s="267" t="s">
        <v>35</v>
      </c>
      <c r="C21" s="267" t="s">
        <v>36</v>
      </c>
      <c r="D21" s="267" t="s">
        <v>37</v>
      </c>
      <c r="E21" s="268" t="s">
        <v>38</v>
      </c>
    </row>
    <row r="22" spans="1:5" ht="13.5" thickBot="1" x14ac:dyDescent="0.25">
      <c r="A22" s="269" t="s">
        <v>192</v>
      </c>
      <c r="B22" s="270">
        <f>+B16/$F$16</f>
        <v>0.4</v>
      </c>
      <c r="C22" s="270">
        <f>+C16/$F$16</f>
        <v>0.44791666666666669</v>
      </c>
      <c r="D22" s="270">
        <f>+D16/$F$16</f>
        <v>0.1</v>
      </c>
      <c r="E22" s="271">
        <f>+E16/$F$16</f>
        <v>5.2083333333333336E-2</v>
      </c>
    </row>
    <row r="24" spans="1:5" x14ac:dyDescent="0.2">
      <c r="A24" s="49" t="s">
        <v>41</v>
      </c>
    </row>
    <row r="26" spans="1:5" x14ac:dyDescent="0.2">
      <c r="A26" s="49" t="s">
        <v>42</v>
      </c>
    </row>
    <row r="27" spans="1:5" x14ac:dyDescent="0.2">
      <c r="A27" s="49" t="s">
        <v>43</v>
      </c>
    </row>
    <row r="28" spans="1:5" x14ac:dyDescent="0.2">
      <c r="A28" s="49" t="s">
        <v>44</v>
      </c>
    </row>
    <row r="29" spans="1:5" x14ac:dyDescent="0.2">
      <c r="A29" s="49" t="s">
        <v>45</v>
      </c>
    </row>
    <row r="31" spans="1:5" x14ac:dyDescent="0.2">
      <c r="A31" s="49" t="s">
        <v>46</v>
      </c>
    </row>
    <row r="32" spans="1:5" x14ac:dyDescent="0.2">
      <c r="A32" s="49" t="s">
        <v>47</v>
      </c>
    </row>
    <row r="34" spans="1:1" x14ac:dyDescent="0.2">
      <c r="A34" s="49" t="s">
        <v>193</v>
      </c>
    </row>
    <row r="35" spans="1:1" x14ac:dyDescent="0.2">
      <c r="A35" s="49" t="s">
        <v>194</v>
      </c>
    </row>
    <row r="36" spans="1:1" x14ac:dyDescent="0.2">
      <c r="A36" s="49" t="s">
        <v>48</v>
      </c>
    </row>
    <row r="38" spans="1:1" x14ac:dyDescent="0.2">
      <c r="A38" s="49" t="s">
        <v>49</v>
      </c>
    </row>
    <row r="39" spans="1:1" x14ac:dyDescent="0.2">
      <c r="A39" s="49" t="s">
        <v>50</v>
      </c>
    </row>
    <row r="40" spans="1:1" x14ac:dyDescent="0.2">
      <c r="A40" s="49" t="s">
        <v>51</v>
      </c>
    </row>
    <row r="41" spans="1:1" x14ac:dyDescent="0.2">
      <c r="A41" s="49" t="s">
        <v>52</v>
      </c>
    </row>
    <row r="50" spans="1:4" x14ac:dyDescent="0.2">
      <c r="A50" s="148"/>
      <c r="B50" s="272"/>
      <c r="C50" s="272"/>
      <c r="D50" s="272"/>
    </row>
    <row r="51" spans="1:4" x14ac:dyDescent="0.2">
      <c r="A51" s="148"/>
      <c r="B51" s="272"/>
      <c r="C51" s="272"/>
      <c r="D51" s="272"/>
    </row>
  </sheetData>
  <phoneticPr fontId="0" type="noConversion"/>
  <printOptions horizontalCentered="1" verticalCentered="1" gridLinesSet="0"/>
  <pageMargins left="0.78740157480314998" right="0.78740157480314998" top="0.98425196850393704" bottom="0.98425196850393704" header="0.18" footer="0.511811023622047"/>
  <pageSetup paperSize="9" orientation="portrait" horizontalDpi="4294967292" verticalDpi="300" r:id="rId1"/>
  <headerFooter alignWithMargins="0">
    <oddHeader>&amp;R2017 - Año de las Energías Renovables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P11"/>
  <sheetViews>
    <sheetView showGridLines="0" tabSelected="1" zoomScale="75" workbookViewId="0">
      <selection activeCell="B12" sqref="B12"/>
    </sheetView>
  </sheetViews>
  <sheetFormatPr baseColWidth="10" defaultRowHeight="12.75" x14ac:dyDescent="0.2"/>
  <cols>
    <col min="1" max="1" width="6.85546875" style="49" customWidth="1"/>
    <col min="2" max="2" width="15.7109375" style="49" customWidth="1"/>
    <col min="3" max="16" width="19.42578125" style="49" customWidth="1"/>
    <col min="17" max="16384" width="11.42578125" style="49"/>
  </cols>
  <sheetData>
    <row r="1" spans="2:16" x14ac:dyDescent="0.2">
      <c r="B1" s="428" t="s">
        <v>130</v>
      </c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</row>
    <row r="2" spans="2:16" x14ac:dyDescent="0.2">
      <c r="B2" s="428" t="s">
        <v>220</v>
      </c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</row>
    <row r="3" spans="2:16" ht="13.5" thickBot="1" x14ac:dyDescent="0.25">
      <c r="B3" s="99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2:16" ht="13.5" customHeight="1" thickBot="1" x14ac:dyDescent="0.25">
      <c r="B4" s="429" t="s">
        <v>12</v>
      </c>
      <c r="C4" s="431" t="s">
        <v>129</v>
      </c>
      <c r="D4" s="432"/>
      <c r="E4" s="432"/>
      <c r="F4" s="432"/>
      <c r="G4" s="432"/>
      <c r="H4" s="432"/>
      <c r="I4" s="433"/>
      <c r="J4" s="431" t="s">
        <v>213</v>
      </c>
      <c r="K4" s="432"/>
      <c r="L4" s="432"/>
      <c r="M4" s="432"/>
      <c r="N4" s="432"/>
      <c r="O4" s="432"/>
      <c r="P4" s="433"/>
    </row>
    <row r="5" spans="2:16" ht="15.75" customHeight="1" thickBot="1" x14ac:dyDescent="0.25">
      <c r="B5" s="430"/>
      <c r="C5" s="435" t="s">
        <v>214</v>
      </c>
      <c r="D5" s="435" t="s">
        <v>215</v>
      </c>
      <c r="E5" s="431" t="s">
        <v>216</v>
      </c>
      <c r="F5" s="432"/>
      <c r="G5" s="431" t="s">
        <v>217</v>
      </c>
      <c r="H5" s="439"/>
      <c r="I5" s="435" t="s">
        <v>76</v>
      </c>
      <c r="J5" s="440" t="s">
        <v>214</v>
      </c>
      <c r="K5" s="440" t="s">
        <v>215</v>
      </c>
      <c r="L5" s="437" t="s">
        <v>216</v>
      </c>
      <c r="M5" s="438"/>
      <c r="N5" s="437" t="s">
        <v>217</v>
      </c>
      <c r="O5" s="441"/>
      <c r="P5" s="429" t="s">
        <v>76</v>
      </c>
    </row>
    <row r="6" spans="2:16" ht="20.25" customHeight="1" thickBot="1" x14ac:dyDescent="0.25">
      <c r="B6" s="430"/>
      <c r="C6" s="436"/>
      <c r="D6" s="436"/>
      <c r="E6" s="366" t="s">
        <v>218</v>
      </c>
      <c r="F6" s="366" t="s">
        <v>219</v>
      </c>
      <c r="G6" s="367" t="s">
        <v>218</v>
      </c>
      <c r="H6" s="366" t="s">
        <v>219</v>
      </c>
      <c r="I6" s="436" t="s">
        <v>76</v>
      </c>
      <c r="J6" s="436"/>
      <c r="K6" s="436"/>
      <c r="L6" s="366" t="s">
        <v>218</v>
      </c>
      <c r="M6" s="366" t="s">
        <v>219</v>
      </c>
      <c r="N6" s="367" t="s">
        <v>218</v>
      </c>
      <c r="O6" s="366" t="s">
        <v>219</v>
      </c>
      <c r="P6" s="434"/>
    </row>
    <row r="7" spans="2:16" x14ac:dyDescent="0.2">
      <c r="B7" s="409">
        <v>2014</v>
      </c>
      <c r="C7" s="410"/>
      <c r="D7" s="411"/>
      <c r="E7" s="411"/>
      <c r="F7" s="412"/>
      <c r="G7" s="413"/>
      <c r="H7" s="414"/>
      <c r="I7" s="415"/>
      <c r="J7" s="410"/>
      <c r="K7" s="411"/>
      <c r="L7" s="411"/>
      <c r="M7" s="412"/>
      <c r="N7" s="413"/>
      <c r="O7" s="414"/>
      <c r="P7" s="414"/>
    </row>
    <row r="8" spans="2:16" x14ac:dyDescent="0.2">
      <c r="B8" s="374">
        <v>2015</v>
      </c>
      <c r="C8" s="368"/>
      <c r="D8" s="369"/>
      <c r="E8" s="369"/>
      <c r="F8" s="370"/>
      <c r="G8" s="371"/>
      <c r="H8" s="372"/>
      <c r="I8" s="373"/>
      <c r="J8" s="368"/>
      <c r="K8" s="369"/>
      <c r="L8" s="369"/>
      <c r="M8" s="370"/>
      <c r="N8" s="371"/>
      <c r="O8" s="372"/>
      <c r="P8" s="372"/>
    </row>
    <row r="9" spans="2:16" ht="13.5" thickBot="1" x14ac:dyDescent="0.25">
      <c r="B9" s="375">
        <v>2016</v>
      </c>
      <c r="C9" s="257"/>
      <c r="D9" s="376"/>
      <c r="E9" s="376"/>
      <c r="F9" s="294"/>
      <c r="G9" s="377"/>
      <c r="H9" s="106"/>
      <c r="I9" s="378"/>
      <c r="J9" s="257"/>
      <c r="K9" s="376"/>
      <c r="L9" s="376"/>
      <c r="M9" s="294"/>
      <c r="N9" s="377"/>
      <c r="O9" s="106"/>
      <c r="P9" s="106"/>
    </row>
    <row r="10" spans="2:16" x14ac:dyDescent="0.2">
      <c r="B10" s="379" t="s">
        <v>210</v>
      </c>
      <c r="C10" s="380"/>
      <c r="D10" s="381"/>
      <c r="E10" s="381"/>
      <c r="F10" s="382"/>
      <c r="G10" s="383"/>
      <c r="H10" s="384"/>
      <c r="I10" s="385"/>
      <c r="J10" s="380"/>
      <c r="K10" s="381"/>
      <c r="L10" s="381"/>
      <c r="M10" s="382"/>
      <c r="N10" s="383"/>
      <c r="O10" s="384"/>
      <c r="P10" s="384"/>
    </row>
    <row r="11" spans="2:16" ht="13.5" thickBot="1" x14ac:dyDescent="0.25">
      <c r="B11" s="386" t="s">
        <v>209</v>
      </c>
      <c r="C11" s="257"/>
      <c r="D11" s="376"/>
      <c r="E11" s="376"/>
      <c r="F11" s="294"/>
      <c r="G11" s="377"/>
      <c r="H11" s="106"/>
      <c r="I11" s="378"/>
      <c r="J11" s="257"/>
      <c r="K11" s="376"/>
      <c r="L11" s="376"/>
      <c r="M11" s="294"/>
      <c r="N11" s="377"/>
      <c r="O11" s="106"/>
      <c r="P11" s="106"/>
    </row>
  </sheetData>
  <mergeCells count="15">
    <mergeCell ref="G5:H5"/>
    <mergeCell ref="I5:I6"/>
    <mergeCell ref="J5:J6"/>
    <mergeCell ref="K5:K6"/>
    <mergeCell ref="N5:O5"/>
    <mergeCell ref="B4:B6"/>
    <mergeCell ref="B1:P1"/>
    <mergeCell ref="B2:P2"/>
    <mergeCell ref="C4:I4"/>
    <mergeCell ref="P5:P6"/>
    <mergeCell ref="J4:P4"/>
    <mergeCell ref="C5:C6"/>
    <mergeCell ref="D5:D6"/>
    <mergeCell ref="E5:F5"/>
    <mergeCell ref="L5:M5"/>
  </mergeCells>
  <phoneticPr fontId="0" type="noConversion"/>
  <printOptions horizontalCentered="1" verticalCentered="1"/>
  <pageMargins left="0.17" right="0.25" top="0.65" bottom="0.56000000000000005" header="0" footer="0"/>
  <pageSetup paperSize="9" scale="50" orientation="landscape" horizontalDpi="4294967292" verticalDpi="300" r:id="rId1"/>
  <headerFooter alignWithMargins="0">
    <oddHeader>&amp;R2017 - Año de las Energías Renovables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E52"/>
  <sheetViews>
    <sheetView workbookViewId="0">
      <selection activeCell="E8" sqref="E8:E9"/>
    </sheetView>
  </sheetViews>
  <sheetFormatPr baseColWidth="10" defaultRowHeight="12.75" x14ac:dyDescent="0.2"/>
  <cols>
    <col min="1" max="1" width="38.28515625" style="49" customWidth="1"/>
    <col min="2" max="3" width="13.85546875" style="49" customWidth="1"/>
    <col min="4" max="5" width="13.85546875" style="52" customWidth="1"/>
    <col min="6" max="16384" width="11.42578125" style="49"/>
  </cols>
  <sheetData>
    <row r="1" spans="1:5" x14ac:dyDescent="0.2">
      <c r="A1" s="442" t="s">
        <v>147</v>
      </c>
      <c r="B1" s="442"/>
      <c r="C1" s="442"/>
      <c r="D1" s="48"/>
    </row>
    <row r="2" spans="1:5" s="52" customFormat="1" x14ac:dyDescent="0.2">
      <c r="A2" s="443" t="s">
        <v>165</v>
      </c>
      <c r="B2" s="443"/>
      <c r="C2" s="443"/>
      <c r="D2" s="48"/>
    </row>
    <row r="3" spans="1:5" s="52" customFormat="1" x14ac:dyDescent="0.2">
      <c r="A3" s="444" t="str">
        <f>+'1.modelos'!A3</f>
        <v>Aspiradoras</v>
      </c>
      <c r="B3" s="444"/>
      <c r="C3" s="444"/>
      <c r="D3" s="48"/>
    </row>
    <row r="4" spans="1:5" s="52" customFormat="1" x14ac:dyDescent="0.2">
      <c r="A4" s="329" t="s">
        <v>191</v>
      </c>
      <c r="B4" s="330"/>
      <c r="C4" s="330"/>
      <c r="D4" s="48"/>
    </row>
    <row r="5" spans="1:5" s="51" customFormat="1" x14ac:dyDescent="0.2">
      <c r="A5" s="293" t="s">
        <v>149</v>
      </c>
      <c r="B5" s="293"/>
      <c r="C5" s="293"/>
      <c r="D5" s="48"/>
    </row>
    <row r="6" spans="1:5" ht="22.5" customHeight="1" thickBot="1" x14ac:dyDescent="0.25"/>
    <row r="7" spans="1:5" ht="24.75" customHeight="1" thickBot="1" x14ac:dyDescent="0.25">
      <c r="A7" s="445" t="s">
        <v>55</v>
      </c>
      <c r="B7" s="328">
        <v>2014</v>
      </c>
      <c r="C7" s="328">
        <v>2015</v>
      </c>
      <c r="D7" s="328">
        <v>2016</v>
      </c>
      <c r="E7" s="338" t="s">
        <v>209</v>
      </c>
    </row>
    <row r="8" spans="1:5" ht="25.5" customHeight="1" x14ac:dyDescent="0.2">
      <c r="A8" s="446"/>
      <c r="B8" s="445" t="s">
        <v>146</v>
      </c>
      <c r="C8" s="445" t="s">
        <v>146</v>
      </c>
      <c r="D8" s="445" t="s">
        <v>146</v>
      </c>
      <c r="E8" s="445" t="s">
        <v>146</v>
      </c>
    </row>
    <row r="9" spans="1:5" ht="28.5" customHeight="1" thickBot="1" x14ac:dyDescent="0.25">
      <c r="A9" s="446"/>
      <c r="B9" s="446"/>
      <c r="C9" s="446"/>
      <c r="D9" s="446"/>
      <c r="E9" s="446"/>
    </row>
    <row r="10" spans="1:5" x14ac:dyDescent="0.2">
      <c r="A10" s="290" t="s">
        <v>145</v>
      </c>
      <c r="B10" s="134"/>
      <c r="C10" s="134"/>
      <c r="D10" s="134"/>
      <c r="E10" s="134"/>
    </row>
    <row r="11" spans="1:5" x14ac:dyDescent="0.2">
      <c r="A11" s="291" t="s">
        <v>144</v>
      </c>
      <c r="B11" s="138"/>
      <c r="C11" s="138"/>
      <c r="D11" s="138"/>
      <c r="E11" s="138"/>
    </row>
    <row r="12" spans="1:5" x14ac:dyDescent="0.2">
      <c r="A12" s="291" t="s">
        <v>158</v>
      </c>
      <c r="B12" s="138"/>
      <c r="C12" s="138"/>
      <c r="D12" s="138"/>
      <c r="E12" s="138"/>
    </row>
    <row r="13" spans="1:5" x14ac:dyDescent="0.2">
      <c r="A13" s="291" t="s">
        <v>159</v>
      </c>
      <c r="B13" s="138"/>
      <c r="C13" s="138"/>
      <c r="D13" s="138"/>
      <c r="E13" s="138"/>
    </row>
    <row r="14" spans="1:5" x14ac:dyDescent="0.2">
      <c r="A14" s="291" t="s">
        <v>160</v>
      </c>
      <c r="B14" s="138"/>
      <c r="C14" s="138"/>
      <c r="D14" s="138"/>
      <c r="E14" s="138"/>
    </row>
    <row r="15" spans="1:5" x14ac:dyDescent="0.2">
      <c r="A15" s="291" t="s">
        <v>161</v>
      </c>
      <c r="B15" s="138"/>
      <c r="C15" s="138"/>
      <c r="D15" s="138"/>
      <c r="E15" s="138"/>
    </row>
    <row r="16" spans="1:5" ht="13.5" thickBot="1" x14ac:dyDescent="0.25">
      <c r="A16" s="292" t="s">
        <v>162</v>
      </c>
      <c r="B16" s="146"/>
      <c r="C16" s="146"/>
      <c r="D16" s="146"/>
      <c r="E16" s="146"/>
    </row>
    <row r="17" spans="1:5" ht="13.5" thickBot="1" x14ac:dyDescent="0.25">
      <c r="A17" s="116" t="s">
        <v>118</v>
      </c>
      <c r="B17" s="321"/>
      <c r="C17" s="321"/>
      <c r="D17" s="321"/>
      <c r="E17" s="321"/>
    </row>
    <row r="18" spans="1:5" ht="13.5" thickBot="1" x14ac:dyDescent="0.25">
      <c r="A18" s="70"/>
      <c r="B18" s="149"/>
      <c r="C18" s="149"/>
      <c r="D18" s="149"/>
      <c r="E18" s="149"/>
    </row>
    <row r="19" spans="1:5" ht="13.5" thickBot="1" x14ac:dyDescent="0.25">
      <c r="A19" s="314" t="s">
        <v>173</v>
      </c>
      <c r="B19" s="321"/>
      <c r="C19" s="321"/>
      <c r="D19" s="321"/>
      <c r="E19" s="321"/>
    </row>
    <row r="20" spans="1:5" x14ac:dyDescent="0.2">
      <c r="A20" s="70"/>
      <c r="B20" s="148"/>
      <c r="D20" s="174"/>
      <c r="E20" s="148"/>
    </row>
    <row r="21" spans="1:5" ht="12.75" customHeight="1" x14ac:dyDescent="0.2">
      <c r="A21" s="447" t="s">
        <v>148</v>
      </c>
      <c r="B21" s="447"/>
      <c r="C21" s="447"/>
      <c r="D21" s="447"/>
      <c r="E21" s="447"/>
    </row>
    <row r="22" spans="1:5" ht="12.75" customHeight="1" x14ac:dyDescent="0.2">
      <c r="A22" s="56" t="s">
        <v>163</v>
      </c>
    </row>
    <row r="23" spans="1:5" ht="12.75" customHeight="1" x14ac:dyDescent="0.2">
      <c r="A23" s="56"/>
    </row>
    <row r="24" spans="1:5" ht="12.75" customHeight="1" thickBot="1" x14ac:dyDescent="0.25">
      <c r="A24" s="56"/>
    </row>
    <row r="25" spans="1:5" ht="12.75" customHeight="1" thickBot="1" x14ac:dyDescent="0.25">
      <c r="A25" s="108" t="s">
        <v>55</v>
      </c>
      <c r="B25" s="451" t="s">
        <v>164</v>
      </c>
      <c r="C25" s="452"/>
      <c r="D25" s="452"/>
      <c r="E25" s="453"/>
    </row>
    <row r="26" spans="1:5" ht="12.75" customHeight="1" x14ac:dyDescent="0.2">
      <c r="A26" s="448"/>
      <c r="B26" s="454"/>
      <c r="C26" s="455"/>
      <c r="D26" s="455"/>
      <c r="E26" s="456"/>
    </row>
    <row r="27" spans="1:5" ht="12.75" customHeight="1" x14ac:dyDescent="0.2">
      <c r="A27" s="449"/>
      <c r="B27" s="457"/>
      <c r="C27" s="458"/>
      <c r="D27" s="458"/>
      <c r="E27" s="459"/>
    </row>
    <row r="28" spans="1:5" ht="12.75" customHeight="1" x14ac:dyDescent="0.2">
      <c r="A28" s="449"/>
      <c r="B28" s="457"/>
      <c r="C28" s="458"/>
      <c r="D28" s="458"/>
      <c r="E28" s="459"/>
    </row>
    <row r="29" spans="1:5" ht="12.75" customHeight="1" thickBot="1" x14ac:dyDescent="0.25">
      <c r="A29" s="450"/>
      <c r="B29" s="460"/>
      <c r="C29" s="461"/>
      <c r="D29" s="461"/>
      <c r="E29" s="462"/>
    </row>
    <row r="30" spans="1:5" ht="12.75" customHeight="1" x14ac:dyDescent="0.2">
      <c r="A30" s="448"/>
      <c r="B30" s="454"/>
      <c r="C30" s="455"/>
      <c r="D30" s="455"/>
      <c r="E30" s="456"/>
    </row>
    <row r="31" spans="1:5" ht="12.75" customHeight="1" x14ac:dyDescent="0.2">
      <c r="A31" s="449"/>
      <c r="B31" s="457"/>
      <c r="C31" s="458"/>
      <c r="D31" s="458"/>
      <c r="E31" s="459"/>
    </row>
    <row r="32" spans="1:5" ht="12.75" customHeight="1" x14ac:dyDescent="0.2">
      <c r="A32" s="449"/>
      <c r="B32" s="457"/>
      <c r="C32" s="458"/>
      <c r="D32" s="458"/>
      <c r="E32" s="459"/>
    </row>
    <row r="33" spans="1:5" ht="12.75" customHeight="1" thickBot="1" x14ac:dyDescent="0.25">
      <c r="A33" s="450"/>
      <c r="B33" s="460"/>
      <c r="C33" s="461"/>
      <c r="D33" s="461"/>
      <c r="E33" s="462"/>
    </row>
    <row r="34" spans="1:5" ht="12.75" customHeight="1" x14ac:dyDescent="0.2">
      <c r="A34" s="448"/>
      <c r="B34" s="454"/>
      <c r="C34" s="455"/>
      <c r="D34" s="455"/>
      <c r="E34" s="456"/>
    </row>
    <row r="35" spans="1:5" ht="12.75" customHeight="1" x14ac:dyDescent="0.2">
      <c r="A35" s="449"/>
      <c r="B35" s="457"/>
      <c r="C35" s="458"/>
      <c r="D35" s="458"/>
      <c r="E35" s="459"/>
    </row>
    <row r="36" spans="1:5" ht="12.75" customHeight="1" x14ac:dyDescent="0.2">
      <c r="A36" s="449"/>
      <c r="B36" s="457"/>
      <c r="C36" s="458"/>
      <c r="D36" s="458"/>
      <c r="E36" s="459"/>
    </row>
    <row r="37" spans="1:5" ht="12.75" customHeight="1" thickBot="1" x14ac:dyDescent="0.25">
      <c r="A37" s="450"/>
      <c r="B37" s="460"/>
      <c r="C37" s="461"/>
      <c r="D37" s="461"/>
      <c r="E37" s="462"/>
    </row>
    <row r="38" spans="1:5" ht="12.75" customHeight="1" x14ac:dyDescent="0.2">
      <c r="A38" s="448"/>
      <c r="B38" s="454"/>
      <c r="C38" s="455"/>
      <c r="D38" s="455"/>
      <c r="E38" s="456"/>
    </row>
    <row r="39" spans="1:5" ht="12.75" customHeight="1" x14ac:dyDescent="0.2">
      <c r="A39" s="449"/>
      <c r="B39" s="457"/>
      <c r="C39" s="458"/>
      <c r="D39" s="458"/>
      <c r="E39" s="459"/>
    </row>
    <row r="40" spans="1:5" ht="12.75" customHeight="1" x14ac:dyDescent="0.2">
      <c r="A40" s="449"/>
      <c r="B40" s="457"/>
      <c r="C40" s="458"/>
      <c r="D40" s="458"/>
      <c r="E40" s="459"/>
    </row>
    <row r="41" spans="1:5" ht="12.75" customHeight="1" thickBot="1" x14ac:dyDescent="0.25">
      <c r="A41" s="450"/>
      <c r="B41" s="460"/>
      <c r="C41" s="461"/>
      <c r="D41" s="461"/>
      <c r="E41" s="462"/>
    </row>
    <row r="42" spans="1:5" ht="12.75" customHeight="1" x14ac:dyDescent="0.2">
      <c r="A42" s="448"/>
      <c r="B42" s="454"/>
      <c r="C42" s="455"/>
      <c r="D42" s="455"/>
      <c r="E42" s="456"/>
    </row>
    <row r="43" spans="1:5" ht="12.75" customHeight="1" x14ac:dyDescent="0.2">
      <c r="A43" s="449"/>
      <c r="B43" s="457"/>
      <c r="C43" s="458"/>
      <c r="D43" s="458"/>
      <c r="E43" s="459"/>
    </row>
    <row r="44" spans="1:5" ht="12.75" customHeight="1" x14ac:dyDescent="0.2">
      <c r="A44" s="449"/>
      <c r="B44" s="457"/>
      <c r="C44" s="458"/>
      <c r="D44" s="458"/>
      <c r="E44" s="459"/>
    </row>
    <row r="45" spans="1:5" ht="12.75" customHeight="1" thickBot="1" x14ac:dyDescent="0.25">
      <c r="A45" s="450"/>
      <c r="B45" s="460"/>
      <c r="C45" s="461"/>
      <c r="D45" s="461"/>
      <c r="E45" s="462"/>
    </row>
    <row r="46" spans="1:5" ht="12.75" customHeight="1" x14ac:dyDescent="0.2">
      <c r="A46" s="56"/>
    </row>
    <row r="47" spans="1:5" ht="12.75" customHeight="1" x14ac:dyDescent="0.2">
      <c r="A47" s="56"/>
    </row>
    <row r="49" spans="1:1" x14ac:dyDescent="0.2">
      <c r="A49" s="79"/>
    </row>
    <row r="50" spans="1:1" x14ac:dyDescent="0.2">
      <c r="A50" s="79"/>
    </row>
    <row r="51" spans="1:1" x14ac:dyDescent="0.2">
      <c r="A51" s="79"/>
    </row>
    <row r="52" spans="1:1" x14ac:dyDescent="0.2">
      <c r="A52" s="79"/>
    </row>
  </sheetData>
  <mergeCells count="35">
    <mergeCell ref="A42:A45"/>
    <mergeCell ref="B42:E42"/>
    <mergeCell ref="B43:E43"/>
    <mergeCell ref="B44:E44"/>
    <mergeCell ref="B45:E45"/>
    <mergeCell ref="A38:A41"/>
    <mergeCell ref="B38:E38"/>
    <mergeCell ref="B39:E39"/>
    <mergeCell ref="B40:E40"/>
    <mergeCell ref="B41:E41"/>
    <mergeCell ref="A34:A37"/>
    <mergeCell ref="B34:E34"/>
    <mergeCell ref="B35:E35"/>
    <mergeCell ref="B36:E36"/>
    <mergeCell ref="B37:E37"/>
    <mergeCell ref="A30:A33"/>
    <mergeCell ref="B30:E30"/>
    <mergeCell ref="B31:E31"/>
    <mergeCell ref="B32:E32"/>
    <mergeCell ref="B33:E33"/>
    <mergeCell ref="A21:E21"/>
    <mergeCell ref="D8:D9"/>
    <mergeCell ref="E8:E9"/>
    <mergeCell ref="A26:A29"/>
    <mergeCell ref="B25:E25"/>
    <mergeCell ref="B26:E26"/>
    <mergeCell ref="B27:E27"/>
    <mergeCell ref="B28:E28"/>
    <mergeCell ref="B29:E29"/>
    <mergeCell ref="A1:C1"/>
    <mergeCell ref="A2:C2"/>
    <mergeCell ref="A3:C3"/>
    <mergeCell ref="A7:A9"/>
    <mergeCell ref="B8:B9"/>
    <mergeCell ref="C8:C9"/>
  </mergeCells>
  <phoneticPr fontId="17" type="noConversion"/>
  <printOptions horizontalCentered="1" verticalCentered="1"/>
  <pageMargins left="0.26" right="0.17" top="0.35" bottom="0.41" header="0" footer="0"/>
  <pageSetup paperSize="9" scale="87" orientation="landscape" horizontalDpi="300" verticalDpi="300" r:id="rId1"/>
  <headerFooter alignWithMargins="0">
    <oddHeader>&amp;R2017 - Año de las Energías Renovables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K72"/>
  <sheetViews>
    <sheetView showGridLines="0" workbookViewId="0">
      <selection activeCell="D27" sqref="D27"/>
    </sheetView>
  </sheetViews>
  <sheetFormatPr baseColWidth="10" defaultRowHeight="12.75" x14ac:dyDescent="0.2"/>
  <cols>
    <col min="1" max="1" width="38.28515625" style="208" customWidth="1"/>
    <col min="2" max="2" width="23.140625" style="208" customWidth="1"/>
    <col min="3" max="3" width="11.42578125" style="208"/>
    <col min="4" max="4" width="23.140625" style="208" customWidth="1"/>
    <col min="5" max="5" width="11.42578125" style="208"/>
    <col min="6" max="6" width="23.140625" style="208" customWidth="1"/>
    <col min="7" max="7" width="11.42578125" style="208"/>
    <col min="8" max="8" width="23.140625" style="208" customWidth="1"/>
    <col min="9" max="9" width="11.42578125" style="208"/>
    <col min="10" max="10" width="1.5703125" style="208" customWidth="1"/>
    <col min="11" max="11" width="11.42578125" style="49"/>
    <col min="12" max="16384" width="11.42578125" style="208"/>
  </cols>
  <sheetData>
    <row r="2" spans="1:9" x14ac:dyDescent="0.2">
      <c r="A2" s="387" t="s">
        <v>221</v>
      </c>
    </row>
    <row r="3" spans="1:9" x14ac:dyDescent="0.2">
      <c r="A3" s="207" t="s">
        <v>132</v>
      </c>
    </row>
    <row r="4" spans="1:9" x14ac:dyDescent="0.2">
      <c r="A4" s="339" t="s">
        <v>226</v>
      </c>
    </row>
    <row r="5" spans="1:9" x14ac:dyDescent="0.2">
      <c r="A5" s="362" t="s">
        <v>223</v>
      </c>
    </row>
    <row r="6" spans="1:9" s="210" customFormat="1" x14ac:dyDescent="0.2">
      <c r="A6" s="362" t="s">
        <v>201</v>
      </c>
      <c r="B6" s="209"/>
      <c r="C6" s="209"/>
    </row>
    <row r="7" spans="1:9" s="210" customFormat="1" x14ac:dyDescent="0.2">
      <c r="A7" s="362" t="s">
        <v>224</v>
      </c>
      <c r="B7" s="209"/>
      <c r="C7" s="209"/>
    </row>
    <row r="8" spans="1:9" s="210" customFormat="1" ht="13.5" thickBot="1" x14ac:dyDescent="0.25">
      <c r="A8" s="211"/>
      <c r="B8" s="209"/>
      <c r="C8" s="209"/>
    </row>
    <row r="9" spans="1:9" ht="13.5" thickBot="1" x14ac:dyDescent="0.25">
      <c r="B9" s="468" t="s">
        <v>203</v>
      </c>
      <c r="C9" s="469"/>
      <c r="D9" s="468" t="s">
        <v>204</v>
      </c>
      <c r="E9" s="469"/>
      <c r="F9" s="468" t="s">
        <v>205</v>
      </c>
      <c r="G9" s="469"/>
      <c r="H9" s="468" t="s">
        <v>211</v>
      </c>
      <c r="I9" s="469"/>
    </row>
    <row r="10" spans="1:9" x14ac:dyDescent="0.2">
      <c r="A10" s="470" t="s">
        <v>55</v>
      </c>
      <c r="B10" s="213" t="s">
        <v>56</v>
      </c>
      <c r="C10" s="213" t="s">
        <v>57</v>
      </c>
      <c r="D10" s="213" t="s">
        <v>56</v>
      </c>
      <c r="E10" s="213" t="s">
        <v>57</v>
      </c>
      <c r="F10" s="213" t="s">
        <v>56</v>
      </c>
      <c r="G10" s="213" t="s">
        <v>57</v>
      </c>
      <c r="H10" s="213" t="s">
        <v>56</v>
      </c>
      <c r="I10" s="213" t="s">
        <v>57</v>
      </c>
    </row>
    <row r="11" spans="1:9" ht="13.5" thickBot="1" x14ac:dyDescent="0.25">
      <c r="A11" s="471"/>
      <c r="B11" s="340" t="s">
        <v>202</v>
      </c>
      <c r="C11" s="341" t="s">
        <v>58</v>
      </c>
      <c r="D11" s="340" t="s">
        <v>202</v>
      </c>
      <c r="E11" s="341" t="s">
        <v>58</v>
      </c>
      <c r="F11" s="340" t="s">
        <v>202</v>
      </c>
      <c r="G11" s="341" t="s">
        <v>58</v>
      </c>
      <c r="H11" s="340" t="s">
        <v>202</v>
      </c>
      <c r="I11" s="215" t="s">
        <v>58</v>
      </c>
    </row>
    <row r="12" spans="1:9" ht="13.5" thickBot="1" x14ac:dyDescent="0.25">
      <c r="A12" s="216"/>
    </row>
    <row r="13" spans="1:9" x14ac:dyDescent="0.2">
      <c r="A13" s="217" t="s">
        <v>59</v>
      </c>
      <c r="B13" s="218"/>
      <c r="C13" s="219"/>
      <c r="D13" s="218"/>
      <c r="E13" s="219"/>
      <c r="F13" s="218"/>
      <c r="G13" s="219"/>
      <c r="H13" s="218"/>
      <c r="I13" s="219"/>
    </row>
    <row r="14" spans="1:9" x14ac:dyDescent="0.2">
      <c r="A14" s="221" t="s">
        <v>187</v>
      </c>
      <c r="B14" s="222"/>
      <c r="C14" s="223"/>
      <c r="D14" s="222"/>
      <c r="E14" s="223"/>
      <c r="F14" s="222"/>
      <c r="G14" s="223"/>
      <c r="H14" s="222"/>
      <c r="I14" s="223"/>
    </row>
    <row r="15" spans="1:9" x14ac:dyDescent="0.2">
      <c r="A15" s="221" t="s">
        <v>186</v>
      </c>
      <c r="B15" s="222"/>
      <c r="C15" s="223"/>
      <c r="D15" s="222"/>
      <c r="E15" s="223"/>
      <c r="F15" s="222"/>
      <c r="G15" s="223"/>
      <c r="H15" s="222"/>
      <c r="I15" s="223"/>
    </row>
    <row r="16" spans="1:9" x14ac:dyDescent="0.2">
      <c r="A16" s="221" t="s">
        <v>184</v>
      </c>
      <c r="B16" s="222"/>
      <c r="C16" s="223"/>
      <c r="D16" s="222"/>
      <c r="E16" s="223"/>
      <c r="F16" s="222"/>
      <c r="G16" s="223"/>
      <c r="H16" s="222"/>
      <c r="I16" s="223"/>
    </row>
    <row r="17" spans="1:9" x14ac:dyDescent="0.2">
      <c r="A17" s="221" t="s">
        <v>185</v>
      </c>
      <c r="B17" s="222"/>
      <c r="C17" s="223"/>
      <c r="D17" s="222"/>
      <c r="E17" s="223"/>
      <c r="F17" s="222"/>
      <c r="G17" s="223"/>
      <c r="H17" s="222"/>
      <c r="I17" s="223"/>
    </row>
    <row r="18" spans="1:9" ht="13.5" thickBot="1" x14ac:dyDescent="0.25">
      <c r="A18" s="225"/>
      <c r="B18" s="226"/>
      <c r="C18" s="112"/>
      <c r="D18" s="226"/>
      <c r="E18" s="112"/>
      <c r="F18" s="226"/>
      <c r="G18" s="112"/>
      <c r="H18" s="226"/>
      <c r="I18" s="112"/>
    </row>
    <row r="19" spans="1:9" ht="13.5" thickBot="1" x14ac:dyDescent="0.25">
      <c r="A19" s="216"/>
      <c r="B19" s="228"/>
      <c r="C19" s="229"/>
      <c r="D19" s="228"/>
      <c r="E19" s="229"/>
      <c r="F19" s="228"/>
      <c r="G19" s="229"/>
      <c r="H19" s="228"/>
      <c r="I19" s="229"/>
    </row>
    <row r="20" spans="1:9" x14ac:dyDescent="0.2">
      <c r="A20" s="217" t="s">
        <v>60</v>
      </c>
      <c r="B20" s="218"/>
      <c r="C20" s="219"/>
      <c r="D20" s="218"/>
      <c r="E20" s="219"/>
      <c r="F20" s="218"/>
      <c r="G20" s="219"/>
      <c r="H20" s="218"/>
      <c r="I20" s="219"/>
    </row>
    <row r="21" spans="1:9" x14ac:dyDescent="0.2">
      <c r="A21" s="221" t="s">
        <v>187</v>
      </c>
      <c r="B21" s="222"/>
      <c r="C21" s="223"/>
      <c r="D21" s="222"/>
      <c r="E21" s="223"/>
      <c r="F21" s="222"/>
      <c r="G21" s="223"/>
      <c r="H21" s="222"/>
      <c r="I21" s="223"/>
    </row>
    <row r="22" spans="1:9" x14ac:dyDescent="0.2">
      <c r="A22" s="221" t="s">
        <v>186</v>
      </c>
      <c r="B22" s="222"/>
      <c r="C22" s="223"/>
      <c r="D22" s="222"/>
      <c r="E22" s="223"/>
      <c r="F22" s="222"/>
      <c r="G22" s="223"/>
      <c r="H22" s="222"/>
      <c r="I22" s="223"/>
    </row>
    <row r="23" spans="1:9" x14ac:dyDescent="0.2">
      <c r="A23" s="221" t="s">
        <v>184</v>
      </c>
      <c r="B23" s="222"/>
      <c r="C23" s="223"/>
      <c r="D23" s="222"/>
      <c r="E23" s="223"/>
      <c r="F23" s="222"/>
      <c r="G23" s="223"/>
      <c r="H23" s="222"/>
      <c r="I23" s="223"/>
    </row>
    <row r="24" spans="1:9" x14ac:dyDescent="0.2">
      <c r="A24" s="221" t="s">
        <v>185</v>
      </c>
      <c r="B24" s="222"/>
      <c r="C24" s="223"/>
      <c r="D24" s="222"/>
      <c r="E24" s="223"/>
      <c r="F24" s="222"/>
      <c r="G24" s="223"/>
      <c r="H24" s="222"/>
      <c r="I24" s="223"/>
    </row>
    <row r="25" spans="1:9" ht="13.5" thickBot="1" x14ac:dyDescent="0.25">
      <c r="A25" s="225"/>
      <c r="B25" s="226"/>
      <c r="C25" s="112"/>
      <c r="D25" s="226"/>
      <c r="E25" s="112"/>
      <c r="F25" s="226"/>
      <c r="G25" s="112"/>
      <c r="H25" s="226"/>
      <c r="I25" s="112"/>
    </row>
    <row r="26" spans="1:9" ht="13.5" thickBot="1" x14ac:dyDescent="0.25">
      <c r="A26" s="216"/>
      <c r="B26" s="228"/>
      <c r="C26" s="229"/>
      <c r="D26" s="228"/>
      <c r="E26" s="229"/>
      <c r="F26" s="228"/>
      <c r="G26" s="229"/>
      <c r="H26" s="228"/>
      <c r="I26" s="229"/>
    </row>
    <row r="27" spans="1:9" ht="13.5" thickBot="1" x14ac:dyDescent="0.25">
      <c r="A27" s="230" t="s">
        <v>61</v>
      </c>
      <c r="B27" s="231"/>
      <c r="C27" s="232"/>
      <c r="D27" s="231"/>
      <c r="E27" s="232"/>
      <c r="F27" s="231"/>
      <c r="G27" s="232"/>
      <c r="H27" s="231"/>
      <c r="I27" s="232"/>
    </row>
    <row r="28" spans="1:9" ht="13.5" thickBot="1" x14ac:dyDescent="0.25">
      <c r="A28" s="216"/>
      <c r="B28" s="228"/>
      <c r="C28" s="229"/>
      <c r="D28" s="228"/>
      <c r="E28" s="229"/>
      <c r="F28" s="228"/>
      <c r="G28" s="229"/>
      <c r="H28" s="228"/>
      <c r="I28" s="229"/>
    </row>
    <row r="29" spans="1:9" x14ac:dyDescent="0.2">
      <c r="A29" s="217" t="s">
        <v>62</v>
      </c>
      <c r="B29" s="233"/>
      <c r="C29" s="219"/>
      <c r="D29" s="233"/>
      <c r="E29" s="219"/>
      <c r="F29" s="233"/>
      <c r="G29" s="219"/>
      <c r="H29" s="233"/>
      <c r="I29" s="219"/>
    </row>
    <row r="30" spans="1:9" x14ac:dyDescent="0.2">
      <c r="A30" s="234" t="s">
        <v>63</v>
      </c>
      <c r="B30" s="235"/>
      <c r="C30" s="223"/>
      <c r="D30" s="235"/>
      <c r="E30" s="223"/>
      <c r="F30" s="235"/>
      <c r="G30" s="223"/>
      <c r="H30" s="235"/>
      <c r="I30" s="223"/>
    </row>
    <row r="31" spans="1:9" x14ac:dyDescent="0.2">
      <c r="A31" s="234" t="s">
        <v>64</v>
      </c>
      <c r="B31" s="235"/>
      <c r="C31" s="223"/>
      <c r="D31" s="235"/>
      <c r="E31" s="223"/>
      <c r="F31" s="235"/>
      <c r="G31" s="223"/>
      <c r="H31" s="235"/>
      <c r="I31" s="223"/>
    </row>
    <row r="32" spans="1:9" x14ac:dyDescent="0.2">
      <c r="A32" s="234" t="s">
        <v>65</v>
      </c>
      <c r="B32" s="235"/>
      <c r="C32" s="223"/>
      <c r="D32" s="235"/>
      <c r="E32" s="223"/>
      <c r="F32" s="235"/>
      <c r="G32" s="223"/>
      <c r="H32" s="235"/>
      <c r="I32" s="223"/>
    </row>
    <row r="33" spans="1:9" ht="13.5" thickBot="1" x14ac:dyDescent="0.25">
      <c r="A33" s="225" t="s">
        <v>66</v>
      </c>
      <c r="B33" s="236"/>
      <c r="C33" s="112"/>
      <c r="D33" s="236"/>
      <c r="E33" s="112"/>
      <c r="F33" s="236"/>
      <c r="G33" s="112"/>
      <c r="H33" s="236"/>
      <c r="I33" s="112"/>
    </row>
    <row r="34" spans="1:9" ht="13.5" thickBot="1" x14ac:dyDescent="0.25">
      <c r="A34" s="207"/>
      <c r="B34" s="228"/>
      <c r="C34" s="237"/>
      <c r="D34" s="228"/>
      <c r="E34" s="237"/>
      <c r="F34" s="228"/>
      <c r="G34" s="237"/>
      <c r="H34" s="228"/>
      <c r="I34" s="237"/>
    </row>
    <row r="35" spans="1:9" x14ac:dyDescent="0.2">
      <c r="A35" s="217" t="s">
        <v>67</v>
      </c>
      <c r="B35" s="233"/>
      <c r="C35" s="219"/>
      <c r="D35" s="233"/>
      <c r="E35" s="219"/>
      <c r="F35" s="233"/>
      <c r="G35" s="219"/>
      <c r="H35" s="233"/>
      <c r="I35" s="219"/>
    </row>
    <row r="36" spans="1:9" x14ac:dyDescent="0.2">
      <c r="A36" s="221" t="s">
        <v>68</v>
      </c>
      <c r="B36" s="235"/>
      <c r="C36" s="223"/>
      <c r="D36" s="235"/>
      <c r="E36" s="223"/>
      <c r="F36" s="235"/>
      <c r="G36" s="223"/>
      <c r="H36" s="235"/>
      <c r="I36" s="223"/>
    </row>
    <row r="37" spans="1:9" x14ac:dyDescent="0.2">
      <c r="A37" s="238" t="s">
        <v>108</v>
      </c>
      <c r="B37" s="239"/>
      <c r="C37" s="240"/>
      <c r="D37" s="239"/>
      <c r="E37" s="240"/>
      <c r="F37" s="239"/>
      <c r="G37" s="240"/>
      <c r="H37" s="239"/>
      <c r="I37" s="240"/>
    </row>
    <row r="38" spans="1:9" ht="13.5" thickBot="1" x14ac:dyDescent="0.25">
      <c r="A38" s="225" t="s">
        <v>92</v>
      </c>
      <c r="B38" s="236"/>
      <c r="C38" s="112"/>
      <c r="D38" s="236"/>
      <c r="E38" s="112"/>
      <c r="F38" s="236"/>
      <c r="G38" s="112"/>
      <c r="H38" s="236"/>
      <c r="I38" s="112"/>
    </row>
    <row r="39" spans="1:9" ht="13.5" thickBot="1" x14ac:dyDescent="0.25">
      <c r="A39" s="216"/>
      <c r="B39" s="228"/>
      <c r="C39" s="229"/>
      <c r="D39" s="228"/>
      <c r="E39" s="229"/>
      <c r="F39" s="228"/>
      <c r="G39" s="229"/>
      <c r="H39" s="228"/>
      <c r="I39" s="229"/>
    </row>
    <row r="40" spans="1:9" x14ac:dyDescent="0.2">
      <c r="A40" s="217" t="s">
        <v>69</v>
      </c>
      <c r="B40" s="218"/>
      <c r="C40" s="219"/>
      <c r="D40" s="218"/>
      <c r="E40" s="219"/>
      <c r="F40" s="218"/>
      <c r="G40" s="219"/>
      <c r="H40" s="218"/>
      <c r="I40" s="219"/>
    </row>
    <row r="41" spans="1:9" x14ac:dyDescent="0.2">
      <c r="A41" s="234" t="s">
        <v>70</v>
      </c>
      <c r="B41" s="222"/>
      <c r="C41" s="223"/>
      <c r="D41" s="222"/>
      <c r="E41" s="223"/>
      <c r="F41" s="222"/>
      <c r="G41" s="223"/>
      <c r="H41" s="222"/>
      <c r="I41" s="223"/>
    </row>
    <row r="42" spans="1:9" x14ac:dyDescent="0.2">
      <c r="A42" s="234" t="s">
        <v>71</v>
      </c>
      <c r="B42" s="222"/>
      <c r="C42" s="223"/>
      <c r="D42" s="222"/>
      <c r="E42" s="223"/>
      <c r="F42" s="222"/>
      <c r="G42" s="223"/>
      <c r="H42" s="222"/>
      <c r="I42" s="223"/>
    </row>
    <row r="43" spans="1:9" x14ac:dyDescent="0.2">
      <c r="A43" s="234" t="s">
        <v>72</v>
      </c>
      <c r="B43" s="222"/>
      <c r="C43" s="223"/>
      <c r="D43" s="222"/>
      <c r="E43" s="223"/>
      <c r="F43" s="222"/>
      <c r="G43" s="223"/>
      <c r="H43" s="222"/>
      <c r="I43" s="223"/>
    </row>
    <row r="44" spans="1:9" x14ac:dyDescent="0.2">
      <c r="A44" s="221" t="s">
        <v>73</v>
      </c>
      <c r="B44" s="241"/>
      <c r="C44" s="240"/>
      <c r="D44" s="241"/>
      <c r="E44" s="240"/>
      <c r="F44" s="241"/>
      <c r="G44" s="240"/>
      <c r="H44" s="241"/>
      <c r="I44" s="240"/>
    </row>
    <row r="45" spans="1:9" x14ac:dyDescent="0.2">
      <c r="A45" s="242"/>
      <c r="B45" s="241"/>
      <c r="C45" s="240"/>
      <c r="D45" s="241"/>
      <c r="E45" s="240"/>
      <c r="F45" s="241"/>
      <c r="G45" s="240"/>
      <c r="H45" s="241"/>
      <c r="I45" s="240"/>
    </row>
    <row r="46" spans="1:9" ht="13.5" thickBot="1" x14ac:dyDescent="0.25">
      <c r="A46" s="243"/>
      <c r="B46" s="226"/>
      <c r="C46" s="112"/>
      <c r="D46" s="226"/>
      <c r="E46" s="112"/>
      <c r="F46" s="226"/>
      <c r="G46" s="112"/>
      <c r="H46" s="226"/>
      <c r="I46" s="112"/>
    </row>
    <row r="47" spans="1:9" ht="13.5" thickBot="1" x14ac:dyDescent="0.25">
      <c r="A47" s="216"/>
      <c r="B47" s="228"/>
      <c r="C47" s="237"/>
      <c r="D47" s="228"/>
      <c r="E47" s="237"/>
      <c r="F47" s="228"/>
      <c r="G47" s="237"/>
      <c r="H47" s="228"/>
      <c r="I47" s="237"/>
    </row>
    <row r="48" spans="1:9" x14ac:dyDescent="0.2">
      <c r="A48" s="217" t="s">
        <v>74</v>
      </c>
      <c r="B48" s="218"/>
      <c r="C48" s="219"/>
      <c r="D48" s="218"/>
      <c r="E48" s="219"/>
      <c r="F48" s="218"/>
      <c r="G48" s="219"/>
      <c r="H48" s="218"/>
      <c r="I48" s="219"/>
    </row>
    <row r="49" spans="1:9" x14ac:dyDescent="0.2">
      <c r="A49" s="234" t="s">
        <v>109</v>
      </c>
      <c r="B49" s="222"/>
      <c r="C49" s="223"/>
      <c r="D49" s="222"/>
      <c r="E49" s="223"/>
      <c r="F49" s="222"/>
      <c r="G49" s="223"/>
      <c r="H49" s="222"/>
      <c r="I49" s="223"/>
    </row>
    <row r="50" spans="1:9" x14ac:dyDescent="0.2">
      <c r="A50" s="234" t="s">
        <v>75</v>
      </c>
      <c r="B50" s="222"/>
      <c r="C50" s="223"/>
      <c r="D50" s="222"/>
      <c r="E50" s="223"/>
      <c r="F50" s="222"/>
      <c r="G50" s="223"/>
      <c r="H50" s="222"/>
      <c r="I50" s="223"/>
    </row>
    <row r="51" spans="1:9" x14ac:dyDescent="0.2">
      <c r="A51" s="234" t="s">
        <v>110</v>
      </c>
      <c r="B51" s="222"/>
      <c r="C51" s="223"/>
      <c r="D51" s="222"/>
      <c r="E51" s="223"/>
      <c r="F51" s="222"/>
      <c r="G51" s="223"/>
      <c r="H51" s="222"/>
      <c r="I51" s="223"/>
    </row>
    <row r="52" spans="1:9" ht="13.5" thickBot="1" x14ac:dyDescent="0.25">
      <c r="A52" s="225" t="s">
        <v>76</v>
      </c>
      <c r="B52" s="226"/>
      <c r="C52" s="112"/>
      <c r="D52" s="226"/>
      <c r="E52" s="112"/>
      <c r="F52" s="226"/>
      <c r="G52" s="112"/>
      <c r="H52" s="226"/>
      <c r="I52" s="112"/>
    </row>
    <row r="53" spans="1:9" ht="13.5" thickBot="1" x14ac:dyDescent="0.25">
      <c r="A53" s="216"/>
      <c r="B53" s="228"/>
      <c r="C53" s="229"/>
      <c r="D53" s="228"/>
      <c r="E53" s="229"/>
      <c r="F53" s="228"/>
      <c r="G53" s="229"/>
      <c r="H53" s="228"/>
      <c r="I53" s="229"/>
    </row>
    <row r="54" spans="1:9" ht="13.5" thickBot="1" x14ac:dyDescent="0.25">
      <c r="A54" s="230" t="s">
        <v>77</v>
      </c>
      <c r="B54" s="231"/>
      <c r="C54" s="232">
        <v>1</v>
      </c>
      <c r="D54" s="231"/>
      <c r="E54" s="232">
        <v>1</v>
      </c>
      <c r="F54" s="231"/>
      <c r="G54" s="232">
        <v>1</v>
      </c>
      <c r="H54" s="231"/>
      <c r="I54" s="232">
        <v>1</v>
      </c>
    </row>
    <row r="55" spans="1:9" ht="13.5" thickBot="1" x14ac:dyDescent="0.25">
      <c r="A55" s="216"/>
    </row>
    <row r="56" spans="1:9" ht="13.5" thickBot="1" x14ac:dyDescent="0.25">
      <c r="A56" s="314" t="s">
        <v>173</v>
      </c>
      <c r="B56" s="289"/>
      <c r="C56" s="289"/>
      <c r="D56" s="289"/>
      <c r="E56" s="289"/>
      <c r="F56" s="289"/>
      <c r="G56" s="289"/>
      <c r="H56" s="289"/>
      <c r="I56" s="289"/>
    </row>
    <row r="57" spans="1:9" ht="13.5" thickBot="1" x14ac:dyDescent="0.25">
      <c r="A57" s="216"/>
    </row>
    <row r="58" spans="1:9" ht="13.5" thickBot="1" x14ac:dyDescent="0.25">
      <c r="A58" s="230" t="s">
        <v>93</v>
      </c>
      <c r="B58" s="228"/>
      <c r="C58" s="237"/>
      <c r="D58" s="228"/>
      <c r="E58" s="237"/>
      <c r="F58" s="228"/>
      <c r="G58" s="237"/>
      <c r="H58" s="228"/>
      <c r="I58" s="237"/>
    </row>
    <row r="59" spans="1:9" x14ac:dyDescent="0.2">
      <c r="A59" s="406" t="s">
        <v>103</v>
      </c>
      <c r="B59" s="244"/>
      <c r="C59" s="245"/>
      <c r="D59" s="245"/>
      <c r="E59" s="245"/>
      <c r="F59" s="245"/>
      <c r="G59" s="245"/>
      <c r="H59" s="245"/>
      <c r="I59" s="246"/>
    </row>
    <row r="60" spans="1:9" x14ac:dyDescent="0.2">
      <c r="A60" s="407" t="s">
        <v>104</v>
      </c>
      <c r="B60" s="247"/>
      <c r="C60" s="248"/>
      <c r="D60" s="248"/>
      <c r="E60" s="248"/>
      <c r="F60" s="248"/>
      <c r="G60" s="248"/>
      <c r="H60" s="248"/>
      <c r="I60" s="249"/>
    </row>
    <row r="61" spans="1:9" ht="13.5" thickBot="1" x14ac:dyDescent="0.25">
      <c r="A61" s="408" t="s">
        <v>105</v>
      </c>
      <c r="B61" s="250"/>
      <c r="C61" s="251"/>
      <c r="D61" s="251"/>
      <c r="E61" s="251"/>
      <c r="F61" s="251"/>
      <c r="G61" s="251"/>
      <c r="H61" s="251"/>
      <c r="I61" s="252"/>
    </row>
    <row r="62" spans="1:9" x14ac:dyDescent="0.2">
      <c r="A62" s="253"/>
      <c r="B62" s="49"/>
      <c r="C62" s="254"/>
      <c r="D62" s="254"/>
      <c r="E62" s="254"/>
      <c r="F62" s="254"/>
      <c r="G62" s="254"/>
      <c r="H62" s="254"/>
      <c r="I62" s="254"/>
    </row>
    <row r="63" spans="1:9" hidden="1" x14ac:dyDescent="0.2">
      <c r="A63" s="255" t="s">
        <v>106</v>
      </c>
      <c r="B63" s="256"/>
      <c r="C63" s="254"/>
      <c r="D63" s="254"/>
      <c r="E63" s="254"/>
      <c r="F63" s="254"/>
      <c r="G63" s="254"/>
      <c r="H63" s="254"/>
      <c r="I63" s="254"/>
    </row>
    <row r="65" spans="1:10" ht="14.25" x14ac:dyDescent="0.2">
      <c r="A65" s="324" t="s">
        <v>102</v>
      </c>
    </row>
    <row r="66" spans="1:10" ht="29.25" customHeight="1" x14ac:dyDescent="0.25">
      <c r="A66" s="466" t="s">
        <v>188</v>
      </c>
      <c r="B66" s="467"/>
      <c r="C66" s="467"/>
      <c r="D66" s="467"/>
      <c r="E66" s="467"/>
      <c r="F66" s="467"/>
      <c r="G66" s="467"/>
      <c r="H66" s="467"/>
      <c r="I66" s="467"/>
      <c r="J66" s="467"/>
    </row>
    <row r="67" spans="1:10" ht="9.75" customHeight="1" thickBot="1" x14ac:dyDescent="0.25">
      <c r="A67" s="325"/>
      <c r="B67" s="327"/>
      <c r="C67" s="327"/>
      <c r="D67" s="327"/>
      <c r="E67" s="327"/>
      <c r="F67" s="327"/>
      <c r="G67" s="327"/>
      <c r="H67" s="327"/>
      <c r="I67" s="327"/>
      <c r="J67" s="326"/>
    </row>
    <row r="68" spans="1:10" ht="29.25" customHeight="1" thickBot="1" x14ac:dyDescent="0.25">
      <c r="A68" s="463" t="s">
        <v>189</v>
      </c>
      <c r="B68" s="464"/>
      <c r="C68" s="464"/>
      <c r="D68" s="464"/>
      <c r="E68" s="464"/>
      <c r="F68" s="464"/>
      <c r="G68" s="464"/>
      <c r="H68" s="464"/>
      <c r="I68" s="465"/>
      <c r="J68" s="326"/>
    </row>
    <row r="70" spans="1:10" ht="13.5" thickBot="1" x14ac:dyDescent="0.25">
      <c r="A70" s="76" t="s">
        <v>140</v>
      </c>
    </row>
    <row r="71" spans="1:10" ht="13.5" thickBot="1" x14ac:dyDescent="0.25">
      <c r="A71" s="78" t="s">
        <v>10</v>
      </c>
      <c r="B71" s="78" t="str">
        <f>+B9</f>
        <v>promedio 2014</v>
      </c>
      <c r="D71" s="78" t="str">
        <f>+D9</f>
        <v>promedio 2015</v>
      </c>
      <c r="F71" s="78" t="str">
        <f>+F9</f>
        <v>promedio 2016</v>
      </c>
      <c r="H71" s="84" t="str">
        <f>+H9</f>
        <v>promedio ene-oct 2017</v>
      </c>
    </row>
    <row r="72" spans="1:10" ht="13.5" thickBot="1" x14ac:dyDescent="0.25">
      <c r="A72" s="83" t="s">
        <v>135</v>
      </c>
      <c r="B72" s="86">
        <f>+B54-SUM(B48:B52,B40:B46,B35:B38,B29:B33,B27,B20:B25,B13:B18)</f>
        <v>0</v>
      </c>
      <c r="C72" s="85"/>
      <c r="D72" s="86">
        <f>+D54-SUM(D48:D52,D40:D46,D35:D38,D29:D33,D27,D20:D25,D13:D18)</f>
        <v>0</v>
      </c>
      <c r="E72" s="85"/>
      <c r="F72" s="86">
        <f>+F54-SUM(F48:F52,F40:F46,F35:F38,F29:F33,F27,F20:F25,F13:F18)</f>
        <v>0</v>
      </c>
      <c r="G72" s="85"/>
      <c r="H72" s="86">
        <f>+H54-SUM(H48:H52,H40:H46,H35:H38,H29:H33,H27,H20:H25,H13:H18)</f>
        <v>0</v>
      </c>
    </row>
  </sheetData>
  <sheetProtection formatCells="0" formatColumns="0" formatRows="0"/>
  <mergeCells count="7">
    <mergeCell ref="A68:I68"/>
    <mergeCell ref="A66:J66"/>
    <mergeCell ref="B9:C9"/>
    <mergeCell ref="D9:E9"/>
    <mergeCell ref="F9:G9"/>
    <mergeCell ref="H9:I9"/>
    <mergeCell ref="A10:A11"/>
  </mergeCells>
  <phoneticPr fontId="0" type="noConversion"/>
  <printOptions horizontalCentered="1" verticalCentered="1"/>
  <pageMargins left="0.23622047244094491" right="0.27559055118110237" top="0.36" bottom="0.42" header="0.17" footer="0.35"/>
  <pageSetup paperSize="9" scale="61" orientation="landscape" r:id="rId1"/>
  <headerFooter alignWithMargins="0">
    <oddHeader>&amp;R2017 - Año de las Energías Renovables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2:K72"/>
  <sheetViews>
    <sheetView showGridLines="0" topLeftCell="A31" workbookViewId="0">
      <selection activeCell="A10" sqref="A10:A11"/>
    </sheetView>
  </sheetViews>
  <sheetFormatPr baseColWidth="10" defaultRowHeight="12.75" x14ac:dyDescent="0.2"/>
  <cols>
    <col min="1" max="1" width="38.28515625" style="208" customWidth="1"/>
    <col min="2" max="2" width="23.140625" style="208" customWidth="1"/>
    <col min="3" max="3" width="11.42578125" style="208"/>
    <col min="4" max="4" width="23.140625" style="208" customWidth="1"/>
    <col min="5" max="5" width="11.42578125" style="208"/>
    <col min="6" max="6" width="23.140625" style="208" customWidth="1"/>
    <col min="7" max="7" width="11.42578125" style="208"/>
    <col min="8" max="8" width="23.140625" style="208" customWidth="1"/>
    <col min="9" max="9" width="11.42578125" style="208"/>
    <col min="10" max="10" width="1.5703125" style="208" customWidth="1"/>
    <col min="11" max="11" width="11.42578125" style="49"/>
    <col min="12" max="16384" width="11.42578125" style="208"/>
  </cols>
  <sheetData>
    <row r="2" spans="1:9" x14ac:dyDescent="0.2">
      <c r="A2" s="339" t="s">
        <v>230</v>
      </c>
    </row>
    <row r="3" spans="1:9" x14ac:dyDescent="0.2">
      <c r="A3" s="207" t="s">
        <v>132</v>
      </c>
    </row>
    <row r="4" spans="1:9" x14ac:dyDescent="0.2">
      <c r="A4" s="339" t="s">
        <v>228</v>
      </c>
    </row>
    <row r="5" spans="1:9" x14ac:dyDescent="0.2">
      <c r="A5" s="362" t="s">
        <v>223</v>
      </c>
    </row>
    <row r="6" spans="1:9" s="210" customFormat="1" x14ac:dyDescent="0.2">
      <c r="A6" s="362" t="s">
        <v>201</v>
      </c>
      <c r="B6" s="209"/>
      <c r="C6" s="209"/>
    </row>
    <row r="7" spans="1:9" s="210" customFormat="1" x14ac:dyDescent="0.2">
      <c r="A7" s="362" t="s">
        <v>224</v>
      </c>
      <c r="B7" s="209"/>
      <c r="C7" s="209"/>
    </row>
    <row r="8" spans="1:9" s="210" customFormat="1" ht="13.5" thickBot="1" x14ac:dyDescent="0.25">
      <c r="A8" s="211"/>
      <c r="B8" s="209"/>
      <c r="C8" s="209"/>
    </row>
    <row r="9" spans="1:9" ht="13.5" thickBot="1" x14ac:dyDescent="0.25">
      <c r="B9" s="468" t="s">
        <v>203</v>
      </c>
      <c r="C9" s="469"/>
      <c r="D9" s="468" t="s">
        <v>204</v>
      </c>
      <c r="E9" s="469"/>
      <c r="F9" s="468" t="s">
        <v>205</v>
      </c>
      <c r="G9" s="469"/>
      <c r="H9" s="468" t="s">
        <v>211</v>
      </c>
      <c r="I9" s="469"/>
    </row>
    <row r="10" spans="1:9" x14ac:dyDescent="0.2">
      <c r="A10" s="470" t="s">
        <v>55</v>
      </c>
      <c r="B10" s="213" t="s">
        <v>56</v>
      </c>
      <c r="C10" s="213" t="s">
        <v>57</v>
      </c>
      <c r="D10" s="213" t="s">
        <v>56</v>
      </c>
      <c r="E10" s="213" t="s">
        <v>57</v>
      </c>
      <c r="F10" s="213" t="s">
        <v>56</v>
      </c>
      <c r="G10" s="213" t="s">
        <v>57</v>
      </c>
      <c r="H10" s="213" t="s">
        <v>56</v>
      </c>
      <c r="I10" s="213" t="s">
        <v>57</v>
      </c>
    </row>
    <row r="11" spans="1:9" ht="13.5" thickBot="1" x14ac:dyDescent="0.25">
      <c r="A11" s="471"/>
      <c r="B11" s="340" t="s">
        <v>202</v>
      </c>
      <c r="C11" s="341" t="s">
        <v>58</v>
      </c>
      <c r="D11" s="340" t="s">
        <v>202</v>
      </c>
      <c r="E11" s="341" t="s">
        <v>58</v>
      </c>
      <c r="F11" s="340" t="s">
        <v>202</v>
      </c>
      <c r="G11" s="341" t="s">
        <v>58</v>
      </c>
      <c r="H11" s="340" t="s">
        <v>202</v>
      </c>
      <c r="I11" s="215" t="s">
        <v>58</v>
      </c>
    </row>
    <row r="12" spans="1:9" ht="13.5" thickBot="1" x14ac:dyDescent="0.25">
      <c r="A12" s="216"/>
    </row>
    <row r="13" spans="1:9" x14ac:dyDescent="0.2">
      <c r="A13" s="217" t="s">
        <v>59</v>
      </c>
      <c r="B13" s="218"/>
      <c r="C13" s="219"/>
      <c r="D13" s="218"/>
      <c r="E13" s="219"/>
      <c r="F13" s="218"/>
      <c r="G13" s="219"/>
      <c r="H13" s="218"/>
      <c r="I13" s="219"/>
    </row>
    <row r="14" spans="1:9" x14ac:dyDescent="0.2">
      <c r="A14" s="221" t="s">
        <v>187</v>
      </c>
      <c r="B14" s="222"/>
      <c r="C14" s="223"/>
      <c r="D14" s="222"/>
      <c r="E14" s="223"/>
      <c r="F14" s="222"/>
      <c r="G14" s="223"/>
      <c r="H14" s="222"/>
      <c r="I14" s="223"/>
    </row>
    <row r="15" spans="1:9" x14ac:dyDescent="0.2">
      <c r="A15" s="221" t="s">
        <v>186</v>
      </c>
      <c r="B15" s="222"/>
      <c r="C15" s="223"/>
      <c r="D15" s="222"/>
      <c r="E15" s="223"/>
      <c r="F15" s="222"/>
      <c r="G15" s="223"/>
      <c r="H15" s="222"/>
      <c r="I15" s="223"/>
    </row>
    <row r="16" spans="1:9" x14ac:dyDescent="0.2">
      <c r="A16" s="221" t="s">
        <v>184</v>
      </c>
      <c r="B16" s="222"/>
      <c r="C16" s="223"/>
      <c r="D16" s="222"/>
      <c r="E16" s="223"/>
      <c r="F16" s="222"/>
      <c r="G16" s="223"/>
      <c r="H16" s="222"/>
      <c r="I16" s="223"/>
    </row>
    <row r="17" spans="1:9" x14ac:dyDescent="0.2">
      <c r="A17" s="221" t="s">
        <v>185</v>
      </c>
      <c r="B17" s="222"/>
      <c r="C17" s="223"/>
      <c r="D17" s="222"/>
      <c r="E17" s="223"/>
      <c r="F17" s="222"/>
      <c r="G17" s="223"/>
      <c r="H17" s="222"/>
      <c r="I17" s="223"/>
    </row>
    <row r="18" spans="1:9" ht="13.5" thickBot="1" x14ac:dyDescent="0.25">
      <c r="A18" s="225"/>
      <c r="B18" s="226"/>
      <c r="C18" s="112"/>
      <c r="D18" s="226"/>
      <c r="E18" s="112"/>
      <c r="F18" s="226"/>
      <c r="G18" s="112"/>
      <c r="H18" s="226"/>
      <c r="I18" s="112"/>
    </row>
    <row r="19" spans="1:9" ht="13.5" thickBot="1" x14ac:dyDescent="0.25">
      <c r="A19" s="216"/>
      <c r="B19" s="228"/>
      <c r="C19" s="229"/>
      <c r="D19" s="228"/>
      <c r="E19" s="229"/>
      <c r="F19" s="228"/>
      <c r="G19" s="229"/>
      <c r="H19" s="228"/>
      <c r="I19" s="229"/>
    </row>
    <row r="20" spans="1:9" x14ac:dyDescent="0.2">
      <c r="A20" s="217" t="s">
        <v>60</v>
      </c>
      <c r="B20" s="218"/>
      <c r="C20" s="219"/>
      <c r="D20" s="218"/>
      <c r="E20" s="219"/>
      <c r="F20" s="218"/>
      <c r="G20" s="219"/>
      <c r="H20" s="218"/>
      <c r="I20" s="219"/>
    </row>
    <row r="21" spans="1:9" x14ac:dyDescent="0.2">
      <c r="A21" s="221" t="s">
        <v>187</v>
      </c>
      <c r="B21" s="222"/>
      <c r="C21" s="223"/>
      <c r="D21" s="222"/>
      <c r="E21" s="223"/>
      <c r="F21" s="222"/>
      <c r="G21" s="223"/>
      <c r="H21" s="222"/>
      <c r="I21" s="223"/>
    </row>
    <row r="22" spans="1:9" x14ac:dyDescent="0.2">
      <c r="A22" s="221" t="s">
        <v>186</v>
      </c>
      <c r="B22" s="222"/>
      <c r="C22" s="223"/>
      <c r="D22" s="222"/>
      <c r="E22" s="223"/>
      <c r="F22" s="222"/>
      <c r="G22" s="223"/>
      <c r="H22" s="222"/>
      <c r="I22" s="223"/>
    </row>
    <row r="23" spans="1:9" x14ac:dyDescent="0.2">
      <c r="A23" s="221" t="s">
        <v>184</v>
      </c>
      <c r="B23" s="222"/>
      <c r="C23" s="223"/>
      <c r="D23" s="222"/>
      <c r="E23" s="223"/>
      <c r="F23" s="222"/>
      <c r="G23" s="223"/>
      <c r="H23" s="222"/>
      <c r="I23" s="223"/>
    </row>
    <row r="24" spans="1:9" x14ac:dyDescent="0.2">
      <c r="A24" s="221" t="s">
        <v>185</v>
      </c>
      <c r="B24" s="222"/>
      <c r="C24" s="223"/>
      <c r="D24" s="222"/>
      <c r="E24" s="223"/>
      <c r="F24" s="222"/>
      <c r="G24" s="223"/>
      <c r="H24" s="222"/>
      <c r="I24" s="223"/>
    </row>
    <row r="25" spans="1:9" ht="13.5" thickBot="1" x14ac:dyDescent="0.25">
      <c r="A25" s="225"/>
      <c r="B25" s="226"/>
      <c r="C25" s="112"/>
      <c r="D25" s="226"/>
      <c r="E25" s="112"/>
      <c r="F25" s="226"/>
      <c r="G25" s="112"/>
      <c r="H25" s="226"/>
      <c r="I25" s="112"/>
    </row>
    <row r="26" spans="1:9" ht="13.5" thickBot="1" x14ac:dyDescent="0.25">
      <c r="A26" s="216"/>
      <c r="B26" s="228"/>
      <c r="C26" s="229"/>
      <c r="D26" s="228"/>
      <c r="E26" s="229"/>
      <c r="F26" s="228"/>
      <c r="G26" s="229"/>
      <c r="H26" s="228"/>
      <c r="I26" s="229"/>
    </row>
    <row r="27" spans="1:9" ht="13.5" thickBot="1" x14ac:dyDescent="0.25">
      <c r="A27" s="230" t="s">
        <v>61</v>
      </c>
      <c r="B27" s="231"/>
      <c r="C27" s="232"/>
      <c r="D27" s="231"/>
      <c r="E27" s="232"/>
      <c r="F27" s="231"/>
      <c r="G27" s="232"/>
      <c r="H27" s="231"/>
      <c r="I27" s="232"/>
    </row>
    <row r="28" spans="1:9" ht="13.5" thickBot="1" x14ac:dyDescent="0.25">
      <c r="A28" s="216"/>
      <c r="B28" s="228"/>
      <c r="C28" s="229"/>
      <c r="D28" s="228"/>
      <c r="E28" s="229"/>
      <c r="F28" s="228"/>
      <c r="G28" s="229"/>
      <c r="H28" s="228"/>
      <c r="I28" s="229"/>
    </row>
    <row r="29" spans="1:9" x14ac:dyDescent="0.2">
      <c r="A29" s="217" t="s">
        <v>62</v>
      </c>
      <c r="B29" s="233"/>
      <c r="C29" s="219"/>
      <c r="D29" s="233"/>
      <c r="E29" s="219"/>
      <c r="F29" s="233"/>
      <c r="G29" s="219"/>
      <c r="H29" s="233"/>
      <c r="I29" s="219"/>
    </row>
    <row r="30" spans="1:9" x14ac:dyDescent="0.2">
      <c r="A30" s="234" t="s">
        <v>63</v>
      </c>
      <c r="B30" s="235"/>
      <c r="C30" s="223"/>
      <c r="D30" s="235"/>
      <c r="E30" s="223"/>
      <c r="F30" s="235"/>
      <c r="G30" s="223"/>
      <c r="H30" s="235"/>
      <c r="I30" s="223"/>
    </row>
    <row r="31" spans="1:9" x14ac:dyDescent="0.2">
      <c r="A31" s="234" t="s">
        <v>64</v>
      </c>
      <c r="B31" s="235"/>
      <c r="C31" s="223"/>
      <c r="D31" s="235"/>
      <c r="E31" s="223"/>
      <c r="F31" s="235"/>
      <c r="G31" s="223"/>
      <c r="H31" s="235"/>
      <c r="I31" s="223"/>
    </row>
    <row r="32" spans="1:9" x14ac:dyDescent="0.2">
      <c r="A32" s="234" t="s">
        <v>65</v>
      </c>
      <c r="B32" s="235"/>
      <c r="C32" s="223"/>
      <c r="D32" s="235"/>
      <c r="E32" s="223"/>
      <c r="F32" s="235"/>
      <c r="G32" s="223"/>
      <c r="H32" s="235"/>
      <c r="I32" s="223"/>
    </row>
    <row r="33" spans="1:9" ht="13.5" thickBot="1" x14ac:dyDescent="0.25">
      <c r="A33" s="225" t="s">
        <v>66</v>
      </c>
      <c r="B33" s="236"/>
      <c r="C33" s="112"/>
      <c r="D33" s="236"/>
      <c r="E33" s="112"/>
      <c r="F33" s="236"/>
      <c r="G33" s="112"/>
      <c r="H33" s="236"/>
      <c r="I33" s="112"/>
    </row>
    <row r="34" spans="1:9" ht="13.5" thickBot="1" x14ac:dyDescent="0.25">
      <c r="A34" s="207"/>
      <c r="B34" s="228"/>
      <c r="C34" s="237"/>
      <c r="D34" s="228"/>
      <c r="E34" s="237"/>
      <c r="F34" s="228"/>
      <c r="G34" s="237"/>
      <c r="H34" s="228"/>
      <c r="I34" s="237"/>
    </row>
    <row r="35" spans="1:9" x14ac:dyDescent="0.2">
      <c r="A35" s="217" t="s">
        <v>67</v>
      </c>
      <c r="B35" s="233"/>
      <c r="C35" s="219"/>
      <c r="D35" s="233"/>
      <c r="E35" s="219"/>
      <c r="F35" s="233"/>
      <c r="G35" s="219"/>
      <c r="H35" s="233"/>
      <c r="I35" s="219"/>
    </row>
    <row r="36" spans="1:9" x14ac:dyDescent="0.2">
      <c r="A36" s="221" t="s">
        <v>68</v>
      </c>
      <c r="B36" s="235"/>
      <c r="C36" s="223"/>
      <c r="D36" s="235"/>
      <c r="E36" s="223"/>
      <c r="F36" s="235"/>
      <c r="G36" s="223"/>
      <c r="H36" s="235"/>
      <c r="I36" s="223"/>
    </row>
    <row r="37" spans="1:9" x14ac:dyDescent="0.2">
      <c r="A37" s="238" t="s">
        <v>108</v>
      </c>
      <c r="B37" s="239"/>
      <c r="C37" s="240"/>
      <c r="D37" s="239"/>
      <c r="E37" s="240"/>
      <c r="F37" s="239"/>
      <c r="G37" s="240"/>
      <c r="H37" s="239"/>
      <c r="I37" s="240"/>
    </row>
    <row r="38" spans="1:9" ht="13.5" thickBot="1" x14ac:dyDescent="0.25">
      <c r="A38" s="225" t="s">
        <v>92</v>
      </c>
      <c r="B38" s="236"/>
      <c r="C38" s="112"/>
      <c r="D38" s="236"/>
      <c r="E38" s="112"/>
      <c r="F38" s="236"/>
      <c r="G38" s="112"/>
      <c r="H38" s="236"/>
      <c r="I38" s="112"/>
    </row>
    <row r="39" spans="1:9" ht="13.5" thickBot="1" x14ac:dyDescent="0.25">
      <c r="A39" s="216"/>
      <c r="B39" s="228"/>
      <c r="C39" s="229"/>
      <c r="D39" s="228"/>
      <c r="E39" s="229"/>
      <c r="F39" s="228"/>
      <c r="G39" s="229"/>
      <c r="H39" s="228"/>
      <c r="I39" s="229"/>
    </row>
    <row r="40" spans="1:9" x14ac:dyDescent="0.2">
      <c r="A40" s="217" t="s">
        <v>69</v>
      </c>
      <c r="B40" s="218"/>
      <c r="C40" s="219"/>
      <c r="D40" s="218"/>
      <c r="E40" s="219"/>
      <c r="F40" s="218"/>
      <c r="G40" s="219"/>
      <c r="H40" s="218"/>
      <c r="I40" s="219"/>
    </row>
    <row r="41" spans="1:9" x14ac:dyDescent="0.2">
      <c r="A41" s="234" t="s">
        <v>70</v>
      </c>
      <c r="B41" s="222"/>
      <c r="C41" s="223"/>
      <c r="D41" s="222"/>
      <c r="E41" s="223"/>
      <c r="F41" s="222"/>
      <c r="G41" s="223"/>
      <c r="H41" s="222"/>
      <c r="I41" s="223"/>
    </row>
    <row r="42" spans="1:9" x14ac:dyDescent="0.2">
      <c r="A42" s="234" t="s">
        <v>71</v>
      </c>
      <c r="B42" s="222"/>
      <c r="C42" s="223"/>
      <c r="D42" s="222"/>
      <c r="E42" s="223"/>
      <c r="F42" s="222"/>
      <c r="G42" s="223"/>
      <c r="H42" s="222"/>
      <c r="I42" s="223"/>
    </row>
    <row r="43" spans="1:9" x14ac:dyDescent="0.2">
      <c r="A43" s="234" t="s">
        <v>72</v>
      </c>
      <c r="B43" s="222"/>
      <c r="C43" s="223"/>
      <c r="D43" s="222"/>
      <c r="E43" s="223"/>
      <c r="F43" s="222"/>
      <c r="G43" s="223"/>
      <c r="H43" s="222"/>
      <c r="I43" s="223"/>
    </row>
    <row r="44" spans="1:9" x14ac:dyDescent="0.2">
      <c r="A44" s="221" t="s">
        <v>73</v>
      </c>
      <c r="B44" s="241"/>
      <c r="C44" s="240"/>
      <c r="D44" s="241"/>
      <c r="E44" s="240"/>
      <c r="F44" s="241"/>
      <c r="G44" s="240"/>
      <c r="H44" s="241"/>
      <c r="I44" s="240"/>
    </row>
    <row r="45" spans="1:9" x14ac:dyDescent="0.2">
      <c r="A45" s="242"/>
      <c r="B45" s="241"/>
      <c r="C45" s="240"/>
      <c r="D45" s="241"/>
      <c r="E45" s="240"/>
      <c r="F45" s="241"/>
      <c r="G45" s="240"/>
      <c r="H45" s="241"/>
      <c r="I45" s="240"/>
    </row>
    <row r="46" spans="1:9" ht="13.5" thickBot="1" x14ac:dyDescent="0.25">
      <c r="A46" s="243"/>
      <c r="B46" s="226"/>
      <c r="C46" s="112"/>
      <c r="D46" s="226"/>
      <c r="E46" s="112"/>
      <c r="F46" s="226"/>
      <c r="G46" s="112"/>
      <c r="H46" s="226"/>
      <c r="I46" s="112"/>
    </row>
    <row r="47" spans="1:9" ht="13.5" thickBot="1" x14ac:dyDescent="0.25">
      <c r="A47" s="216"/>
      <c r="B47" s="228"/>
      <c r="C47" s="237"/>
      <c r="D47" s="228"/>
      <c r="E47" s="237"/>
      <c r="F47" s="228"/>
      <c r="G47" s="237"/>
      <c r="H47" s="228"/>
      <c r="I47" s="237"/>
    </row>
    <row r="48" spans="1:9" x14ac:dyDescent="0.2">
      <c r="A48" s="217" t="s">
        <v>74</v>
      </c>
      <c r="B48" s="218"/>
      <c r="C48" s="219"/>
      <c r="D48" s="218"/>
      <c r="E48" s="219"/>
      <c r="F48" s="218"/>
      <c r="G48" s="219"/>
      <c r="H48" s="218"/>
      <c r="I48" s="219"/>
    </row>
    <row r="49" spans="1:9" x14ac:dyDescent="0.2">
      <c r="A49" s="234" t="s">
        <v>109</v>
      </c>
      <c r="B49" s="222"/>
      <c r="C49" s="223"/>
      <c r="D49" s="222"/>
      <c r="E49" s="223"/>
      <c r="F49" s="222"/>
      <c r="G49" s="223"/>
      <c r="H49" s="222"/>
      <c r="I49" s="223"/>
    </row>
    <row r="50" spans="1:9" x14ac:dyDescent="0.2">
      <c r="A50" s="234" t="s">
        <v>75</v>
      </c>
      <c r="B50" s="222"/>
      <c r="C50" s="223"/>
      <c r="D50" s="222"/>
      <c r="E50" s="223"/>
      <c r="F50" s="222"/>
      <c r="G50" s="223"/>
      <c r="H50" s="222"/>
      <c r="I50" s="223"/>
    </row>
    <row r="51" spans="1:9" x14ac:dyDescent="0.2">
      <c r="A51" s="234" t="s">
        <v>110</v>
      </c>
      <c r="B51" s="222"/>
      <c r="C51" s="223"/>
      <c r="D51" s="222"/>
      <c r="E51" s="223"/>
      <c r="F51" s="222"/>
      <c r="G51" s="223"/>
      <c r="H51" s="222"/>
      <c r="I51" s="223"/>
    </row>
    <row r="52" spans="1:9" ht="13.5" thickBot="1" x14ac:dyDescent="0.25">
      <c r="A52" s="225" t="s">
        <v>76</v>
      </c>
      <c r="B52" s="226"/>
      <c r="C52" s="112"/>
      <c r="D52" s="226"/>
      <c r="E52" s="112"/>
      <c r="F52" s="226"/>
      <c r="G52" s="112"/>
      <c r="H52" s="226"/>
      <c r="I52" s="112"/>
    </row>
    <row r="53" spans="1:9" ht="13.5" thickBot="1" x14ac:dyDescent="0.25">
      <c r="A53" s="216"/>
      <c r="B53" s="228"/>
      <c r="C53" s="229"/>
      <c r="D53" s="228"/>
      <c r="E53" s="229"/>
      <c r="F53" s="228"/>
      <c r="G53" s="229"/>
      <c r="H53" s="228"/>
      <c r="I53" s="229"/>
    </row>
    <row r="54" spans="1:9" ht="13.5" thickBot="1" x14ac:dyDescent="0.25">
      <c r="A54" s="230" t="s">
        <v>77</v>
      </c>
      <c r="B54" s="231"/>
      <c r="C54" s="232">
        <v>1</v>
      </c>
      <c r="D54" s="231"/>
      <c r="E54" s="232">
        <v>1</v>
      </c>
      <c r="F54" s="231"/>
      <c r="G54" s="232">
        <v>1</v>
      </c>
      <c r="H54" s="231"/>
      <c r="I54" s="232">
        <v>1</v>
      </c>
    </row>
    <row r="55" spans="1:9" ht="13.5" thickBot="1" x14ac:dyDescent="0.25">
      <c r="A55" s="216"/>
    </row>
    <row r="56" spans="1:9" ht="13.5" thickBot="1" x14ac:dyDescent="0.25">
      <c r="A56" s="314" t="s">
        <v>173</v>
      </c>
      <c r="B56" s="289"/>
      <c r="C56" s="289"/>
      <c r="D56" s="289"/>
      <c r="E56" s="289"/>
      <c r="F56" s="289"/>
      <c r="G56" s="289"/>
      <c r="H56" s="289"/>
      <c r="I56" s="289"/>
    </row>
    <row r="57" spans="1:9" ht="13.5" thickBot="1" x14ac:dyDescent="0.25">
      <c r="A57" s="216"/>
    </row>
    <row r="58" spans="1:9" ht="13.5" thickBot="1" x14ac:dyDescent="0.25">
      <c r="A58" s="230" t="s">
        <v>93</v>
      </c>
      <c r="B58" s="228"/>
      <c r="C58" s="237"/>
      <c r="D58" s="228"/>
      <c r="E58" s="237"/>
      <c r="F58" s="228"/>
      <c r="G58" s="237"/>
      <c r="H58" s="228"/>
      <c r="I58" s="237"/>
    </row>
    <row r="59" spans="1:9" x14ac:dyDescent="0.2">
      <c r="A59" s="406" t="s">
        <v>103</v>
      </c>
      <c r="B59" s="244"/>
      <c r="C59" s="245"/>
      <c r="D59" s="245"/>
      <c r="E59" s="245"/>
      <c r="F59" s="245"/>
      <c r="G59" s="245"/>
      <c r="H59" s="245"/>
      <c r="I59" s="246"/>
    </row>
    <row r="60" spans="1:9" x14ac:dyDescent="0.2">
      <c r="A60" s="407" t="s">
        <v>104</v>
      </c>
      <c r="B60" s="247"/>
      <c r="C60" s="248"/>
      <c r="D60" s="248"/>
      <c r="E60" s="248"/>
      <c r="F60" s="248"/>
      <c r="G60" s="248"/>
      <c r="H60" s="248"/>
      <c r="I60" s="249"/>
    </row>
    <row r="61" spans="1:9" ht="13.5" thickBot="1" x14ac:dyDescent="0.25">
      <c r="A61" s="408" t="s">
        <v>105</v>
      </c>
      <c r="B61" s="250"/>
      <c r="C61" s="251"/>
      <c r="D61" s="251"/>
      <c r="E61" s="251"/>
      <c r="F61" s="251"/>
      <c r="G61" s="251"/>
      <c r="H61" s="251"/>
      <c r="I61" s="252"/>
    </row>
    <row r="62" spans="1:9" x14ac:dyDescent="0.2">
      <c r="A62" s="253"/>
      <c r="B62" s="49"/>
      <c r="C62" s="254"/>
      <c r="D62" s="254"/>
      <c r="E62" s="254"/>
      <c r="F62" s="254"/>
      <c r="G62" s="254"/>
      <c r="H62" s="254"/>
      <c r="I62" s="254"/>
    </row>
    <row r="63" spans="1:9" hidden="1" x14ac:dyDescent="0.2">
      <c r="A63" s="255" t="s">
        <v>106</v>
      </c>
      <c r="B63" s="256"/>
      <c r="C63" s="254"/>
      <c r="D63" s="254"/>
      <c r="E63" s="254"/>
      <c r="F63" s="254"/>
      <c r="G63" s="254"/>
      <c r="H63" s="254"/>
      <c r="I63" s="254"/>
    </row>
    <row r="65" spans="1:10" ht="14.25" x14ac:dyDescent="0.2">
      <c r="A65" s="324" t="s">
        <v>102</v>
      </c>
    </row>
    <row r="66" spans="1:10" ht="29.25" customHeight="1" x14ac:dyDescent="0.25">
      <c r="A66" s="466" t="s">
        <v>188</v>
      </c>
      <c r="B66" s="467"/>
      <c r="C66" s="467"/>
      <c r="D66" s="467"/>
      <c r="E66" s="467"/>
      <c r="F66" s="467"/>
      <c r="G66" s="467"/>
      <c r="H66" s="467"/>
      <c r="I66" s="467"/>
      <c r="J66" s="467"/>
    </row>
    <row r="67" spans="1:10" ht="9.75" customHeight="1" thickBot="1" x14ac:dyDescent="0.25">
      <c r="A67" s="325"/>
      <c r="B67" s="327"/>
      <c r="C67" s="327"/>
      <c r="D67" s="327"/>
      <c r="E67" s="327"/>
      <c r="F67" s="327"/>
      <c r="G67" s="327"/>
      <c r="H67" s="327"/>
      <c r="I67" s="327"/>
      <c r="J67" s="326"/>
    </row>
    <row r="68" spans="1:10" ht="29.25" customHeight="1" thickBot="1" x14ac:dyDescent="0.25">
      <c r="A68" s="463" t="s">
        <v>189</v>
      </c>
      <c r="B68" s="464"/>
      <c r="C68" s="464"/>
      <c r="D68" s="464"/>
      <c r="E68" s="464"/>
      <c r="F68" s="464"/>
      <c r="G68" s="464"/>
      <c r="H68" s="464"/>
      <c r="I68" s="465"/>
      <c r="J68" s="326"/>
    </row>
    <row r="70" spans="1:10" ht="13.5" thickBot="1" x14ac:dyDescent="0.25">
      <c r="A70" s="76" t="s">
        <v>140</v>
      </c>
    </row>
    <row r="71" spans="1:10" ht="13.5" thickBot="1" x14ac:dyDescent="0.25">
      <c r="A71" s="78" t="s">
        <v>10</v>
      </c>
      <c r="B71" s="78" t="str">
        <f>+B9</f>
        <v>promedio 2014</v>
      </c>
      <c r="D71" s="78" t="str">
        <f>+D9</f>
        <v>promedio 2015</v>
      </c>
      <c r="F71" s="78" t="str">
        <f>+F9</f>
        <v>promedio 2016</v>
      </c>
      <c r="H71" s="84" t="str">
        <f>+H9</f>
        <v>promedio ene-oct 2017</v>
      </c>
    </row>
    <row r="72" spans="1:10" ht="13.5" thickBot="1" x14ac:dyDescent="0.25">
      <c r="A72" s="83" t="s">
        <v>135</v>
      </c>
      <c r="B72" s="86">
        <f>+B54-SUM(B48:B52,B40:B46,B35:B38,B29:B33,B27,B20:B25,B13:B18)</f>
        <v>0</v>
      </c>
      <c r="C72" s="85"/>
      <c r="D72" s="86">
        <f>+D54-SUM(D48:D52,D40:D46,D35:D38,D29:D33,D27,D20:D25,D13:D18)</f>
        <v>0</v>
      </c>
      <c r="E72" s="85"/>
      <c r="F72" s="86">
        <f>+F54-SUM(F48:F52,F40:F46,F35:F38,F29:F33,F27,F20:F25,F13:F18)</f>
        <v>0</v>
      </c>
      <c r="G72" s="85"/>
      <c r="H72" s="86">
        <f>+H54-SUM(H48:H52,H40:H46,H35:H38,H29:H33,H27,H20:H25,H13:H18)</f>
        <v>0</v>
      </c>
    </row>
  </sheetData>
  <sheetProtection formatCells="0" formatColumns="0" formatRows="0"/>
  <mergeCells count="7">
    <mergeCell ref="A66:J66"/>
    <mergeCell ref="A68:I68"/>
    <mergeCell ref="A10:A11"/>
    <mergeCell ref="B9:C9"/>
    <mergeCell ref="D9:E9"/>
    <mergeCell ref="F9:G9"/>
    <mergeCell ref="H9:I9"/>
  </mergeCells>
  <phoneticPr fontId="17" type="noConversion"/>
  <printOptions horizontalCentered="1" verticalCentered="1"/>
  <pageMargins left="0.23622047244094491" right="0.27559055118110237" top="0.31" bottom="0.42" header="0.17" footer="0.35"/>
  <pageSetup paperSize="9" scale="61" orientation="landscape" r:id="rId1"/>
  <headerFooter alignWithMargins="0">
    <oddHeader>&amp;R2017 - Año de las Energías Renovables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K72"/>
  <sheetViews>
    <sheetView showGridLines="0" workbookViewId="0">
      <selection activeCell="A61" sqref="A59:A61"/>
    </sheetView>
  </sheetViews>
  <sheetFormatPr baseColWidth="10" defaultRowHeight="12.75" x14ac:dyDescent="0.2"/>
  <cols>
    <col min="1" max="1" width="38.28515625" style="208" customWidth="1"/>
    <col min="2" max="2" width="23.140625" style="208" customWidth="1"/>
    <col min="3" max="3" width="11.42578125" style="208"/>
    <col min="4" max="4" width="23.140625" style="208" customWidth="1"/>
    <col min="5" max="5" width="11.42578125" style="208"/>
    <col min="6" max="6" width="23.140625" style="208" customWidth="1"/>
    <col min="7" max="7" width="11.42578125" style="208"/>
    <col min="8" max="8" width="23.140625" style="208" customWidth="1"/>
    <col min="9" max="9" width="11.42578125" style="208"/>
    <col min="10" max="10" width="1.5703125" style="208" customWidth="1"/>
    <col min="11" max="11" width="11.42578125" style="49"/>
    <col min="12" max="16384" width="11.42578125" style="208"/>
  </cols>
  <sheetData>
    <row r="2" spans="1:9" x14ac:dyDescent="0.2">
      <c r="A2" s="339" t="s">
        <v>231</v>
      </c>
    </row>
    <row r="3" spans="1:9" x14ac:dyDescent="0.2">
      <c r="A3" s="207" t="s">
        <v>132</v>
      </c>
    </row>
    <row r="4" spans="1:9" x14ac:dyDescent="0.2">
      <c r="A4" s="394" t="s">
        <v>229</v>
      </c>
    </row>
    <row r="5" spans="1:9" x14ac:dyDescent="0.2">
      <c r="A5" s="362" t="s">
        <v>223</v>
      </c>
    </row>
    <row r="6" spans="1:9" s="210" customFormat="1" x14ac:dyDescent="0.2">
      <c r="A6" s="362" t="s">
        <v>201</v>
      </c>
      <c r="B6" s="209"/>
      <c r="C6" s="209"/>
    </row>
    <row r="7" spans="1:9" s="210" customFormat="1" x14ac:dyDescent="0.2">
      <c r="A7" s="362" t="s">
        <v>224</v>
      </c>
      <c r="B7" s="209"/>
      <c r="C7" s="209"/>
    </row>
    <row r="8" spans="1:9" s="210" customFormat="1" ht="13.5" thickBot="1" x14ac:dyDescent="0.25">
      <c r="A8" s="211"/>
      <c r="B8" s="209"/>
      <c r="C8" s="209"/>
    </row>
    <row r="9" spans="1:9" ht="13.5" thickBot="1" x14ac:dyDescent="0.25">
      <c r="B9" s="468" t="s">
        <v>203</v>
      </c>
      <c r="C9" s="469"/>
      <c r="D9" s="468" t="s">
        <v>204</v>
      </c>
      <c r="E9" s="469"/>
      <c r="F9" s="468" t="s">
        <v>205</v>
      </c>
      <c r="G9" s="469"/>
      <c r="H9" s="468" t="s">
        <v>211</v>
      </c>
      <c r="I9" s="469"/>
    </row>
    <row r="10" spans="1:9" x14ac:dyDescent="0.2">
      <c r="A10" s="212" t="s">
        <v>55</v>
      </c>
      <c r="B10" s="213" t="s">
        <v>56</v>
      </c>
      <c r="C10" s="213" t="s">
        <v>57</v>
      </c>
      <c r="D10" s="213" t="s">
        <v>56</v>
      </c>
      <c r="E10" s="213" t="s">
        <v>57</v>
      </c>
      <c r="F10" s="213" t="s">
        <v>56</v>
      </c>
      <c r="G10" s="213" t="s">
        <v>57</v>
      </c>
      <c r="H10" s="213" t="s">
        <v>56</v>
      </c>
      <c r="I10" s="213" t="s">
        <v>57</v>
      </c>
    </row>
    <row r="11" spans="1:9" ht="13.5" thickBot="1" x14ac:dyDescent="0.25">
      <c r="A11" s="214"/>
      <c r="B11" s="340" t="s">
        <v>202</v>
      </c>
      <c r="C11" s="341" t="s">
        <v>58</v>
      </c>
      <c r="D11" s="340" t="s">
        <v>202</v>
      </c>
      <c r="E11" s="341" t="s">
        <v>58</v>
      </c>
      <c r="F11" s="340" t="s">
        <v>202</v>
      </c>
      <c r="G11" s="341" t="s">
        <v>58</v>
      </c>
      <c r="H11" s="340" t="s">
        <v>202</v>
      </c>
      <c r="I11" s="215" t="s">
        <v>58</v>
      </c>
    </row>
    <row r="12" spans="1:9" ht="13.5" thickBot="1" x14ac:dyDescent="0.25">
      <c r="A12" s="216"/>
    </row>
    <row r="13" spans="1:9" x14ac:dyDescent="0.2">
      <c r="A13" s="217" t="s">
        <v>59</v>
      </c>
      <c r="B13" s="218"/>
      <c r="C13" s="219"/>
      <c r="D13" s="218"/>
      <c r="E13" s="219"/>
      <c r="F13" s="218"/>
      <c r="G13" s="219"/>
      <c r="H13" s="218"/>
      <c r="I13" s="219"/>
    </row>
    <row r="14" spans="1:9" x14ac:dyDescent="0.2">
      <c r="A14" s="221" t="s">
        <v>187</v>
      </c>
      <c r="B14" s="222"/>
      <c r="C14" s="223"/>
      <c r="D14" s="222"/>
      <c r="E14" s="223"/>
      <c r="F14" s="222"/>
      <c r="G14" s="223"/>
      <c r="H14" s="222"/>
      <c r="I14" s="223"/>
    </row>
    <row r="15" spans="1:9" x14ac:dyDescent="0.2">
      <c r="A15" s="221" t="s">
        <v>186</v>
      </c>
      <c r="B15" s="222"/>
      <c r="C15" s="223"/>
      <c r="D15" s="222"/>
      <c r="E15" s="223"/>
      <c r="F15" s="222"/>
      <c r="G15" s="223"/>
      <c r="H15" s="222"/>
      <c r="I15" s="223"/>
    </row>
    <row r="16" spans="1:9" x14ac:dyDescent="0.2">
      <c r="A16" s="221" t="s">
        <v>184</v>
      </c>
      <c r="B16" s="222"/>
      <c r="C16" s="223"/>
      <c r="D16" s="222"/>
      <c r="E16" s="223"/>
      <c r="F16" s="222"/>
      <c r="G16" s="223"/>
      <c r="H16" s="222"/>
      <c r="I16" s="223"/>
    </row>
    <row r="17" spans="1:9" x14ac:dyDescent="0.2">
      <c r="A17" s="221" t="s">
        <v>185</v>
      </c>
      <c r="B17" s="222"/>
      <c r="C17" s="223"/>
      <c r="D17" s="222"/>
      <c r="E17" s="223"/>
      <c r="F17" s="222"/>
      <c r="G17" s="223"/>
      <c r="H17" s="222"/>
      <c r="I17" s="223"/>
    </row>
    <row r="18" spans="1:9" ht="13.5" thickBot="1" x14ac:dyDescent="0.25">
      <c r="A18" s="225"/>
      <c r="B18" s="226"/>
      <c r="C18" s="112"/>
      <c r="D18" s="226"/>
      <c r="E18" s="112"/>
      <c r="F18" s="226"/>
      <c r="G18" s="112"/>
      <c r="H18" s="226"/>
      <c r="I18" s="112"/>
    </row>
    <row r="19" spans="1:9" ht="13.5" thickBot="1" x14ac:dyDescent="0.25">
      <c r="A19" s="216"/>
      <c r="B19" s="228"/>
      <c r="C19" s="229"/>
      <c r="D19" s="228"/>
      <c r="E19" s="229"/>
      <c r="F19" s="228"/>
      <c r="G19" s="229"/>
      <c r="H19" s="228"/>
      <c r="I19" s="229"/>
    </row>
    <row r="20" spans="1:9" x14ac:dyDescent="0.2">
      <c r="A20" s="217" t="s">
        <v>60</v>
      </c>
      <c r="B20" s="218"/>
      <c r="C20" s="219"/>
      <c r="D20" s="218"/>
      <c r="E20" s="219"/>
      <c r="F20" s="218"/>
      <c r="G20" s="219"/>
      <c r="H20" s="218"/>
      <c r="I20" s="219"/>
    </row>
    <row r="21" spans="1:9" x14ac:dyDescent="0.2">
      <c r="A21" s="221" t="s">
        <v>187</v>
      </c>
      <c r="B21" s="222"/>
      <c r="C21" s="223"/>
      <c r="D21" s="222"/>
      <c r="E21" s="223"/>
      <c r="F21" s="222"/>
      <c r="G21" s="223"/>
      <c r="H21" s="222"/>
      <c r="I21" s="223"/>
    </row>
    <row r="22" spans="1:9" x14ac:dyDescent="0.2">
      <c r="A22" s="221" t="s">
        <v>186</v>
      </c>
      <c r="B22" s="222"/>
      <c r="C22" s="223"/>
      <c r="D22" s="222"/>
      <c r="E22" s="223"/>
      <c r="F22" s="222"/>
      <c r="G22" s="223"/>
      <c r="H22" s="222"/>
      <c r="I22" s="223"/>
    </row>
    <row r="23" spans="1:9" x14ac:dyDescent="0.2">
      <c r="A23" s="221" t="s">
        <v>184</v>
      </c>
      <c r="B23" s="222"/>
      <c r="C23" s="223"/>
      <c r="D23" s="222"/>
      <c r="E23" s="223"/>
      <c r="F23" s="222"/>
      <c r="G23" s="223"/>
      <c r="H23" s="222"/>
      <c r="I23" s="223"/>
    </row>
    <row r="24" spans="1:9" x14ac:dyDescent="0.2">
      <c r="A24" s="221" t="s">
        <v>185</v>
      </c>
      <c r="B24" s="222"/>
      <c r="C24" s="223"/>
      <c r="D24" s="222"/>
      <c r="E24" s="223"/>
      <c r="F24" s="222"/>
      <c r="G24" s="223"/>
      <c r="H24" s="222"/>
      <c r="I24" s="223"/>
    </row>
    <row r="25" spans="1:9" ht="13.5" thickBot="1" x14ac:dyDescent="0.25">
      <c r="A25" s="225"/>
      <c r="B25" s="226"/>
      <c r="C25" s="112"/>
      <c r="D25" s="226"/>
      <c r="E25" s="112"/>
      <c r="F25" s="226"/>
      <c r="G25" s="112"/>
      <c r="H25" s="226"/>
      <c r="I25" s="112"/>
    </row>
    <row r="26" spans="1:9" ht="13.5" thickBot="1" x14ac:dyDescent="0.25">
      <c r="A26" s="216"/>
      <c r="B26" s="228"/>
      <c r="C26" s="229"/>
      <c r="D26" s="228"/>
      <c r="E26" s="229"/>
      <c r="F26" s="228"/>
      <c r="G26" s="229"/>
      <c r="H26" s="228"/>
      <c r="I26" s="229"/>
    </row>
    <row r="27" spans="1:9" ht="13.5" thickBot="1" x14ac:dyDescent="0.25">
      <c r="A27" s="230" t="s">
        <v>61</v>
      </c>
      <c r="B27" s="231"/>
      <c r="C27" s="232"/>
      <c r="D27" s="231"/>
      <c r="E27" s="232"/>
      <c r="F27" s="231"/>
      <c r="G27" s="232"/>
      <c r="H27" s="231"/>
      <c r="I27" s="232"/>
    </row>
    <row r="28" spans="1:9" ht="13.5" thickBot="1" x14ac:dyDescent="0.25">
      <c r="A28" s="216"/>
      <c r="B28" s="228"/>
      <c r="C28" s="229"/>
      <c r="D28" s="228"/>
      <c r="E28" s="229"/>
      <c r="F28" s="228"/>
      <c r="G28" s="229"/>
      <c r="H28" s="228"/>
      <c r="I28" s="229"/>
    </row>
    <row r="29" spans="1:9" x14ac:dyDescent="0.2">
      <c r="A29" s="217" t="s">
        <v>62</v>
      </c>
      <c r="B29" s="233"/>
      <c r="C29" s="219"/>
      <c r="D29" s="233"/>
      <c r="E29" s="219"/>
      <c r="F29" s="233"/>
      <c r="G29" s="219"/>
      <c r="H29" s="233"/>
      <c r="I29" s="219"/>
    </row>
    <row r="30" spans="1:9" x14ac:dyDescent="0.2">
      <c r="A30" s="234" t="s">
        <v>63</v>
      </c>
      <c r="B30" s="235"/>
      <c r="C30" s="223"/>
      <c r="D30" s="235"/>
      <c r="E30" s="223"/>
      <c r="F30" s="235"/>
      <c r="G30" s="223"/>
      <c r="H30" s="235"/>
      <c r="I30" s="223"/>
    </row>
    <row r="31" spans="1:9" x14ac:dyDescent="0.2">
      <c r="A31" s="234" t="s">
        <v>64</v>
      </c>
      <c r="B31" s="235"/>
      <c r="C31" s="223"/>
      <c r="D31" s="235"/>
      <c r="E31" s="223"/>
      <c r="F31" s="235"/>
      <c r="G31" s="223"/>
      <c r="H31" s="235"/>
      <c r="I31" s="223"/>
    </row>
    <row r="32" spans="1:9" x14ac:dyDescent="0.2">
      <c r="A32" s="234" t="s">
        <v>65</v>
      </c>
      <c r="B32" s="235"/>
      <c r="C32" s="223"/>
      <c r="D32" s="235"/>
      <c r="E32" s="223"/>
      <c r="F32" s="235"/>
      <c r="G32" s="223"/>
      <c r="H32" s="235"/>
      <c r="I32" s="223"/>
    </row>
    <row r="33" spans="1:9" ht="13.5" thickBot="1" x14ac:dyDescent="0.25">
      <c r="A33" s="225" t="s">
        <v>66</v>
      </c>
      <c r="B33" s="236"/>
      <c r="C33" s="112"/>
      <c r="D33" s="236"/>
      <c r="E33" s="112"/>
      <c r="F33" s="236"/>
      <c r="G33" s="112"/>
      <c r="H33" s="236"/>
      <c r="I33" s="112"/>
    </row>
    <row r="34" spans="1:9" ht="13.5" thickBot="1" x14ac:dyDescent="0.25">
      <c r="A34" s="207"/>
      <c r="B34" s="228"/>
      <c r="C34" s="237"/>
      <c r="D34" s="228"/>
      <c r="E34" s="237"/>
      <c r="F34" s="228"/>
      <c r="G34" s="237"/>
      <c r="H34" s="228"/>
      <c r="I34" s="237"/>
    </row>
    <row r="35" spans="1:9" x14ac:dyDescent="0.2">
      <c r="A35" s="217" t="s">
        <v>67</v>
      </c>
      <c r="B35" s="233"/>
      <c r="C35" s="219"/>
      <c r="D35" s="233"/>
      <c r="E35" s="219"/>
      <c r="F35" s="233"/>
      <c r="G35" s="219"/>
      <c r="H35" s="233"/>
      <c r="I35" s="219"/>
    </row>
    <row r="36" spans="1:9" x14ac:dyDescent="0.2">
      <c r="A36" s="221" t="s">
        <v>68</v>
      </c>
      <c r="B36" s="235"/>
      <c r="C36" s="223"/>
      <c r="D36" s="235"/>
      <c r="E36" s="223"/>
      <c r="F36" s="235"/>
      <c r="G36" s="223"/>
      <c r="H36" s="235"/>
      <c r="I36" s="223"/>
    </row>
    <row r="37" spans="1:9" x14ac:dyDescent="0.2">
      <c r="A37" s="238" t="s">
        <v>108</v>
      </c>
      <c r="B37" s="239"/>
      <c r="C37" s="240"/>
      <c r="D37" s="239"/>
      <c r="E37" s="240"/>
      <c r="F37" s="239"/>
      <c r="G37" s="240"/>
      <c r="H37" s="239"/>
      <c r="I37" s="240"/>
    </row>
    <row r="38" spans="1:9" ht="13.5" thickBot="1" x14ac:dyDescent="0.25">
      <c r="A38" s="225" t="s">
        <v>92</v>
      </c>
      <c r="B38" s="236"/>
      <c r="C38" s="112"/>
      <c r="D38" s="236"/>
      <c r="E38" s="112"/>
      <c r="F38" s="236"/>
      <c r="G38" s="112"/>
      <c r="H38" s="236"/>
      <c r="I38" s="112"/>
    </row>
    <row r="39" spans="1:9" ht="13.5" thickBot="1" x14ac:dyDescent="0.25">
      <c r="A39" s="216"/>
      <c r="B39" s="228"/>
      <c r="C39" s="229"/>
      <c r="D39" s="228"/>
      <c r="E39" s="229"/>
      <c r="F39" s="228"/>
      <c r="G39" s="229"/>
      <c r="H39" s="228"/>
      <c r="I39" s="229"/>
    </row>
    <row r="40" spans="1:9" x14ac:dyDescent="0.2">
      <c r="A40" s="217" t="s">
        <v>69</v>
      </c>
      <c r="B40" s="218"/>
      <c r="C40" s="219"/>
      <c r="D40" s="218"/>
      <c r="E40" s="219"/>
      <c r="F40" s="218"/>
      <c r="G40" s="219"/>
      <c r="H40" s="218"/>
      <c r="I40" s="219"/>
    </row>
    <row r="41" spans="1:9" x14ac:dyDescent="0.2">
      <c r="A41" s="234" t="s">
        <v>70</v>
      </c>
      <c r="B41" s="222"/>
      <c r="C41" s="223"/>
      <c r="D41" s="222"/>
      <c r="E41" s="223"/>
      <c r="F41" s="222"/>
      <c r="G41" s="223"/>
      <c r="H41" s="222"/>
      <c r="I41" s="223"/>
    </row>
    <row r="42" spans="1:9" x14ac:dyDescent="0.2">
      <c r="A42" s="234" t="s">
        <v>71</v>
      </c>
      <c r="B42" s="222"/>
      <c r="C42" s="223"/>
      <c r="D42" s="222"/>
      <c r="E42" s="223"/>
      <c r="F42" s="222"/>
      <c r="G42" s="223"/>
      <c r="H42" s="222"/>
      <c r="I42" s="223"/>
    </row>
    <row r="43" spans="1:9" x14ac:dyDescent="0.2">
      <c r="A43" s="234" t="s">
        <v>72</v>
      </c>
      <c r="B43" s="222"/>
      <c r="C43" s="223"/>
      <c r="D43" s="222"/>
      <c r="E43" s="223"/>
      <c r="F43" s="222"/>
      <c r="G43" s="223"/>
      <c r="H43" s="222"/>
      <c r="I43" s="223"/>
    </row>
    <row r="44" spans="1:9" x14ac:dyDescent="0.2">
      <c r="A44" s="221" t="s">
        <v>73</v>
      </c>
      <c r="B44" s="241"/>
      <c r="C44" s="240"/>
      <c r="D44" s="241"/>
      <c r="E44" s="240"/>
      <c r="F44" s="241"/>
      <c r="G44" s="240"/>
      <c r="H44" s="241"/>
      <c r="I44" s="240"/>
    </row>
    <row r="45" spans="1:9" x14ac:dyDescent="0.2">
      <c r="A45" s="242"/>
      <c r="B45" s="241"/>
      <c r="C45" s="240"/>
      <c r="D45" s="241"/>
      <c r="E45" s="240"/>
      <c r="F45" s="241"/>
      <c r="G45" s="240"/>
      <c r="H45" s="241"/>
      <c r="I45" s="240"/>
    </row>
    <row r="46" spans="1:9" ht="13.5" thickBot="1" x14ac:dyDescent="0.25">
      <c r="A46" s="243"/>
      <c r="B46" s="226"/>
      <c r="C46" s="112"/>
      <c r="D46" s="226"/>
      <c r="E46" s="112"/>
      <c r="F46" s="226"/>
      <c r="G46" s="112"/>
      <c r="H46" s="226"/>
      <c r="I46" s="112"/>
    </row>
    <row r="47" spans="1:9" ht="13.5" thickBot="1" x14ac:dyDescent="0.25">
      <c r="A47" s="216"/>
      <c r="B47" s="228"/>
      <c r="C47" s="237"/>
      <c r="D47" s="228"/>
      <c r="E47" s="237"/>
      <c r="F47" s="228"/>
      <c r="G47" s="237"/>
      <c r="H47" s="228"/>
      <c r="I47" s="237"/>
    </row>
    <row r="48" spans="1:9" x14ac:dyDescent="0.2">
      <c r="A48" s="217" t="s">
        <v>74</v>
      </c>
      <c r="B48" s="218"/>
      <c r="C48" s="219"/>
      <c r="D48" s="218"/>
      <c r="E48" s="219"/>
      <c r="F48" s="218"/>
      <c r="G48" s="219"/>
      <c r="H48" s="218"/>
      <c r="I48" s="219"/>
    </row>
    <row r="49" spans="1:9" x14ac:dyDescent="0.2">
      <c r="A49" s="234" t="s">
        <v>109</v>
      </c>
      <c r="B49" s="222"/>
      <c r="C49" s="223"/>
      <c r="D49" s="222"/>
      <c r="E49" s="223"/>
      <c r="F49" s="222"/>
      <c r="G49" s="223"/>
      <c r="H49" s="222"/>
      <c r="I49" s="223"/>
    </row>
    <row r="50" spans="1:9" x14ac:dyDescent="0.2">
      <c r="A50" s="234" t="s">
        <v>75</v>
      </c>
      <c r="B50" s="222"/>
      <c r="C50" s="223"/>
      <c r="D50" s="222"/>
      <c r="E50" s="223"/>
      <c r="F50" s="222"/>
      <c r="G50" s="223"/>
      <c r="H50" s="222"/>
      <c r="I50" s="223"/>
    </row>
    <row r="51" spans="1:9" x14ac:dyDescent="0.2">
      <c r="A51" s="234" t="s">
        <v>110</v>
      </c>
      <c r="B51" s="222"/>
      <c r="C51" s="223"/>
      <c r="D51" s="222"/>
      <c r="E51" s="223"/>
      <c r="F51" s="222"/>
      <c r="G51" s="223"/>
      <c r="H51" s="222"/>
      <c r="I51" s="223"/>
    </row>
    <row r="52" spans="1:9" ht="13.5" thickBot="1" x14ac:dyDescent="0.25">
      <c r="A52" s="225" t="s">
        <v>76</v>
      </c>
      <c r="B52" s="226"/>
      <c r="C52" s="112"/>
      <c r="D52" s="226"/>
      <c r="E52" s="112"/>
      <c r="F52" s="226"/>
      <c r="G52" s="112"/>
      <c r="H52" s="226"/>
      <c r="I52" s="112"/>
    </row>
    <row r="53" spans="1:9" ht="13.5" thickBot="1" x14ac:dyDescent="0.25">
      <c r="A53" s="216"/>
      <c r="B53" s="228"/>
      <c r="C53" s="229"/>
      <c r="D53" s="228"/>
      <c r="E53" s="229"/>
      <c r="F53" s="228"/>
      <c r="G53" s="229"/>
      <c r="H53" s="228"/>
      <c r="I53" s="229"/>
    </row>
    <row r="54" spans="1:9" ht="13.5" thickBot="1" x14ac:dyDescent="0.25">
      <c r="A54" s="230" t="s">
        <v>77</v>
      </c>
      <c r="B54" s="231"/>
      <c r="C54" s="232">
        <v>1</v>
      </c>
      <c r="D54" s="231"/>
      <c r="E54" s="232">
        <v>1</v>
      </c>
      <c r="F54" s="231"/>
      <c r="G54" s="232">
        <v>1</v>
      </c>
      <c r="H54" s="231"/>
      <c r="I54" s="232">
        <v>1</v>
      </c>
    </row>
    <row r="55" spans="1:9" ht="13.5" thickBot="1" x14ac:dyDescent="0.25">
      <c r="A55" s="216"/>
    </row>
    <row r="56" spans="1:9" ht="13.5" thickBot="1" x14ac:dyDescent="0.25">
      <c r="A56" s="314" t="s">
        <v>173</v>
      </c>
      <c r="B56" s="289"/>
      <c r="C56" s="289"/>
      <c r="D56" s="289"/>
      <c r="E56" s="289"/>
      <c r="F56" s="289"/>
      <c r="G56" s="289"/>
      <c r="H56" s="289"/>
      <c r="I56" s="289"/>
    </row>
    <row r="57" spans="1:9" ht="13.5" thickBot="1" x14ac:dyDescent="0.25">
      <c r="A57" s="216"/>
    </row>
    <row r="58" spans="1:9" ht="13.5" thickBot="1" x14ac:dyDescent="0.25">
      <c r="A58" s="230" t="s">
        <v>93</v>
      </c>
      <c r="B58" s="228"/>
      <c r="C58" s="237"/>
      <c r="D58" s="228"/>
      <c r="E58" s="237"/>
      <c r="F58" s="228"/>
      <c r="G58" s="237"/>
      <c r="H58" s="228"/>
      <c r="I58" s="237"/>
    </row>
    <row r="59" spans="1:9" x14ac:dyDescent="0.2">
      <c r="A59" s="406" t="s">
        <v>103</v>
      </c>
      <c r="B59" s="244"/>
      <c r="C59" s="245"/>
      <c r="D59" s="245"/>
      <c r="E59" s="245"/>
      <c r="F59" s="245"/>
      <c r="G59" s="245"/>
      <c r="H59" s="245"/>
      <c r="I59" s="246"/>
    </row>
    <row r="60" spans="1:9" x14ac:dyDescent="0.2">
      <c r="A60" s="407" t="s">
        <v>104</v>
      </c>
      <c r="B60" s="247"/>
      <c r="C60" s="248"/>
      <c r="D60" s="248"/>
      <c r="E60" s="248"/>
      <c r="F60" s="248"/>
      <c r="G60" s="248"/>
      <c r="H60" s="248"/>
      <c r="I60" s="249"/>
    </row>
    <row r="61" spans="1:9" ht="13.5" thickBot="1" x14ac:dyDescent="0.25">
      <c r="A61" s="408" t="s">
        <v>105</v>
      </c>
      <c r="B61" s="250"/>
      <c r="C61" s="251"/>
      <c r="D61" s="251"/>
      <c r="E61" s="251"/>
      <c r="F61" s="251"/>
      <c r="G61" s="251"/>
      <c r="H61" s="251"/>
      <c r="I61" s="252"/>
    </row>
    <row r="62" spans="1:9" x14ac:dyDescent="0.2">
      <c r="A62" s="253"/>
      <c r="B62" s="49"/>
      <c r="C62" s="254"/>
      <c r="D62" s="254"/>
      <c r="E62" s="254"/>
      <c r="F62" s="254"/>
      <c r="G62" s="254"/>
      <c r="H62" s="254"/>
      <c r="I62" s="254"/>
    </row>
    <row r="63" spans="1:9" hidden="1" x14ac:dyDescent="0.2">
      <c r="A63" s="255" t="s">
        <v>106</v>
      </c>
      <c r="B63" s="256"/>
      <c r="C63" s="254"/>
      <c r="D63" s="254"/>
      <c r="E63" s="254"/>
      <c r="F63" s="254"/>
      <c r="G63" s="254"/>
      <c r="H63" s="254"/>
      <c r="I63" s="254"/>
    </row>
    <row r="65" spans="1:10" ht="14.25" x14ac:dyDescent="0.2">
      <c r="A65" s="324" t="s">
        <v>102</v>
      </c>
    </row>
    <row r="66" spans="1:10" ht="29.25" customHeight="1" x14ac:dyDescent="0.25">
      <c r="A66" s="466" t="s">
        <v>188</v>
      </c>
      <c r="B66" s="467"/>
      <c r="C66" s="467"/>
      <c r="D66" s="467"/>
      <c r="E66" s="467"/>
      <c r="F66" s="467"/>
      <c r="G66" s="467"/>
      <c r="H66" s="467"/>
      <c r="I66" s="467"/>
      <c r="J66" s="467"/>
    </row>
    <row r="67" spans="1:10" ht="9.75" customHeight="1" thickBot="1" x14ac:dyDescent="0.25">
      <c r="A67" s="325"/>
      <c r="B67" s="327"/>
      <c r="C67" s="327"/>
      <c r="D67" s="327"/>
      <c r="E67" s="327"/>
      <c r="F67" s="327"/>
      <c r="G67" s="327"/>
      <c r="H67" s="327"/>
      <c r="I67" s="327"/>
      <c r="J67" s="326"/>
    </row>
    <row r="68" spans="1:10" ht="29.25" customHeight="1" thickBot="1" x14ac:dyDescent="0.25">
      <c r="A68" s="463" t="s">
        <v>189</v>
      </c>
      <c r="B68" s="464"/>
      <c r="C68" s="464"/>
      <c r="D68" s="464"/>
      <c r="E68" s="464"/>
      <c r="F68" s="464"/>
      <c r="G68" s="464"/>
      <c r="H68" s="464"/>
      <c r="I68" s="465"/>
      <c r="J68" s="326"/>
    </row>
    <row r="70" spans="1:10" ht="13.5" thickBot="1" x14ac:dyDescent="0.25">
      <c r="A70" s="76" t="s">
        <v>140</v>
      </c>
    </row>
    <row r="71" spans="1:10" ht="13.5" thickBot="1" x14ac:dyDescent="0.25">
      <c r="A71" s="78" t="s">
        <v>10</v>
      </c>
      <c r="B71" s="78" t="str">
        <f>+B9</f>
        <v>promedio 2014</v>
      </c>
      <c r="D71" s="78" t="str">
        <f>+D9</f>
        <v>promedio 2015</v>
      </c>
      <c r="F71" s="78" t="str">
        <f>+F9</f>
        <v>promedio 2016</v>
      </c>
      <c r="H71" s="84" t="str">
        <f>+H9</f>
        <v>promedio ene-oct 2017</v>
      </c>
    </row>
    <row r="72" spans="1:10" ht="13.5" thickBot="1" x14ac:dyDescent="0.25">
      <c r="A72" s="83" t="s">
        <v>135</v>
      </c>
      <c r="B72" s="86">
        <f>+B54-SUM(B48:B52,B40:B46,B35:B38,B29:B33,B27,B20:B25,B13:B18)</f>
        <v>0</v>
      </c>
      <c r="C72" s="85"/>
      <c r="D72" s="86">
        <f>+D54-SUM(D48:D52,D40:D46,D35:D38,D29:D33,D27,D20:D25,D13:D18)</f>
        <v>0</v>
      </c>
      <c r="E72" s="85"/>
      <c r="F72" s="86">
        <f>+F54-SUM(F48:F52,F40:F46,F35:F38,F29:F33,F27,F20:F25,F13:F18)</f>
        <v>0</v>
      </c>
      <c r="G72" s="85"/>
      <c r="H72" s="86">
        <f>+H54-SUM(H48:H52,H40:H46,H35:H38,H29:H33,H27,H20:H25,H13:H18)</f>
        <v>0</v>
      </c>
    </row>
  </sheetData>
  <sheetProtection formatCells="0" formatColumns="0" formatRows="0"/>
  <mergeCells count="6">
    <mergeCell ref="A66:J66"/>
    <mergeCell ref="A68:I68"/>
    <mergeCell ref="B9:C9"/>
    <mergeCell ref="D9:E9"/>
    <mergeCell ref="F9:G9"/>
    <mergeCell ref="H9:I9"/>
  </mergeCells>
  <phoneticPr fontId="17" type="noConversion"/>
  <printOptions horizontalCentered="1" verticalCentered="1"/>
  <pageMargins left="0.23622047244094491" right="0.27559055118110237" top="0.26" bottom="0.42" header="0.17" footer="0.35"/>
  <pageSetup paperSize="9" scale="62" orientation="landscape" r:id="rId1"/>
  <headerFooter alignWithMargins="0">
    <oddHeader>&amp;R2017 - Año de las Energías Renovables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opLeftCell="A13" workbookViewId="0">
      <selection activeCell="A7" sqref="A7:A8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customWidth="1"/>
    <col min="7" max="7" width="19.5703125" customWidth="1"/>
    <col min="10" max="10" width="15.42578125" style="208" bestFit="1" customWidth="1"/>
  </cols>
  <sheetData>
    <row r="1" spans="1:10" x14ac:dyDescent="0.2">
      <c r="A1" s="395" t="s">
        <v>232</v>
      </c>
      <c r="B1" s="207"/>
    </row>
    <row r="2" spans="1:10" x14ac:dyDescent="0.2">
      <c r="A2" s="207" t="s">
        <v>154</v>
      </c>
      <c r="B2" s="207"/>
    </row>
    <row r="3" spans="1:10" x14ac:dyDescent="0.2">
      <c r="A3" s="339" t="s">
        <v>226</v>
      </c>
      <c r="B3" s="393"/>
    </row>
    <row r="4" spans="1:10" x14ac:dyDescent="0.2">
      <c r="A4" s="339" t="s">
        <v>223</v>
      </c>
      <c r="B4" s="339"/>
    </row>
    <row r="5" spans="1:10" x14ac:dyDescent="0.2">
      <c r="A5" s="339"/>
      <c r="B5" s="339"/>
    </row>
    <row r="6" spans="1:10" ht="13.5" thickBot="1" x14ac:dyDescent="0.25">
      <c r="J6" s="210"/>
    </row>
    <row r="7" spans="1:10" ht="18" customHeight="1" x14ac:dyDescent="0.2">
      <c r="A7" s="470" t="s">
        <v>55</v>
      </c>
      <c r="B7" s="476" t="s">
        <v>153</v>
      </c>
      <c r="C7" s="295" t="s">
        <v>203</v>
      </c>
      <c r="D7" s="295" t="s">
        <v>204</v>
      </c>
      <c r="E7" s="295" t="s">
        <v>205</v>
      </c>
      <c r="F7" s="295" t="s">
        <v>211</v>
      </c>
      <c r="G7" s="478" t="s">
        <v>111</v>
      </c>
      <c r="J7" s="210"/>
    </row>
    <row r="8" spans="1:10" ht="36.75" customHeight="1" thickBot="1" x14ac:dyDescent="0.25">
      <c r="A8" s="471"/>
      <c r="B8" s="477"/>
      <c r="C8" s="388" t="s">
        <v>222</v>
      </c>
      <c r="D8" s="388" t="s">
        <v>222</v>
      </c>
      <c r="E8" s="388" t="s">
        <v>222</v>
      </c>
      <c r="F8" s="388" t="s">
        <v>222</v>
      </c>
      <c r="G8" s="479"/>
    </row>
    <row r="9" spans="1:10" ht="13.5" thickBot="1" x14ac:dyDescent="0.25">
      <c r="A9" s="216"/>
      <c r="B9" s="216"/>
      <c r="G9" s="208"/>
    </row>
    <row r="10" spans="1:10" x14ac:dyDescent="0.2">
      <c r="A10" s="217" t="s">
        <v>151</v>
      </c>
      <c r="B10" s="217"/>
      <c r="C10" s="220"/>
      <c r="D10" s="220"/>
      <c r="E10" s="220"/>
      <c r="F10" s="220"/>
      <c r="G10" s="220"/>
    </row>
    <row r="11" spans="1:10" x14ac:dyDescent="0.2">
      <c r="A11" s="221" t="s">
        <v>187</v>
      </c>
      <c r="B11" s="221"/>
      <c r="C11" s="224"/>
      <c r="D11" s="224"/>
      <c r="E11" s="224"/>
      <c r="F11" s="224"/>
      <c r="G11" s="224"/>
    </row>
    <row r="12" spans="1:10" x14ac:dyDescent="0.2">
      <c r="A12" s="221" t="s">
        <v>186</v>
      </c>
      <c r="B12" s="221"/>
      <c r="C12" s="224"/>
      <c r="D12" s="224"/>
      <c r="E12" s="224"/>
      <c r="F12" s="224"/>
      <c r="G12" s="224"/>
    </row>
    <row r="13" spans="1:10" x14ac:dyDescent="0.2">
      <c r="A13" s="221" t="s">
        <v>184</v>
      </c>
      <c r="B13" s="221"/>
      <c r="C13" s="224"/>
      <c r="D13" s="224"/>
      <c r="E13" s="224"/>
      <c r="F13" s="224"/>
      <c r="G13" s="224"/>
    </row>
    <row r="14" spans="1:10" x14ac:dyDescent="0.2">
      <c r="A14" s="221" t="s">
        <v>185</v>
      </c>
      <c r="B14" s="221"/>
      <c r="C14" s="224"/>
      <c r="D14" s="224"/>
      <c r="E14" s="224"/>
      <c r="F14" s="224"/>
      <c r="G14" s="224"/>
    </row>
    <row r="15" spans="1:10" ht="13.5" thickBot="1" x14ac:dyDescent="0.25">
      <c r="A15" s="225"/>
      <c r="B15" s="225"/>
      <c r="C15" s="227"/>
      <c r="D15" s="227"/>
      <c r="E15" s="227"/>
      <c r="F15" s="227"/>
      <c r="G15" s="227"/>
    </row>
    <row r="16" spans="1:10" ht="13.5" thickBot="1" x14ac:dyDescent="0.25">
      <c r="A16" s="216"/>
      <c r="B16" s="216"/>
      <c r="G16" s="208"/>
    </row>
    <row r="17" spans="1:7" x14ac:dyDescent="0.2">
      <c r="A17" s="217" t="s">
        <v>152</v>
      </c>
      <c r="B17" s="217"/>
      <c r="C17" s="220"/>
      <c r="D17" s="220"/>
      <c r="E17" s="220"/>
      <c r="F17" s="220"/>
      <c r="G17" s="220"/>
    </row>
    <row r="18" spans="1:7" x14ac:dyDescent="0.2">
      <c r="A18" s="221" t="s">
        <v>187</v>
      </c>
      <c r="B18" s="221"/>
      <c r="C18" s="224"/>
      <c r="D18" s="224"/>
      <c r="E18" s="224"/>
      <c r="F18" s="224"/>
      <c r="G18" s="224"/>
    </row>
    <row r="19" spans="1:7" x14ac:dyDescent="0.2">
      <c r="A19" s="221" t="s">
        <v>186</v>
      </c>
      <c r="B19" s="221"/>
      <c r="C19" s="224"/>
      <c r="D19" s="224"/>
      <c r="E19" s="224"/>
      <c r="F19" s="224"/>
      <c r="G19" s="224"/>
    </row>
    <row r="20" spans="1:7" x14ac:dyDescent="0.2">
      <c r="A20" s="221" t="s">
        <v>184</v>
      </c>
      <c r="B20" s="221"/>
      <c r="C20" s="224"/>
      <c r="D20" s="224"/>
      <c r="E20" s="224"/>
      <c r="F20" s="224"/>
      <c r="G20" s="224"/>
    </row>
    <row r="21" spans="1:7" x14ac:dyDescent="0.2">
      <c r="A21" s="221" t="s">
        <v>185</v>
      </c>
      <c r="B21" s="221"/>
      <c r="C21" s="224"/>
      <c r="D21" s="224"/>
      <c r="E21" s="224"/>
      <c r="F21" s="224"/>
      <c r="G21" s="224"/>
    </row>
    <row r="22" spans="1:7" ht="13.5" thickBot="1" x14ac:dyDescent="0.25">
      <c r="A22" s="225"/>
      <c r="B22" s="225"/>
      <c r="C22" s="227"/>
      <c r="D22" s="227"/>
      <c r="E22" s="227"/>
      <c r="F22" s="227"/>
      <c r="G22" s="227"/>
    </row>
    <row r="24" spans="1:7" ht="13.5" thickBot="1" x14ac:dyDescent="0.25">
      <c r="A24" s="339" t="s">
        <v>201</v>
      </c>
    </row>
    <row r="25" spans="1:7" ht="13.5" thickBot="1" x14ac:dyDescent="0.25">
      <c r="A25" s="474" t="s">
        <v>55</v>
      </c>
      <c r="B25" s="475"/>
      <c r="C25" s="296" t="str">
        <f>+C7</f>
        <v>promedio 2014</v>
      </c>
      <c r="D25" s="296" t="str">
        <f>+D7</f>
        <v>promedio 2015</v>
      </c>
      <c r="E25" s="296" t="str">
        <f>+E7</f>
        <v>promedio 2016</v>
      </c>
      <c r="F25" s="296" t="str">
        <f>+F7</f>
        <v>promedio ene-oct 2017</v>
      </c>
    </row>
    <row r="26" spans="1:7" ht="13.5" thickBot="1" x14ac:dyDescent="0.25">
      <c r="A26" s="472" t="s">
        <v>108</v>
      </c>
      <c r="B26" s="473"/>
    </row>
    <row r="27" spans="1:7" x14ac:dyDescent="0.2">
      <c r="A27" s="297" t="s">
        <v>155</v>
      </c>
      <c r="B27" s="298"/>
      <c r="C27" s="303"/>
      <c r="D27" s="304"/>
      <c r="E27" s="303"/>
      <c r="F27" s="304"/>
    </row>
    <row r="28" spans="1:7" x14ac:dyDescent="0.2">
      <c r="A28" s="299" t="s">
        <v>166</v>
      </c>
      <c r="B28" s="300"/>
      <c r="C28" s="305"/>
      <c r="D28" s="306"/>
      <c r="E28" s="305"/>
      <c r="F28" s="306"/>
    </row>
    <row r="29" spans="1:7" x14ac:dyDescent="0.2">
      <c r="A29" s="299" t="s">
        <v>167</v>
      </c>
      <c r="B29" s="300"/>
      <c r="C29" s="305"/>
      <c r="D29" s="306"/>
      <c r="E29" s="305"/>
      <c r="F29" s="306"/>
    </row>
    <row r="30" spans="1:7" ht="13.5" thickBot="1" x14ac:dyDescent="0.25">
      <c r="A30" s="301" t="s">
        <v>168</v>
      </c>
      <c r="B30" s="302"/>
      <c r="C30" s="307"/>
      <c r="D30" s="308"/>
      <c r="E30" s="307"/>
      <c r="F30" s="308"/>
    </row>
    <row r="31" spans="1:7" ht="13.5" thickBot="1" x14ac:dyDescent="0.25">
      <c r="A31" s="472" t="s">
        <v>156</v>
      </c>
      <c r="B31" s="473"/>
      <c r="C31" s="309"/>
      <c r="D31" s="309"/>
      <c r="E31" s="309"/>
      <c r="F31" s="309"/>
    </row>
    <row r="32" spans="1:7" x14ac:dyDescent="0.2">
      <c r="A32" s="297" t="s">
        <v>155</v>
      </c>
      <c r="B32" s="298"/>
      <c r="C32" s="303"/>
      <c r="D32" s="304"/>
      <c r="E32" s="303"/>
      <c r="F32" s="304"/>
    </row>
    <row r="33" spans="1:6" x14ac:dyDescent="0.2">
      <c r="A33" s="299" t="s">
        <v>166</v>
      </c>
      <c r="B33" s="300"/>
      <c r="C33" s="305"/>
      <c r="D33" s="306"/>
      <c r="E33" s="305"/>
      <c r="F33" s="306"/>
    </row>
    <row r="34" spans="1:6" x14ac:dyDescent="0.2">
      <c r="A34" s="299" t="s">
        <v>167</v>
      </c>
      <c r="B34" s="300"/>
      <c r="C34" s="305"/>
      <c r="D34" s="306"/>
      <c r="E34" s="305"/>
      <c r="F34" s="306"/>
    </row>
    <row r="35" spans="1:6" ht="13.5" thickBot="1" x14ac:dyDescent="0.25">
      <c r="A35" s="301" t="s">
        <v>168</v>
      </c>
      <c r="B35" s="302"/>
      <c r="C35" s="307"/>
      <c r="D35" s="308"/>
      <c r="E35" s="307"/>
      <c r="F35" s="308"/>
    </row>
    <row r="36" spans="1:6" ht="13.5" thickBot="1" x14ac:dyDescent="0.25">
      <c r="A36" s="472" t="s">
        <v>157</v>
      </c>
      <c r="B36" s="473"/>
      <c r="C36" s="309"/>
      <c r="D36" s="309"/>
      <c r="E36" s="309"/>
      <c r="F36" s="309"/>
    </row>
    <row r="37" spans="1:6" x14ac:dyDescent="0.2">
      <c r="A37" s="297" t="s">
        <v>155</v>
      </c>
      <c r="B37" s="298"/>
      <c r="C37" s="303"/>
      <c r="D37" s="304"/>
      <c r="E37" s="303"/>
      <c r="F37" s="304"/>
    </row>
    <row r="38" spans="1:6" x14ac:dyDescent="0.2">
      <c r="A38" s="299" t="s">
        <v>166</v>
      </c>
      <c r="B38" s="300"/>
      <c r="C38" s="305"/>
      <c r="D38" s="306"/>
      <c r="E38" s="305"/>
      <c r="F38" s="306"/>
    </row>
    <row r="39" spans="1:6" x14ac:dyDescent="0.2">
      <c r="A39" s="299" t="s">
        <v>167</v>
      </c>
      <c r="B39" s="300"/>
      <c r="C39" s="305"/>
      <c r="D39" s="306"/>
      <c r="E39" s="305"/>
      <c r="F39" s="306"/>
    </row>
    <row r="40" spans="1:6" ht="13.5" thickBot="1" x14ac:dyDescent="0.25">
      <c r="A40" s="301" t="s">
        <v>168</v>
      </c>
      <c r="B40" s="302"/>
      <c r="C40" s="307"/>
      <c r="D40" s="308"/>
      <c r="E40" s="307"/>
      <c r="F40" s="308"/>
    </row>
    <row r="41" spans="1:6" ht="13.5" thickBot="1" x14ac:dyDescent="0.25">
      <c r="A41" s="472" t="s">
        <v>157</v>
      </c>
      <c r="B41" s="473"/>
      <c r="C41" s="309"/>
      <c r="D41" s="309"/>
      <c r="E41" s="309"/>
      <c r="F41" s="309"/>
    </row>
    <row r="42" spans="1:6" x14ac:dyDescent="0.2">
      <c r="A42" s="297" t="s">
        <v>155</v>
      </c>
      <c r="B42" s="298"/>
      <c r="C42" s="303"/>
      <c r="D42" s="304"/>
      <c r="E42" s="303"/>
      <c r="F42" s="304"/>
    </row>
    <row r="43" spans="1:6" x14ac:dyDescent="0.2">
      <c r="A43" s="299" t="s">
        <v>166</v>
      </c>
      <c r="B43" s="300"/>
      <c r="C43" s="305"/>
      <c r="D43" s="306"/>
      <c r="E43" s="305"/>
      <c r="F43" s="306"/>
    </row>
    <row r="44" spans="1:6" x14ac:dyDescent="0.2">
      <c r="A44" s="299" t="s">
        <v>167</v>
      </c>
      <c r="B44" s="300"/>
      <c r="C44" s="305"/>
      <c r="D44" s="306"/>
      <c r="E44" s="305"/>
      <c r="F44" s="306"/>
    </row>
    <row r="45" spans="1:6" ht="13.5" thickBot="1" x14ac:dyDescent="0.25">
      <c r="A45" s="301" t="s">
        <v>168</v>
      </c>
      <c r="B45" s="302"/>
      <c r="C45" s="307"/>
      <c r="D45" s="308"/>
      <c r="E45" s="307"/>
      <c r="F45" s="308"/>
    </row>
  </sheetData>
  <mergeCells count="8">
    <mergeCell ref="A41:B41"/>
    <mergeCell ref="A25:B25"/>
    <mergeCell ref="B7:B8"/>
    <mergeCell ref="G7:G8"/>
    <mergeCell ref="A26:B26"/>
    <mergeCell ref="A31:B31"/>
    <mergeCell ref="A36:B36"/>
    <mergeCell ref="A7:A8"/>
  </mergeCells>
  <phoneticPr fontId="17" type="noConversion"/>
  <printOptions horizontalCentered="1" verticalCentered="1"/>
  <pageMargins left="0.3" right="0.27" top="0.31" bottom="0.19685039370078741" header="0" footer="0"/>
  <pageSetup scale="85" orientation="landscape" r:id="rId1"/>
  <headerFooter alignWithMargins="0">
    <oddHeader>&amp;R2017 - Año de las Energías Renovables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workbookViewId="0">
      <selection activeCell="A7" sqref="A7:A8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customWidth="1"/>
    <col min="7" max="7" width="19.5703125" customWidth="1"/>
    <col min="10" max="10" width="15.42578125" style="208" bestFit="1" customWidth="1"/>
  </cols>
  <sheetData>
    <row r="1" spans="1:10" x14ac:dyDescent="0.2">
      <c r="A1" s="395" t="s">
        <v>233</v>
      </c>
      <c r="B1" s="207"/>
    </row>
    <row r="2" spans="1:10" x14ac:dyDescent="0.2">
      <c r="A2" s="207" t="s">
        <v>154</v>
      </c>
      <c r="B2" s="207"/>
    </row>
    <row r="3" spans="1:10" x14ac:dyDescent="0.2">
      <c r="A3" s="339" t="s">
        <v>228</v>
      </c>
      <c r="B3" s="393"/>
    </row>
    <row r="4" spans="1:10" x14ac:dyDescent="0.2">
      <c r="A4" s="339" t="s">
        <v>223</v>
      </c>
      <c r="B4" s="339"/>
    </row>
    <row r="5" spans="1:10" x14ac:dyDescent="0.2">
      <c r="A5" s="339"/>
      <c r="B5" s="339"/>
    </row>
    <row r="6" spans="1:10" ht="13.5" thickBot="1" x14ac:dyDescent="0.25">
      <c r="J6" s="210"/>
    </row>
    <row r="7" spans="1:10" ht="13.5" customHeight="1" x14ac:dyDescent="0.2">
      <c r="A7" s="470" t="s">
        <v>55</v>
      </c>
      <c r="B7" s="476" t="s">
        <v>153</v>
      </c>
      <c r="C7" s="295" t="s">
        <v>203</v>
      </c>
      <c r="D7" s="295" t="s">
        <v>204</v>
      </c>
      <c r="E7" s="295" t="s">
        <v>205</v>
      </c>
      <c r="F7" s="295" t="s">
        <v>211</v>
      </c>
      <c r="G7" s="478" t="s">
        <v>111</v>
      </c>
      <c r="J7" s="210"/>
    </row>
    <row r="8" spans="1:10" ht="36.75" customHeight="1" thickBot="1" x14ac:dyDescent="0.25">
      <c r="A8" s="471"/>
      <c r="B8" s="477"/>
      <c r="C8" s="388" t="s">
        <v>222</v>
      </c>
      <c r="D8" s="388" t="s">
        <v>222</v>
      </c>
      <c r="E8" s="388" t="s">
        <v>222</v>
      </c>
      <c r="F8" s="388" t="s">
        <v>222</v>
      </c>
      <c r="G8" s="479"/>
    </row>
    <row r="9" spans="1:10" ht="13.5" thickBot="1" x14ac:dyDescent="0.25">
      <c r="A9" s="216"/>
      <c r="B9" s="216"/>
      <c r="G9" s="208"/>
    </row>
    <row r="10" spans="1:10" x14ac:dyDescent="0.2">
      <c r="A10" s="217" t="s">
        <v>151</v>
      </c>
      <c r="B10" s="217"/>
      <c r="C10" s="220"/>
      <c r="D10" s="220"/>
      <c r="E10" s="220"/>
      <c r="F10" s="220"/>
      <c r="G10" s="220"/>
    </row>
    <row r="11" spans="1:10" x14ac:dyDescent="0.2">
      <c r="A11" s="221" t="s">
        <v>187</v>
      </c>
      <c r="B11" s="221"/>
      <c r="C11" s="224"/>
      <c r="D11" s="224"/>
      <c r="E11" s="224"/>
      <c r="F11" s="224"/>
      <c r="G11" s="224"/>
    </row>
    <row r="12" spans="1:10" x14ac:dyDescent="0.2">
      <c r="A12" s="221" t="s">
        <v>186</v>
      </c>
      <c r="B12" s="221"/>
      <c r="C12" s="224"/>
      <c r="D12" s="224"/>
      <c r="E12" s="224"/>
      <c r="F12" s="224"/>
      <c r="G12" s="224"/>
    </row>
    <row r="13" spans="1:10" x14ac:dyDescent="0.2">
      <c r="A13" s="221" t="s">
        <v>184</v>
      </c>
      <c r="B13" s="221"/>
      <c r="C13" s="224"/>
      <c r="D13" s="224"/>
      <c r="E13" s="224"/>
      <c r="F13" s="224"/>
      <c r="G13" s="224"/>
    </row>
    <row r="14" spans="1:10" x14ac:dyDescent="0.2">
      <c r="A14" s="221" t="s">
        <v>185</v>
      </c>
      <c r="B14" s="221"/>
      <c r="C14" s="224"/>
      <c r="D14" s="224"/>
      <c r="E14" s="224"/>
      <c r="F14" s="224"/>
      <c r="G14" s="224"/>
    </row>
    <row r="15" spans="1:10" ht="13.5" thickBot="1" x14ac:dyDescent="0.25">
      <c r="A15" s="225"/>
      <c r="B15" s="225"/>
      <c r="C15" s="227"/>
      <c r="D15" s="227"/>
      <c r="E15" s="227"/>
      <c r="F15" s="227"/>
      <c r="G15" s="227"/>
    </row>
    <row r="16" spans="1:10" ht="13.5" thickBot="1" x14ac:dyDescent="0.25">
      <c r="A16" s="216"/>
      <c r="B16" s="216"/>
      <c r="G16" s="208"/>
    </row>
    <row r="17" spans="1:7" x14ac:dyDescent="0.2">
      <c r="A17" s="217" t="s">
        <v>152</v>
      </c>
      <c r="B17" s="217"/>
      <c r="C17" s="220"/>
      <c r="D17" s="220"/>
      <c r="E17" s="220"/>
      <c r="F17" s="220"/>
      <c r="G17" s="220"/>
    </row>
    <row r="18" spans="1:7" x14ac:dyDescent="0.2">
      <c r="A18" s="221" t="s">
        <v>187</v>
      </c>
      <c r="B18" s="221"/>
      <c r="C18" s="224"/>
      <c r="D18" s="224"/>
      <c r="E18" s="224"/>
      <c r="F18" s="224"/>
      <c r="G18" s="224"/>
    </row>
    <row r="19" spans="1:7" x14ac:dyDescent="0.2">
      <c r="A19" s="221" t="s">
        <v>186</v>
      </c>
      <c r="B19" s="221"/>
      <c r="C19" s="224"/>
      <c r="D19" s="224"/>
      <c r="E19" s="224"/>
      <c r="F19" s="224"/>
      <c r="G19" s="224"/>
    </row>
    <row r="20" spans="1:7" x14ac:dyDescent="0.2">
      <c r="A20" s="221" t="s">
        <v>184</v>
      </c>
      <c r="B20" s="221"/>
      <c r="C20" s="224"/>
      <c r="D20" s="224"/>
      <c r="E20" s="224"/>
      <c r="F20" s="224"/>
      <c r="G20" s="224"/>
    </row>
    <row r="21" spans="1:7" x14ac:dyDescent="0.2">
      <c r="A21" s="221" t="s">
        <v>185</v>
      </c>
      <c r="B21" s="221"/>
      <c r="C21" s="224"/>
      <c r="D21" s="224"/>
      <c r="E21" s="224"/>
      <c r="F21" s="224"/>
      <c r="G21" s="224"/>
    </row>
    <row r="22" spans="1:7" ht="13.5" thickBot="1" x14ac:dyDescent="0.25">
      <c r="A22" s="225"/>
      <c r="B22" s="225"/>
      <c r="C22" s="227"/>
      <c r="D22" s="227"/>
      <c r="E22" s="227"/>
      <c r="F22" s="227"/>
      <c r="G22" s="227"/>
    </row>
    <row r="24" spans="1:7" ht="13.5" thickBot="1" x14ac:dyDescent="0.25">
      <c r="A24" s="339" t="s">
        <v>201</v>
      </c>
    </row>
    <row r="25" spans="1:7" ht="13.5" thickBot="1" x14ac:dyDescent="0.25">
      <c r="A25" s="474" t="s">
        <v>55</v>
      </c>
      <c r="B25" s="475"/>
      <c r="C25" s="296" t="str">
        <f>+C7</f>
        <v>promedio 2014</v>
      </c>
      <c r="D25" s="296" t="str">
        <f>+D7</f>
        <v>promedio 2015</v>
      </c>
      <c r="E25" s="296" t="str">
        <f>+E7</f>
        <v>promedio 2016</v>
      </c>
      <c r="F25" s="296" t="str">
        <f>+F7</f>
        <v>promedio ene-oct 2017</v>
      </c>
    </row>
    <row r="26" spans="1:7" ht="13.5" thickBot="1" x14ac:dyDescent="0.25">
      <c r="A26" s="472" t="s">
        <v>108</v>
      </c>
      <c r="B26" s="473"/>
    </row>
    <row r="27" spans="1:7" x14ac:dyDescent="0.2">
      <c r="A27" s="297" t="s">
        <v>155</v>
      </c>
      <c r="B27" s="298"/>
      <c r="C27" s="303"/>
      <c r="D27" s="304"/>
      <c r="E27" s="303"/>
      <c r="F27" s="304"/>
    </row>
    <row r="28" spans="1:7" x14ac:dyDescent="0.2">
      <c r="A28" s="299" t="s">
        <v>166</v>
      </c>
      <c r="B28" s="300"/>
      <c r="C28" s="305"/>
      <c r="D28" s="306"/>
      <c r="E28" s="305"/>
      <c r="F28" s="306"/>
    </row>
    <row r="29" spans="1:7" x14ac:dyDescent="0.2">
      <c r="A29" s="299" t="s">
        <v>167</v>
      </c>
      <c r="B29" s="300"/>
      <c r="C29" s="305"/>
      <c r="D29" s="306"/>
      <c r="E29" s="305"/>
      <c r="F29" s="306"/>
    </row>
    <row r="30" spans="1:7" ht="13.5" thickBot="1" x14ac:dyDescent="0.25">
      <c r="A30" s="301" t="s">
        <v>168</v>
      </c>
      <c r="B30" s="302"/>
      <c r="C30" s="307"/>
      <c r="D30" s="308"/>
      <c r="E30" s="307"/>
      <c r="F30" s="308"/>
    </row>
    <row r="31" spans="1:7" ht="13.5" thickBot="1" x14ac:dyDescent="0.25">
      <c r="A31" s="472" t="s">
        <v>156</v>
      </c>
      <c r="B31" s="473"/>
      <c r="C31" s="309"/>
      <c r="D31" s="309"/>
      <c r="E31" s="309"/>
      <c r="F31" s="309"/>
    </row>
    <row r="32" spans="1:7" x14ac:dyDescent="0.2">
      <c r="A32" s="297" t="s">
        <v>155</v>
      </c>
      <c r="B32" s="298"/>
      <c r="C32" s="303"/>
      <c r="D32" s="304"/>
      <c r="E32" s="303"/>
      <c r="F32" s="304"/>
    </row>
    <row r="33" spans="1:6" x14ac:dyDescent="0.2">
      <c r="A33" s="299" t="s">
        <v>166</v>
      </c>
      <c r="B33" s="300"/>
      <c r="C33" s="305"/>
      <c r="D33" s="306"/>
      <c r="E33" s="305"/>
      <c r="F33" s="306"/>
    </row>
    <row r="34" spans="1:6" x14ac:dyDescent="0.2">
      <c r="A34" s="299" t="s">
        <v>167</v>
      </c>
      <c r="B34" s="300"/>
      <c r="C34" s="305"/>
      <c r="D34" s="306"/>
      <c r="E34" s="305"/>
      <c r="F34" s="306"/>
    </row>
    <row r="35" spans="1:6" ht="13.5" thickBot="1" x14ac:dyDescent="0.25">
      <c r="A35" s="301" t="s">
        <v>168</v>
      </c>
      <c r="B35" s="302"/>
      <c r="C35" s="307"/>
      <c r="D35" s="308"/>
      <c r="E35" s="307"/>
      <c r="F35" s="308"/>
    </row>
    <row r="36" spans="1:6" ht="13.5" thickBot="1" x14ac:dyDescent="0.25">
      <c r="A36" s="472" t="s">
        <v>157</v>
      </c>
      <c r="B36" s="473"/>
      <c r="C36" s="309"/>
      <c r="D36" s="309"/>
      <c r="E36" s="309"/>
      <c r="F36" s="309"/>
    </row>
    <row r="37" spans="1:6" x14ac:dyDescent="0.2">
      <c r="A37" s="297" t="s">
        <v>155</v>
      </c>
      <c r="B37" s="298"/>
      <c r="C37" s="303"/>
      <c r="D37" s="304"/>
      <c r="E37" s="303"/>
      <c r="F37" s="304"/>
    </row>
    <row r="38" spans="1:6" x14ac:dyDescent="0.2">
      <c r="A38" s="299" t="s">
        <v>166</v>
      </c>
      <c r="B38" s="300"/>
      <c r="C38" s="305"/>
      <c r="D38" s="306"/>
      <c r="E38" s="305"/>
      <c r="F38" s="306"/>
    </row>
    <row r="39" spans="1:6" x14ac:dyDescent="0.2">
      <c r="A39" s="299" t="s">
        <v>167</v>
      </c>
      <c r="B39" s="300"/>
      <c r="C39" s="305"/>
      <c r="D39" s="306"/>
      <c r="E39" s="305"/>
      <c r="F39" s="306"/>
    </row>
    <row r="40" spans="1:6" ht="13.5" thickBot="1" x14ac:dyDescent="0.25">
      <c r="A40" s="301" t="s">
        <v>168</v>
      </c>
      <c r="B40" s="302"/>
      <c r="C40" s="307"/>
      <c r="D40" s="308"/>
      <c r="E40" s="307"/>
      <c r="F40" s="308"/>
    </row>
    <row r="41" spans="1:6" ht="13.5" thickBot="1" x14ac:dyDescent="0.25">
      <c r="A41" s="472" t="s">
        <v>157</v>
      </c>
      <c r="B41" s="473"/>
      <c r="C41" s="309"/>
      <c r="D41" s="309"/>
      <c r="E41" s="309"/>
      <c r="F41" s="309"/>
    </row>
    <row r="42" spans="1:6" x14ac:dyDescent="0.2">
      <c r="A42" s="297" t="s">
        <v>155</v>
      </c>
      <c r="B42" s="298"/>
      <c r="C42" s="303"/>
      <c r="D42" s="304"/>
      <c r="E42" s="303"/>
      <c r="F42" s="304"/>
    </row>
    <row r="43" spans="1:6" x14ac:dyDescent="0.2">
      <c r="A43" s="299" t="s">
        <v>166</v>
      </c>
      <c r="B43" s="300"/>
      <c r="C43" s="305"/>
      <c r="D43" s="306"/>
      <c r="E43" s="305"/>
      <c r="F43" s="306"/>
    </row>
    <row r="44" spans="1:6" x14ac:dyDescent="0.2">
      <c r="A44" s="299" t="s">
        <v>167</v>
      </c>
      <c r="B44" s="300"/>
      <c r="C44" s="305"/>
      <c r="D44" s="306"/>
      <c r="E44" s="305"/>
      <c r="F44" s="306"/>
    </row>
    <row r="45" spans="1:6" ht="13.5" thickBot="1" x14ac:dyDescent="0.25">
      <c r="A45" s="301" t="s">
        <v>168</v>
      </c>
      <c r="B45" s="302"/>
      <c r="C45" s="307"/>
      <c r="D45" s="308"/>
      <c r="E45" s="307"/>
      <c r="F45" s="308"/>
    </row>
  </sheetData>
  <mergeCells count="8">
    <mergeCell ref="A41:B41"/>
    <mergeCell ref="B7:B8"/>
    <mergeCell ref="G7:G8"/>
    <mergeCell ref="A25:B25"/>
    <mergeCell ref="A26:B26"/>
    <mergeCell ref="A31:B31"/>
    <mergeCell ref="A36:B36"/>
    <mergeCell ref="A7:A8"/>
  </mergeCells>
  <phoneticPr fontId="17" type="noConversion"/>
  <printOptions horizontalCentered="1" verticalCentered="1"/>
  <pageMargins left="0.3" right="0.27" top="0.3" bottom="0.19685039370078741" header="0" footer="0"/>
  <pageSetup scale="85" orientation="landscape" r:id="rId1"/>
  <headerFooter alignWithMargins="0">
    <oddHeader>&amp;R2017 - Año de las Energías Renovables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workbookViewId="0">
      <selection activeCell="A7" sqref="A7:A8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customWidth="1"/>
    <col min="7" max="7" width="19.5703125" customWidth="1"/>
    <col min="10" max="10" width="15.42578125" style="208" bestFit="1" customWidth="1"/>
  </cols>
  <sheetData>
    <row r="1" spans="1:10" x14ac:dyDescent="0.2">
      <c r="A1" s="395" t="s">
        <v>234</v>
      </c>
      <c r="B1" s="207"/>
    </row>
    <row r="2" spans="1:10" x14ac:dyDescent="0.2">
      <c r="A2" s="207" t="s">
        <v>154</v>
      </c>
      <c r="B2" s="207"/>
    </row>
    <row r="3" spans="1:10" x14ac:dyDescent="0.2">
      <c r="A3" s="394" t="s">
        <v>229</v>
      </c>
      <c r="B3" s="393"/>
    </row>
    <row r="4" spans="1:10" x14ac:dyDescent="0.2">
      <c r="A4" s="339" t="s">
        <v>223</v>
      </c>
      <c r="B4" s="339"/>
    </row>
    <row r="5" spans="1:10" x14ac:dyDescent="0.2">
      <c r="A5" s="339"/>
      <c r="B5" s="339"/>
    </row>
    <row r="6" spans="1:10" ht="13.5" thickBot="1" x14ac:dyDescent="0.25">
      <c r="J6" s="210"/>
    </row>
    <row r="7" spans="1:10" ht="13.5" customHeight="1" x14ac:dyDescent="0.2">
      <c r="A7" s="470" t="s">
        <v>55</v>
      </c>
      <c r="B7" s="476" t="s">
        <v>153</v>
      </c>
      <c r="C7" s="295" t="s">
        <v>203</v>
      </c>
      <c r="D7" s="295" t="s">
        <v>204</v>
      </c>
      <c r="E7" s="295" t="s">
        <v>205</v>
      </c>
      <c r="F7" s="295" t="s">
        <v>211</v>
      </c>
      <c r="G7" s="478" t="s">
        <v>111</v>
      </c>
      <c r="J7" s="210"/>
    </row>
    <row r="8" spans="1:10" ht="36.75" customHeight="1" thickBot="1" x14ac:dyDescent="0.25">
      <c r="A8" s="471"/>
      <c r="B8" s="477"/>
      <c r="C8" s="388" t="s">
        <v>222</v>
      </c>
      <c r="D8" s="388" t="s">
        <v>222</v>
      </c>
      <c r="E8" s="388" t="s">
        <v>222</v>
      </c>
      <c r="F8" s="388" t="s">
        <v>222</v>
      </c>
      <c r="G8" s="479"/>
    </row>
    <row r="9" spans="1:10" ht="13.5" thickBot="1" x14ac:dyDescent="0.25">
      <c r="A9" s="216"/>
      <c r="B9" s="216"/>
      <c r="G9" s="208"/>
    </row>
    <row r="10" spans="1:10" x14ac:dyDescent="0.2">
      <c r="A10" s="217" t="s">
        <v>151</v>
      </c>
      <c r="B10" s="217"/>
      <c r="C10" s="220"/>
      <c r="D10" s="220"/>
      <c r="E10" s="220"/>
      <c r="F10" s="220"/>
      <c r="G10" s="220"/>
    </row>
    <row r="11" spans="1:10" x14ac:dyDescent="0.2">
      <c r="A11" s="221" t="s">
        <v>187</v>
      </c>
      <c r="B11" s="221"/>
      <c r="C11" s="224"/>
      <c r="D11" s="224"/>
      <c r="E11" s="224"/>
      <c r="F11" s="224"/>
      <c r="G11" s="224"/>
    </row>
    <row r="12" spans="1:10" x14ac:dyDescent="0.2">
      <c r="A12" s="221" t="s">
        <v>186</v>
      </c>
      <c r="B12" s="221"/>
      <c r="C12" s="224"/>
      <c r="D12" s="224"/>
      <c r="E12" s="224"/>
      <c r="F12" s="224"/>
      <c r="G12" s="224"/>
    </row>
    <row r="13" spans="1:10" x14ac:dyDescent="0.2">
      <c r="A13" s="221" t="s">
        <v>184</v>
      </c>
      <c r="B13" s="221"/>
      <c r="C13" s="224"/>
      <c r="D13" s="224"/>
      <c r="E13" s="224"/>
      <c r="F13" s="224"/>
      <c r="G13" s="224"/>
    </row>
    <row r="14" spans="1:10" x14ac:dyDescent="0.2">
      <c r="A14" s="221" t="s">
        <v>185</v>
      </c>
      <c r="B14" s="221"/>
      <c r="C14" s="224"/>
      <c r="D14" s="224"/>
      <c r="E14" s="224"/>
      <c r="F14" s="224"/>
      <c r="G14" s="224"/>
    </row>
    <row r="15" spans="1:10" ht="13.5" thickBot="1" x14ac:dyDescent="0.25">
      <c r="A15" s="225"/>
      <c r="B15" s="225"/>
      <c r="C15" s="227"/>
      <c r="D15" s="227"/>
      <c r="E15" s="227"/>
      <c r="F15" s="227"/>
      <c r="G15" s="227"/>
    </row>
    <row r="16" spans="1:10" ht="13.5" thickBot="1" x14ac:dyDescent="0.25">
      <c r="A16" s="216"/>
      <c r="B16" s="216"/>
      <c r="G16" s="208"/>
    </row>
    <row r="17" spans="1:7" x14ac:dyDescent="0.2">
      <c r="A17" s="217" t="s">
        <v>152</v>
      </c>
      <c r="B17" s="217"/>
      <c r="C17" s="220"/>
      <c r="D17" s="220"/>
      <c r="E17" s="220"/>
      <c r="F17" s="220"/>
      <c r="G17" s="220"/>
    </row>
    <row r="18" spans="1:7" x14ac:dyDescent="0.2">
      <c r="A18" s="221" t="s">
        <v>187</v>
      </c>
      <c r="B18" s="221"/>
      <c r="C18" s="224"/>
      <c r="D18" s="224"/>
      <c r="E18" s="224"/>
      <c r="F18" s="224"/>
      <c r="G18" s="224"/>
    </row>
    <row r="19" spans="1:7" x14ac:dyDescent="0.2">
      <c r="A19" s="221" t="s">
        <v>186</v>
      </c>
      <c r="B19" s="221"/>
      <c r="C19" s="224"/>
      <c r="D19" s="224"/>
      <c r="E19" s="224"/>
      <c r="F19" s="224"/>
      <c r="G19" s="224"/>
    </row>
    <row r="20" spans="1:7" x14ac:dyDescent="0.2">
      <c r="A20" s="221" t="s">
        <v>184</v>
      </c>
      <c r="B20" s="221"/>
      <c r="C20" s="224"/>
      <c r="D20" s="224"/>
      <c r="E20" s="224"/>
      <c r="F20" s="224"/>
      <c r="G20" s="224"/>
    </row>
    <row r="21" spans="1:7" x14ac:dyDescent="0.2">
      <c r="A21" s="221" t="s">
        <v>185</v>
      </c>
      <c r="B21" s="221"/>
      <c r="C21" s="224"/>
      <c r="D21" s="224"/>
      <c r="E21" s="224"/>
      <c r="F21" s="224"/>
      <c r="G21" s="224"/>
    </row>
    <row r="22" spans="1:7" ht="13.5" thickBot="1" x14ac:dyDescent="0.25">
      <c r="A22" s="225"/>
      <c r="B22" s="225"/>
      <c r="C22" s="227"/>
      <c r="D22" s="227"/>
      <c r="E22" s="227"/>
      <c r="F22" s="227"/>
      <c r="G22" s="227"/>
    </row>
    <row r="24" spans="1:7" ht="13.5" thickBot="1" x14ac:dyDescent="0.25">
      <c r="A24" s="339" t="s">
        <v>201</v>
      </c>
    </row>
    <row r="25" spans="1:7" ht="13.5" thickBot="1" x14ac:dyDescent="0.25">
      <c r="A25" s="474" t="s">
        <v>55</v>
      </c>
      <c r="B25" s="475"/>
      <c r="C25" s="296" t="str">
        <f>+C7</f>
        <v>promedio 2014</v>
      </c>
      <c r="D25" s="296" t="str">
        <f>+D7</f>
        <v>promedio 2015</v>
      </c>
      <c r="E25" s="296" t="str">
        <f>+E7</f>
        <v>promedio 2016</v>
      </c>
      <c r="F25" s="296" t="str">
        <f>+F7</f>
        <v>promedio ene-oct 2017</v>
      </c>
    </row>
    <row r="26" spans="1:7" ht="13.5" thickBot="1" x14ac:dyDescent="0.25">
      <c r="A26" s="472" t="s">
        <v>108</v>
      </c>
      <c r="B26" s="473"/>
    </row>
    <row r="27" spans="1:7" x14ac:dyDescent="0.2">
      <c r="A27" s="297" t="s">
        <v>155</v>
      </c>
      <c r="B27" s="298"/>
      <c r="C27" s="303"/>
      <c r="D27" s="304"/>
      <c r="E27" s="303"/>
      <c r="F27" s="304"/>
    </row>
    <row r="28" spans="1:7" x14ac:dyDescent="0.2">
      <c r="A28" s="299" t="s">
        <v>166</v>
      </c>
      <c r="B28" s="300"/>
      <c r="C28" s="305"/>
      <c r="D28" s="306"/>
      <c r="E28" s="305"/>
      <c r="F28" s="306"/>
    </row>
    <row r="29" spans="1:7" x14ac:dyDescent="0.2">
      <c r="A29" s="299" t="s">
        <v>167</v>
      </c>
      <c r="B29" s="300"/>
      <c r="C29" s="305"/>
      <c r="D29" s="306"/>
      <c r="E29" s="305"/>
      <c r="F29" s="306"/>
    </row>
    <row r="30" spans="1:7" ht="13.5" thickBot="1" x14ac:dyDescent="0.25">
      <c r="A30" s="301" t="s">
        <v>168</v>
      </c>
      <c r="B30" s="302"/>
      <c r="C30" s="307"/>
      <c r="D30" s="308"/>
      <c r="E30" s="307"/>
      <c r="F30" s="308"/>
    </row>
    <row r="31" spans="1:7" ht="13.5" thickBot="1" x14ac:dyDescent="0.25">
      <c r="A31" s="472" t="s">
        <v>156</v>
      </c>
      <c r="B31" s="473"/>
      <c r="C31" s="309"/>
      <c r="D31" s="309"/>
      <c r="E31" s="309"/>
      <c r="F31" s="309"/>
    </row>
    <row r="32" spans="1:7" x14ac:dyDescent="0.2">
      <c r="A32" s="297" t="s">
        <v>155</v>
      </c>
      <c r="B32" s="298"/>
      <c r="C32" s="303"/>
      <c r="D32" s="304"/>
      <c r="E32" s="303"/>
      <c r="F32" s="304"/>
    </row>
    <row r="33" spans="1:6" x14ac:dyDescent="0.2">
      <c r="A33" s="299" t="s">
        <v>166</v>
      </c>
      <c r="B33" s="300"/>
      <c r="C33" s="305"/>
      <c r="D33" s="306"/>
      <c r="E33" s="305"/>
      <c r="F33" s="306"/>
    </row>
    <row r="34" spans="1:6" x14ac:dyDescent="0.2">
      <c r="A34" s="299" t="s">
        <v>167</v>
      </c>
      <c r="B34" s="300"/>
      <c r="C34" s="305"/>
      <c r="D34" s="306"/>
      <c r="E34" s="305"/>
      <c r="F34" s="306"/>
    </row>
    <row r="35" spans="1:6" ht="13.5" thickBot="1" x14ac:dyDescent="0.25">
      <c r="A35" s="301" t="s">
        <v>168</v>
      </c>
      <c r="B35" s="302"/>
      <c r="C35" s="307"/>
      <c r="D35" s="308"/>
      <c r="E35" s="307"/>
      <c r="F35" s="308"/>
    </row>
    <row r="36" spans="1:6" ht="13.5" thickBot="1" x14ac:dyDescent="0.25">
      <c r="A36" s="472" t="s">
        <v>157</v>
      </c>
      <c r="B36" s="473"/>
      <c r="C36" s="309"/>
      <c r="D36" s="309"/>
      <c r="E36" s="309"/>
      <c r="F36" s="309"/>
    </row>
    <row r="37" spans="1:6" x14ac:dyDescent="0.2">
      <c r="A37" s="297" t="s">
        <v>155</v>
      </c>
      <c r="B37" s="298"/>
      <c r="C37" s="303"/>
      <c r="D37" s="304"/>
      <c r="E37" s="303"/>
      <c r="F37" s="304"/>
    </row>
    <row r="38" spans="1:6" x14ac:dyDescent="0.2">
      <c r="A38" s="299" t="s">
        <v>166</v>
      </c>
      <c r="B38" s="300"/>
      <c r="C38" s="305"/>
      <c r="D38" s="306"/>
      <c r="E38" s="305"/>
      <c r="F38" s="306"/>
    </row>
    <row r="39" spans="1:6" x14ac:dyDescent="0.2">
      <c r="A39" s="299" t="s">
        <v>167</v>
      </c>
      <c r="B39" s="300"/>
      <c r="C39" s="305"/>
      <c r="D39" s="306"/>
      <c r="E39" s="305"/>
      <c r="F39" s="306"/>
    </row>
    <row r="40" spans="1:6" ht="13.5" thickBot="1" x14ac:dyDescent="0.25">
      <c r="A40" s="301" t="s">
        <v>168</v>
      </c>
      <c r="B40" s="302"/>
      <c r="C40" s="307"/>
      <c r="D40" s="308"/>
      <c r="E40" s="307"/>
      <c r="F40" s="308"/>
    </row>
    <row r="41" spans="1:6" ht="13.5" thickBot="1" x14ac:dyDescent="0.25">
      <c r="A41" s="472" t="s">
        <v>157</v>
      </c>
      <c r="B41" s="473"/>
      <c r="C41" s="309"/>
      <c r="D41" s="309"/>
      <c r="E41" s="309"/>
      <c r="F41" s="309"/>
    </row>
    <row r="42" spans="1:6" x14ac:dyDescent="0.2">
      <c r="A42" s="297" t="s">
        <v>155</v>
      </c>
      <c r="B42" s="298"/>
      <c r="C42" s="303"/>
      <c r="D42" s="304"/>
      <c r="E42" s="303"/>
      <c r="F42" s="304"/>
    </row>
    <row r="43" spans="1:6" x14ac:dyDescent="0.2">
      <c r="A43" s="299" t="s">
        <v>166</v>
      </c>
      <c r="B43" s="300"/>
      <c r="C43" s="305"/>
      <c r="D43" s="306"/>
      <c r="E43" s="305"/>
      <c r="F43" s="306"/>
    </row>
    <row r="44" spans="1:6" x14ac:dyDescent="0.2">
      <c r="A44" s="299" t="s">
        <v>167</v>
      </c>
      <c r="B44" s="300"/>
      <c r="C44" s="305"/>
      <c r="D44" s="306"/>
      <c r="E44" s="305"/>
      <c r="F44" s="306"/>
    </row>
    <row r="45" spans="1:6" ht="13.5" thickBot="1" x14ac:dyDescent="0.25">
      <c r="A45" s="301" t="s">
        <v>168</v>
      </c>
      <c r="B45" s="302"/>
      <c r="C45" s="307"/>
      <c r="D45" s="308"/>
      <c r="E45" s="307"/>
      <c r="F45" s="308"/>
    </row>
  </sheetData>
  <mergeCells count="8">
    <mergeCell ref="A41:B41"/>
    <mergeCell ref="B7:B8"/>
    <mergeCell ref="G7:G8"/>
    <mergeCell ref="A25:B25"/>
    <mergeCell ref="A26:B26"/>
    <mergeCell ref="A31:B31"/>
    <mergeCell ref="A36:B36"/>
    <mergeCell ref="A7:A8"/>
  </mergeCells>
  <phoneticPr fontId="17" type="noConversion"/>
  <printOptions horizontalCentered="1" verticalCentered="1"/>
  <pageMargins left="0.3" right="0.27" top="0.3" bottom="0.19685039370078741" header="0" footer="0"/>
  <pageSetup scale="85" orientation="landscape" r:id="rId1"/>
  <headerFooter alignWithMargins="0">
    <oddHeader>&amp;R2017 - Año de las Energías Renovables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AT65"/>
  <sheetViews>
    <sheetView showGridLines="0" zoomScale="75" workbookViewId="0">
      <selection activeCell="B2" sqref="B2"/>
    </sheetView>
  </sheetViews>
  <sheetFormatPr baseColWidth="10" defaultRowHeight="12.75" x14ac:dyDescent="0.2"/>
  <cols>
    <col min="1" max="1" width="4.140625" style="49" customWidth="1"/>
    <col min="2" max="2" width="16" style="49" customWidth="1"/>
    <col min="3" max="5" width="17.28515625" style="205" customWidth="1"/>
    <col min="6" max="6" width="7.5703125" style="49" customWidth="1"/>
    <col min="7" max="7" width="17.5703125" style="49" customWidth="1"/>
    <col min="8" max="16384" width="11.42578125" style="49"/>
  </cols>
  <sheetData>
    <row r="1" spans="2:7" s="126" customFormat="1" x14ac:dyDescent="0.2">
      <c r="B1" s="113" t="s">
        <v>235</v>
      </c>
      <c r="C1" s="99"/>
      <c r="D1" s="99"/>
      <c r="E1" s="99"/>
    </row>
    <row r="2" spans="2:7" s="126" customFormat="1" x14ac:dyDescent="0.2">
      <c r="B2" s="99" t="s">
        <v>78</v>
      </c>
      <c r="C2" s="99"/>
      <c r="D2" s="99"/>
      <c r="E2" s="99"/>
    </row>
    <row r="3" spans="2:7" s="126" customFormat="1" ht="30" customHeight="1" x14ac:dyDescent="0.2">
      <c r="B3" s="480" t="s">
        <v>226</v>
      </c>
      <c r="C3" s="480"/>
      <c r="D3" s="480"/>
      <c r="E3" s="480"/>
      <c r="F3" s="320"/>
    </row>
    <row r="4" spans="2:7" s="126" customFormat="1" x14ac:dyDescent="0.2">
      <c r="B4" s="426" t="s">
        <v>201</v>
      </c>
      <c r="C4" s="426"/>
      <c r="D4" s="426"/>
      <c r="E4" s="426"/>
      <c r="F4" s="342"/>
    </row>
    <row r="5" spans="2:7" s="126" customFormat="1" x14ac:dyDescent="0.2">
      <c r="B5" s="334" t="s">
        <v>227</v>
      </c>
      <c r="C5" s="332"/>
      <c r="D5" s="332"/>
      <c r="E5" s="332"/>
      <c r="F5" s="320"/>
      <c r="G5" s="320"/>
    </row>
    <row r="6" spans="2:7" s="126" customFormat="1" x14ac:dyDescent="0.2">
      <c r="B6" s="319"/>
      <c r="C6" s="319"/>
      <c r="D6" s="319"/>
      <c r="E6" s="319"/>
      <c r="F6" s="320"/>
      <c r="G6" s="320"/>
    </row>
    <row r="7" spans="2:7" s="126" customFormat="1" x14ac:dyDescent="0.2">
      <c r="B7" s="319"/>
      <c r="C7" s="319"/>
      <c r="D7" s="319"/>
      <c r="E7" s="319"/>
      <c r="F7" s="320"/>
      <c r="G7" s="320"/>
    </row>
    <row r="8" spans="2:7" ht="13.5" thickBot="1" x14ac:dyDescent="0.25">
      <c r="C8" s="176"/>
      <c r="D8" s="176"/>
      <c r="E8" s="176"/>
      <c r="F8" s="148"/>
      <c r="G8" s="148"/>
    </row>
    <row r="9" spans="2:7" ht="12.75" customHeight="1" x14ac:dyDescent="0.2">
      <c r="B9" s="198" t="s">
        <v>9</v>
      </c>
      <c r="C9" s="199" t="s">
        <v>79</v>
      </c>
      <c r="D9" s="114" t="s">
        <v>13</v>
      </c>
      <c r="E9" s="200" t="s">
        <v>80</v>
      </c>
      <c r="F9" s="56"/>
    </row>
    <row r="10" spans="2:7" ht="12" customHeight="1" thickBot="1" x14ac:dyDescent="0.25">
      <c r="B10" s="180" t="s">
        <v>10</v>
      </c>
      <c r="C10" s="201" t="s">
        <v>182</v>
      </c>
      <c r="D10" s="132" t="s">
        <v>183</v>
      </c>
      <c r="E10" s="181" t="s">
        <v>81</v>
      </c>
      <c r="F10" s="56"/>
    </row>
    <row r="11" spans="2:7" x14ac:dyDescent="0.2">
      <c r="B11" s="133">
        <f>+'3.vol.'!C8</f>
        <v>41640</v>
      </c>
      <c r="C11" s="134"/>
      <c r="D11" s="135"/>
      <c r="E11" s="136"/>
    </row>
    <row r="12" spans="2:7" x14ac:dyDescent="0.2">
      <c r="B12" s="137">
        <f>+'3.vol.'!C9</f>
        <v>41671</v>
      </c>
      <c r="C12" s="138"/>
      <c r="D12" s="110"/>
      <c r="E12" s="111"/>
    </row>
    <row r="13" spans="2:7" x14ac:dyDescent="0.2">
      <c r="B13" s="137">
        <f>+'3.vol.'!C10</f>
        <v>41699</v>
      </c>
      <c r="C13" s="138"/>
      <c r="D13" s="110"/>
      <c r="E13" s="111"/>
    </row>
    <row r="14" spans="2:7" x14ac:dyDescent="0.2">
      <c r="B14" s="137">
        <f>+'3.vol.'!C11</f>
        <v>41730</v>
      </c>
      <c r="C14" s="138"/>
      <c r="D14" s="110"/>
      <c r="E14" s="111"/>
    </row>
    <row r="15" spans="2:7" x14ac:dyDescent="0.2">
      <c r="B15" s="137">
        <f>+'3.vol.'!C12</f>
        <v>41760</v>
      </c>
      <c r="C15" s="110"/>
      <c r="D15" s="110"/>
      <c r="E15" s="111"/>
    </row>
    <row r="16" spans="2:7" x14ac:dyDescent="0.2">
      <c r="B16" s="137">
        <f>+'3.vol.'!C13</f>
        <v>41791</v>
      </c>
      <c r="C16" s="138"/>
      <c r="D16" s="110"/>
      <c r="E16" s="111"/>
    </row>
    <row r="17" spans="2:5" x14ac:dyDescent="0.2">
      <c r="B17" s="137">
        <f>+'3.vol.'!C14</f>
        <v>41821</v>
      </c>
      <c r="C17" s="110"/>
      <c r="D17" s="110"/>
      <c r="E17" s="111"/>
    </row>
    <row r="18" spans="2:5" x14ac:dyDescent="0.2">
      <c r="B18" s="137">
        <f>+'3.vol.'!C15</f>
        <v>41852</v>
      </c>
      <c r="C18" s="110"/>
      <c r="D18" s="110"/>
      <c r="E18" s="111"/>
    </row>
    <row r="19" spans="2:5" x14ac:dyDescent="0.2">
      <c r="B19" s="137">
        <f>+'3.vol.'!C16</f>
        <v>41883</v>
      </c>
      <c r="C19" s="110"/>
      <c r="D19" s="110"/>
      <c r="E19" s="111"/>
    </row>
    <row r="20" spans="2:5" x14ac:dyDescent="0.2">
      <c r="B20" s="137">
        <f>+'3.vol.'!C17</f>
        <v>41913</v>
      </c>
      <c r="C20" s="110"/>
      <c r="D20" s="110"/>
      <c r="E20" s="111"/>
    </row>
    <row r="21" spans="2:5" x14ac:dyDescent="0.2">
      <c r="B21" s="137">
        <f>+'3.vol.'!C18</f>
        <v>41944</v>
      </c>
      <c r="C21" s="110"/>
      <c r="D21" s="110"/>
      <c r="E21" s="111"/>
    </row>
    <row r="22" spans="2:5" ht="13.5" thickBot="1" x14ac:dyDescent="0.25">
      <c r="B22" s="139">
        <f>+'3.vol.'!C19</f>
        <v>41974</v>
      </c>
      <c r="C22" s="140"/>
      <c r="D22" s="140"/>
      <c r="E22" s="141"/>
    </row>
    <row r="23" spans="2:5" x14ac:dyDescent="0.2">
      <c r="B23" s="133">
        <f>+'3.vol.'!C20</f>
        <v>42005</v>
      </c>
      <c r="C23" s="135"/>
      <c r="D23" s="135"/>
      <c r="E23" s="111"/>
    </row>
    <row r="24" spans="2:5" x14ac:dyDescent="0.2">
      <c r="B24" s="137">
        <f>+'3.vol.'!C21</f>
        <v>42036</v>
      </c>
      <c r="C24" s="110"/>
      <c r="D24" s="110"/>
      <c r="E24" s="142"/>
    </row>
    <row r="25" spans="2:5" x14ac:dyDescent="0.2">
      <c r="B25" s="137">
        <f>+'3.vol.'!C22</f>
        <v>42064</v>
      </c>
      <c r="C25" s="110"/>
      <c r="D25" s="110"/>
      <c r="E25" s="111"/>
    </row>
    <row r="26" spans="2:5" x14ac:dyDescent="0.2">
      <c r="B26" s="137">
        <f>+'3.vol.'!C23</f>
        <v>42095</v>
      </c>
      <c r="C26" s="110"/>
      <c r="D26" s="110"/>
      <c r="E26" s="111"/>
    </row>
    <row r="27" spans="2:5" x14ac:dyDescent="0.2">
      <c r="B27" s="137">
        <f>+'3.vol.'!C24</f>
        <v>42125</v>
      </c>
      <c r="C27" s="110"/>
      <c r="D27" s="110"/>
      <c r="E27" s="111"/>
    </row>
    <row r="28" spans="2:5" x14ac:dyDescent="0.2">
      <c r="B28" s="137">
        <f>+'3.vol.'!C25</f>
        <v>42156</v>
      </c>
      <c r="C28" s="110"/>
      <c r="D28" s="110"/>
      <c r="E28" s="111"/>
    </row>
    <row r="29" spans="2:5" x14ac:dyDescent="0.2">
      <c r="B29" s="137">
        <f>+'3.vol.'!C26</f>
        <v>42186</v>
      </c>
      <c r="C29" s="110"/>
      <c r="D29" s="110"/>
      <c r="E29" s="111"/>
    </row>
    <row r="30" spans="2:5" x14ac:dyDescent="0.2">
      <c r="B30" s="137">
        <f>+'3.vol.'!C27</f>
        <v>42217</v>
      </c>
      <c r="C30" s="110"/>
      <c r="D30" s="110"/>
      <c r="E30" s="111"/>
    </row>
    <row r="31" spans="2:5" x14ac:dyDescent="0.2">
      <c r="B31" s="137">
        <f>+'3.vol.'!C28</f>
        <v>42248</v>
      </c>
      <c r="C31" s="110"/>
      <c r="D31" s="110"/>
      <c r="E31" s="111"/>
    </row>
    <row r="32" spans="2:5" x14ac:dyDescent="0.2">
      <c r="B32" s="137">
        <f>+'3.vol.'!C29</f>
        <v>42278</v>
      </c>
      <c r="C32" s="110"/>
      <c r="D32" s="110"/>
      <c r="E32" s="111"/>
    </row>
    <row r="33" spans="2:5" x14ac:dyDescent="0.2">
      <c r="B33" s="137">
        <f>+'3.vol.'!C30</f>
        <v>42309</v>
      </c>
      <c r="C33" s="110"/>
      <c r="D33" s="110"/>
      <c r="E33" s="111"/>
    </row>
    <row r="34" spans="2:5" ht="13.5" thickBot="1" x14ac:dyDescent="0.25">
      <c r="B34" s="139">
        <f>+'3.vol.'!C31</f>
        <v>42339</v>
      </c>
      <c r="C34" s="140"/>
      <c r="D34" s="140"/>
      <c r="E34" s="143"/>
    </row>
    <row r="35" spans="2:5" x14ac:dyDescent="0.2">
      <c r="B35" s="133">
        <f>+'3.vol.'!C32</f>
        <v>42370</v>
      </c>
      <c r="C35" s="135"/>
      <c r="D35" s="144"/>
      <c r="E35" s="134"/>
    </row>
    <row r="36" spans="2:5" x14ac:dyDescent="0.2">
      <c r="B36" s="137">
        <f>+'3.vol.'!C33</f>
        <v>42401</v>
      </c>
      <c r="C36" s="110"/>
      <c r="D36" s="87"/>
      <c r="E36" s="138"/>
    </row>
    <row r="37" spans="2:5" x14ac:dyDescent="0.2">
      <c r="B37" s="137">
        <f>+'3.vol.'!C34</f>
        <v>42430</v>
      </c>
      <c r="C37" s="110"/>
      <c r="D37" s="87"/>
      <c r="E37" s="138"/>
    </row>
    <row r="38" spans="2:5" x14ac:dyDescent="0.2">
      <c r="B38" s="137">
        <f>+'3.vol.'!C35</f>
        <v>42461</v>
      </c>
      <c r="C38" s="110"/>
      <c r="D38" s="87"/>
      <c r="E38" s="138"/>
    </row>
    <row r="39" spans="2:5" x14ac:dyDescent="0.2">
      <c r="B39" s="137">
        <f>+'3.vol.'!C36</f>
        <v>42491</v>
      </c>
      <c r="C39" s="110"/>
      <c r="D39" s="87"/>
      <c r="E39" s="138"/>
    </row>
    <row r="40" spans="2:5" x14ac:dyDescent="0.2">
      <c r="B40" s="137">
        <f>+'3.vol.'!C37</f>
        <v>42522</v>
      </c>
      <c r="C40" s="110"/>
      <c r="D40" s="87"/>
      <c r="E40" s="138"/>
    </row>
    <row r="41" spans="2:5" x14ac:dyDescent="0.2">
      <c r="B41" s="137">
        <f>+'3.vol.'!C38</f>
        <v>42552</v>
      </c>
      <c r="C41" s="110"/>
      <c r="D41" s="87"/>
      <c r="E41" s="138"/>
    </row>
    <row r="42" spans="2:5" x14ac:dyDescent="0.2">
      <c r="B42" s="137">
        <f>+'3.vol.'!C39</f>
        <v>42583</v>
      </c>
      <c r="C42" s="110"/>
      <c r="D42" s="87"/>
      <c r="E42" s="138"/>
    </row>
    <row r="43" spans="2:5" x14ac:dyDescent="0.2">
      <c r="B43" s="137">
        <f>+'3.vol.'!C40</f>
        <v>42614</v>
      </c>
      <c r="C43" s="110"/>
      <c r="D43" s="87"/>
      <c r="E43" s="138"/>
    </row>
    <row r="44" spans="2:5" x14ac:dyDescent="0.2">
      <c r="B44" s="137">
        <f>+'3.vol.'!C41</f>
        <v>42644</v>
      </c>
      <c r="C44" s="110"/>
      <c r="D44" s="87"/>
      <c r="E44" s="138"/>
    </row>
    <row r="45" spans="2:5" x14ac:dyDescent="0.2">
      <c r="B45" s="137">
        <f>+'3.vol.'!C42</f>
        <v>42675</v>
      </c>
      <c r="C45" s="110"/>
      <c r="D45" s="87"/>
      <c r="E45" s="138"/>
    </row>
    <row r="46" spans="2:5" ht="13.5" thickBot="1" x14ac:dyDescent="0.25">
      <c r="B46" s="202">
        <f>+'3.vol.'!C43</f>
        <v>42705</v>
      </c>
      <c r="C46" s="203"/>
      <c r="D46" s="204"/>
      <c r="E46" s="197"/>
    </row>
    <row r="47" spans="2:5" x14ac:dyDescent="0.2">
      <c r="B47" s="133">
        <f>+'3.vol.'!C44</f>
        <v>42736</v>
      </c>
      <c r="C47" s="135"/>
      <c r="D47" s="135"/>
      <c r="E47" s="134"/>
    </row>
    <row r="48" spans="2:5" x14ac:dyDescent="0.2">
      <c r="B48" s="137">
        <f>+'3.vol.'!C45</f>
        <v>42767</v>
      </c>
      <c r="C48" s="110"/>
      <c r="D48" s="110"/>
      <c r="E48" s="138"/>
    </row>
    <row r="49" spans="2:46" x14ac:dyDescent="0.2">
      <c r="B49" s="137">
        <f>+'3.vol.'!C46</f>
        <v>42795</v>
      </c>
      <c r="C49" s="110"/>
      <c r="D49" s="110"/>
      <c r="E49" s="138"/>
    </row>
    <row r="50" spans="2:46" x14ac:dyDescent="0.2">
      <c r="B50" s="137">
        <f>+'3.vol.'!C47</f>
        <v>42826</v>
      </c>
      <c r="C50" s="110"/>
      <c r="D50" s="110"/>
      <c r="E50" s="138"/>
    </row>
    <row r="51" spans="2:46" x14ac:dyDescent="0.2">
      <c r="B51" s="137">
        <f>+'3.vol.'!C48</f>
        <v>42856</v>
      </c>
      <c r="C51" s="110"/>
      <c r="D51" s="110"/>
      <c r="E51" s="138"/>
    </row>
    <row r="52" spans="2:46" x14ac:dyDescent="0.2">
      <c r="B52" s="137">
        <f>+'3.vol.'!C49</f>
        <v>42887</v>
      </c>
      <c r="C52" s="110"/>
      <c r="D52" s="110"/>
      <c r="E52" s="138"/>
    </row>
    <row r="53" spans="2:46" x14ac:dyDescent="0.2">
      <c r="B53" s="137">
        <f>+'3.vol.'!C50</f>
        <v>42917</v>
      </c>
      <c r="C53" s="110"/>
      <c r="D53" s="110"/>
      <c r="E53" s="138"/>
    </row>
    <row r="54" spans="2:46" x14ac:dyDescent="0.2">
      <c r="B54" s="137">
        <f>+'3.vol.'!C51</f>
        <v>42948</v>
      </c>
      <c r="C54" s="110"/>
      <c r="D54" s="110"/>
      <c r="E54" s="138"/>
    </row>
    <row r="55" spans="2:46" x14ac:dyDescent="0.2">
      <c r="B55" s="137">
        <f>+'3.vol.'!C52</f>
        <v>42979</v>
      </c>
      <c r="C55" s="110"/>
      <c r="D55" s="110"/>
      <c r="E55" s="138"/>
    </row>
    <row r="56" spans="2:46" ht="13.5" thickBot="1" x14ac:dyDescent="0.25">
      <c r="B56" s="139">
        <f>+'3.vol.'!C53</f>
        <v>43009</v>
      </c>
      <c r="C56" s="140"/>
      <c r="D56" s="140"/>
      <c r="E56" s="146"/>
    </row>
    <row r="57" spans="2:46" s="52" customFormat="1" ht="13.5" thickBot="1" x14ac:dyDescent="0.25">
      <c r="B57" s="389"/>
      <c r="C57" s="174"/>
      <c r="D57" s="174"/>
      <c r="E57" s="390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</row>
    <row r="58" spans="2:46" x14ac:dyDescent="0.2">
      <c r="B58" s="150">
        <f>'3.vol.'!C57</f>
        <v>2014</v>
      </c>
      <c r="C58" s="135"/>
      <c r="D58" s="135"/>
      <c r="E58" s="135"/>
      <c r="F58" s="148"/>
    </row>
    <row r="59" spans="2:46" x14ac:dyDescent="0.2">
      <c r="B59" s="151">
        <f>'3.vol.'!C58</f>
        <v>2015</v>
      </c>
      <c r="C59" s="110"/>
      <c r="D59" s="110"/>
      <c r="E59" s="110"/>
      <c r="F59" s="148"/>
    </row>
    <row r="60" spans="2:46" ht="13.5" thickBot="1" x14ac:dyDescent="0.25">
      <c r="B60" s="152">
        <f>'3.vol.'!C59</f>
        <v>2016</v>
      </c>
      <c r="C60" s="140"/>
      <c r="D60" s="140"/>
      <c r="E60" s="140"/>
    </row>
    <row r="61" spans="2:46" ht="13.5" thickBot="1" x14ac:dyDescent="0.25">
      <c r="B61" s="153"/>
      <c r="C61" s="148"/>
      <c r="D61" s="148"/>
      <c r="E61" s="148"/>
    </row>
    <row r="62" spans="2:46" x14ac:dyDescent="0.2">
      <c r="B62" s="343" t="str">
        <f>'3.vol.'!C60</f>
        <v>ene-oct 2016</v>
      </c>
      <c r="C62" s="135"/>
      <c r="D62" s="135"/>
      <c r="E62" s="135"/>
    </row>
    <row r="63" spans="2:46" ht="13.5" thickBot="1" x14ac:dyDescent="0.25">
      <c r="B63" s="344" t="str">
        <f>'3.vol.'!C61</f>
        <v>ene-oct 2017</v>
      </c>
      <c r="C63" s="140"/>
      <c r="D63" s="140"/>
      <c r="E63" s="140"/>
    </row>
    <row r="64" spans="2:46" x14ac:dyDescent="0.2">
      <c r="C64" s="49"/>
      <c r="D64" s="49"/>
    </row>
    <row r="65" spans="2:4" x14ac:dyDescent="0.2">
      <c r="B65" s="206"/>
      <c r="C65" s="49"/>
      <c r="D65" s="49"/>
    </row>
  </sheetData>
  <sheetProtection formatCells="0" formatColumns="0" formatRows="0"/>
  <mergeCells count="2">
    <mergeCell ref="B4:E4"/>
    <mergeCell ref="B3:E3"/>
  </mergeCells>
  <phoneticPr fontId="0" type="noConversion"/>
  <printOptions horizontalCentered="1" verticalCentered="1" gridLinesSet="0"/>
  <pageMargins left="0.3" right="0.48" top="0.4" bottom="0.37" header="0" footer="0"/>
  <pageSetup paperSize="9" scale="97" orientation="portrait" horizontalDpi="4294967292" verticalDpi="300" r:id="rId1"/>
  <headerFooter alignWithMargins="0">
    <oddHeader>&amp;R2017 - Año de las Energías Renovables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9:C10"/>
  <sheetViews>
    <sheetView showGridLines="0" workbookViewId="0">
      <selection activeCell="C21" sqref="C21"/>
    </sheetView>
  </sheetViews>
  <sheetFormatPr baseColWidth="10" defaultRowHeight="12.75" x14ac:dyDescent="0.2"/>
  <cols>
    <col min="1" max="2" width="11.42578125" style="49"/>
    <col min="3" max="3" width="58.42578125" style="49" customWidth="1"/>
    <col min="4" max="16384" width="11.42578125" style="49"/>
  </cols>
  <sheetData>
    <row r="9" spans="3:3" ht="13.5" thickBot="1" x14ac:dyDescent="0.25"/>
    <row r="10" spans="3:3" ht="36" thickBot="1" x14ac:dyDescent="0.55000000000000004">
      <c r="C10" s="98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36" footer="0.51181102362204722"/>
  <pageSetup paperSize="9" orientation="portrait" horizontalDpi="4294967292" verticalDpi="300" r:id="rId1"/>
  <headerFooter alignWithMargins="0">
    <oddHeader>&amp;R2017 - Año de las Energías Renovables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B1:AT65"/>
  <sheetViews>
    <sheetView showGridLines="0" zoomScale="75" workbookViewId="0">
      <selection activeCell="B2" sqref="B2"/>
    </sheetView>
  </sheetViews>
  <sheetFormatPr baseColWidth="10" defaultRowHeight="12.75" x14ac:dyDescent="0.2"/>
  <cols>
    <col min="1" max="1" width="4.140625" style="49" customWidth="1"/>
    <col min="2" max="2" width="16" style="49" customWidth="1"/>
    <col min="3" max="5" width="17.28515625" style="205" customWidth="1"/>
    <col min="6" max="6" width="7.5703125" style="49" customWidth="1"/>
    <col min="7" max="7" width="17.5703125" style="49" customWidth="1"/>
    <col min="8" max="16384" width="11.42578125" style="49"/>
  </cols>
  <sheetData>
    <row r="1" spans="2:7" s="126" customFormat="1" x14ac:dyDescent="0.2">
      <c r="B1" s="113" t="s">
        <v>236</v>
      </c>
      <c r="C1" s="99"/>
      <c r="D1" s="99"/>
      <c r="E1" s="99"/>
    </row>
    <row r="2" spans="2:7" s="126" customFormat="1" x14ac:dyDescent="0.2">
      <c r="B2" s="99" t="s">
        <v>78</v>
      </c>
      <c r="C2" s="99"/>
      <c r="D2" s="99"/>
      <c r="E2" s="99"/>
    </row>
    <row r="3" spans="2:7" s="126" customFormat="1" ht="30" customHeight="1" x14ac:dyDescent="0.2">
      <c r="B3" s="480" t="s">
        <v>228</v>
      </c>
      <c r="C3" s="480"/>
      <c r="D3" s="480"/>
      <c r="E3" s="480"/>
      <c r="F3" s="320"/>
    </row>
    <row r="4" spans="2:7" s="126" customFormat="1" x14ac:dyDescent="0.2">
      <c r="B4" s="426" t="s">
        <v>201</v>
      </c>
      <c r="C4" s="426"/>
      <c r="D4" s="426"/>
      <c r="E4" s="426"/>
      <c r="F4" s="342"/>
    </row>
    <row r="5" spans="2:7" s="126" customFormat="1" x14ac:dyDescent="0.2">
      <c r="B5" s="334" t="s">
        <v>227</v>
      </c>
      <c r="C5" s="332"/>
      <c r="D5" s="332"/>
      <c r="E5" s="332"/>
      <c r="F5" s="320"/>
      <c r="G5" s="320"/>
    </row>
    <row r="6" spans="2:7" s="126" customFormat="1" x14ac:dyDescent="0.2">
      <c r="B6" s="319"/>
      <c r="C6" s="319"/>
      <c r="D6" s="319"/>
      <c r="E6" s="319"/>
      <c r="F6" s="320"/>
      <c r="G6" s="320"/>
    </row>
    <row r="7" spans="2:7" s="126" customFormat="1" x14ac:dyDescent="0.2">
      <c r="B7" s="319"/>
      <c r="C7" s="319"/>
      <c r="D7" s="319"/>
      <c r="E7" s="319"/>
      <c r="F7" s="320"/>
      <c r="G7" s="320"/>
    </row>
    <row r="8" spans="2:7" ht="13.5" thickBot="1" x14ac:dyDescent="0.25">
      <c r="C8" s="176"/>
      <c r="D8" s="176"/>
      <c r="E8" s="176"/>
      <c r="F8" s="148"/>
      <c r="G8" s="148"/>
    </row>
    <row r="9" spans="2:7" ht="12.75" customHeight="1" x14ac:dyDescent="0.2">
      <c r="B9" s="198" t="s">
        <v>9</v>
      </c>
      <c r="C9" s="199" t="s">
        <v>79</v>
      </c>
      <c r="D9" s="114" t="s">
        <v>13</v>
      </c>
      <c r="E9" s="200" t="s">
        <v>80</v>
      </c>
      <c r="F9" s="56"/>
    </row>
    <row r="10" spans="2:7" ht="12" customHeight="1" thickBot="1" x14ac:dyDescent="0.25">
      <c r="B10" s="180" t="s">
        <v>10</v>
      </c>
      <c r="C10" s="201" t="s">
        <v>182</v>
      </c>
      <c r="D10" s="132" t="s">
        <v>183</v>
      </c>
      <c r="E10" s="181" t="s">
        <v>81</v>
      </c>
      <c r="F10" s="56"/>
    </row>
    <row r="11" spans="2:7" x14ac:dyDescent="0.2">
      <c r="B11" s="133">
        <f>+'3.vol.'!C8</f>
        <v>41640</v>
      </c>
      <c r="C11" s="134"/>
      <c r="D11" s="135"/>
      <c r="E11" s="136"/>
    </row>
    <row r="12" spans="2:7" x14ac:dyDescent="0.2">
      <c r="B12" s="137">
        <f>+'3.vol.'!C9</f>
        <v>41671</v>
      </c>
      <c r="C12" s="138"/>
      <c r="D12" s="110"/>
      <c r="E12" s="111"/>
    </row>
    <row r="13" spans="2:7" x14ac:dyDescent="0.2">
      <c r="B13" s="137">
        <f>+'3.vol.'!C10</f>
        <v>41699</v>
      </c>
      <c r="C13" s="138"/>
      <c r="D13" s="110"/>
      <c r="E13" s="111"/>
    </row>
    <row r="14" spans="2:7" x14ac:dyDescent="0.2">
      <c r="B14" s="137">
        <f>+'3.vol.'!C11</f>
        <v>41730</v>
      </c>
      <c r="C14" s="138"/>
      <c r="D14" s="110"/>
      <c r="E14" s="111"/>
    </row>
    <row r="15" spans="2:7" x14ac:dyDescent="0.2">
      <c r="B15" s="137">
        <f>+'3.vol.'!C12</f>
        <v>41760</v>
      </c>
      <c r="C15" s="110"/>
      <c r="D15" s="110"/>
      <c r="E15" s="111"/>
    </row>
    <row r="16" spans="2:7" x14ac:dyDescent="0.2">
      <c r="B16" s="137">
        <f>+'3.vol.'!C13</f>
        <v>41791</v>
      </c>
      <c r="C16" s="138"/>
      <c r="D16" s="110"/>
      <c r="E16" s="111"/>
    </row>
    <row r="17" spans="2:5" x14ac:dyDescent="0.2">
      <c r="B17" s="137">
        <f>+'3.vol.'!C14</f>
        <v>41821</v>
      </c>
      <c r="C17" s="110"/>
      <c r="D17" s="110"/>
      <c r="E17" s="111"/>
    </row>
    <row r="18" spans="2:5" x14ac:dyDescent="0.2">
      <c r="B18" s="137">
        <f>+'3.vol.'!C15</f>
        <v>41852</v>
      </c>
      <c r="C18" s="110"/>
      <c r="D18" s="110"/>
      <c r="E18" s="111"/>
    </row>
    <row r="19" spans="2:5" x14ac:dyDescent="0.2">
      <c r="B19" s="137">
        <f>+'3.vol.'!C16</f>
        <v>41883</v>
      </c>
      <c r="C19" s="110"/>
      <c r="D19" s="110"/>
      <c r="E19" s="111"/>
    </row>
    <row r="20" spans="2:5" x14ac:dyDescent="0.2">
      <c r="B20" s="137">
        <f>+'3.vol.'!C17</f>
        <v>41913</v>
      </c>
      <c r="C20" s="110"/>
      <c r="D20" s="110"/>
      <c r="E20" s="111"/>
    </row>
    <row r="21" spans="2:5" x14ac:dyDescent="0.2">
      <c r="B21" s="137">
        <f>+'3.vol.'!C18</f>
        <v>41944</v>
      </c>
      <c r="C21" s="110"/>
      <c r="D21" s="110"/>
      <c r="E21" s="111"/>
    </row>
    <row r="22" spans="2:5" ht="13.5" thickBot="1" x14ac:dyDescent="0.25">
      <c r="B22" s="139">
        <f>+'3.vol.'!C19</f>
        <v>41974</v>
      </c>
      <c r="C22" s="140"/>
      <c r="D22" s="140"/>
      <c r="E22" s="141"/>
    </row>
    <row r="23" spans="2:5" x14ac:dyDescent="0.2">
      <c r="B23" s="133">
        <f>+'3.vol.'!C20</f>
        <v>42005</v>
      </c>
      <c r="C23" s="135"/>
      <c r="D23" s="135"/>
      <c r="E23" s="111"/>
    </row>
    <row r="24" spans="2:5" x14ac:dyDescent="0.2">
      <c r="B24" s="137">
        <f>+'3.vol.'!C21</f>
        <v>42036</v>
      </c>
      <c r="C24" s="110"/>
      <c r="D24" s="110"/>
      <c r="E24" s="142"/>
    </row>
    <row r="25" spans="2:5" x14ac:dyDescent="0.2">
      <c r="B25" s="137">
        <f>+'3.vol.'!C22</f>
        <v>42064</v>
      </c>
      <c r="C25" s="110"/>
      <c r="D25" s="110"/>
      <c r="E25" s="111"/>
    </row>
    <row r="26" spans="2:5" x14ac:dyDescent="0.2">
      <c r="B26" s="137">
        <f>+'3.vol.'!C23</f>
        <v>42095</v>
      </c>
      <c r="C26" s="110"/>
      <c r="D26" s="110"/>
      <c r="E26" s="111"/>
    </row>
    <row r="27" spans="2:5" x14ac:dyDescent="0.2">
      <c r="B27" s="137">
        <f>+'3.vol.'!C24</f>
        <v>42125</v>
      </c>
      <c r="C27" s="110"/>
      <c r="D27" s="110"/>
      <c r="E27" s="111"/>
    </row>
    <row r="28" spans="2:5" x14ac:dyDescent="0.2">
      <c r="B28" s="137">
        <f>+'3.vol.'!C25</f>
        <v>42156</v>
      </c>
      <c r="C28" s="110"/>
      <c r="D28" s="110"/>
      <c r="E28" s="111"/>
    </row>
    <row r="29" spans="2:5" x14ac:dyDescent="0.2">
      <c r="B29" s="137">
        <f>+'3.vol.'!C26</f>
        <v>42186</v>
      </c>
      <c r="C29" s="110"/>
      <c r="D29" s="110"/>
      <c r="E29" s="111"/>
    </row>
    <row r="30" spans="2:5" x14ac:dyDescent="0.2">
      <c r="B30" s="137">
        <f>+'3.vol.'!C27</f>
        <v>42217</v>
      </c>
      <c r="C30" s="110"/>
      <c r="D30" s="110"/>
      <c r="E30" s="111"/>
    </row>
    <row r="31" spans="2:5" x14ac:dyDescent="0.2">
      <c r="B31" s="137">
        <f>+'3.vol.'!C28</f>
        <v>42248</v>
      </c>
      <c r="C31" s="110"/>
      <c r="D31" s="110"/>
      <c r="E31" s="111"/>
    </row>
    <row r="32" spans="2:5" x14ac:dyDescent="0.2">
      <c r="B32" s="137">
        <f>+'3.vol.'!C29</f>
        <v>42278</v>
      </c>
      <c r="C32" s="110"/>
      <c r="D32" s="110"/>
      <c r="E32" s="111"/>
    </row>
    <row r="33" spans="2:5" x14ac:dyDescent="0.2">
      <c r="B33" s="137">
        <f>+'3.vol.'!C30</f>
        <v>42309</v>
      </c>
      <c r="C33" s="110"/>
      <c r="D33" s="110"/>
      <c r="E33" s="111"/>
    </row>
    <row r="34" spans="2:5" ht="13.5" thickBot="1" x14ac:dyDescent="0.25">
      <c r="B34" s="139">
        <f>+'3.vol.'!C31</f>
        <v>42339</v>
      </c>
      <c r="C34" s="140"/>
      <c r="D34" s="140"/>
      <c r="E34" s="143"/>
    </row>
    <row r="35" spans="2:5" x14ac:dyDescent="0.2">
      <c r="B35" s="133">
        <f>+'3.vol.'!C32</f>
        <v>42370</v>
      </c>
      <c r="C35" s="135"/>
      <c r="D35" s="144"/>
      <c r="E35" s="134"/>
    </row>
    <row r="36" spans="2:5" x14ac:dyDescent="0.2">
      <c r="B36" s="137">
        <f>+'3.vol.'!C33</f>
        <v>42401</v>
      </c>
      <c r="C36" s="110"/>
      <c r="D36" s="87"/>
      <c r="E36" s="138"/>
    </row>
    <row r="37" spans="2:5" x14ac:dyDescent="0.2">
      <c r="B37" s="137">
        <f>+'3.vol.'!C34</f>
        <v>42430</v>
      </c>
      <c r="C37" s="110"/>
      <c r="D37" s="87"/>
      <c r="E37" s="138"/>
    </row>
    <row r="38" spans="2:5" x14ac:dyDescent="0.2">
      <c r="B38" s="137">
        <f>+'3.vol.'!C35</f>
        <v>42461</v>
      </c>
      <c r="C38" s="110"/>
      <c r="D38" s="87"/>
      <c r="E38" s="138"/>
    </row>
    <row r="39" spans="2:5" x14ac:dyDescent="0.2">
      <c r="B39" s="137">
        <f>+'3.vol.'!C36</f>
        <v>42491</v>
      </c>
      <c r="C39" s="110"/>
      <c r="D39" s="87"/>
      <c r="E39" s="138"/>
    </row>
    <row r="40" spans="2:5" x14ac:dyDescent="0.2">
      <c r="B40" s="137">
        <f>+'3.vol.'!C37</f>
        <v>42522</v>
      </c>
      <c r="C40" s="110"/>
      <c r="D40" s="87"/>
      <c r="E40" s="138"/>
    </row>
    <row r="41" spans="2:5" x14ac:dyDescent="0.2">
      <c r="B41" s="137">
        <f>+'3.vol.'!C38</f>
        <v>42552</v>
      </c>
      <c r="C41" s="110"/>
      <c r="D41" s="87"/>
      <c r="E41" s="138"/>
    </row>
    <row r="42" spans="2:5" x14ac:dyDescent="0.2">
      <c r="B42" s="137">
        <f>+'3.vol.'!C39</f>
        <v>42583</v>
      </c>
      <c r="C42" s="110"/>
      <c r="D42" s="87"/>
      <c r="E42" s="138"/>
    </row>
    <row r="43" spans="2:5" x14ac:dyDescent="0.2">
      <c r="B43" s="137">
        <f>+'3.vol.'!C40</f>
        <v>42614</v>
      </c>
      <c r="C43" s="110"/>
      <c r="D43" s="87"/>
      <c r="E43" s="138"/>
    </row>
    <row r="44" spans="2:5" x14ac:dyDescent="0.2">
      <c r="B44" s="137">
        <f>+'3.vol.'!C41</f>
        <v>42644</v>
      </c>
      <c r="C44" s="110"/>
      <c r="D44" s="87"/>
      <c r="E44" s="138"/>
    </row>
    <row r="45" spans="2:5" x14ac:dyDescent="0.2">
      <c r="B45" s="137">
        <f>+'3.vol.'!C42</f>
        <v>42675</v>
      </c>
      <c r="C45" s="110"/>
      <c r="D45" s="87"/>
      <c r="E45" s="138"/>
    </row>
    <row r="46" spans="2:5" ht="13.5" thickBot="1" x14ac:dyDescent="0.25">
      <c r="B46" s="202">
        <f>+'3.vol.'!C43</f>
        <v>42705</v>
      </c>
      <c r="C46" s="203"/>
      <c r="D46" s="204"/>
      <c r="E46" s="197"/>
    </row>
    <row r="47" spans="2:5" x14ac:dyDescent="0.2">
      <c r="B47" s="133">
        <f>+'3.vol.'!C44</f>
        <v>42736</v>
      </c>
      <c r="C47" s="135"/>
      <c r="D47" s="135"/>
      <c r="E47" s="134"/>
    </row>
    <row r="48" spans="2:5" x14ac:dyDescent="0.2">
      <c r="B48" s="137">
        <f>+'3.vol.'!C45</f>
        <v>42767</v>
      </c>
      <c r="C48" s="110"/>
      <c r="D48" s="110"/>
      <c r="E48" s="138"/>
    </row>
    <row r="49" spans="2:46" x14ac:dyDescent="0.2">
      <c r="B49" s="137">
        <f>+'3.vol.'!C46</f>
        <v>42795</v>
      </c>
      <c r="C49" s="110"/>
      <c r="D49" s="110"/>
      <c r="E49" s="138"/>
    </row>
    <row r="50" spans="2:46" x14ac:dyDescent="0.2">
      <c r="B50" s="137">
        <f>+'3.vol.'!C47</f>
        <v>42826</v>
      </c>
      <c r="C50" s="110"/>
      <c r="D50" s="110"/>
      <c r="E50" s="138"/>
    </row>
    <row r="51" spans="2:46" x14ac:dyDescent="0.2">
      <c r="B51" s="137">
        <f>+'3.vol.'!C48</f>
        <v>42856</v>
      </c>
      <c r="C51" s="110"/>
      <c r="D51" s="110"/>
      <c r="E51" s="138"/>
    </row>
    <row r="52" spans="2:46" x14ac:dyDescent="0.2">
      <c r="B52" s="137">
        <f>+'3.vol.'!C49</f>
        <v>42887</v>
      </c>
      <c r="C52" s="110"/>
      <c r="D52" s="110"/>
      <c r="E52" s="138"/>
    </row>
    <row r="53" spans="2:46" x14ac:dyDescent="0.2">
      <c r="B53" s="137">
        <f>+'3.vol.'!C50</f>
        <v>42917</v>
      </c>
      <c r="C53" s="110"/>
      <c r="D53" s="110"/>
      <c r="E53" s="138"/>
    </row>
    <row r="54" spans="2:46" x14ac:dyDescent="0.2">
      <c r="B54" s="137">
        <f>+'3.vol.'!C51</f>
        <v>42948</v>
      </c>
      <c r="C54" s="110"/>
      <c r="D54" s="110"/>
      <c r="E54" s="138"/>
    </row>
    <row r="55" spans="2:46" x14ac:dyDescent="0.2">
      <c r="B55" s="137">
        <f>+'3.vol.'!C52</f>
        <v>42979</v>
      </c>
      <c r="C55" s="110"/>
      <c r="D55" s="110"/>
      <c r="E55" s="138"/>
    </row>
    <row r="56" spans="2:46" ht="13.5" thickBot="1" x14ac:dyDescent="0.25">
      <c r="B56" s="139">
        <f>+'3.vol.'!C53</f>
        <v>43009</v>
      </c>
      <c r="C56" s="140"/>
      <c r="D56" s="140"/>
      <c r="E56" s="146"/>
    </row>
    <row r="57" spans="2:46" s="52" customFormat="1" ht="13.5" thickBot="1" x14ac:dyDescent="0.25">
      <c r="B57" s="389"/>
      <c r="C57" s="174"/>
      <c r="D57" s="174"/>
      <c r="E57" s="390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</row>
    <row r="58" spans="2:46" x14ac:dyDescent="0.2">
      <c r="B58" s="150">
        <f>'3.vol.'!C57</f>
        <v>2014</v>
      </c>
      <c r="C58" s="135"/>
      <c r="D58" s="135"/>
      <c r="E58" s="135"/>
      <c r="F58" s="148"/>
    </row>
    <row r="59" spans="2:46" x14ac:dyDescent="0.2">
      <c r="B59" s="151">
        <f>'3.vol.'!C58</f>
        <v>2015</v>
      </c>
      <c r="C59" s="110"/>
      <c r="D59" s="110"/>
      <c r="E59" s="110"/>
      <c r="F59" s="148"/>
    </row>
    <row r="60" spans="2:46" ht="13.5" thickBot="1" x14ac:dyDescent="0.25">
      <c r="B60" s="152">
        <f>'3.vol.'!C59</f>
        <v>2016</v>
      </c>
      <c r="C60" s="140"/>
      <c r="D60" s="140"/>
      <c r="E60" s="140"/>
    </row>
    <row r="61" spans="2:46" ht="13.5" thickBot="1" x14ac:dyDescent="0.25">
      <c r="B61" s="153"/>
      <c r="C61" s="148"/>
      <c r="D61" s="148"/>
      <c r="E61" s="148"/>
    </row>
    <row r="62" spans="2:46" x14ac:dyDescent="0.2">
      <c r="B62" s="343" t="str">
        <f>'3.vol.'!C60</f>
        <v>ene-oct 2016</v>
      </c>
      <c r="C62" s="135"/>
      <c r="D62" s="135"/>
      <c r="E62" s="135"/>
    </row>
    <row r="63" spans="2:46" ht="13.5" thickBot="1" x14ac:dyDescent="0.25">
      <c r="B63" s="344" t="str">
        <f>'3.vol.'!C61</f>
        <v>ene-oct 2017</v>
      </c>
      <c r="C63" s="140"/>
      <c r="D63" s="140"/>
      <c r="E63" s="140"/>
    </row>
    <row r="64" spans="2:46" x14ac:dyDescent="0.2">
      <c r="C64" s="49"/>
      <c r="D64" s="49"/>
    </row>
    <row r="65" spans="2:4" x14ac:dyDescent="0.2">
      <c r="B65" s="206"/>
      <c r="C65" s="49"/>
      <c r="D65" s="49"/>
    </row>
  </sheetData>
  <sheetProtection formatCells="0" formatColumns="0" formatRows="0"/>
  <mergeCells count="2">
    <mergeCell ref="B4:E4"/>
    <mergeCell ref="B3:E3"/>
  </mergeCells>
  <phoneticPr fontId="17" type="noConversion"/>
  <printOptions horizontalCentered="1" verticalCentered="1" gridLinesSet="0"/>
  <pageMargins left="0.31496062992125984" right="0.47244094488188981" top="0.39370078740157483" bottom="0.35433070866141736" header="0" footer="0"/>
  <pageSetup paperSize="9" scale="97" orientation="portrait" horizontalDpi="4294967292" verticalDpi="300" r:id="rId1"/>
  <headerFooter alignWithMargins="0">
    <oddHeader>&amp;R2017 - Año de las Energías Renovables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B1:AT65"/>
  <sheetViews>
    <sheetView showGridLines="0" zoomScale="75" workbookViewId="0">
      <selection activeCell="B2" sqref="B2"/>
    </sheetView>
  </sheetViews>
  <sheetFormatPr baseColWidth="10" defaultRowHeight="12.75" x14ac:dyDescent="0.2"/>
  <cols>
    <col min="1" max="1" width="4.140625" style="49" customWidth="1"/>
    <col min="2" max="2" width="16" style="49" customWidth="1"/>
    <col min="3" max="5" width="17.28515625" style="205" customWidth="1"/>
    <col min="6" max="6" width="7.5703125" style="49" customWidth="1"/>
    <col min="7" max="7" width="17.5703125" style="49" customWidth="1"/>
    <col min="8" max="16384" width="11.42578125" style="49"/>
  </cols>
  <sheetData>
    <row r="1" spans="2:7" s="126" customFormat="1" x14ac:dyDescent="0.2">
      <c r="B1" s="113" t="s">
        <v>237</v>
      </c>
      <c r="C1" s="99"/>
      <c r="D1" s="99"/>
      <c r="E1" s="99"/>
    </row>
    <row r="2" spans="2:7" s="126" customFormat="1" x14ac:dyDescent="0.2">
      <c r="B2" s="99" t="s">
        <v>78</v>
      </c>
      <c r="C2" s="99"/>
      <c r="D2" s="99"/>
      <c r="E2" s="99"/>
    </row>
    <row r="3" spans="2:7" s="126" customFormat="1" ht="30" customHeight="1" x14ac:dyDescent="0.2">
      <c r="B3" s="480" t="s">
        <v>229</v>
      </c>
      <c r="C3" s="480"/>
      <c r="D3" s="480"/>
      <c r="E3" s="480"/>
      <c r="F3" s="320"/>
    </row>
    <row r="4" spans="2:7" s="126" customFormat="1" x14ac:dyDescent="0.2">
      <c r="B4" s="426" t="s">
        <v>201</v>
      </c>
      <c r="C4" s="426"/>
      <c r="D4" s="426"/>
      <c r="E4" s="426"/>
      <c r="F4" s="342"/>
    </row>
    <row r="5" spans="2:7" s="126" customFormat="1" x14ac:dyDescent="0.2">
      <c r="B5" s="334" t="s">
        <v>227</v>
      </c>
      <c r="C5" s="332"/>
      <c r="D5" s="332"/>
      <c r="E5" s="332"/>
      <c r="F5" s="320"/>
      <c r="G5" s="320"/>
    </row>
    <row r="6" spans="2:7" s="126" customFormat="1" x14ac:dyDescent="0.2">
      <c r="B6" s="319"/>
      <c r="C6" s="319"/>
      <c r="D6" s="319"/>
      <c r="E6" s="319"/>
      <c r="F6" s="320"/>
      <c r="G6" s="320"/>
    </row>
    <row r="7" spans="2:7" s="126" customFormat="1" x14ac:dyDescent="0.2">
      <c r="B7" s="319"/>
      <c r="C7" s="319"/>
      <c r="D7" s="319"/>
      <c r="E7" s="319"/>
      <c r="F7" s="320"/>
      <c r="G7" s="320"/>
    </row>
    <row r="8" spans="2:7" ht="13.5" thickBot="1" x14ac:dyDescent="0.25">
      <c r="C8" s="176"/>
      <c r="D8" s="176"/>
      <c r="E8" s="176"/>
      <c r="F8" s="148"/>
      <c r="G8" s="148"/>
    </row>
    <row r="9" spans="2:7" ht="12.75" customHeight="1" x14ac:dyDescent="0.2">
      <c r="B9" s="198" t="s">
        <v>9</v>
      </c>
      <c r="C9" s="199" t="s">
        <v>79</v>
      </c>
      <c r="D9" s="114" t="s">
        <v>13</v>
      </c>
      <c r="E9" s="200" t="s">
        <v>80</v>
      </c>
      <c r="F9" s="56"/>
    </row>
    <row r="10" spans="2:7" ht="12" customHeight="1" thickBot="1" x14ac:dyDescent="0.25">
      <c r="B10" s="180" t="s">
        <v>10</v>
      </c>
      <c r="C10" s="201" t="s">
        <v>182</v>
      </c>
      <c r="D10" s="132" t="s">
        <v>183</v>
      </c>
      <c r="E10" s="181" t="s">
        <v>81</v>
      </c>
      <c r="F10" s="56"/>
    </row>
    <row r="11" spans="2:7" x14ac:dyDescent="0.2">
      <c r="B11" s="133">
        <f>+'3.vol.'!C8</f>
        <v>41640</v>
      </c>
      <c r="C11" s="134"/>
      <c r="D11" s="135"/>
      <c r="E11" s="136"/>
    </row>
    <row r="12" spans="2:7" x14ac:dyDescent="0.2">
      <c r="B12" s="137">
        <f>+'3.vol.'!C9</f>
        <v>41671</v>
      </c>
      <c r="C12" s="138"/>
      <c r="D12" s="110"/>
      <c r="E12" s="111"/>
    </row>
    <row r="13" spans="2:7" x14ac:dyDescent="0.2">
      <c r="B13" s="137">
        <f>+'3.vol.'!C10</f>
        <v>41699</v>
      </c>
      <c r="C13" s="138"/>
      <c r="D13" s="110"/>
      <c r="E13" s="111"/>
    </row>
    <row r="14" spans="2:7" x14ac:dyDescent="0.2">
      <c r="B14" s="137">
        <f>+'3.vol.'!C11</f>
        <v>41730</v>
      </c>
      <c r="C14" s="138"/>
      <c r="D14" s="110"/>
      <c r="E14" s="111"/>
    </row>
    <row r="15" spans="2:7" x14ac:dyDescent="0.2">
      <c r="B15" s="137">
        <f>+'3.vol.'!C12</f>
        <v>41760</v>
      </c>
      <c r="C15" s="110"/>
      <c r="D15" s="110"/>
      <c r="E15" s="111"/>
    </row>
    <row r="16" spans="2:7" x14ac:dyDescent="0.2">
      <c r="B16" s="137">
        <f>+'3.vol.'!C13</f>
        <v>41791</v>
      </c>
      <c r="C16" s="138"/>
      <c r="D16" s="110"/>
      <c r="E16" s="111"/>
    </row>
    <row r="17" spans="2:5" x14ac:dyDescent="0.2">
      <c r="B17" s="137">
        <f>+'3.vol.'!C14</f>
        <v>41821</v>
      </c>
      <c r="C17" s="110"/>
      <c r="D17" s="110"/>
      <c r="E17" s="111"/>
    </row>
    <row r="18" spans="2:5" x14ac:dyDescent="0.2">
      <c r="B18" s="137">
        <f>+'3.vol.'!C15</f>
        <v>41852</v>
      </c>
      <c r="C18" s="110"/>
      <c r="D18" s="110"/>
      <c r="E18" s="111"/>
    </row>
    <row r="19" spans="2:5" x14ac:dyDescent="0.2">
      <c r="B19" s="137">
        <f>+'3.vol.'!C16</f>
        <v>41883</v>
      </c>
      <c r="C19" s="110"/>
      <c r="D19" s="110"/>
      <c r="E19" s="111"/>
    </row>
    <row r="20" spans="2:5" x14ac:dyDescent="0.2">
      <c r="B20" s="137">
        <f>+'3.vol.'!C17</f>
        <v>41913</v>
      </c>
      <c r="C20" s="110"/>
      <c r="D20" s="110"/>
      <c r="E20" s="111"/>
    </row>
    <row r="21" spans="2:5" x14ac:dyDescent="0.2">
      <c r="B21" s="137">
        <f>+'3.vol.'!C18</f>
        <v>41944</v>
      </c>
      <c r="C21" s="110"/>
      <c r="D21" s="110"/>
      <c r="E21" s="111"/>
    </row>
    <row r="22" spans="2:5" ht="13.5" thickBot="1" x14ac:dyDescent="0.25">
      <c r="B22" s="139">
        <f>+'3.vol.'!C19</f>
        <v>41974</v>
      </c>
      <c r="C22" s="140"/>
      <c r="D22" s="140"/>
      <c r="E22" s="141"/>
    </row>
    <row r="23" spans="2:5" x14ac:dyDescent="0.2">
      <c r="B23" s="133">
        <f>+'3.vol.'!C20</f>
        <v>42005</v>
      </c>
      <c r="C23" s="135"/>
      <c r="D23" s="135"/>
      <c r="E23" s="111"/>
    </row>
    <row r="24" spans="2:5" x14ac:dyDescent="0.2">
      <c r="B24" s="137">
        <f>+'3.vol.'!C21</f>
        <v>42036</v>
      </c>
      <c r="C24" s="110"/>
      <c r="D24" s="110"/>
      <c r="E24" s="142"/>
    </row>
    <row r="25" spans="2:5" x14ac:dyDescent="0.2">
      <c r="B25" s="137">
        <f>+'3.vol.'!C22</f>
        <v>42064</v>
      </c>
      <c r="C25" s="110"/>
      <c r="D25" s="110"/>
      <c r="E25" s="111"/>
    </row>
    <row r="26" spans="2:5" x14ac:dyDescent="0.2">
      <c r="B26" s="137">
        <f>+'3.vol.'!C23</f>
        <v>42095</v>
      </c>
      <c r="C26" s="110"/>
      <c r="D26" s="110"/>
      <c r="E26" s="111"/>
    </row>
    <row r="27" spans="2:5" x14ac:dyDescent="0.2">
      <c r="B27" s="137">
        <f>+'3.vol.'!C24</f>
        <v>42125</v>
      </c>
      <c r="C27" s="110"/>
      <c r="D27" s="110"/>
      <c r="E27" s="111"/>
    </row>
    <row r="28" spans="2:5" x14ac:dyDescent="0.2">
      <c r="B28" s="137">
        <f>+'3.vol.'!C25</f>
        <v>42156</v>
      </c>
      <c r="C28" s="110"/>
      <c r="D28" s="110"/>
      <c r="E28" s="111"/>
    </row>
    <row r="29" spans="2:5" x14ac:dyDescent="0.2">
      <c r="B29" s="137">
        <f>+'3.vol.'!C26</f>
        <v>42186</v>
      </c>
      <c r="C29" s="110"/>
      <c r="D29" s="110"/>
      <c r="E29" s="111"/>
    </row>
    <row r="30" spans="2:5" x14ac:dyDescent="0.2">
      <c r="B30" s="137">
        <f>+'3.vol.'!C27</f>
        <v>42217</v>
      </c>
      <c r="C30" s="110"/>
      <c r="D30" s="110"/>
      <c r="E30" s="111"/>
    </row>
    <row r="31" spans="2:5" x14ac:dyDescent="0.2">
      <c r="B31" s="137">
        <f>+'3.vol.'!C28</f>
        <v>42248</v>
      </c>
      <c r="C31" s="110"/>
      <c r="D31" s="110"/>
      <c r="E31" s="111"/>
    </row>
    <row r="32" spans="2:5" x14ac:dyDescent="0.2">
      <c r="B32" s="137">
        <f>+'3.vol.'!C29</f>
        <v>42278</v>
      </c>
      <c r="C32" s="110"/>
      <c r="D32" s="110"/>
      <c r="E32" s="111"/>
    </row>
    <row r="33" spans="2:5" x14ac:dyDescent="0.2">
      <c r="B33" s="137">
        <f>+'3.vol.'!C30</f>
        <v>42309</v>
      </c>
      <c r="C33" s="110"/>
      <c r="D33" s="110"/>
      <c r="E33" s="111"/>
    </row>
    <row r="34" spans="2:5" ht="13.5" thickBot="1" x14ac:dyDescent="0.25">
      <c r="B34" s="139">
        <f>+'3.vol.'!C31</f>
        <v>42339</v>
      </c>
      <c r="C34" s="140"/>
      <c r="D34" s="140"/>
      <c r="E34" s="143"/>
    </row>
    <row r="35" spans="2:5" x14ac:dyDescent="0.2">
      <c r="B35" s="133">
        <f>+'3.vol.'!C32</f>
        <v>42370</v>
      </c>
      <c r="C35" s="135"/>
      <c r="D35" s="144"/>
      <c r="E35" s="134"/>
    </row>
    <row r="36" spans="2:5" x14ac:dyDescent="0.2">
      <c r="B36" s="137">
        <f>+'3.vol.'!C33</f>
        <v>42401</v>
      </c>
      <c r="C36" s="110"/>
      <c r="D36" s="87"/>
      <c r="E36" s="138"/>
    </row>
    <row r="37" spans="2:5" x14ac:dyDescent="0.2">
      <c r="B37" s="137">
        <f>+'3.vol.'!C34</f>
        <v>42430</v>
      </c>
      <c r="C37" s="110"/>
      <c r="D37" s="87"/>
      <c r="E37" s="138"/>
    </row>
    <row r="38" spans="2:5" x14ac:dyDescent="0.2">
      <c r="B38" s="137">
        <f>+'3.vol.'!C35</f>
        <v>42461</v>
      </c>
      <c r="C38" s="110"/>
      <c r="D38" s="87"/>
      <c r="E38" s="138"/>
    </row>
    <row r="39" spans="2:5" x14ac:dyDescent="0.2">
      <c r="B39" s="137">
        <f>+'3.vol.'!C36</f>
        <v>42491</v>
      </c>
      <c r="C39" s="110"/>
      <c r="D39" s="87"/>
      <c r="E39" s="138"/>
    </row>
    <row r="40" spans="2:5" x14ac:dyDescent="0.2">
      <c r="B40" s="137">
        <f>+'3.vol.'!C37</f>
        <v>42522</v>
      </c>
      <c r="C40" s="110"/>
      <c r="D40" s="87"/>
      <c r="E40" s="138"/>
    </row>
    <row r="41" spans="2:5" x14ac:dyDescent="0.2">
      <c r="B41" s="137">
        <f>+'3.vol.'!C38</f>
        <v>42552</v>
      </c>
      <c r="C41" s="110"/>
      <c r="D41" s="87"/>
      <c r="E41" s="138"/>
    </row>
    <row r="42" spans="2:5" x14ac:dyDescent="0.2">
      <c r="B42" s="137">
        <f>+'3.vol.'!C39</f>
        <v>42583</v>
      </c>
      <c r="C42" s="110"/>
      <c r="D42" s="87"/>
      <c r="E42" s="138"/>
    </row>
    <row r="43" spans="2:5" x14ac:dyDescent="0.2">
      <c r="B43" s="137">
        <f>+'3.vol.'!C40</f>
        <v>42614</v>
      </c>
      <c r="C43" s="110"/>
      <c r="D43" s="87"/>
      <c r="E43" s="138"/>
    </row>
    <row r="44" spans="2:5" x14ac:dyDescent="0.2">
      <c r="B44" s="137">
        <f>+'3.vol.'!C41</f>
        <v>42644</v>
      </c>
      <c r="C44" s="110"/>
      <c r="D44" s="87"/>
      <c r="E44" s="138"/>
    </row>
    <row r="45" spans="2:5" x14ac:dyDescent="0.2">
      <c r="B45" s="137">
        <f>+'3.vol.'!C42</f>
        <v>42675</v>
      </c>
      <c r="C45" s="110"/>
      <c r="D45" s="87"/>
      <c r="E45" s="138"/>
    </row>
    <row r="46" spans="2:5" ht="13.5" thickBot="1" x14ac:dyDescent="0.25">
      <c r="B46" s="202">
        <f>+'3.vol.'!C43</f>
        <v>42705</v>
      </c>
      <c r="C46" s="203"/>
      <c r="D46" s="204"/>
      <c r="E46" s="197"/>
    </row>
    <row r="47" spans="2:5" x14ac:dyDescent="0.2">
      <c r="B47" s="133">
        <f>+'3.vol.'!C44</f>
        <v>42736</v>
      </c>
      <c r="C47" s="135"/>
      <c r="D47" s="135"/>
      <c r="E47" s="134"/>
    </row>
    <row r="48" spans="2:5" x14ac:dyDescent="0.2">
      <c r="B48" s="137">
        <f>+'3.vol.'!C45</f>
        <v>42767</v>
      </c>
      <c r="C48" s="110"/>
      <c r="D48" s="110"/>
      <c r="E48" s="138"/>
    </row>
    <row r="49" spans="2:46" x14ac:dyDescent="0.2">
      <c r="B49" s="137">
        <f>+'3.vol.'!C46</f>
        <v>42795</v>
      </c>
      <c r="C49" s="110"/>
      <c r="D49" s="110"/>
      <c r="E49" s="138"/>
    </row>
    <row r="50" spans="2:46" x14ac:dyDescent="0.2">
      <c r="B50" s="137">
        <f>+'3.vol.'!C47</f>
        <v>42826</v>
      </c>
      <c r="C50" s="110"/>
      <c r="D50" s="110"/>
      <c r="E50" s="138"/>
    </row>
    <row r="51" spans="2:46" x14ac:dyDescent="0.2">
      <c r="B51" s="137">
        <f>+'3.vol.'!C48</f>
        <v>42856</v>
      </c>
      <c r="C51" s="110"/>
      <c r="D51" s="110"/>
      <c r="E51" s="138"/>
    </row>
    <row r="52" spans="2:46" x14ac:dyDescent="0.2">
      <c r="B52" s="137">
        <f>+'3.vol.'!C49</f>
        <v>42887</v>
      </c>
      <c r="C52" s="110"/>
      <c r="D52" s="110"/>
      <c r="E52" s="138"/>
    </row>
    <row r="53" spans="2:46" x14ac:dyDescent="0.2">
      <c r="B53" s="137">
        <f>+'3.vol.'!C50</f>
        <v>42917</v>
      </c>
      <c r="C53" s="110"/>
      <c r="D53" s="110"/>
      <c r="E53" s="138"/>
    </row>
    <row r="54" spans="2:46" x14ac:dyDescent="0.2">
      <c r="B54" s="137">
        <f>+'3.vol.'!C51</f>
        <v>42948</v>
      </c>
      <c r="C54" s="110"/>
      <c r="D54" s="110"/>
      <c r="E54" s="138"/>
    </row>
    <row r="55" spans="2:46" x14ac:dyDescent="0.2">
      <c r="B55" s="137">
        <f>+'3.vol.'!C52</f>
        <v>42979</v>
      </c>
      <c r="C55" s="110"/>
      <c r="D55" s="110"/>
      <c r="E55" s="138"/>
    </row>
    <row r="56" spans="2:46" ht="13.5" thickBot="1" x14ac:dyDescent="0.25">
      <c r="B56" s="139">
        <f>+'3.vol.'!C53</f>
        <v>43009</v>
      </c>
      <c r="C56" s="140"/>
      <c r="D56" s="140"/>
      <c r="E56" s="146"/>
    </row>
    <row r="57" spans="2:46" s="52" customFormat="1" ht="13.5" thickBot="1" x14ac:dyDescent="0.25">
      <c r="B57" s="389"/>
      <c r="C57" s="174"/>
      <c r="D57" s="174"/>
      <c r="E57" s="390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</row>
    <row r="58" spans="2:46" x14ac:dyDescent="0.2">
      <c r="B58" s="150">
        <f>'3.vol.'!C57</f>
        <v>2014</v>
      </c>
      <c r="C58" s="135"/>
      <c r="D58" s="135"/>
      <c r="E58" s="135"/>
      <c r="F58" s="148"/>
    </row>
    <row r="59" spans="2:46" x14ac:dyDescent="0.2">
      <c r="B59" s="151">
        <f>'3.vol.'!C58</f>
        <v>2015</v>
      </c>
      <c r="C59" s="110"/>
      <c r="D59" s="110"/>
      <c r="E59" s="110"/>
      <c r="F59" s="148"/>
    </row>
    <row r="60" spans="2:46" ht="13.5" thickBot="1" x14ac:dyDescent="0.25">
      <c r="B60" s="152">
        <f>'3.vol.'!C59</f>
        <v>2016</v>
      </c>
      <c r="C60" s="140"/>
      <c r="D60" s="140"/>
      <c r="E60" s="140"/>
    </row>
    <row r="61" spans="2:46" ht="13.5" thickBot="1" x14ac:dyDescent="0.25">
      <c r="B61" s="153"/>
      <c r="C61" s="148"/>
      <c r="D61" s="148"/>
      <c r="E61" s="148"/>
    </row>
    <row r="62" spans="2:46" x14ac:dyDescent="0.2">
      <c r="B62" s="343" t="str">
        <f>'3.vol.'!C60</f>
        <v>ene-oct 2016</v>
      </c>
      <c r="C62" s="135"/>
      <c r="D62" s="135"/>
      <c r="E62" s="135"/>
    </row>
    <row r="63" spans="2:46" ht="13.5" thickBot="1" x14ac:dyDescent="0.25">
      <c r="B63" s="344" t="str">
        <f>'3.vol.'!C61</f>
        <v>ene-oct 2017</v>
      </c>
      <c r="C63" s="140"/>
      <c r="D63" s="140"/>
      <c r="E63" s="140"/>
    </row>
    <row r="64" spans="2:46" x14ac:dyDescent="0.2">
      <c r="C64" s="49"/>
      <c r="D64" s="49"/>
    </row>
    <row r="65" spans="2:4" x14ac:dyDescent="0.2">
      <c r="B65" s="206"/>
      <c r="C65" s="49"/>
      <c r="D65" s="49"/>
    </row>
  </sheetData>
  <sheetProtection formatCells="0" formatColumns="0" formatRows="0"/>
  <mergeCells count="2">
    <mergeCell ref="B4:E4"/>
    <mergeCell ref="B3:E3"/>
  </mergeCells>
  <phoneticPr fontId="17" type="noConversion"/>
  <printOptions horizontalCentered="1" verticalCentered="1" gridLinesSet="0"/>
  <pageMargins left="0.31496062992125984" right="0.47244094488188981" top="0.39370078740157483" bottom="0.35433070866141736" header="0" footer="0"/>
  <pageSetup paperSize="9" scale="97" orientation="portrait" horizontalDpi="4294967292" verticalDpi="300" r:id="rId1"/>
  <headerFooter alignWithMargins="0">
    <oddHeader>&amp;R2017 - Año de las Energías Renovables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H64"/>
  <sheetViews>
    <sheetView showGridLines="0" topLeftCell="A36" zoomScale="75" workbookViewId="0">
      <selection activeCell="A61" sqref="A1:E61"/>
    </sheetView>
  </sheetViews>
  <sheetFormatPr baseColWidth="10" defaultRowHeight="12.75" x14ac:dyDescent="0.2"/>
  <cols>
    <col min="1" max="1" width="15.85546875" style="49" customWidth="1"/>
    <col min="2" max="2" width="27.5703125" style="49" customWidth="1"/>
    <col min="3" max="3" width="16.140625" style="49" customWidth="1"/>
    <col min="4" max="5" width="11.42578125" style="49"/>
    <col min="6" max="6" width="14.140625" style="49" customWidth="1"/>
    <col min="7" max="9" width="2.85546875" style="49" customWidth="1"/>
    <col min="10" max="16384" width="11.42578125" style="49"/>
  </cols>
  <sheetData>
    <row r="1" spans="1:8" x14ac:dyDescent="0.2">
      <c r="A1" s="481" t="s">
        <v>94</v>
      </c>
      <c r="B1" s="481"/>
      <c r="C1" s="481"/>
      <c r="D1" s="481"/>
      <c r="E1" s="481"/>
      <c r="F1" s="193"/>
      <c r="G1" s="193"/>
      <c r="H1" s="193"/>
    </row>
    <row r="2" spans="1:8" x14ac:dyDescent="0.2">
      <c r="A2" s="481" t="s">
        <v>82</v>
      </c>
      <c r="B2" s="481"/>
      <c r="C2" s="481"/>
      <c r="D2" s="481"/>
      <c r="E2" s="481"/>
      <c r="F2" s="100"/>
    </row>
    <row r="3" spans="1:8" x14ac:dyDescent="0.2">
      <c r="A3" s="426" t="str">
        <f>+'1.modelos'!A3</f>
        <v>Aspiradoras</v>
      </c>
      <c r="B3" s="426"/>
      <c r="C3" s="426"/>
      <c r="D3" s="426"/>
      <c r="E3" s="426"/>
      <c r="F3" s="335"/>
      <c r="G3" s="52"/>
    </row>
    <row r="4" spans="1:8" x14ac:dyDescent="0.2">
      <c r="A4" s="481" t="s">
        <v>83</v>
      </c>
      <c r="B4" s="481"/>
      <c r="C4" s="481"/>
      <c r="D4" s="481"/>
      <c r="E4" s="481"/>
      <c r="F4" s="100"/>
    </row>
    <row r="5" spans="1:8" ht="13.5" thickBot="1" x14ac:dyDescent="0.25">
      <c r="A5" s="99" t="s">
        <v>84</v>
      </c>
      <c r="B5" s="100"/>
      <c r="C5" s="100"/>
      <c r="D5" s="100"/>
      <c r="E5" s="100"/>
      <c r="F5" s="100"/>
    </row>
    <row r="6" spans="1:8" ht="12.75" customHeight="1" x14ac:dyDescent="0.2">
      <c r="A6" s="114" t="s">
        <v>9</v>
      </c>
      <c r="B6" s="114" t="s">
        <v>85</v>
      </c>
      <c r="C6" s="114" t="s">
        <v>86</v>
      </c>
      <c r="D6" s="114" t="s">
        <v>19</v>
      </c>
      <c r="E6" s="114" t="s">
        <v>101</v>
      </c>
      <c r="F6"/>
    </row>
    <row r="7" spans="1:8" ht="13.5" thickBot="1" x14ac:dyDescent="0.25">
      <c r="A7" s="132" t="s">
        <v>10</v>
      </c>
      <c r="B7" s="132" t="s">
        <v>87</v>
      </c>
      <c r="C7" s="132" t="s">
        <v>88</v>
      </c>
      <c r="D7" s="132" t="s">
        <v>89</v>
      </c>
      <c r="E7" s="132" t="s">
        <v>89</v>
      </c>
      <c r="F7"/>
    </row>
    <row r="8" spans="1:8" x14ac:dyDescent="0.2">
      <c r="A8" s="133">
        <f>+'10.a. Precios 1000-1200'!B11</f>
        <v>41640</v>
      </c>
      <c r="B8" s="134"/>
      <c r="C8" s="135"/>
      <c r="D8" s="136"/>
      <c r="E8" s="135"/>
      <c r="F8"/>
    </row>
    <row r="9" spans="1:8" x14ac:dyDescent="0.2">
      <c r="A9" s="137">
        <f>+'10.a. Precios 1000-1200'!B12</f>
        <v>41671</v>
      </c>
      <c r="B9" s="138"/>
      <c r="C9" s="110"/>
      <c r="D9" s="111"/>
      <c r="E9" s="110"/>
      <c r="F9"/>
    </row>
    <row r="10" spans="1:8" x14ac:dyDescent="0.2">
      <c r="A10" s="137">
        <f>+'10.a. Precios 1000-1200'!B13</f>
        <v>41699</v>
      </c>
      <c r="B10" s="138"/>
      <c r="C10" s="110"/>
      <c r="D10" s="111"/>
      <c r="E10" s="110"/>
      <c r="F10"/>
    </row>
    <row r="11" spans="1:8" x14ac:dyDescent="0.2">
      <c r="A11" s="137">
        <f>+'10.a. Precios 1000-1200'!B14</f>
        <v>41730</v>
      </c>
      <c r="B11" s="138"/>
      <c r="C11" s="110"/>
      <c r="D11" s="111"/>
      <c r="E11" s="110"/>
      <c r="F11"/>
    </row>
    <row r="12" spans="1:8" x14ac:dyDescent="0.2">
      <c r="A12" s="137">
        <f>+'10.a. Precios 1000-1200'!B15</f>
        <v>41760</v>
      </c>
      <c r="B12" s="110"/>
      <c r="C12" s="110"/>
      <c r="D12" s="111"/>
      <c r="E12" s="110"/>
      <c r="F12"/>
    </row>
    <row r="13" spans="1:8" x14ac:dyDescent="0.2">
      <c r="A13" s="137">
        <f>+'10.a. Precios 1000-1200'!B16</f>
        <v>41791</v>
      </c>
      <c r="B13" s="138"/>
      <c r="C13" s="110"/>
      <c r="D13" s="111"/>
      <c r="E13" s="110"/>
      <c r="F13"/>
    </row>
    <row r="14" spans="1:8" x14ac:dyDescent="0.2">
      <c r="A14" s="137">
        <f>+'10.a. Precios 1000-1200'!B17</f>
        <v>41821</v>
      </c>
      <c r="B14" s="110"/>
      <c r="C14" s="110"/>
      <c r="D14" s="111"/>
      <c r="E14" s="110"/>
      <c r="F14"/>
    </row>
    <row r="15" spans="1:8" x14ac:dyDescent="0.2">
      <c r="A15" s="137">
        <f>+'10.a. Precios 1000-1200'!B18</f>
        <v>41852</v>
      </c>
      <c r="B15" s="110"/>
      <c r="C15" s="110"/>
      <c r="D15" s="111"/>
      <c r="E15" s="110"/>
      <c r="F15"/>
    </row>
    <row r="16" spans="1:8" x14ac:dyDescent="0.2">
      <c r="A16" s="137">
        <f>+'10.a. Precios 1000-1200'!B19</f>
        <v>41883</v>
      </c>
      <c r="B16" s="110"/>
      <c r="C16" s="110"/>
      <c r="D16" s="111"/>
      <c r="E16" s="110"/>
      <c r="F16"/>
    </row>
    <row r="17" spans="1:6" x14ac:dyDescent="0.2">
      <c r="A17" s="137">
        <f>+'10.a. Precios 1000-1200'!B20</f>
        <v>41913</v>
      </c>
      <c r="B17" s="110"/>
      <c r="C17" s="110"/>
      <c r="D17" s="111"/>
      <c r="E17" s="110"/>
      <c r="F17"/>
    </row>
    <row r="18" spans="1:6" x14ac:dyDescent="0.2">
      <c r="A18" s="137">
        <f>+'10.a. Precios 1000-1200'!B21</f>
        <v>41944</v>
      </c>
      <c r="B18" s="110"/>
      <c r="C18" s="110"/>
      <c r="D18" s="111"/>
      <c r="E18" s="110"/>
      <c r="F18"/>
    </row>
    <row r="19" spans="1:6" ht="13.5" thickBot="1" x14ac:dyDescent="0.25">
      <c r="A19" s="139">
        <f>+'10.a. Precios 1000-1200'!B22</f>
        <v>41974</v>
      </c>
      <c r="B19" s="140"/>
      <c r="C19" s="140"/>
      <c r="D19" s="141"/>
      <c r="E19" s="140"/>
      <c r="F19"/>
    </row>
    <row r="20" spans="1:6" x14ac:dyDescent="0.2">
      <c r="A20" s="133">
        <f>+'10.a. Precios 1000-1200'!B23</f>
        <v>42005</v>
      </c>
      <c r="B20" s="135"/>
      <c r="C20" s="135"/>
      <c r="D20" s="111"/>
      <c r="E20" s="135"/>
      <c r="F20"/>
    </row>
    <row r="21" spans="1:6" x14ac:dyDescent="0.2">
      <c r="A21" s="137">
        <f>+'10.a. Precios 1000-1200'!B24</f>
        <v>42036</v>
      </c>
      <c r="B21" s="110"/>
      <c r="C21" s="110"/>
      <c r="D21" s="142"/>
      <c r="E21" s="110"/>
      <c r="F21"/>
    </row>
    <row r="22" spans="1:6" x14ac:dyDescent="0.2">
      <c r="A22" s="137">
        <f>+'10.a. Precios 1000-1200'!B25</f>
        <v>42064</v>
      </c>
      <c r="B22" s="110"/>
      <c r="C22" s="110"/>
      <c r="D22" s="111"/>
      <c r="E22" s="110"/>
      <c r="F22"/>
    </row>
    <row r="23" spans="1:6" x14ac:dyDescent="0.2">
      <c r="A23" s="137">
        <f>+'10.a. Precios 1000-1200'!B26</f>
        <v>42095</v>
      </c>
      <c r="B23" s="110"/>
      <c r="C23" s="110"/>
      <c r="D23" s="111"/>
      <c r="E23" s="110"/>
      <c r="F23"/>
    </row>
    <row r="24" spans="1:6" x14ac:dyDescent="0.2">
      <c r="A24" s="137">
        <f>+'10.a. Precios 1000-1200'!B27</f>
        <v>42125</v>
      </c>
      <c r="B24" s="110"/>
      <c r="C24" s="110"/>
      <c r="D24" s="111"/>
      <c r="E24" s="110"/>
      <c r="F24"/>
    </row>
    <row r="25" spans="1:6" x14ac:dyDescent="0.2">
      <c r="A25" s="137">
        <f>+'10.a. Precios 1000-1200'!B28</f>
        <v>42156</v>
      </c>
      <c r="B25" s="110"/>
      <c r="C25" s="110"/>
      <c r="D25" s="111"/>
      <c r="E25" s="110"/>
      <c r="F25"/>
    </row>
    <row r="26" spans="1:6" x14ac:dyDescent="0.2">
      <c r="A26" s="137">
        <f>+'10.a. Precios 1000-1200'!B29</f>
        <v>42186</v>
      </c>
      <c r="B26" s="110"/>
      <c r="C26" s="110"/>
      <c r="D26" s="111"/>
      <c r="E26" s="110"/>
      <c r="F26"/>
    </row>
    <row r="27" spans="1:6" x14ac:dyDescent="0.2">
      <c r="A27" s="137">
        <f>+'10.a. Precios 1000-1200'!B30</f>
        <v>42217</v>
      </c>
      <c r="B27" s="110"/>
      <c r="C27" s="110"/>
      <c r="D27" s="111"/>
      <c r="E27" s="110"/>
      <c r="F27"/>
    </row>
    <row r="28" spans="1:6" x14ac:dyDescent="0.2">
      <c r="A28" s="137">
        <f>+'10.a. Precios 1000-1200'!B31</f>
        <v>42248</v>
      </c>
      <c r="B28" s="110"/>
      <c r="C28" s="110"/>
      <c r="D28" s="111"/>
      <c r="E28" s="110"/>
      <c r="F28"/>
    </row>
    <row r="29" spans="1:6" x14ac:dyDescent="0.2">
      <c r="A29" s="137">
        <f>+'10.a. Precios 1000-1200'!B32</f>
        <v>42278</v>
      </c>
      <c r="B29" s="110"/>
      <c r="C29" s="110"/>
      <c r="D29" s="111"/>
      <c r="E29" s="110"/>
      <c r="F29"/>
    </row>
    <row r="30" spans="1:6" x14ac:dyDescent="0.2">
      <c r="A30" s="137">
        <f>+'10.a. Precios 1000-1200'!B33</f>
        <v>42309</v>
      </c>
      <c r="B30" s="110"/>
      <c r="C30" s="110"/>
      <c r="D30" s="111"/>
      <c r="E30" s="110"/>
      <c r="F30"/>
    </row>
    <row r="31" spans="1:6" ht="13.5" thickBot="1" x14ac:dyDescent="0.25">
      <c r="A31" s="139">
        <f>+'10.a. Precios 1000-1200'!B34</f>
        <v>42339</v>
      </c>
      <c r="B31" s="140"/>
      <c r="C31" s="140"/>
      <c r="D31" s="143"/>
      <c r="E31" s="140"/>
      <c r="F31"/>
    </row>
    <row r="32" spans="1:6" x14ac:dyDescent="0.2">
      <c r="A32" s="133">
        <f>+'10.a. Precios 1000-1200'!B35</f>
        <v>42370</v>
      </c>
      <c r="B32" s="135"/>
      <c r="C32" s="144"/>
      <c r="D32" s="134"/>
      <c r="E32" s="135"/>
      <c r="F32"/>
    </row>
    <row r="33" spans="1:6" x14ac:dyDescent="0.2">
      <c r="A33" s="137">
        <f>+'10.a. Precios 1000-1200'!B36</f>
        <v>42401</v>
      </c>
      <c r="B33" s="110"/>
      <c r="C33" s="87"/>
      <c r="D33" s="138"/>
      <c r="E33" s="110"/>
      <c r="F33"/>
    </row>
    <row r="34" spans="1:6" x14ac:dyDescent="0.2">
      <c r="A34" s="137">
        <f>+'10.a. Precios 1000-1200'!B37</f>
        <v>42430</v>
      </c>
      <c r="B34" s="110"/>
      <c r="C34" s="87"/>
      <c r="D34" s="138"/>
      <c r="E34" s="110"/>
      <c r="F34"/>
    </row>
    <row r="35" spans="1:6" x14ac:dyDescent="0.2">
      <c r="A35" s="137">
        <f>+'10.a. Precios 1000-1200'!B38</f>
        <v>42461</v>
      </c>
      <c r="B35" s="110"/>
      <c r="C35" s="87"/>
      <c r="D35" s="138"/>
      <c r="E35" s="110"/>
      <c r="F35"/>
    </row>
    <row r="36" spans="1:6" x14ac:dyDescent="0.2">
      <c r="A36" s="137">
        <f>+'10.a. Precios 1000-1200'!B39</f>
        <v>42491</v>
      </c>
      <c r="B36" s="110"/>
      <c r="C36" s="87"/>
      <c r="D36" s="138"/>
      <c r="E36" s="110"/>
      <c r="F36"/>
    </row>
    <row r="37" spans="1:6" x14ac:dyDescent="0.2">
      <c r="A37" s="137">
        <f>+'10.a. Precios 1000-1200'!B40</f>
        <v>42522</v>
      </c>
      <c r="B37" s="110"/>
      <c r="C37" s="87"/>
      <c r="D37" s="138"/>
      <c r="E37" s="110"/>
      <c r="F37"/>
    </row>
    <row r="38" spans="1:6" x14ac:dyDescent="0.2">
      <c r="A38" s="137">
        <f>+'10.a. Precios 1000-1200'!B41</f>
        <v>42552</v>
      </c>
      <c r="B38" s="110"/>
      <c r="C38" s="87"/>
      <c r="D38" s="138"/>
      <c r="E38" s="110"/>
      <c r="F38"/>
    </row>
    <row r="39" spans="1:6" x14ac:dyDescent="0.2">
      <c r="A39" s="137">
        <f>+'10.a. Precios 1000-1200'!B42</f>
        <v>42583</v>
      </c>
      <c r="B39" s="110"/>
      <c r="C39" s="87"/>
      <c r="D39" s="138"/>
      <c r="E39" s="110"/>
      <c r="F39"/>
    </row>
    <row r="40" spans="1:6" x14ac:dyDescent="0.2">
      <c r="A40" s="137">
        <f>+'10.a. Precios 1000-1200'!B43</f>
        <v>42614</v>
      </c>
      <c r="B40" s="110"/>
      <c r="C40" s="87"/>
      <c r="D40" s="138"/>
      <c r="E40" s="110"/>
      <c r="F40"/>
    </row>
    <row r="41" spans="1:6" x14ac:dyDescent="0.2">
      <c r="A41" s="137">
        <f>+'10.a. Precios 1000-1200'!B44</f>
        <v>42644</v>
      </c>
      <c r="B41" s="110"/>
      <c r="C41" s="87"/>
      <c r="D41" s="138"/>
      <c r="E41" s="110"/>
      <c r="F41"/>
    </row>
    <row r="42" spans="1:6" x14ac:dyDescent="0.2">
      <c r="A42" s="137">
        <f>+'10.a. Precios 1000-1200'!B45</f>
        <v>42675</v>
      </c>
      <c r="B42" s="110"/>
      <c r="C42" s="87"/>
      <c r="D42" s="138"/>
      <c r="E42" s="110"/>
      <c r="F42"/>
    </row>
    <row r="43" spans="1:6" ht="13.5" thickBot="1" x14ac:dyDescent="0.25">
      <c r="A43" s="139">
        <f>+'10.a. Precios 1000-1200'!B46</f>
        <v>42705</v>
      </c>
      <c r="B43" s="140"/>
      <c r="C43" s="145"/>
      <c r="D43" s="146"/>
      <c r="E43" s="140"/>
      <c r="F43"/>
    </row>
    <row r="44" spans="1:6" x14ac:dyDescent="0.2">
      <c r="A44" s="133">
        <f>+'10.a. Precios 1000-1200'!B47</f>
        <v>42736</v>
      </c>
      <c r="B44" s="135"/>
      <c r="C44" s="144"/>
      <c r="D44" s="134"/>
      <c r="E44" s="135"/>
      <c r="F44"/>
    </row>
    <row r="45" spans="1:6" x14ac:dyDescent="0.2">
      <c r="A45" s="137">
        <f>+'10.a. Precios 1000-1200'!B48</f>
        <v>42767</v>
      </c>
      <c r="B45" s="110"/>
      <c r="C45" s="87"/>
      <c r="D45" s="138"/>
      <c r="E45" s="110"/>
      <c r="F45"/>
    </row>
    <row r="46" spans="1:6" x14ac:dyDescent="0.2">
      <c r="A46" s="137">
        <f>+'10.a. Precios 1000-1200'!B49</f>
        <v>42795</v>
      </c>
      <c r="B46" s="110"/>
      <c r="C46" s="87"/>
      <c r="D46" s="138"/>
      <c r="E46" s="110"/>
      <c r="F46"/>
    </row>
    <row r="47" spans="1:6" x14ac:dyDescent="0.2">
      <c r="A47" s="137">
        <f>+'10.a. Precios 1000-1200'!B50</f>
        <v>42826</v>
      </c>
      <c r="B47" s="110"/>
      <c r="C47" s="87"/>
      <c r="D47" s="138"/>
      <c r="E47" s="110"/>
      <c r="F47"/>
    </row>
    <row r="48" spans="1:6" x14ac:dyDescent="0.2">
      <c r="A48" s="137">
        <f>+'10.a. Precios 1000-1200'!B51</f>
        <v>42856</v>
      </c>
      <c r="B48" s="110"/>
      <c r="C48" s="87"/>
      <c r="D48" s="138"/>
      <c r="E48" s="110"/>
      <c r="F48"/>
    </row>
    <row r="49" spans="1:6" x14ac:dyDescent="0.2">
      <c r="A49" s="137">
        <f>+'10.a. Precios 1000-1200'!B52</f>
        <v>42887</v>
      </c>
      <c r="B49" s="110"/>
      <c r="C49" s="87"/>
      <c r="D49" s="138"/>
      <c r="E49" s="110"/>
      <c r="F49"/>
    </row>
    <row r="50" spans="1:6" x14ac:dyDescent="0.2">
      <c r="A50" s="137">
        <f>+'10.a. Precios 1000-1200'!B53</f>
        <v>42917</v>
      </c>
      <c r="B50" s="110"/>
      <c r="C50" s="87"/>
      <c r="D50" s="138"/>
      <c r="E50" s="110"/>
      <c r="F50"/>
    </row>
    <row r="51" spans="1:6" x14ac:dyDescent="0.2">
      <c r="A51" s="137">
        <f>+'10.a. Precios 1000-1200'!B54</f>
        <v>42948</v>
      </c>
      <c r="B51" s="110"/>
      <c r="C51" s="87"/>
      <c r="D51" s="138"/>
      <c r="E51" s="110"/>
      <c r="F51"/>
    </row>
    <row r="52" spans="1:6" x14ac:dyDescent="0.2">
      <c r="A52" s="137">
        <f>+'10.a. Precios 1000-1200'!B55</f>
        <v>42979</v>
      </c>
      <c r="B52" s="110"/>
      <c r="C52" s="87"/>
      <c r="D52" s="138"/>
      <c r="E52" s="110"/>
      <c r="F52"/>
    </row>
    <row r="53" spans="1:6" ht="13.5" thickBot="1" x14ac:dyDescent="0.25">
      <c r="A53" s="139">
        <f>+'10.a. Precios 1000-1200'!B56</f>
        <v>43009</v>
      </c>
      <c r="B53" s="140"/>
      <c r="C53" s="145"/>
      <c r="D53" s="146"/>
      <c r="E53" s="140"/>
      <c r="F53"/>
    </row>
    <row r="54" spans="1:6" s="52" customFormat="1" ht="13.5" thickBot="1" x14ac:dyDescent="0.25">
      <c r="A54" s="389"/>
      <c r="B54" s="174"/>
      <c r="C54" s="174"/>
      <c r="D54" s="390"/>
      <c r="E54" s="174"/>
      <c r="F54" s="391"/>
    </row>
    <row r="55" spans="1:6" x14ac:dyDescent="0.2">
      <c r="A55" s="194">
        <f>+'10.a. Precios 1000-1200'!B58</f>
        <v>2014</v>
      </c>
      <c r="B55" s="135"/>
      <c r="C55" s="135"/>
      <c r="D55" s="135"/>
      <c r="E55" s="135"/>
      <c r="F55"/>
    </row>
    <row r="56" spans="1:6" x14ac:dyDescent="0.2">
      <c r="A56" s="195">
        <f>+'10.a. Precios 1000-1200'!B59</f>
        <v>2015</v>
      </c>
      <c r="B56" s="110"/>
      <c r="C56" s="110"/>
      <c r="D56" s="110"/>
      <c r="E56" s="110"/>
      <c r="F56"/>
    </row>
    <row r="57" spans="1:6" ht="13.5" thickBot="1" x14ac:dyDescent="0.25">
      <c r="A57" s="196">
        <f>+'10.a. Precios 1000-1200'!B60</f>
        <v>2016</v>
      </c>
      <c r="B57" s="140"/>
      <c r="C57" s="140"/>
      <c r="D57" s="140"/>
      <c r="E57" s="140"/>
      <c r="F57"/>
    </row>
    <row r="58" spans="1:6" ht="13.5" thickBot="1" x14ac:dyDescent="0.25">
      <c r="A58" s="153"/>
      <c r="B58" s="148"/>
      <c r="C58" s="148"/>
      <c r="D58" s="148"/>
      <c r="E58" s="148"/>
      <c r="F58"/>
    </row>
    <row r="59" spans="1:6" x14ac:dyDescent="0.2">
      <c r="A59" s="343" t="str">
        <f>+'10.a. Precios 1000-1200'!B62</f>
        <v>ene-oct 2016</v>
      </c>
      <c r="B59" s="135"/>
      <c r="C59" s="135"/>
      <c r="D59" s="135"/>
      <c r="E59" s="135"/>
      <c r="F59"/>
    </row>
    <row r="60" spans="1:6" ht="13.5" thickBot="1" x14ac:dyDescent="0.25">
      <c r="A60" s="344" t="str">
        <f>+'10.a. Precios 1000-1200'!B63</f>
        <v>ene-oct 2017</v>
      </c>
      <c r="B60" s="140"/>
      <c r="C60" s="140"/>
      <c r="D60" s="140"/>
      <c r="E60" s="140"/>
      <c r="F60"/>
    </row>
    <row r="61" spans="1:6" x14ac:dyDescent="0.2">
      <c r="A61" s="154" t="s">
        <v>90</v>
      </c>
      <c r="B61" s="148"/>
      <c r="C61" s="148"/>
      <c r="D61" s="148"/>
      <c r="E61" s="148"/>
      <c r="F61" s="148"/>
    </row>
    <row r="62" spans="1:6" x14ac:dyDescent="0.2">
      <c r="A62" s="125"/>
      <c r="B62" s="148"/>
      <c r="C62" s="148"/>
      <c r="D62" s="148"/>
      <c r="E62" s="148"/>
      <c r="F62" s="148"/>
    </row>
    <row r="63" spans="1:6" x14ac:dyDescent="0.2">
      <c r="A63" s="125"/>
      <c r="B63" s="148"/>
      <c r="C63" s="148"/>
      <c r="D63" s="148"/>
      <c r="E63" s="148"/>
      <c r="F63" s="148"/>
    </row>
    <row r="64" spans="1:6" x14ac:dyDescent="0.2">
      <c r="B64" s="148"/>
      <c r="C64" s="148"/>
      <c r="D64" s="148"/>
      <c r="E64" s="148"/>
      <c r="F64" s="148"/>
    </row>
  </sheetData>
  <sheetProtection formatCells="0" formatColumns="0" formatRows="0"/>
  <mergeCells count="4">
    <mergeCell ref="A4:E4"/>
    <mergeCell ref="A1:E1"/>
    <mergeCell ref="A2:E2"/>
    <mergeCell ref="A3:E3"/>
  </mergeCells>
  <phoneticPr fontId="0" type="noConversion"/>
  <printOptions horizontalCentered="1" verticalCentered="1"/>
  <pageMargins left="0.35433070866141736" right="0.23622047244094491" top="0.39370078740157483" bottom="0.43307086614173229" header="0.17" footer="0.51181102362204722"/>
  <pageSetup paperSize="9" orientation="portrait" horizontalDpi="300" verticalDpi="300" r:id="rId1"/>
  <headerFooter alignWithMargins="0">
    <oddHeader>&amp;R2017 - Año de las Energías Renovables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63"/>
  <sheetViews>
    <sheetView showGridLines="0" zoomScale="75" workbookViewId="0">
      <selection activeCell="E39" sqref="E39"/>
    </sheetView>
  </sheetViews>
  <sheetFormatPr baseColWidth="10" defaultRowHeight="12.75" x14ac:dyDescent="0.2"/>
  <cols>
    <col min="1" max="1" width="17.42578125" style="49" customWidth="1"/>
    <col min="2" max="3" width="14.5703125" style="49" customWidth="1"/>
    <col min="4" max="8" width="13.85546875" style="49" customWidth="1"/>
    <col min="9" max="9" width="13.140625" style="49" bestFit="1" customWidth="1"/>
    <col min="10" max="16384" width="11.42578125" style="49"/>
  </cols>
  <sheetData>
    <row r="1" spans="1:9" x14ac:dyDescent="0.2">
      <c r="A1" s="99" t="s">
        <v>133</v>
      </c>
      <c r="B1" s="99"/>
      <c r="C1" s="99"/>
      <c r="D1" s="175"/>
      <c r="E1" s="175"/>
      <c r="F1" s="176"/>
      <c r="G1" s="176"/>
      <c r="H1" s="176"/>
      <c r="I1" s="176"/>
    </row>
    <row r="2" spans="1:9" x14ac:dyDescent="0.2">
      <c r="A2" s="99" t="s">
        <v>14</v>
      </c>
      <c r="B2" s="99"/>
      <c r="C2" s="99"/>
      <c r="D2" s="176"/>
      <c r="E2" s="176"/>
      <c r="F2" s="176"/>
      <c r="G2" s="176"/>
      <c r="H2" s="176"/>
      <c r="I2" s="176"/>
    </row>
    <row r="3" spans="1:9" x14ac:dyDescent="0.2">
      <c r="A3" s="334" t="str">
        <f>+'1.modelos'!A3</f>
        <v>Aspiradoras</v>
      </c>
      <c r="B3" s="334"/>
      <c r="C3" s="334"/>
      <c r="D3" s="345"/>
      <c r="E3" s="345"/>
      <c r="F3" s="345"/>
      <c r="G3" s="345"/>
      <c r="H3" s="345"/>
      <c r="I3" s="345"/>
    </row>
    <row r="4" spans="1:9" x14ac:dyDescent="0.2">
      <c r="A4" s="99" t="s">
        <v>15</v>
      </c>
      <c r="B4" s="99"/>
      <c r="C4" s="99"/>
      <c r="D4" s="176"/>
      <c r="E4" s="176"/>
      <c r="F4" s="176"/>
      <c r="G4" s="176"/>
      <c r="H4" s="176"/>
      <c r="I4" s="176"/>
    </row>
    <row r="5" spans="1:9" x14ac:dyDescent="0.2">
      <c r="A5" s="334" t="s">
        <v>206</v>
      </c>
      <c r="B5" s="334"/>
      <c r="C5" s="334"/>
      <c r="D5" s="345"/>
      <c r="E5" s="345"/>
      <c r="F5" s="345"/>
      <c r="G5" s="345"/>
      <c r="H5" s="345"/>
      <c r="I5" s="345"/>
    </row>
    <row r="6" spans="1:9" ht="13.5" thickBot="1" x14ac:dyDescent="0.25">
      <c r="D6" s="149"/>
      <c r="E6" s="176"/>
      <c r="F6" s="176"/>
      <c r="G6" s="176"/>
      <c r="H6" s="176"/>
      <c r="I6" s="176"/>
    </row>
    <row r="7" spans="1:9" x14ac:dyDescent="0.2">
      <c r="A7" s="114" t="s">
        <v>9</v>
      </c>
      <c r="B7" s="482" t="s">
        <v>208</v>
      </c>
      <c r="C7" s="483"/>
      <c r="D7" s="177" t="s">
        <v>16</v>
      </c>
      <c r="E7" s="178"/>
      <c r="F7" s="177" t="s">
        <v>16</v>
      </c>
      <c r="G7" s="178"/>
      <c r="H7" s="177" t="s">
        <v>212</v>
      </c>
      <c r="I7" s="178"/>
    </row>
    <row r="8" spans="1:9" ht="13.5" thickBot="1" x14ac:dyDescent="0.25">
      <c r="A8" s="179" t="s">
        <v>10</v>
      </c>
      <c r="B8" s="180" t="s">
        <v>17</v>
      </c>
      <c r="C8" s="181" t="s">
        <v>18</v>
      </c>
      <c r="D8" s="182" t="s">
        <v>17</v>
      </c>
      <c r="E8" s="183" t="s">
        <v>18</v>
      </c>
      <c r="F8" s="182" t="s">
        <v>17</v>
      </c>
      <c r="G8" s="183" t="s">
        <v>18</v>
      </c>
      <c r="H8" s="182" t="s">
        <v>17</v>
      </c>
      <c r="I8" s="183" t="s">
        <v>18</v>
      </c>
    </row>
    <row r="9" spans="1:9" x14ac:dyDescent="0.2">
      <c r="A9" s="133">
        <f>+'11- impo '!A8</f>
        <v>41640</v>
      </c>
      <c r="B9" s="133"/>
      <c r="C9" s="133"/>
      <c r="D9" s="134"/>
      <c r="E9" s="135"/>
      <c r="F9" s="134"/>
      <c r="G9" s="135"/>
      <c r="H9" s="134"/>
      <c r="I9" s="135"/>
    </row>
    <row r="10" spans="1:9" x14ac:dyDescent="0.2">
      <c r="A10" s="137">
        <f>+'11- impo '!A9</f>
        <v>41671</v>
      </c>
      <c r="B10" s="137"/>
      <c r="C10" s="137"/>
      <c r="D10" s="138"/>
      <c r="E10" s="110"/>
      <c r="F10" s="138"/>
      <c r="G10" s="110"/>
      <c r="H10" s="138"/>
      <c r="I10" s="110"/>
    </row>
    <row r="11" spans="1:9" x14ac:dyDescent="0.2">
      <c r="A11" s="137">
        <f>+'11- impo '!A10</f>
        <v>41699</v>
      </c>
      <c r="B11" s="137"/>
      <c r="C11" s="137"/>
      <c r="D11" s="138"/>
      <c r="E11" s="110"/>
      <c r="F11" s="138"/>
      <c r="G11" s="110"/>
      <c r="H11" s="138"/>
      <c r="I11" s="110"/>
    </row>
    <row r="12" spans="1:9" x14ac:dyDescent="0.2">
      <c r="A12" s="137">
        <f>+'11- impo '!A11</f>
        <v>41730</v>
      </c>
      <c r="B12" s="137"/>
      <c r="C12" s="137"/>
      <c r="D12" s="138"/>
      <c r="E12" s="110"/>
      <c r="F12" s="138"/>
      <c r="G12" s="110"/>
      <c r="H12" s="138"/>
      <c r="I12" s="110"/>
    </row>
    <row r="13" spans="1:9" x14ac:dyDescent="0.2">
      <c r="A13" s="137">
        <f>+'11- impo '!A12</f>
        <v>41760</v>
      </c>
      <c r="B13" s="137"/>
      <c r="C13" s="137"/>
      <c r="D13" s="110"/>
      <c r="E13" s="110"/>
      <c r="F13" s="110"/>
      <c r="G13" s="110"/>
      <c r="H13" s="110"/>
      <c r="I13" s="110"/>
    </row>
    <row r="14" spans="1:9" x14ac:dyDescent="0.2">
      <c r="A14" s="137">
        <f>+'11- impo '!A13</f>
        <v>41791</v>
      </c>
      <c r="B14" s="137"/>
      <c r="C14" s="137"/>
      <c r="D14" s="138"/>
      <c r="E14" s="110"/>
      <c r="F14" s="138"/>
      <c r="G14" s="110"/>
      <c r="H14" s="138"/>
      <c r="I14" s="110"/>
    </row>
    <row r="15" spans="1:9" x14ac:dyDescent="0.2">
      <c r="A15" s="137">
        <f>+'11- impo '!A14</f>
        <v>41821</v>
      </c>
      <c r="B15" s="137"/>
      <c r="C15" s="137"/>
      <c r="D15" s="110"/>
      <c r="E15" s="110"/>
      <c r="F15" s="110"/>
      <c r="G15" s="110"/>
      <c r="H15" s="110"/>
      <c r="I15" s="110"/>
    </row>
    <row r="16" spans="1:9" x14ac:dyDescent="0.2">
      <c r="A16" s="137">
        <f>+'11- impo '!A15</f>
        <v>41852</v>
      </c>
      <c r="B16" s="137"/>
      <c r="C16" s="137"/>
      <c r="D16" s="110"/>
      <c r="E16" s="110"/>
      <c r="F16" s="110"/>
      <c r="G16" s="110"/>
      <c r="H16" s="110"/>
      <c r="I16" s="110"/>
    </row>
    <row r="17" spans="1:9" x14ac:dyDescent="0.2">
      <c r="A17" s="137">
        <f>+'11- impo '!A16</f>
        <v>41883</v>
      </c>
      <c r="B17" s="137"/>
      <c r="C17" s="137"/>
      <c r="D17" s="110"/>
      <c r="E17" s="110"/>
      <c r="F17" s="110"/>
      <c r="G17" s="110"/>
      <c r="H17" s="110"/>
      <c r="I17" s="110"/>
    </row>
    <row r="18" spans="1:9" x14ac:dyDescent="0.2">
      <c r="A18" s="137">
        <f>+'11- impo '!A17</f>
        <v>41913</v>
      </c>
      <c r="B18" s="137"/>
      <c r="C18" s="137"/>
      <c r="D18" s="110"/>
      <c r="E18" s="110"/>
      <c r="F18" s="110"/>
      <c r="G18" s="110"/>
      <c r="H18" s="110"/>
      <c r="I18" s="110"/>
    </row>
    <row r="19" spans="1:9" x14ac:dyDescent="0.2">
      <c r="A19" s="137">
        <f>+'11- impo '!A18</f>
        <v>41944</v>
      </c>
      <c r="B19" s="137"/>
      <c r="C19" s="137"/>
      <c r="D19" s="110"/>
      <c r="E19" s="110"/>
      <c r="F19" s="110"/>
      <c r="G19" s="110"/>
      <c r="H19" s="110"/>
      <c r="I19" s="110"/>
    </row>
    <row r="20" spans="1:9" ht="13.5" thickBot="1" x14ac:dyDescent="0.25">
      <c r="A20" s="139">
        <f>+'11- impo '!A19</f>
        <v>41974</v>
      </c>
      <c r="B20" s="139"/>
      <c r="C20" s="139"/>
      <c r="D20" s="140"/>
      <c r="E20" s="140"/>
      <c r="F20" s="140"/>
      <c r="G20" s="140"/>
      <c r="H20" s="140"/>
      <c r="I20" s="140"/>
    </row>
    <row r="21" spans="1:9" x14ac:dyDescent="0.2">
      <c r="A21" s="133">
        <f>+'11- impo '!A20</f>
        <v>42005</v>
      </c>
      <c r="B21" s="133"/>
      <c r="C21" s="133"/>
      <c r="D21" s="135"/>
      <c r="E21" s="135"/>
      <c r="F21" s="135"/>
      <c r="G21" s="135"/>
      <c r="H21" s="135"/>
      <c r="I21" s="135"/>
    </row>
    <row r="22" spans="1:9" x14ac:dyDescent="0.2">
      <c r="A22" s="137">
        <f>+'11- impo '!A21</f>
        <v>42036</v>
      </c>
      <c r="B22" s="137"/>
      <c r="C22" s="137"/>
      <c r="D22" s="110"/>
      <c r="E22" s="110"/>
      <c r="F22" s="110"/>
      <c r="G22" s="110"/>
      <c r="H22" s="110"/>
      <c r="I22" s="110"/>
    </row>
    <row r="23" spans="1:9" x14ac:dyDescent="0.2">
      <c r="A23" s="137">
        <f>+'11- impo '!A22</f>
        <v>42064</v>
      </c>
      <c r="B23" s="137"/>
      <c r="C23" s="137"/>
      <c r="D23" s="110"/>
      <c r="E23" s="110"/>
      <c r="F23" s="110"/>
      <c r="G23" s="110"/>
      <c r="H23" s="110"/>
      <c r="I23" s="110"/>
    </row>
    <row r="24" spans="1:9" x14ac:dyDescent="0.2">
      <c r="A24" s="137">
        <f>+'11- impo '!A23</f>
        <v>42095</v>
      </c>
      <c r="B24" s="137"/>
      <c r="C24" s="137"/>
      <c r="D24" s="110"/>
      <c r="E24" s="110"/>
      <c r="F24" s="110"/>
      <c r="G24" s="110"/>
      <c r="H24" s="110"/>
      <c r="I24" s="110"/>
    </row>
    <row r="25" spans="1:9" x14ac:dyDescent="0.2">
      <c r="A25" s="137">
        <f>+'11- impo '!A24</f>
        <v>42125</v>
      </c>
      <c r="B25" s="137"/>
      <c r="C25" s="137"/>
      <c r="D25" s="110"/>
      <c r="E25" s="110"/>
      <c r="F25" s="110"/>
      <c r="G25" s="110"/>
      <c r="H25" s="110"/>
      <c r="I25" s="110"/>
    </row>
    <row r="26" spans="1:9" x14ac:dyDescent="0.2">
      <c r="A26" s="137">
        <f>+'11- impo '!A25</f>
        <v>42156</v>
      </c>
      <c r="B26" s="137"/>
      <c r="C26" s="137"/>
      <c r="D26" s="110"/>
      <c r="E26" s="110"/>
      <c r="F26" s="110"/>
      <c r="G26" s="110"/>
      <c r="H26" s="110"/>
      <c r="I26" s="110"/>
    </row>
    <row r="27" spans="1:9" x14ac:dyDescent="0.2">
      <c r="A27" s="137">
        <f>+'11- impo '!A26</f>
        <v>42186</v>
      </c>
      <c r="B27" s="137"/>
      <c r="C27" s="137"/>
      <c r="D27" s="110"/>
      <c r="E27" s="110"/>
      <c r="F27" s="110"/>
      <c r="G27" s="110"/>
      <c r="H27" s="110"/>
      <c r="I27" s="110"/>
    </row>
    <row r="28" spans="1:9" x14ac:dyDescent="0.2">
      <c r="A28" s="137">
        <f>+'11- impo '!A27</f>
        <v>42217</v>
      </c>
      <c r="B28" s="137"/>
      <c r="C28" s="137"/>
      <c r="D28" s="110"/>
      <c r="E28" s="110"/>
      <c r="F28" s="110"/>
      <c r="G28" s="110"/>
      <c r="H28" s="110"/>
      <c r="I28" s="110"/>
    </row>
    <row r="29" spans="1:9" x14ac:dyDescent="0.2">
      <c r="A29" s="137">
        <f>+'11- impo '!A28</f>
        <v>42248</v>
      </c>
      <c r="B29" s="137"/>
      <c r="C29" s="137"/>
      <c r="D29" s="110"/>
      <c r="E29" s="110"/>
      <c r="F29" s="110"/>
      <c r="G29" s="110"/>
      <c r="H29" s="110"/>
      <c r="I29" s="110"/>
    </row>
    <row r="30" spans="1:9" x14ac:dyDescent="0.2">
      <c r="A30" s="137">
        <f>+'11- impo '!A29</f>
        <v>42278</v>
      </c>
      <c r="B30" s="137"/>
      <c r="C30" s="137"/>
      <c r="D30" s="110"/>
      <c r="E30" s="110"/>
      <c r="F30" s="110"/>
      <c r="G30" s="110"/>
      <c r="H30" s="110"/>
      <c r="I30" s="110"/>
    </row>
    <row r="31" spans="1:9" x14ac:dyDescent="0.2">
      <c r="A31" s="137">
        <f>+'11- impo '!A30</f>
        <v>42309</v>
      </c>
      <c r="B31" s="137"/>
      <c r="C31" s="137"/>
      <c r="D31" s="110"/>
      <c r="E31" s="110"/>
      <c r="F31" s="110"/>
      <c r="G31" s="110"/>
      <c r="H31" s="110"/>
      <c r="I31" s="110"/>
    </row>
    <row r="32" spans="1:9" ht="13.5" thickBot="1" x14ac:dyDescent="0.25">
      <c r="A32" s="139">
        <f>+'11- impo '!A31</f>
        <v>42339</v>
      </c>
      <c r="B32" s="139"/>
      <c r="C32" s="139"/>
      <c r="D32" s="140"/>
      <c r="E32" s="140"/>
      <c r="F32" s="140"/>
      <c r="G32" s="140"/>
      <c r="H32" s="140"/>
      <c r="I32" s="140"/>
    </row>
    <row r="33" spans="1:9" x14ac:dyDescent="0.2">
      <c r="A33" s="133">
        <f>+'11- impo '!A32</f>
        <v>42370</v>
      </c>
      <c r="B33" s="133"/>
      <c r="C33" s="133"/>
      <c r="D33" s="135"/>
      <c r="E33" s="135"/>
      <c r="F33" s="135"/>
      <c r="G33" s="135"/>
      <c r="H33" s="135"/>
      <c r="I33" s="135"/>
    </row>
    <row r="34" spans="1:9" x14ac:dyDescent="0.2">
      <c r="A34" s="137">
        <f>+'11- impo '!A33</f>
        <v>42401</v>
      </c>
      <c r="B34" s="137"/>
      <c r="C34" s="137"/>
      <c r="D34" s="110"/>
      <c r="E34" s="110"/>
      <c r="F34" s="110"/>
      <c r="G34" s="110"/>
      <c r="H34" s="110"/>
      <c r="I34" s="110"/>
    </row>
    <row r="35" spans="1:9" x14ac:dyDescent="0.2">
      <c r="A35" s="137">
        <f>+'11- impo '!A34</f>
        <v>42430</v>
      </c>
      <c r="B35" s="137"/>
      <c r="C35" s="137"/>
      <c r="D35" s="110"/>
      <c r="E35" s="110"/>
      <c r="F35" s="110"/>
      <c r="G35" s="110"/>
      <c r="H35" s="110"/>
      <c r="I35" s="110"/>
    </row>
    <row r="36" spans="1:9" x14ac:dyDescent="0.2">
      <c r="A36" s="137">
        <f>+'11- impo '!A35</f>
        <v>42461</v>
      </c>
      <c r="B36" s="137"/>
      <c r="C36" s="137"/>
      <c r="D36" s="110"/>
      <c r="E36" s="110"/>
      <c r="F36" s="110"/>
      <c r="G36" s="110"/>
      <c r="H36" s="110"/>
      <c r="I36" s="110"/>
    </row>
    <row r="37" spans="1:9" x14ac:dyDescent="0.2">
      <c r="A37" s="137">
        <f>+'11- impo '!A36</f>
        <v>42491</v>
      </c>
      <c r="B37" s="137"/>
      <c r="C37" s="137"/>
      <c r="D37" s="110"/>
      <c r="E37" s="110"/>
      <c r="F37" s="110"/>
      <c r="G37" s="110"/>
      <c r="H37" s="110"/>
      <c r="I37" s="110"/>
    </row>
    <row r="38" spans="1:9" x14ac:dyDescent="0.2">
      <c r="A38" s="137">
        <f>+'11- impo '!A37</f>
        <v>42522</v>
      </c>
      <c r="B38" s="137"/>
      <c r="C38" s="137"/>
      <c r="D38" s="110"/>
      <c r="E38" s="110"/>
      <c r="F38" s="110"/>
      <c r="G38" s="110"/>
      <c r="H38" s="110"/>
      <c r="I38" s="110"/>
    </row>
    <row r="39" spans="1:9" x14ac:dyDescent="0.2">
      <c r="A39" s="137">
        <f>+'11- impo '!A38</f>
        <v>42552</v>
      </c>
      <c r="B39" s="137"/>
      <c r="C39" s="137"/>
      <c r="D39" s="110"/>
      <c r="E39" s="110"/>
      <c r="F39" s="110"/>
      <c r="G39" s="110"/>
      <c r="H39" s="110"/>
      <c r="I39" s="110"/>
    </row>
    <row r="40" spans="1:9" x14ac:dyDescent="0.2">
      <c r="A40" s="137">
        <f>+'11- impo '!A39</f>
        <v>42583</v>
      </c>
      <c r="B40" s="137"/>
      <c r="C40" s="137"/>
      <c r="D40" s="110"/>
      <c r="E40" s="110"/>
      <c r="F40" s="110"/>
      <c r="G40" s="110"/>
      <c r="H40" s="110"/>
      <c r="I40" s="110"/>
    </row>
    <row r="41" spans="1:9" x14ac:dyDescent="0.2">
      <c r="A41" s="137">
        <f>+'11- impo '!A40</f>
        <v>42614</v>
      </c>
      <c r="B41" s="137"/>
      <c r="C41" s="137"/>
      <c r="D41" s="110"/>
      <c r="E41" s="110"/>
      <c r="F41" s="110"/>
      <c r="G41" s="110"/>
      <c r="H41" s="110"/>
      <c r="I41" s="110"/>
    </row>
    <row r="42" spans="1:9" x14ac:dyDescent="0.2">
      <c r="A42" s="137">
        <f>+'11- impo '!A41</f>
        <v>42644</v>
      </c>
      <c r="B42" s="137"/>
      <c r="C42" s="137"/>
      <c r="D42" s="110"/>
      <c r="E42" s="110"/>
      <c r="F42" s="110"/>
      <c r="G42" s="110"/>
      <c r="H42" s="110"/>
      <c r="I42" s="110"/>
    </row>
    <row r="43" spans="1:9" x14ac:dyDescent="0.2">
      <c r="A43" s="137">
        <f>+'11- impo '!A42</f>
        <v>42675</v>
      </c>
      <c r="B43" s="137"/>
      <c r="C43" s="137"/>
      <c r="D43" s="110"/>
      <c r="E43" s="110"/>
      <c r="F43" s="110"/>
      <c r="G43" s="110"/>
      <c r="H43" s="110"/>
      <c r="I43" s="110"/>
    </row>
    <row r="44" spans="1:9" ht="13.5" thickBot="1" x14ac:dyDescent="0.25">
      <c r="A44" s="139">
        <f>+'11- impo '!A43</f>
        <v>42705</v>
      </c>
      <c r="B44" s="139"/>
      <c r="C44" s="139"/>
      <c r="D44" s="140"/>
      <c r="E44" s="140"/>
      <c r="F44" s="140"/>
      <c r="G44" s="140"/>
      <c r="H44" s="140"/>
      <c r="I44" s="140"/>
    </row>
    <row r="45" spans="1:9" x14ac:dyDescent="0.2">
      <c r="A45" s="133">
        <f>+'11- impo '!A44</f>
        <v>42736</v>
      </c>
      <c r="B45" s="133"/>
      <c r="C45" s="133"/>
      <c r="D45" s="135"/>
      <c r="E45" s="135"/>
      <c r="F45" s="135"/>
      <c r="G45" s="135"/>
      <c r="H45" s="135"/>
      <c r="I45" s="135"/>
    </row>
    <row r="46" spans="1:9" x14ac:dyDescent="0.2">
      <c r="A46" s="137">
        <f>+'11- impo '!A45</f>
        <v>42767</v>
      </c>
      <c r="B46" s="137"/>
      <c r="C46" s="137"/>
      <c r="D46" s="110"/>
      <c r="E46" s="110"/>
      <c r="F46" s="110"/>
      <c r="G46" s="110"/>
      <c r="H46" s="110"/>
      <c r="I46" s="110"/>
    </row>
    <row r="47" spans="1:9" x14ac:dyDescent="0.2">
      <c r="A47" s="137">
        <f>+'11- impo '!A46</f>
        <v>42795</v>
      </c>
      <c r="B47" s="137"/>
      <c r="C47" s="137"/>
      <c r="D47" s="110"/>
      <c r="E47" s="110"/>
      <c r="F47" s="110"/>
      <c r="G47" s="110"/>
      <c r="H47" s="110"/>
      <c r="I47" s="110"/>
    </row>
    <row r="48" spans="1:9" x14ac:dyDescent="0.2">
      <c r="A48" s="137">
        <f>+'11- impo '!A47</f>
        <v>42826</v>
      </c>
      <c r="B48" s="137"/>
      <c r="C48" s="137"/>
      <c r="D48" s="110"/>
      <c r="E48" s="110"/>
      <c r="F48" s="110"/>
      <c r="G48" s="110"/>
      <c r="H48" s="110"/>
      <c r="I48" s="110"/>
    </row>
    <row r="49" spans="1:9" x14ac:dyDescent="0.2">
      <c r="A49" s="137">
        <f>+'11- impo '!A48</f>
        <v>42856</v>
      </c>
      <c r="B49" s="137"/>
      <c r="C49" s="137"/>
      <c r="D49" s="110"/>
      <c r="E49" s="110"/>
      <c r="F49" s="110"/>
      <c r="G49" s="110"/>
      <c r="H49" s="110"/>
      <c r="I49" s="110"/>
    </row>
    <row r="50" spans="1:9" x14ac:dyDescent="0.2">
      <c r="A50" s="137">
        <f>+'11- impo '!A49</f>
        <v>42887</v>
      </c>
      <c r="B50" s="137"/>
      <c r="C50" s="137"/>
      <c r="D50" s="110"/>
      <c r="E50" s="110"/>
      <c r="F50" s="110"/>
      <c r="G50" s="110"/>
      <c r="H50" s="110"/>
      <c r="I50" s="110"/>
    </row>
    <row r="51" spans="1:9" x14ac:dyDescent="0.2">
      <c r="A51" s="137">
        <f>+'11- impo '!A50</f>
        <v>42917</v>
      </c>
      <c r="B51" s="137"/>
      <c r="C51" s="137"/>
      <c r="D51" s="110"/>
      <c r="E51" s="110"/>
      <c r="F51" s="110"/>
      <c r="G51" s="110"/>
      <c r="H51" s="110"/>
      <c r="I51" s="110"/>
    </row>
    <row r="52" spans="1:9" x14ac:dyDescent="0.2">
      <c r="A52" s="137">
        <f>+'11- impo '!A51</f>
        <v>42948</v>
      </c>
      <c r="B52" s="137"/>
      <c r="C52" s="137"/>
      <c r="D52" s="110"/>
      <c r="E52" s="110"/>
      <c r="F52" s="110"/>
      <c r="G52" s="110"/>
      <c r="H52" s="110"/>
      <c r="I52" s="110"/>
    </row>
    <row r="53" spans="1:9" x14ac:dyDescent="0.2">
      <c r="A53" s="137">
        <f>+'11- impo '!A52</f>
        <v>42979</v>
      </c>
      <c r="B53" s="137"/>
      <c r="C53" s="137"/>
      <c r="D53" s="110"/>
      <c r="E53" s="110"/>
      <c r="F53" s="110"/>
      <c r="G53" s="110"/>
      <c r="H53" s="110"/>
      <c r="I53" s="110"/>
    </row>
    <row r="54" spans="1:9" ht="13.5" thickBot="1" x14ac:dyDescent="0.25">
      <c r="A54" s="139">
        <f>+'11- impo '!A53</f>
        <v>43009</v>
      </c>
      <c r="B54" s="139"/>
      <c r="C54" s="139"/>
      <c r="D54" s="140"/>
      <c r="E54" s="140"/>
      <c r="F54" s="140"/>
      <c r="G54" s="140"/>
      <c r="H54" s="140"/>
      <c r="I54" s="140"/>
    </row>
    <row r="55" spans="1:9" s="52" customFormat="1" ht="13.5" thickBot="1" x14ac:dyDescent="0.25">
      <c r="A55" s="389"/>
      <c r="B55" s="389"/>
      <c r="C55" s="389"/>
      <c r="D55" s="174"/>
      <c r="E55" s="174"/>
      <c r="F55" s="174"/>
      <c r="G55" s="174"/>
      <c r="H55" s="174"/>
      <c r="I55" s="174"/>
    </row>
    <row r="56" spans="1:9" x14ac:dyDescent="0.2">
      <c r="A56" s="150">
        <f>+'11- impo '!A55</f>
        <v>2014</v>
      </c>
      <c r="B56" s="184"/>
      <c r="C56" s="184"/>
      <c r="D56" s="185"/>
      <c r="E56" s="185"/>
      <c r="F56" s="185"/>
      <c r="G56" s="185"/>
      <c r="H56" s="185"/>
      <c r="I56" s="185"/>
    </row>
    <row r="57" spans="1:9" x14ac:dyDescent="0.2">
      <c r="A57" s="151">
        <f>+'11- impo '!A56</f>
        <v>2015</v>
      </c>
      <c r="B57" s="186"/>
      <c r="C57" s="186"/>
      <c r="D57" s="187"/>
      <c r="E57" s="187"/>
      <c r="F57" s="187"/>
      <c r="G57" s="187"/>
      <c r="H57" s="187"/>
      <c r="I57" s="187"/>
    </row>
    <row r="58" spans="1:9" ht="13.5" thickBot="1" x14ac:dyDescent="0.25">
      <c r="A58" s="152">
        <f>+'11- impo '!A57</f>
        <v>2016</v>
      </c>
      <c r="B58" s="188"/>
      <c r="C58" s="188"/>
      <c r="D58" s="189"/>
      <c r="E58" s="189"/>
      <c r="F58" s="189"/>
      <c r="G58" s="189"/>
      <c r="H58" s="189"/>
      <c r="I58" s="189"/>
    </row>
    <row r="59" spans="1:9" ht="13.5" thickBot="1" x14ac:dyDescent="0.25">
      <c r="A59" s="153"/>
      <c r="B59" s="190"/>
      <c r="C59" s="190"/>
      <c r="D59" s="67"/>
      <c r="E59" s="67"/>
      <c r="F59" s="67"/>
      <c r="G59" s="67"/>
      <c r="H59" s="67"/>
      <c r="I59" s="67"/>
    </row>
    <row r="60" spans="1:9" x14ac:dyDescent="0.2">
      <c r="A60" s="133" t="str">
        <f>+'11- impo '!A59</f>
        <v>ene-oct 2016</v>
      </c>
      <c r="B60" s="191"/>
      <c r="C60" s="191"/>
      <c r="D60" s="185"/>
      <c r="E60" s="185"/>
      <c r="F60" s="185"/>
      <c r="G60" s="185"/>
      <c r="H60" s="185"/>
      <c r="I60" s="185"/>
    </row>
    <row r="61" spans="1:9" ht="13.5" thickBot="1" x14ac:dyDescent="0.25">
      <c r="A61" s="139" t="str">
        <f>+'11- impo '!A60</f>
        <v>ene-oct 2017</v>
      </c>
      <c r="B61" s="192"/>
      <c r="C61" s="192"/>
      <c r="D61" s="189"/>
      <c r="E61" s="189"/>
      <c r="F61" s="189"/>
      <c r="G61" s="189"/>
      <c r="H61" s="189"/>
      <c r="I61" s="189"/>
    </row>
    <row r="62" spans="1:9" x14ac:dyDescent="0.2">
      <c r="A62" s="147"/>
      <c r="B62" s="147"/>
      <c r="C62" s="147"/>
    </row>
    <row r="63" spans="1:9" x14ac:dyDescent="0.2">
      <c r="A63" s="147"/>
      <c r="B63" s="147"/>
      <c r="C63" s="147"/>
    </row>
  </sheetData>
  <sheetProtection formatCells="0" formatColumns="0" formatRows="0"/>
  <mergeCells count="1">
    <mergeCell ref="B7:C7"/>
  </mergeCells>
  <phoneticPr fontId="0" type="noConversion"/>
  <printOptions horizontalCentered="1" verticalCentered="1" gridLinesSet="0"/>
  <pageMargins left="0.24" right="0.24" top="0.42" bottom="0.25" header="0" footer="0"/>
  <pageSetup paperSize="9" scale="77" orientation="portrait" horizontalDpi="4294967292" verticalDpi="300" r:id="rId1"/>
  <headerFooter alignWithMargins="0">
    <oddHeader>&amp;R2017 - Año de las Energías Renovables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E13"/>
  <sheetViews>
    <sheetView showGridLines="0" zoomScale="75" workbookViewId="0">
      <selection activeCell="E8" sqref="E8"/>
    </sheetView>
  </sheetViews>
  <sheetFormatPr baseColWidth="10" defaultRowHeight="12.75" x14ac:dyDescent="0.2"/>
  <cols>
    <col min="1" max="1" width="13.42578125" style="49" customWidth="1"/>
    <col min="2" max="4" width="22.7109375" style="49" customWidth="1"/>
    <col min="5" max="5" width="23.42578125" style="49" customWidth="1"/>
    <col min="6" max="16384" width="11.42578125" style="49"/>
  </cols>
  <sheetData>
    <row r="1" spans="1:5" s="52" customFormat="1" x14ac:dyDescent="0.2">
      <c r="A1" s="332" t="s">
        <v>134</v>
      </c>
      <c r="B1" s="333"/>
      <c r="C1" s="333"/>
      <c r="D1" s="333"/>
      <c r="E1" s="333"/>
    </row>
    <row r="2" spans="1:5" s="52" customFormat="1" x14ac:dyDescent="0.2">
      <c r="A2" s="332" t="s">
        <v>20</v>
      </c>
      <c r="B2" s="333"/>
      <c r="C2" s="333"/>
      <c r="D2" s="333"/>
      <c r="E2" s="333"/>
    </row>
    <row r="3" spans="1:5" s="52" customFormat="1" x14ac:dyDescent="0.2">
      <c r="A3" s="334" t="s">
        <v>207</v>
      </c>
      <c r="B3" s="335"/>
      <c r="C3" s="335"/>
      <c r="D3" s="335"/>
      <c r="E3" s="335"/>
    </row>
    <row r="4" spans="1:5" s="52" customFormat="1" x14ac:dyDescent="0.2">
      <c r="A4" s="334" t="s">
        <v>200</v>
      </c>
      <c r="B4" s="335"/>
      <c r="C4" s="335"/>
      <c r="D4" s="335"/>
      <c r="E4" s="335"/>
    </row>
    <row r="5" spans="1:5" ht="13.5" thickBot="1" x14ac:dyDescent="0.25">
      <c r="A5" s="56"/>
      <c r="B5" s="56"/>
      <c r="C5" s="56"/>
      <c r="D5" s="56"/>
      <c r="E5" s="56"/>
    </row>
    <row r="6" spans="1:5" ht="13.5" thickBot="1" x14ac:dyDescent="0.25">
      <c r="A6" s="113"/>
      <c r="B6" s="113"/>
      <c r="C6" s="351" t="s">
        <v>23</v>
      </c>
      <c r="D6" s="155"/>
      <c r="E6" s="156"/>
    </row>
    <row r="7" spans="1:5" ht="13.5" thickBot="1" x14ac:dyDescent="0.25">
      <c r="A7" s="114" t="s">
        <v>10</v>
      </c>
      <c r="B7" s="350" t="s">
        <v>208</v>
      </c>
      <c r="C7" s="347" t="s">
        <v>24</v>
      </c>
      <c r="D7" s="348" t="s">
        <v>24</v>
      </c>
      <c r="E7" s="349" t="s">
        <v>225</v>
      </c>
    </row>
    <row r="8" spans="1:5" x14ac:dyDescent="0.2">
      <c r="A8" s="157">
        <v>41639</v>
      </c>
      <c r="B8" s="158"/>
      <c r="C8" s="159"/>
      <c r="D8" s="160"/>
      <c r="E8" s="161"/>
    </row>
    <row r="9" spans="1:5" x14ac:dyDescent="0.2">
      <c r="A9" s="162">
        <v>42004</v>
      </c>
      <c r="B9" s="163"/>
      <c r="C9" s="164"/>
      <c r="D9" s="165"/>
      <c r="E9" s="111"/>
    </row>
    <row r="10" spans="1:5" x14ac:dyDescent="0.2">
      <c r="A10" s="162">
        <v>42369</v>
      </c>
      <c r="B10" s="164"/>
      <c r="C10" s="164"/>
      <c r="D10" s="165"/>
      <c r="E10" s="111"/>
    </row>
    <row r="11" spans="1:5" ht="13.5" thickBot="1" x14ac:dyDescent="0.25">
      <c r="A11" s="166">
        <v>42735</v>
      </c>
      <c r="B11" s="167"/>
      <c r="C11" s="168"/>
      <c r="D11" s="169"/>
      <c r="E11" s="143"/>
    </row>
    <row r="12" spans="1:5" x14ac:dyDescent="0.2">
      <c r="A12" s="157">
        <v>42674</v>
      </c>
      <c r="B12" s="170"/>
      <c r="C12" s="170"/>
      <c r="D12" s="171"/>
      <c r="E12" s="136"/>
    </row>
    <row r="13" spans="1:5" ht="13.5" thickBot="1" x14ac:dyDescent="0.25">
      <c r="A13" s="346">
        <v>43039</v>
      </c>
      <c r="B13" s="172"/>
      <c r="C13" s="172"/>
      <c r="D13" s="173"/>
      <c r="E13" s="141"/>
    </row>
  </sheetData>
  <sheetProtection formatCells="0" formatColumns="0" formatRows="0"/>
  <phoneticPr fontId="0" type="noConversion"/>
  <printOptions horizontalCentered="1" verticalCentered="1" gridLinesSet="0"/>
  <pageMargins left="0.75" right="0.75" top="1" bottom="1" header="0.17" footer="0.51181102362204722"/>
  <pageSetup paperSize="9" orientation="landscape" horizontalDpi="4294967292" verticalDpi="300" r:id="rId1"/>
  <headerFooter alignWithMargins="0">
    <oddHeader>&amp;R2017 - Año de las Energías Renovables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G64"/>
  <sheetViews>
    <sheetView showGridLines="0" zoomScale="75" workbookViewId="0">
      <selection sqref="A1:E62"/>
    </sheetView>
  </sheetViews>
  <sheetFormatPr baseColWidth="10" defaultRowHeight="12.75" x14ac:dyDescent="0.2"/>
  <cols>
    <col min="1" max="1" width="15.7109375" style="49" customWidth="1"/>
    <col min="2" max="2" width="27.140625" style="49" customWidth="1"/>
    <col min="3" max="3" width="16.140625" style="49" customWidth="1"/>
    <col min="4" max="6" width="11.42578125" style="49"/>
    <col min="7" max="9" width="2.85546875" style="49" customWidth="1"/>
    <col min="10" max="16384" width="11.42578125" style="49"/>
  </cols>
  <sheetData>
    <row r="1" spans="1:7" x14ac:dyDescent="0.2">
      <c r="A1" s="428" t="s">
        <v>95</v>
      </c>
      <c r="B1" s="428"/>
      <c r="C1" s="428"/>
      <c r="D1" s="428"/>
      <c r="E1" s="428"/>
      <c r="F1" s="113"/>
      <c r="G1" s="113"/>
    </row>
    <row r="2" spans="1:7" x14ac:dyDescent="0.2">
      <c r="A2" s="481" t="s">
        <v>82</v>
      </c>
      <c r="B2" s="481"/>
      <c r="C2" s="481"/>
      <c r="D2" s="481"/>
      <c r="E2" s="481"/>
      <c r="F2" s="100"/>
    </row>
    <row r="3" spans="1:7" x14ac:dyDescent="0.2">
      <c r="A3" s="426" t="str">
        <f>+'1.modelos'!A3</f>
        <v>Aspiradoras</v>
      </c>
      <c r="B3" s="426"/>
      <c r="C3" s="426"/>
      <c r="D3" s="426"/>
      <c r="E3" s="426"/>
      <c r="F3" s="334"/>
      <c r="G3" s="131"/>
    </row>
    <row r="4" spans="1:7" x14ac:dyDescent="0.2">
      <c r="A4" s="481" t="s">
        <v>91</v>
      </c>
      <c r="B4" s="481"/>
      <c r="C4" s="481"/>
      <c r="D4" s="481"/>
      <c r="E4" s="481"/>
      <c r="F4" s="100"/>
    </row>
    <row r="5" spans="1:7" x14ac:dyDescent="0.2">
      <c r="A5" s="481" t="s">
        <v>83</v>
      </c>
      <c r="B5" s="481"/>
      <c r="C5" s="481"/>
      <c r="D5" s="481"/>
      <c r="E5" s="481"/>
      <c r="F5" s="100"/>
    </row>
    <row r="6" spans="1:7" ht="13.5" thickBot="1" x14ac:dyDescent="0.25">
      <c r="A6" s="99" t="s">
        <v>84</v>
      </c>
      <c r="B6" s="100"/>
      <c r="C6" s="100"/>
      <c r="D6" s="100"/>
      <c r="E6" s="100"/>
      <c r="F6" s="100"/>
    </row>
    <row r="7" spans="1:7" ht="12.75" customHeight="1" x14ac:dyDescent="0.2">
      <c r="A7" s="114" t="s">
        <v>9</v>
      </c>
      <c r="B7" s="114" t="s">
        <v>85</v>
      </c>
      <c r="C7" s="114" t="s">
        <v>86</v>
      </c>
      <c r="D7" s="114" t="s">
        <v>19</v>
      </c>
      <c r="E7" s="114" t="s">
        <v>101</v>
      </c>
      <c r="F7"/>
    </row>
    <row r="8" spans="1:7" ht="13.5" thickBot="1" x14ac:dyDescent="0.25">
      <c r="A8" s="132" t="s">
        <v>10</v>
      </c>
      <c r="B8" s="132" t="s">
        <v>87</v>
      </c>
      <c r="C8" s="132" t="s">
        <v>88</v>
      </c>
      <c r="D8" s="132" t="s">
        <v>89</v>
      </c>
      <c r="E8" s="132" t="s">
        <v>89</v>
      </c>
      <c r="F8"/>
    </row>
    <row r="9" spans="1:7" x14ac:dyDescent="0.2">
      <c r="A9" s="133">
        <f>+'12Reventa'!A9</f>
        <v>41640</v>
      </c>
      <c r="B9" s="134"/>
      <c r="C9" s="135"/>
      <c r="D9" s="136"/>
      <c r="E9" s="135"/>
      <c r="F9"/>
    </row>
    <row r="10" spans="1:7" x14ac:dyDescent="0.2">
      <c r="A10" s="137">
        <f>+'12Reventa'!A10</f>
        <v>41671</v>
      </c>
      <c r="B10" s="138"/>
      <c r="C10" s="110"/>
      <c r="D10" s="111"/>
      <c r="E10" s="110"/>
      <c r="F10"/>
    </row>
    <row r="11" spans="1:7" x14ac:dyDescent="0.2">
      <c r="A11" s="137">
        <f>+'12Reventa'!A11</f>
        <v>41699</v>
      </c>
      <c r="B11" s="138"/>
      <c r="C11" s="110"/>
      <c r="D11" s="111"/>
      <c r="E11" s="110"/>
      <c r="F11"/>
    </row>
    <row r="12" spans="1:7" x14ac:dyDescent="0.2">
      <c r="A12" s="137">
        <f>+'12Reventa'!A12</f>
        <v>41730</v>
      </c>
      <c r="B12" s="138"/>
      <c r="C12" s="110"/>
      <c r="D12" s="111"/>
      <c r="E12" s="110"/>
      <c r="F12"/>
    </row>
    <row r="13" spans="1:7" x14ac:dyDescent="0.2">
      <c r="A13" s="137">
        <f>+'12Reventa'!A13</f>
        <v>41760</v>
      </c>
      <c r="B13" s="110"/>
      <c r="C13" s="110"/>
      <c r="D13" s="111"/>
      <c r="E13" s="110"/>
      <c r="F13"/>
    </row>
    <row r="14" spans="1:7" x14ac:dyDescent="0.2">
      <c r="A14" s="137">
        <f>+'12Reventa'!A14</f>
        <v>41791</v>
      </c>
      <c r="B14" s="138"/>
      <c r="C14" s="110"/>
      <c r="D14" s="111"/>
      <c r="E14" s="110"/>
      <c r="F14"/>
    </row>
    <row r="15" spans="1:7" x14ac:dyDescent="0.2">
      <c r="A15" s="137">
        <f>+'12Reventa'!A15</f>
        <v>41821</v>
      </c>
      <c r="B15" s="110"/>
      <c r="C15" s="110"/>
      <c r="D15" s="111"/>
      <c r="E15" s="110"/>
      <c r="F15"/>
    </row>
    <row r="16" spans="1:7" x14ac:dyDescent="0.2">
      <c r="A16" s="137">
        <f>+'12Reventa'!A16</f>
        <v>41852</v>
      </c>
      <c r="B16" s="110"/>
      <c r="C16" s="110"/>
      <c r="D16" s="111"/>
      <c r="E16" s="110"/>
      <c r="F16"/>
    </row>
    <row r="17" spans="1:6" x14ac:dyDescent="0.2">
      <c r="A17" s="137">
        <f>+'12Reventa'!A17</f>
        <v>41883</v>
      </c>
      <c r="B17" s="110"/>
      <c r="C17" s="110"/>
      <c r="D17" s="111"/>
      <c r="E17" s="110"/>
      <c r="F17"/>
    </row>
    <row r="18" spans="1:6" x14ac:dyDescent="0.2">
      <c r="A18" s="137">
        <f>+'12Reventa'!A18</f>
        <v>41913</v>
      </c>
      <c r="B18" s="110"/>
      <c r="C18" s="110"/>
      <c r="D18" s="111"/>
      <c r="E18" s="110"/>
      <c r="F18"/>
    </row>
    <row r="19" spans="1:6" x14ac:dyDescent="0.2">
      <c r="A19" s="137">
        <f>+'12Reventa'!A19</f>
        <v>41944</v>
      </c>
      <c r="B19" s="110"/>
      <c r="C19" s="110"/>
      <c r="D19" s="111"/>
      <c r="E19" s="110"/>
      <c r="F19"/>
    </row>
    <row r="20" spans="1:6" ht="13.5" thickBot="1" x14ac:dyDescent="0.25">
      <c r="A20" s="139">
        <f>+'12Reventa'!A20</f>
        <v>41974</v>
      </c>
      <c r="B20" s="140"/>
      <c r="C20" s="140"/>
      <c r="D20" s="141"/>
      <c r="E20" s="140"/>
      <c r="F20"/>
    </row>
    <row r="21" spans="1:6" x14ac:dyDescent="0.2">
      <c r="A21" s="133">
        <f>+'12Reventa'!A21</f>
        <v>42005</v>
      </c>
      <c r="B21" s="135"/>
      <c r="C21" s="135"/>
      <c r="D21" s="111"/>
      <c r="E21" s="135"/>
      <c r="F21"/>
    </row>
    <row r="22" spans="1:6" x14ac:dyDescent="0.2">
      <c r="A22" s="137">
        <f>+'12Reventa'!A22</f>
        <v>42036</v>
      </c>
      <c r="B22" s="110"/>
      <c r="C22" s="110"/>
      <c r="D22" s="142"/>
      <c r="E22" s="110"/>
      <c r="F22"/>
    </row>
    <row r="23" spans="1:6" x14ac:dyDescent="0.2">
      <c r="A23" s="137">
        <f>+'12Reventa'!A23</f>
        <v>42064</v>
      </c>
      <c r="B23" s="110"/>
      <c r="C23" s="110"/>
      <c r="D23" s="111"/>
      <c r="E23" s="110"/>
      <c r="F23"/>
    </row>
    <row r="24" spans="1:6" x14ac:dyDescent="0.2">
      <c r="A24" s="137">
        <f>+'12Reventa'!A24</f>
        <v>42095</v>
      </c>
      <c r="B24" s="110"/>
      <c r="C24" s="110"/>
      <c r="D24" s="111"/>
      <c r="E24" s="110"/>
      <c r="F24"/>
    </row>
    <row r="25" spans="1:6" x14ac:dyDescent="0.2">
      <c r="A25" s="137">
        <f>+'12Reventa'!A25</f>
        <v>42125</v>
      </c>
      <c r="B25" s="110"/>
      <c r="C25" s="110"/>
      <c r="D25" s="111"/>
      <c r="E25" s="110"/>
      <c r="F25"/>
    </row>
    <row r="26" spans="1:6" x14ac:dyDescent="0.2">
      <c r="A26" s="137">
        <f>+'12Reventa'!A26</f>
        <v>42156</v>
      </c>
      <c r="B26" s="110"/>
      <c r="C26" s="110"/>
      <c r="D26" s="111"/>
      <c r="E26" s="110"/>
      <c r="F26"/>
    </row>
    <row r="27" spans="1:6" x14ac:dyDescent="0.2">
      <c r="A27" s="137">
        <f>+'12Reventa'!A27</f>
        <v>42186</v>
      </c>
      <c r="B27" s="110"/>
      <c r="C27" s="110"/>
      <c r="D27" s="111"/>
      <c r="E27" s="110"/>
      <c r="F27"/>
    </row>
    <row r="28" spans="1:6" x14ac:dyDescent="0.2">
      <c r="A28" s="137">
        <f>+'12Reventa'!A28</f>
        <v>42217</v>
      </c>
      <c r="B28" s="110"/>
      <c r="C28" s="110"/>
      <c r="D28" s="111"/>
      <c r="E28" s="110"/>
      <c r="F28"/>
    </row>
    <row r="29" spans="1:6" x14ac:dyDescent="0.2">
      <c r="A29" s="137">
        <f>+'12Reventa'!A29</f>
        <v>42248</v>
      </c>
      <c r="B29" s="110"/>
      <c r="C29" s="110"/>
      <c r="D29" s="111"/>
      <c r="E29" s="110"/>
      <c r="F29"/>
    </row>
    <row r="30" spans="1:6" x14ac:dyDescent="0.2">
      <c r="A30" s="137">
        <f>+'12Reventa'!A30</f>
        <v>42278</v>
      </c>
      <c r="B30" s="110"/>
      <c r="C30" s="110"/>
      <c r="D30" s="111"/>
      <c r="E30" s="110"/>
      <c r="F30"/>
    </row>
    <row r="31" spans="1:6" x14ac:dyDescent="0.2">
      <c r="A31" s="137">
        <f>+'12Reventa'!A31</f>
        <v>42309</v>
      </c>
      <c r="B31" s="110"/>
      <c r="C31" s="110"/>
      <c r="D31" s="111"/>
      <c r="E31" s="110"/>
      <c r="F31"/>
    </row>
    <row r="32" spans="1:6" ht="13.5" thickBot="1" x14ac:dyDescent="0.25">
      <c r="A32" s="139">
        <f>+'12Reventa'!A32</f>
        <v>42339</v>
      </c>
      <c r="B32" s="140"/>
      <c r="C32" s="140"/>
      <c r="D32" s="143"/>
      <c r="E32" s="140"/>
      <c r="F32"/>
    </row>
    <row r="33" spans="1:6" x14ac:dyDescent="0.2">
      <c r="A33" s="133">
        <f>+'12Reventa'!A33</f>
        <v>42370</v>
      </c>
      <c r="B33" s="135"/>
      <c r="C33" s="144"/>
      <c r="D33" s="134"/>
      <c r="E33" s="135"/>
      <c r="F33"/>
    </row>
    <row r="34" spans="1:6" x14ac:dyDescent="0.2">
      <c r="A34" s="137">
        <f>+'12Reventa'!A34</f>
        <v>42401</v>
      </c>
      <c r="B34" s="110"/>
      <c r="C34" s="87"/>
      <c r="D34" s="138"/>
      <c r="E34" s="110"/>
      <c r="F34"/>
    </row>
    <row r="35" spans="1:6" x14ac:dyDescent="0.2">
      <c r="A35" s="137">
        <f>+'12Reventa'!A35</f>
        <v>42430</v>
      </c>
      <c r="B35" s="110"/>
      <c r="C35" s="87"/>
      <c r="D35" s="138"/>
      <c r="E35" s="110"/>
      <c r="F35"/>
    </row>
    <row r="36" spans="1:6" x14ac:dyDescent="0.2">
      <c r="A36" s="137">
        <f>+'12Reventa'!A36</f>
        <v>42461</v>
      </c>
      <c r="B36" s="110"/>
      <c r="C36" s="87"/>
      <c r="D36" s="138"/>
      <c r="E36" s="110"/>
      <c r="F36"/>
    </row>
    <row r="37" spans="1:6" x14ac:dyDescent="0.2">
      <c r="A37" s="137">
        <f>+'12Reventa'!A37</f>
        <v>42491</v>
      </c>
      <c r="B37" s="110"/>
      <c r="C37" s="87"/>
      <c r="D37" s="138"/>
      <c r="E37" s="110"/>
      <c r="F37"/>
    </row>
    <row r="38" spans="1:6" x14ac:dyDescent="0.2">
      <c r="A38" s="137">
        <f>+'12Reventa'!A38</f>
        <v>42522</v>
      </c>
      <c r="B38" s="110"/>
      <c r="C38" s="87"/>
      <c r="D38" s="138"/>
      <c r="E38" s="110"/>
      <c r="F38"/>
    </row>
    <row r="39" spans="1:6" x14ac:dyDescent="0.2">
      <c r="A39" s="137">
        <f>+'12Reventa'!A39</f>
        <v>42552</v>
      </c>
      <c r="B39" s="110"/>
      <c r="C39" s="87"/>
      <c r="D39" s="138"/>
      <c r="E39" s="110"/>
      <c r="F39"/>
    </row>
    <row r="40" spans="1:6" x14ac:dyDescent="0.2">
      <c r="A40" s="137">
        <f>+'12Reventa'!A40</f>
        <v>42583</v>
      </c>
      <c r="B40" s="110"/>
      <c r="C40" s="87"/>
      <c r="D40" s="138"/>
      <c r="E40" s="110"/>
      <c r="F40"/>
    </row>
    <row r="41" spans="1:6" x14ac:dyDescent="0.2">
      <c r="A41" s="137">
        <f>+'12Reventa'!A41</f>
        <v>42614</v>
      </c>
      <c r="B41" s="110"/>
      <c r="C41" s="87"/>
      <c r="D41" s="138"/>
      <c r="E41" s="110"/>
      <c r="F41"/>
    </row>
    <row r="42" spans="1:6" x14ac:dyDescent="0.2">
      <c r="A42" s="137">
        <f>+'12Reventa'!A42</f>
        <v>42644</v>
      </c>
      <c r="B42" s="110"/>
      <c r="C42" s="87"/>
      <c r="D42" s="138"/>
      <c r="E42" s="110"/>
      <c r="F42"/>
    </row>
    <row r="43" spans="1:6" x14ac:dyDescent="0.2">
      <c r="A43" s="137">
        <f>+'12Reventa'!A43</f>
        <v>42675</v>
      </c>
      <c r="B43" s="110"/>
      <c r="C43" s="87"/>
      <c r="D43" s="138"/>
      <c r="E43" s="110"/>
      <c r="F43"/>
    </row>
    <row r="44" spans="1:6" ht="13.5" thickBot="1" x14ac:dyDescent="0.25">
      <c r="A44" s="139">
        <f>+'12Reventa'!A44</f>
        <v>42705</v>
      </c>
      <c r="B44" s="140"/>
      <c r="C44" s="145"/>
      <c r="D44" s="146"/>
      <c r="E44" s="140"/>
      <c r="F44"/>
    </row>
    <row r="45" spans="1:6" x14ac:dyDescent="0.2">
      <c r="A45" s="133">
        <f>+'12Reventa'!A45</f>
        <v>42736</v>
      </c>
      <c r="B45" s="135"/>
      <c r="C45" s="144"/>
      <c r="D45" s="134"/>
      <c r="E45" s="135"/>
      <c r="F45"/>
    </row>
    <row r="46" spans="1:6" x14ac:dyDescent="0.2">
      <c r="A46" s="137">
        <f>+'12Reventa'!A46</f>
        <v>42767</v>
      </c>
      <c r="B46" s="110"/>
      <c r="C46" s="87"/>
      <c r="D46" s="138"/>
      <c r="E46" s="110"/>
      <c r="F46"/>
    </row>
    <row r="47" spans="1:6" x14ac:dyDescent="0.2">
      <c r="A47" s="137">
        <f>+'12Reventa'!A48</f>
        <v>42826</v>
      </c>
      <c r="B47" s="110"/>
      <c r="C47" s="87"/>
      <c r="D47" s="138"/>
      <c r="E47" s="110"/>
      <c r="F47"/>
    </row>
    <row r="48" spans="1:6" x14ac:dyDescent="0.2">
      <c r="A48" s="137">
        <f>+'12Reventa'!A49</f>
        <v>42856</v>
      </c>
      <c r="B48" s="110"/>
      <c r="C48" s="87"/>
      <c r="D48" s="138"/>
      <c r="E48" s="110"/>
      <c r="F48"/>
    </row>
    <row r="49" spans="1:6" x14ac:dyDescent="0.2">
      <c r="A49" s="137">
        <f>+'12Reventa'!A50</f>
        <v>42887</v>
      </c>
      <c r="B49" s="110"/>
      <c r="C49" s="87"/>
      <c r="D49" s="138"/>
      <c r="E49" s="110"/>
      <c r="F49"/>
    </row>
    <row r="50" spans="1:6" x14ac:dyDescent="0.2">
      <c r="A50" s="137">
        <f>+'12Reventa'!A51</f>
        <v>42917</v>
      </c>
      <c r="B50" s="110"/>
      <c r="C50" s="87"/>
      <c r="D50" s="138"/>
      <c r="E50" s="110"/>
      <c r="F50"/>
    </row>
    <row r="51" spans="1:6" x14ac:dyDescent="0.2">
      <c r="A51" s="137">
        <f>+'12Reventa'!A52</f>
        <v>42948</v>
      </c>
      <c r="B51" s="110"/>
      <c r="C51" s="87"/>
      <c r="D51" s="138"/>
      <c r="E51" s="110"/>
      <c r="F51"/>
    </row>
    <row r="52" spans="1:6" x14ac:dyDescent="0.2">
      <c r="A52" s="137">
        <f>+'12Reventa'!A53</f>
        <v>42979</v>
      </c>
      <c r="B52" s="110"/>
      <c r="C52" s="87"/>
      <c r="D52" s="138"/>
      <c r="E52" s="110"/>
      <c r="F52"/>
    </row>
    <row r="53" spans="1:6" ht="13.5" thickBot="1" x14ac:dyDescent="0.25">
      <c r="A53" s="139">
        <f>+'12Reventa'!A54</f>
        <v>43009</v>
      </c>
      <c r="B53" s="140"/>
      <c r="C53" s="145"/>
      <c r="D53" s="146"/>
      <c r="E53" s="140"/>
      <c r="F53"/>
    </row>
    <row r="54" spans="1:6" s="52" customFormat="1" ht="13.5" thickBot="1" x14ac:dyDescent="0.25">
      <c r="A54" s="392"/>
      <c r="B54" s="174"/>
      <c r="C54" s="174"/>
      <c r="D54" s="390"/>
      <c r="E54" s="174"/>
      <c r="F54" s="391"/>
    </row>
    <row r="55" spans="1:6" x14ac:dyDescent="0.2">
      <c r="A55" s="150">
        <f>+'11- impo '!A55</f>
        <v>2014</v>
      </c>
      <c r="B55" s="135"/>
      <c r="C55" s="135"/>
      <c r="D55" s="135"/>
      <c r="E55" s="135"/>
      <c r="F55"/>
    </row>
    <row r="56" spans="1:6" x14ac:dyDescent="0.2">
      <c r="A56" s="151">
        <f>+'11- impo '!A56</f>
        <v>2015</v>
      </c>
      <c r="B56" s="110"/>
      <c r="C56" s="110"/>
      <c r="D56" s="110"/>
      <c r="E56" s="110"/>
      <c r="F56"/>
    </row>
    <row r="57" spans="1:6" ht="13.5" thickBot="1" x14ac:dyDescent="0.25">
      <c r="A57" s="152">
        <f>+'11- impo '!A57</f>
        <v>2016</v>
      </c>
      <c r="B57" s="140"/>
      <c r="C57" s="140"/>
      <c r="D57" s="140"/>
      <c r="E57" s="140"/>
      <c r="F57"/>
    </row>
    <row r="58" spans="1:6" ht="13.5" thickBot="1" x14ac:dyDescent="0.25">
      <c r="A58" s="153"/>
      <c r="B58" s="148"/>
      <c r="C58" s="148"/>
      <c r="D58" s="148"/>
      <c r="E58" s="148"/>
      <c r="F58"/>
    </row>
    <row r="59" spans="1:6" x14ac:dyDescent="0.2">
      <c r="A59" s="133" t="str">
        <f>+'11- impo '!A59</f>
        <v>ene-oct 2016</v>
      </c>
      <c r="B59" s="135"/>
      <c r="C59" s="135"/>
      <c r="D59" s="135"/>
      <c r="E59" s="135"/>
      <c r="F59"/>
    </row>
    <row r="60" spans="1:6" ht="13.5" thickBot="1" x14ac:dyDescent="0.25">
      <c r="A60" s="139" t="str">
        <f>+'11- impo '!A60</f>
        <v>ene-oct 2017</v>
      </c>
      <c r="B60" s="140"/>
      <c r="C60" s="140"/>
      <c r="D60" s="140"/>
      <c r="E60" s="140"/>
      <c r="F60"/>
    </row>
    <row r="61" spans="1:6" x14ac:dyDescent="0.2">
      <c r="A61" s="147"/>
    </row>
    <row r="62" spans="1:6" x14ac:dyDescent="0.2">
      <c r="A62" s="154" t="s">
        <v>90</v>
      </c>
    </row>
    <row r="63" spans="1:6" x14ac:dyDescent="0.2">
      <c r="A63" s="125"/>
    </row>
    <row r="64" spans="1:6" x14ac:dyDescent="0.2">
      <c r="A64" s="125"/>
      <c r="E64" s="148"/>
      <c r="F64" s="148"/>
    </row>
  </sheetData>
  <sheetProtection formatCells="0" formatColumns="0" formatRows="0"/>
  <mergeCells count="5">
    <mergeCell ref="A5:E5"/>
    <mergeCell ref="A1:E1"/>
    <mergeCell ref="A2:E2"/>
    <mergeCell ref="A3:E3"/>
    <mergeCell ref="A4:E4"/>
  </mergeCells>
  <phoneticPr fontId="0" type="noConversion"/>
  <printOptions horizontalCentered="1" verticalCentered="1"/>
  <pageMargins left="0.37" right="0.42" top="0.39" bottom="0.41" header="0.17" footer="0.22"/>
  <pageSetup paperSize="9" orientation="portrait" horizontalDpi="300" verticalDpi="300" r:id="rId1"/>
  <headerFooter alignWithMargins="0">
    <oddHeader>&amp;R2017 - Año de las Energías Renovables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75" x14ac:dyDescent="0.2"/>
  <cols>
    <col min="1" max="1" width="16.28515625" customWidth="1"/>
    <col min="2" max="2" width="29.5703125" customWidth="1"/>
  </cols>
  <sheetData>
    <row r="1" spans="1:2" x14ac:dyDescent="0.2">
      <c r="A1" s="2" t="s">
        <v>94</v>
      </c>
      <c r="B1" s="3"/>
    </row>
    <row r="2" spans="1:2" ht="13.5" thickBot="1" x14ac:dyDescent="0.25">
      <c r="A2" s="2" t="s">
        <v>53</v>
      </c>
      <c r="B2" s="3"/>
    </row>
    <row r="3" spans="1:2" x14ac:dyDescent="0.2">
      <c r="A3" s="4" t="s">
        <v>10</v>
      </c>
      <c r="B3" s="14" t="s">
        <v>54</v>
      </c>
    </row>
    <row r="4" spans="1:2" ht="13.5" thickBot="1" x14ac:dyDescent="0.25">
      <c r="A4" s="10"/>
      <c r="B4" s="8"/>
    </row>
    <row r="5" spans="1:2" ht="25.5" customHeight="1" thickBot="1" x14ac:dyDescent="0.25">
      <c r="A5" s="9" t="s">
        <v>11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75" x14ac:dyDescent="0.2"/>
  <cols>
    <col min="1" max="1" width="25.42578125" customWidth="1"/>
    <col min="2" max="2" width="15.85546875" customWidth="1"/>
    <col min="3" max="3" width="16.28515625" customWidth="1"/>
    <col min="4" max="4" width="18.85546875" customWidth="1"/>
  </cols>
  <sheetData>
    <row r="2" spans="1:4" x14ac:dyDescent="0.2">
      <c r="A2" s="484" t="s">
        <v>95</v>
      </c>
      <c r="B2" s="484"/>
      <c r="C2" s="484"/>
      <c r="D2" s="484"/>
    </row>
    <row r="3" spans="1:4" x14ac:dyDescent="0.2">
      <c r="A3" s="484" t="s">
        <v>96</v>
      </c>
      <c r="B3" s="484"/>
      <c r="C3" s="484"/>
      <c r="D3" s="484"/>
    </row>
    <row r="4" spans="1:4" x14ac:dyDescent="0.2">
      <c r="A4" s="485" t="s">
        <v>2</v>
      </c>
      <c r="B4" s="485"/>
      <c r="C4" s="485"/>
      <c r="D4" s="485"/>
    </row>
    <row r="5" spans="1:4" x14ac:dyDescent="0.2">
      <c r="A5" s="16"/>
      <c r="B5" s="16"/>
      <c r="C5" s="16"/>
      <c r="D5" s="16"/>
    </row>
    <row r="6" spans="1:4" s="15" customFormat="1" ht="24.75" customHeight="1" x14ac:dyDescent="0.2">
      <c r="A6" s="20" t="s">
        <v>34</v>
      </c>
      <c r="B6" s="21" t="s">
        <v>97</v>
      </c>
      <c r="C6" s="22" t="s">
        <v>98</v>
      </c>
      <c r="D6" s="23" t="s">
        <v>99</v>
      </c>
    </row>
    <row r="7" spans="1:4" x14ac:dyDescent="0.2">
      <c r="A7" s="17">
        <v>1996</v>
      </c>
      <c r="B7" s="18"/>
      <c r="C7" s="18"/>
      <c r="D7" s="19"/>
    </row>
    <row r="8" spans="1:4" x14ac:dyDescent="0.2">
      <c r="A8" s="11">
        <v>1997</v>
      </c>
      <c r="B8" s="1"/>
      <c r="C8" s="1"/>
      <c r="D8" s="5"/>
    </row>
    <row r="9" spans="1:4" x14ac:dyDescent="0.2">
      <c r="A9" s="11">
        <v>1998</v>
      </c>
      <c r="B9" s="1"/>
      <c r="C9" s="1"/>
      <c r="D9" s="5"/>
    </row>
    <row r="10" spans="1:4" ht="13.5" thickBot="1" x14ac:dyDescent="0.25">
      <c r="A10" s="12" t="s">
        <v>25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43"/>
  <sheetViews>
    <sheetView showGridLines="0" zoomScale="75" workbookViewId="0">
      <selection activeCell="B3" sqref="B3"/>
    </sheetView>
  </sheetViews>
  <sheetFormatPr baseColWidth="10" defaultRowHeight="12.75" x14ac:dyDescent="0.2"/>
  <cols>
    <col min="1" max="1" width="17.85546875" style="49" customWidth="1"/>
    <col min="2" max="2" width="77.5703125" style="49" customWidth="1"/>
    <col min="3" max="6" width="11.28515625" style="49" customWidth="1"/>
    <col min="7" max="16384" width="11.42578125" style="49"/>
  </cols>
  <sheetData>
    <row r="1" spans="1:9" x14ac:dyDescent="0.2">
      <c r="A1" s="99" t="s">
        <v>1</v>
      </c>
      <c r="B1" s="100"/>
      <c r="C1" s="100"/>
      <c r="D1" s="100"/>
      <c r="E1" s="100"/>
      <c r="F1" s="100"/>
    </row>
    <row r="2" spans="1:9" x14ac:dyDescent="0.2">
      <c r="A2" s="332" t="s">
        <v>197</v>
      </c>
      <c r="B2" s="333"/>
      <c r="C2" s="333"/>
      <c r="D2" s="333"/>
      <c r="E2" s="333"/>
      <c r="F2" s="333"/>
      <c r="G2" s="52"/>
      <c r="H2" s="52"/>
      <c r="I2" s="52"/>
    </row>
    <row r="3" spans="1:9" x14ac:dyDescent="0.2">
      <c r="A3" s="334" t="s">
        <v>198</v>
      </c>
      <c r="B3" s="335"/>
      <c r="C3" s="333"/>
      <c r="D3" s="333"/>
      <c r="E3" s="333"/>
      <c r="F3" s="333"/>
      <c r="G3" s="52"/>
      <c r="H3" s="52"/>
      <c r="I3" s="52"/>
    </row>
    <row r="4" spans="1:9" hidden="1" x14ac:dyDescent="0.2">
      <c r="A4" s="332"/>
      <c r="B4" s="333"/>
      <c r="C4" s="333"/>
      <c r="D4" s="333"/>
      <c r="E4" s="333"/>
      <c r="F4" s="333"/>
      <c r="G4" s="52"/>
      <c r="H4" s="52"/>
      <c r="I4" s="52"/>
    </row>
    <row r="5" spans="1:9" hidden="1" x14ac:dyDescent="0.2">
      <c r="A5" s="332"/>
      <c r="B5" s="333"/>
      <c r="C5" s="333"/>
      <c r="D5" s="333"/>
      <c r="E5" s="333"/>
      <c r="F5" s="333"/>
      <c r="G5" s="52"/>
      <c r="H5" s="52"/>
      <c r="I5" s="52"/>
    </row>
    <row r="6" spans="1:9" x14ac:dyDescent="0.2">
      <c r="A6" s="332"/>
      <c r="B6" s="333"/>
      <c r="C6" s="333"/>
      <c r="D6" s="333"/>
      <c r="E6" s="333"/>
      <c r="F6" s="333"/>
      <c r="G6" s="52"/>
      <c r="H6" s="52"/>
      <c r="I6" s="52"/>
    </row>
    <row r="7" spans="1:9" x14ac:dyDescent="0.2">
      <c r="A7" s="99"/>
      <c r="B7" s="100"/>
      <c r="C7" s="100"/>
      <c r="D7" s="100"/>
      <c r="E7" s="100"/>
      <c r="F7" s="100"/>
    </row>
    <row r="8" spans="1:9" x14ac:dyDescent="0.2">
      <c r="A8" s="99"/>
      <c r="B8" s="100"/>
      <c r="C8" s="100"/>
      <c r="D8" s="100"/>
      <c r="E8" s="100"/>
      <c r="F8" s="100"/>
    </row>
    <row r="9" spans="1:9" ht="13.5" thickBot="1" x14ac:dyDescent="0.25">
      <c r="A9" s="100"/>
      <c r="B9" s="99"/>
      <c r="C9" s="100"/>
      <c r="D9" s="100"/>
      <c r="E9" s="100"/>
      <c r="F9" s="100"/>
    </row>
    <row r="10" spans="1:9" ht="28.5" customHeight="1" thickBot="1" x14ac:dyDescent="0.25">
      <c r="A10" s="101" t="s">
        <v>3</v>
      </c>
      <c r="B10" s="102" t="s">
        <v>4</v>
      </c>
      <c r="C10" s="331">
        <v>2014</v>
      </c>
      <c r="D10" s="331">
        <v>2015</v>
      </c>
      <c r="E10" s="331">
        <v>2016</v>
      </c>
      <c r="F10" s="331" t="s">
        <v>209</v>
      </c>
    </row>
    <row r="11" spans="1:9" x14ac:dyDescent="0.2">
      <c r="A11" s="103" t="s">
        <v>5</v>
      </c>
      <c r="B11" s="424"/>
      <c r="C11" s="419" t="s">
        <v>190</v>
      </c>
      <c r="D11" s="419" t="s">
        <v>190</v>
      </c>
      <c r="E11" s="419" t="s">
        <v>190</v>
      </c>
      <c r="F11" s="419" t="s">
        <v>190</v>
      </c>
    </row>
    <row r="12" spans="1:9" x14ac:dyDescent="0.2">
      <c r="A12" s="104"/>
      <c r="B12" s="425"/>
      <c r="C12" s="420"/>
      <c r="D12" s="420"/>
      <c r="E12" s="420"/>
      <c r="F12" s="420"/>
    </row>
    <row r="13" spans="1:9" x14ac:dyDescent="0.2">
      <c r="A13" s="104"/>
      <c r="B13" s="422"/>
      <c r="C13" s="420"/>
      <c r="D13" s="420"/>
      <c r="E13" s="420"/>
      <c r="F13" s="420"/>
    </row>
    <row r="14" spans="1:9" x14ac:dyDescent="0.2">
      <c r="A14" s="104"/>
      <c r="B14" s="425"/>
      <c r="C14" s="420"/>
      <c r="D14" s="420"/>
      <c r="E14" s="420"/>
      <c r="F14" s="420"/>
    </row>
    <row r="15" spans="1:9" x14ac:dyDescent="0.2">
      <c r="A15" s="104"/>
      <c r="B15" s="422"/>
      <c r="C15" s="420"/>
      <c r="D15" s="420"/>
      <c r="E15" s="420"/>
      <c r="F15" s="420"/>
    </row>
    <row r="16" spans="1:9" ht="13.5" thickBot="1" x14ac:dyDescent="0.25">
      <c r="A16" s="105"/>
      <c r="B16" s="423"/>
      <c r="C16" s="421"/>
      <c r="D16" s="421"/>
      <c r="E16" s="421"/>
      <c r="F16" s="421"/>
    </row>
    <row r="17" spans="1:6" x14ac:dyDescent="0.2">
      <c r="A17" s="103" t="s">
        <v>6</v>
      </c>
      <c r="B17" s="424"/>
      <c r="C17" s="419" t="s">
        <v>190</v>
      </c>
      <c r="D17" s="419" t="s">
        <v>190</v>
      </c>
      <c r="E17" s="419" t="s">
        <v>190</v>
      </c>
      <c r="F17" s="419" t="s">
        <v>190</v>
      </c>
    </row>
    <row r="18" spans="1:6" x14ac:dyDescent="0.2">
      <c r="A18" s="104"/>
      <c r="B18" s="425"/>
      <c r="C18" s="420"/>
      <c r="D18" s="420"/>
      <c r="E18" s="420"/>
      <c r="F18" s="420"/>
    </row>
    <row r="19" spans="1:6" x14ac:dyDescent="0.2">
      <c r="A19" s="104"/>
      <c r="B19" s="422"/>
      <c r="C19" s="420"/>
      <c r="D19" s="420"/>
      <c r="E19" s="420"/>
      <c r="F19" s="420"/>
    </row>
    <row r="20" spans="1:6" x14ac:dyDescent="0.2">
      <c r="A20" s="104"/>
      <c r="B20" s="425"/>
      <c r="C20" s="420"/>
      <c r="D20" s="420"/>
      <c r="E20" s="420"/>
      <c r="F20" s="420"/>
    </row>
    <row r="21" spans="1:6" x14ac:dyDescent="0.2">
      <c r="A21" s="104"/>
      <c r="B21" s="422"/>
      <c r="C21" s="420"/>
      <c r="D21" s="420"/>
      <c r="E21" s="420"/>
      <c r="F21" s="420"/>
    </row>
    <row r="22" spans="1:6" ht="13.5" thickBot="1" x14ac:dyDescent="0.25">
      <c r="A22" s="105"/>
      <c r="B22" s="423"/>
      <c r="C22" s="421"/>
      <c r="D22" s="421"/>
      <c r="E22" s="421"/>
      <c r="F22" s="421"/>
    </row>
    <row r="23" spans="1:6" x14ac:dyDescent="0.2">
      <c r="A23" s="103" t="s">
        <v>7</v>
      </c>
      <c r="B23" s="424"/>
      <c r="C23" s="419" t="s">
        <v>190</v>
      </c>
      <c r="D23" s="419" t="s">
        <v>190</v>
      </c>
      <c r="E23" s="419" t="s">
        <v>190</v>
      </c>
      <c r="F23" s="419" t="s">
        <v>190</v>
      </c>
    </row>
    <row r="24" spans="1:6" x14ac:dyDescent="0.2">
      <c r="A24" s="104"/>
      <c r="B24" s="425"/>
      <c r="C24" s="420"/>
      <c r="D24" s="420"/>
      <c r="E24" s="420"/>
      <c r="F24" s="420"/>
    </row>
    <row r="25" spans="1:6" x14ac:dyDescent="0.2">
      <c r="A25" s="104"/>
      <c r="B25" s="422"/>
      <c r="C25" s="420"/>
      <c r="D25" s="420"/>
      <c r="E25" s="420"/>
      <c r="F25" s="420"/>
    </row>
    <row r="26" spans="1:6" x14ac:dyDescent="0.2">
      <c r="A26" s="104"/>
      <c r="B26" s="425"/>
      <c r="C26" s="420"/>
      <c r="D26" s="420"/>
      <c r="E26" s="420"/>
      <c r="F26" s="420"/>
    </row>
    <row r="27" spans="1:6" x14ac:dyDescent="0.2">
      <c r="A27" s="104"/>
      <c r="B27" s="422"/>
      <c r="C27" s="420"/>
      <c r="D27" s="420"/>
      <c r="E27" s="420"/>
      <c r="F27" s="420"/>
    </row>
    <row r="28" spans="1:6" ht="13.5" thickBot="1" x14ac:dyDescent="0.25">
      <c r="A28" s="105"/>
      <c r="B28" s="423"/>
      <c r="C28" s="421"/>
      <c r="D28" s="421"/>
      <c r="E28" s="421"/>
      <c r="F28" s="421"/>
    </row>
    <row r="29" spans="1:6" x14ac:dyDescent="0.2">
      <c r="A29" s="103" t="s">
        <v>171</v>
      </c>
      <c r="B29" s="424"/>
      <c r="C29" s="419" t="s">
        <v>190</v>
      </c>
      <c r="D29" s="419" t="s">
        <v>190</v>
      </c>
      <c r="E29" s="419" t="s">
        <v>190</v>
      </c>
      <c r="F29" s="419" t="s">
        <v>190</v>
      </c>
    </row>
    <row r="30" spans="1:6" x14ac:dyDescent="0.2">
      <c r="A30" s="104"/>
      <c r="B30" s="425"/>
      <c r="C30" s="420"/>
      <c r="D30" s="420"/>
      <c r="E30" s="420"/>
      <c r="F30" s="420"/>
    </row>
    <row r="31" spans="1:6" x14ac:dyDescent="0.2">
      <c r="A31" s="104"/>
      <c r="B31" s="422"/>
      <c r="C31" s="420"/>
      <c r="D31" s="420"/>
      <c r="E31" s="420"/>
      <c r="F31" s="420"/>
    </row>
    <row r="32" spans="1:6" x14ac:dyDescent="0.2">
      <c r="A32" s="104"/>
      <c r="B32" s="425"/>
      <c r="C32" s="420"/>
      <c r="D32" s="420"/>
      <c r="E32" s="420"/>
      <c r="F32" s="420"/>
    </row>
    <row r="33" spans="1:6" x14ac:dyDescent="0.2">
      <c r="A33" s="104"/>
      <c r="B33" s="422"/>
      <c r="C33" s="420"/>
      <c r="D33" s="420"/>
      <c r="E33" s="420"/>
      <c r="F33" s="420"/>
    </row>
    <row r="34" spans="1:6" ht="13.5" thickBot="1" x14ac:dyDescent="0.25">
      <c r="A34" s="105"/>
      <c r="B34" s="423"/>
      <c r="C34" s="421"/>
      <c r="D34" s="421"/>
      <c r="E34" s="421"/>
      <c r="F34" s="421"/>
    </row>
    <row r="35" spans="1:6" x14ac:dyDescent="0.2">
      <c r="A35" s="103" t="s">
        <v>172</v>
      </c>
      <c r="B35" s="424"/>
      <c r="C35" s="419" t="s">
        <v>190</v>
      </c>
      <c r="D35" s="419" t="s">
        <v>190</v>
      </c>
      <c r="E35" s="419" t="s">
        <v>190</v>
      </c>
      <c r="F35" s="419" t="s">
        <v>190</v>
      </c>
    </row>
    <row r="36" spans="1:6" x14ac:dyDescent="0.2">
      <c r="A36" s="104"/>
      <c r="B36" s="425"/>
      <c r="C36" s="420"/>
      <c r="D36" s="420"/>
      <c r="E36" s="420"/>
      <c r="F36" s="420"/>
    </row>
    <row r="37" spans="1:6" x14ac:dyDescent="0.2">
      <c r="A37" s="104"/>
      <c r="B37" s="422"/>
      <c r="C37" s="420"/>
      <c r="D37" s="420"/>
      <c r="E37" s="420"/>
      <c r="F37" s="420"/>
    </row>
    <row r="38" spans="1:6" x14ac:dyDescent="0.2">
      <c r="A38" s="104"/>
      <c r="B38" s="425"/>
      <c r="C38" s="420"/>
      <c r="D38" s="420"/>
      <c r="E38" s="420"/>
      <c r="F38" s="420"/>
    </row>
    <row r="39" spans="1:6" x14ac:dyDescent="0.2">
      <c r="A39" s="104"/>
      <c r="B39" s="422"/>
      <c r="C39" s="420"/>
      <c r="D39" s="420"/>
      <c r="E39" s="420"/>
      <c r="F39" s="420"/>
    </row>
    <row r="40" spans="1:6" ht="13.5" thickBot="1" x14ac:dyDescent="0.25">
      <c r="A40" s="107"/>
      <c r="B40" s="423"/>
      <c r="C40" s="421"/>
      <c r="D40" s="421"/>
      <c r="E40" s="421"/>
      <c r="F40" s="421"/>
    </row>
    <row r="41" spans="1:6" ht="13.5" thickBot="1" x14ac:dyDescent="0.25">
      <c r="B41" s="108" t="s">
        <v>118</v>
      </c>
      <c r="C41" s="109">
        <v>1</v>
      </c>
      <c r="D41" s="109">
        <v>1</v>
      </c>
      <c r="E41" s="109">
        <v>1</v>
      </c>
      <c r="F41" s="109">
        <v>1</v>
      </c>
    </row>
    <row r="43" spans="1:6" x14ac:dyDescent="0.2">
      <c r="A43" s="49" t="s">
        <v>170</v>
      </c>
    </row>
  </sheetData>
  <mergeCells count="35">
    <mergeCell ref="C23:C28"/>
    <mergeCell ref="D23:D28"/>
    <mergeCell ref="E23:E28"/>
    <mergeCell ref="F23:F28"/>
    <mergeCell ref="D11:D16"/>
    <mergeCell ref="E11:E16"/>
    <mergeCell ref="F17:F22"/>
    <mergeCell ref="F11:F16"/>
    <mergeCell ref="D17:D22"/>
    <mergeCell ref="E17:E22"/>
    <mergeCell ref="C11:C16"/>
    <mergeCell ref="B11:B12"/>
    <mergeCell ref="B25:B26"/>
    <mergeCell ref="B23:B24"/>
    <mergeCell ref="B33:B34"/>
    <mergeCell ref="B31:B32"/>
    <mergeCell ref="C17:C22"/>
    <mergeCell ref="B21:B22"/>
    <mergeCell ref="B19:B20"/>
    <mergeCell ref="C29:C34"/>
    <mergeCell ref="B27:B28"/>
    <mergeCell ref="B13:B14"/>
    <mergeCell ref="B15:B16"/>
    <mergeCell ref="B17:B18"/>
    <mergeCell ref="B37:B38"/>
    <mergeCell ref="B35:B36"/>
    <mergeCell ref="F35:F40"/>
    <mergeCell ref="B39:B40"/>
    <mergeCell ref="C35:C40"/>
    <mergeCell ref="D35:D40"/>
    <mergeCell ref="E35:E40"/>
    <mergeCell ref="B29:B30"/>
    <mergeCell ref="D29:D34"/>
    <mergeCell ref="E29:E34"/>
    <mergeCell ref="F29:F34"/>
  </mergeCells>
  <phoneticPr fontId="0" type="noConversion"/>
  <printOptions horizontalCentered="1" verticalCentered="1" gridLinesSet="0"/>
  <pageMargins left="0.75" right="0.75" top="0.53" bottom="0.37" header="0.19" footer="0.511811024"/>
  <pageSetup paperSize="9" scale="94" orientation="landscape" r:id="rId1"/>
  <headerFooter alignWithMargins="0">
    <oddHeader>&amp;R2017 - Año de las Energías Renovables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15"/>
  <sheetViews>
    <sheetView workbookViewId="0">
      <selection activeCell="C31" sqref="C31"/>
    </sheetView>
  </sheetViews>
  <sheetFormatPr baseColWidth="10" defaultRowHeight="12.75" x14ac:dyDescent="0.2"/>
  <cols>
    <col min="1" max="1" width="21.28515625" style="54" customWidth="1"/>
    <col min="2" max="2" width="24" style="54" customWidth="1"/>
    <col min="3" max="3" width="29.7109375" style="54" customWidth="1"/>
    <col min="4" max="16384" width="11.42578125" style="54"/>
  </cols>
  <sheetData>
    <row r="1" spans="1:3" x14ac:dyDescent="0.2">
      <c r="A1" s="113" t="s">
        <v>100</v>
      </c>
      <c r="B1" s="113"/>
      <c r="C1" s="113"/>
    </row>
    <row r="2" spans="1:3" x14ac:dyDescent="0.2">
      <c r="A2" s="113" t="s">
        <v>113</v>
      </c>
      <c r="B2" s="113"/>
      <c r="C2" s="113"/>
    </row>
    <row r="3" spans="1:3" x14ac:dyDescent="0.2">
      <c r="A3" s="426" t="str">
        <f>+'1.modelos'!A3</f>
        <v>Aspiradoras</v>
      </c>
      <c r="B3" s="426"/>
      <c r="C3" s="426"/>
    </row>
    <row r="4" spans="1:3" x14ac:dyDescent="0.2">
      <c r="A4" s="427" t="s">
        <v>199</v>
      </c>
      <c r="B4" s="427"/>
      <c r="C4" s="427"/>
    </row>
    <row r="5" spans="1:3" ht="13.5" thickBot="1" x14ac:dyDescent="0.25"/>
    <row r="6" spans="1:3" x14ac:dyDescent="0.2">
      <c r="A6" s="114" t="s">
        <v>12</v>
      </c>
      <c r="B6" s="115" t="s">
        <v>114</v>
      </c>
      <c r="C6" s="115" t="s">
        <v>115</v>
      </c>
    </row>
    <row r="7" spans="1:3" ht="13.5" thickBot="1" x14ac:dyDescent="0.25">
      <c r="A7" s="116"/>
      <c r="B7" s="117"/>
      <c r="C7" s="117" t="s">
        <v>116</v>
      </c>
    </row>
    <row r="8" spans="1:3" x14ac:dyDescent="0.2">
      <c r="A8" s="323">
        <f>'3.vol.'!C57</f>
        <v>2014</v>
      </c>
      <c r="B8" s="118"/>
      <c r="C8" s="119"/>
    </row>
    <row r="9" spans="1:3" x14ac:dyDescent="0.2">
      <c r="A9" s="120">
        <f>'3.vol.'!C58</f>
        <v>2015</v>
      </c>
      <c r="B9" s="121"/>
      <c r="C9" s="122"/>
    </row>
    <row r="10" spans="1:3" x14ac:dyDescent="0.2">
      <c r="A10" s="120">
        <f>'3.vol.'!C59</f>
        <v>2016</v>
      </c>
      <c r="B10" s="121"/>
      <c r="C10" s="122"/>
    </row>
    <row r="11" spans="1:3" x14ac:dyDescent="0.2">
      <c r="A11" s="352" t="str">
        <f>'3.vol.'!C60</f>
        <v>ene-oct 2016</v>
      </c>
      <c r="B11" s="121"/>
      <c r="C11" s="122"/>
    </row>
    <row r="12" spans="1:3" ht="13.5" thickBot="1" x14ac:dyDescent="0.25">
      <c r="A12" s="337" t="str">
        <f>'3.vol.'!C61</f>
        <v>ene-oct 2017</v>
      </c>
      <c r="B12" s="123"/>
      <c r="C12" s="124"/>
    </row>
    <row r="13" spans="1:3" ht="5.25" customHeight="1" x14ac:dyDescent="0.2"/>
    <row r="14" spans="1:3" ht="13.5" thickBot="1" x14ac:dyDescent="0.25">
      <c r="A14" s="125" t="s">
        <v>117</v>
      </c>
    </row>
    <row r="15" spans="1:3" ht="30.75" customHeight="1" thickBot="1" x14ac:dyDescent="0.25">
      <c r="A15" s="310"/>
      <c r="B15" s="311"/>
      <c r="C15" s="312"/>
    </row>
  </sheetData>
  <mergeCells count="2">
    <mergeCell ref="A3:C3"/>
    <mergeCell ref="A4:C4"/>
  </mergeCells>
  <phoneticPr fontId="0" type="noConversion"/>
  <printOptions horizontalCentered="1" verticalCentered="1"/>
  <pageMargins left="0.75" right="0.75" top="1" bottom="1" header="0" footer="0"/>
  <pageSetup paperSize="9" scale="140" orientation="landscape" r:id="rId1"/>
  <headerFooter alignWithMargins="0">
    <oddHeader>&amp;R&amp;7 2017 - Año de las Energías Renovables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2"/>
    <pageSetUpPr fitToPage="1"/>
  </sheetPr>
  <dimension ref="B1:P108"/>
  <sheetViews>
    <sheetView workbookViewId="0">
      <selection activeCell="H65" sqref="H65"/>
    </sheetView>
  </sheetViews>
  <sheetFormatPr baseColWidth="10" defaultColWidth="13.7109375" defaultRowHeight="12.75" x14ac:dyDescent="0.2"/>
  <cols>
    <col min="1" max="1" width="1" style="54" customWidth="1"/>
    <col min="2" max="2" width="3" style="51" customWidth="1"/>
    <col min="3" max="3" width="13" style="54" customWidth="1"/>
    <col min="4" max="4" width="1.7109375" style="54" customWidth="1"/>
    <col min="5" max="11" width="13.7109375" style="54" customWidth="1"/>
    <col min="12" max="12" width="13.5703125" style="54" customWidth="1"/>
    <col min="13" max="13" width="13.7109375" style="54" customWidth="1"/>
    <col min="14" max="14" width="1.7109375" style="67" customWidth="1"/>
    <col min="15" max="16" width="11.42578125" style="49" customWidth="1"/>
    <col min="17" max="16384" width="13.7109375" style="54"/>
  </cols>
  <sheetData>
    <row r="1" spans="3:16" x14ac:dyDescent="0.2">
      <c r="C1" s="428" t="s">
        <v>8</v>
      </c>
      <c r="D1" s="428"/>
      <c r="E1" s="428"/>
      <c r="F1" s="428"/>
      <c r="G1" s="428"/>
      <c r="H1" s="428"/>
      <c r="I1" s="428"/>
      <c r="J1" s="428"/>
      <c r="K1" s="428"/>
    </row>
    <row r="2" spans="3:16" x14ac:dyDescent="0.2">
      <c r="C2" s="428" t="s">
        <v>124</v>
      </c>
      <c r="D2" s="428"/>
      <c r="E2" s="428"/>
      <c r="F2" s="428"/>
      <c r="G2" s="428"/>
      <c r="H2" s="428"/>
      <c r="I2" s="428"/>
      <c r="J2" s="428"/>
      <c r="K2" s="428"/>
    </row>
    <row r="3" spans="3:16" x14ac:dyDescent="0.2">
      <c r="C3" s="426" t="str">
        <f>+'1.modelos'!A3</f>
        <v>Aspiradoras</v>
      </c>
      <c r="D3" s="426"/>
      <c r="E3" s="426"/>
      <c r="F3" s="426"/>
      <c r="G3" s="426"/>
      <c r="H3" s="426"/>
      <c r="I3" s="426"/>
      <c r="J3" s="426"/>
      <c r="K3" s="426"/>
      <c r="L3" s="318"/>
      <c r="M3" s="318"/>
      <c r="N3" s="318"/>
      <c r="O3" s="54"/>
      <c r="P3" s="54"/>
    </row>
    <row r="4" spans="3:16" x14ac:dyDescent="0.2">
      <c r="C4" s="426" t="s">
        <v>200</v>
      </c>
      <c r="D4" s="426"/>
      <c r="E4" s="426"/>
      <c r="F4" s="426"/>
      <c r="G4" s="426"/>
      <c r="H4" s="426"/>
      <c r="I4" s="426"/>
      <c r="J4" s="426"/>
      <c r="K4" s="426"/>
      <c r="L4" s="318"/>
      <c r="M4" s="318"/>
      <c r="N4" s="48"/>
      <c r="O4" s="54"/>
      <c r="P4" s="54"/>
    </row>
    <row r="5" spans="3:16" x14ac:dyDescent="0.2">
      <c r="C5" s="50"/>
      <c r="D5" s="50"/>
      <c r="E5" s="50"/>
      <c r="F5" s="50"/>
      <c r="G5" s="50"/>
      <c r="H5" s="50"/>
      <c r="I5" s="50"/>
      <c r="J5" s="50"/>
      <c r="K5" s="50"/>
      <c r="L5" s="318"/>
      <c r="M5" s="318"/>
      <c r="O5" s="54"/>
      <c r="P5" s="54"/>
    </row>
    <row r="6" spans="3:16" s="51" customFormat="1" ht="10.5" customHeight="1" thickBot="1" x14ac:dyDescent="0.25">
      <c r="C6" s="50"/>
      <c r="D6" s="50"/>
      <c r="E6" s="50"/>
      <c r="F6" s="50"/>
      <c r="G6" s="50"/>
      <c r="H6" s="50"/>
      <c r="I6" s="50"/>
      <c r="J6" s="50"/>
      <c r="K6" s="50"/>
      <c r="L6" s="50"/>
      <c r="N6" s="48"/>
    </row>
    <row r="7" spans="3:16" ht="51.75" thickBot="1" x14ac:dyDescent="0.25">
      <c r="C7" s="313" t="s">
        <v>120</v>
      </c>
      <c r="D7" s="25"/>
      <c r="E7" s="26" t="s">
        <v>21</v>
      </c>
      <c r="F7" s="27" t="s">
        <v>22</v>
      </c>
      <c r="G7" s="27" t="s">
        <v>127</v>
      </c>
      <c r="H7" s="27" t="s">
        <v>121</v>
      </c>
      <c r="I7" s="24" t="s">
        <v>122</v>
      </c>
      <c r="J7" s="27" t="s">
        <v>128</v>
      </c>
      <c r="K7" s="24" t="s">
        <v>123</v>
      </c>
      <c r="L7" s="51"/>
      <c r="M7" s="51"/>
      <c r="N7" s="28"/>
      <c r="O7" s="52"/>
    </row>
    <row r="8" spans="3:16" x14ac:dyDescent="0.2">
      <c r="C8" s="80">
        <v>41640</v>
      </c>
      <c r="D8" s="47"/>
      <c r="E8" s="30"/>
      <c r="F8" s="31"/>
      <c r="G8" s="31"/>
      <c r="H8" s="31"/>
      <c r="I8" s="32"/>
      <c r="J8" s="32"/>
      <c r="K8" s="32"/>
      <c r="L8" s="51"/>
      <c r="M8" s="51"/>
      <c r="N8" s="33"/>
      <c r="O8" s="52"/>
    </row>
    <row r="9" spans="3:16" x14ac:dyDescent="0.2">
      <c r="C9" s="81">
        <v>41671</v>
      </c>
      <c r="D9" s="47"/>
      <c r="E9" s="34"/>
      <c r="F9" s="35"/>
      <c r="G9" s="35"/>
      <c r="H9" s="35"/>
      <c r="I9" s="36"/>
      <c r="J9" s="36"/>
      <c r="K9" s="36"/>
      <c r="L9" s="51"/>
      <c r="M9" s="51"/>
      <c r="N9" s="33"/>
      <c r="O9" s="52"/>
    </row>
    <row r="10" spans="3:16" x14ac:dyDescent="0.2">
      <c r="C10" s="81">
        <v>41699</v>
      </c>
      <c r="D10" s="47"/>
      <c r="E10" s="34"/>
      <c r="F10" s="35"/>
      <c r="G10" s="35"/>
      <c r="H10" s="35"/>
      <c r="I10" s="36"/>
      <c r="J10" s="36"/>
      <c r="K10" s="36"/>
      <c r="L10" s="51"/>
      <c r="M10" s="51"/>
      <c r="N10" s="33"/>
      <c r="O10" s="52"/>
    </row>
    <row r="11" spans="3:16" x14ac:dyDescent="0.2">
      <c r="C11" s="81">
        <v>41730</v>
      </c>
      <c r="D11" s="47"/>
      <c r="E11" s="34"/>
      <c r="F11" s="35"/>
      <c r="G11" s="35"/>
      <c r="H11" s="35"/>
      <c r="I11" s="36"/>
      <c r="J11" s="36"/>
      <c r="K11" s="36"/>
      <c r="L11" s="51"/>
      <c r="M11" s="51"/>
      <c r="N11" s="33"/>
      <c r="O11" s="52"/>
    </row>
    <row r="12" spans="3:16" x14ac:dyDescent="0.2">
      <c r="C12" s="81">
        <v>41760</v>
      </c>
      <c r="D12" s="47"/>
      <c r="E12" s="34"/>
      <c r="F12" s="35"/>
      <c r="G12" s="35"/>
      <c r="H12" s="35"/>
      <c r="I12" s="36"/>
      <c r="J12" s="36"/>
      <c r="K12" s="36"/>
      <c r="N12" s="33"/>
    </row>
    <row r="13" spans="3:16" x14ac:dyDescent="0.2">
      <c r="C13" s="81">
        <v>41791</v>
      </c>
      <c r="D13" s="47"/>
      <c r="E13" s="34"/>
      <c r="F13" s="35"/>
      <c r="G13" s="35"/>
      <c r="H13" s="35"/>
      <c r="I13" s="36"/>
      <c r="J13" s="36"/>
      <c r="K13" s="36"/>
      <c r="N13" s="33"/>
    </row>
    <row r="14" spans="3:16" x14ac:dyDescent="0.2">
      <c r="C14" s="81">
        <v>41821</v>
      </c>
      <c r="D14" s="47"/>
      <c r="E14" s="34"/>
      <c r="F14" s="35"/>
      <c r="G14" s="35"/>
      <c r="H14" s="35"/>
      <c r="I14" s="36"/>
      <c r="J14" s="36"/>
      <c r="K14" s="36"/>
      <c r="N14" s="33"/>
    </row>
    <row r="15" spans="3:16" x14ac:dyDescent="0.2">
      <c r="C15" s="81">
        <v>41852</v>
      </c>
      <c r="D15" s="47"/>
      <c r="E15" s="34"/>
      <c r="F15" s="35"/>
      <c r="G15" s="35"/>
      <c r="H15" s="35"/>
      <c r="I15" s="36"/>
      <c r="J15" s="36"/>
      <c r="K15" s="36"/>
      <c r="N15" s="33"/>
    </row>
    <row r="16" spans="3:16" x14ac:dyDescent="0.2">
      <c r="C16" s="81">
        <v>41883</v>
      </c>
      <c r="D16" s="47"/>
      <c r="E16" s="34"/>
      <c r="F16" s="35"/>
      <c r="G16" s="35"/>
      <c r="H16" s="35"/>
      <c r="I16" s="36"/>
      <c r="J16" s="36"/>
      <c r="K16" s="36"/>
      <c r="N16" s="33"/>
    </row>
    <row r="17" spans="3:14" x14ac:dyDescent="0.2">
      <c r="C17" s="81">
        <v>41913</v>
      </c>
      <c r="D17" s="47"/>
      <c r="E17" s="34"/>
      <c r="F17" s="35"/>
      <c r="G17" s="35"/>
      <c r="H17" s="35"/>
      <c r="I17" s="36"/>
      <c r="J17" s="36"/>
      <c r="K17" s="36"/>
      <c r="N17" s="33"/>
    </row>
    <row r="18" spans="3:14" x14ac:dyDescent="0.2">
      <c r="C18" s="81">
        <v>41944</v>
      </c>
      <c r="D18" s="47"/>
      <c r="E18" s="34"/>
      <c r="F18" s="35"/>
      <c r="G18" s="35"/>
      <c r="H18" s="35"/>
      <c r="I18" s="36"/>
      <c r="J18" s="36"/>
      <c r="K18" s="36"/>
      <c r="N18" s="33"/>
    </row>
    <row r="19" spans="3:14" ht="13.5" thickBot="1" x14ac:dyDescent="0.25">
      <c r="C19" s="322">
        <v>41974</v>
      </c>
      <c r="D19" s="47"/>
      <c r="E19" s="37"/>
      <c r="F19" s="38"/>
      <c r="G19" s="38"/>
      <c r="H19" s="38"/>
      <c r="I19" s="39"/>
      <c r="J19" s="39"/>
      <c r="K19" s="39"/>
      <c r="N19" s="33"/>
    </row>
    <row r="20" spans="3:14" x14ac:dyDescent="0.2">
      <c r="C20" s="80">
        <v>42005</v>
      </c>
      <c r="D20" s="47"/>
      <c r="E20" s="40"/>
      <c r="F20" s="41"/>
      <c r="G20" s="41"/>
      <c r="H20" s="41"/>
      <c r="I20" s="42"/>
      <c r="J20" s="42"/>
      <c r="K20" s="42"/>
      <c r="N20" s="33"/>
    </row>
    <row r="21" spans="3:14" x14ac:dyDescent="0.2">
      <c r="C21" s="81">
        <v>42036</v>
      </c>
      <c r="D21" s="47"/>
      <c r="E21" s="34"/>
      <c r="F21" s="35"/>
      <c r="G21" s="35"/>
      <c r="H21" s="35"/>
      <c r="I21" s="36"/>
      <c r="J21" s="36"/>
      <c r="K21" s="36"/>
      <c r="N21" s="33"/>
    </row>
    <row r="22" spans="3:14" x14ac:dyDescent="0.2">
      <c r="C22" s="81">
        <v>42064</v>
      </c>
      <c r="D22" s="47"/>
      <c r="E22" s="34"/>
      <c r="F22" s="35"/>
      <c r="G22" s="35"/>
      <c r="H22" s="35"/>
      <c r="I22" s="36"/>
      <c r="J22" s="36"/>
      <c r="K22" s="36"/>
      <c r="N22" s="33"/>
    </row>
    <row r="23" spans="3:14" x14ac:dyDescent="0.2">
      <c r="C23" s="81">
        <v>42095</v>
      </c>
      <c r="D23" s="47"/>
      <c r="E23" s="34"/>
      <c r="F23" s="35"/>
      <c r="G23" s="35"/>
      <c r="H23" s="35"/>
      <c r="I23" s="36"/>
      <c r="J23" s="36"/>
      <c r="K23" s="36"/>
      <c r="N23" s="33"/>
    </row>
    <row r="24" spans="3:14" x14ac:dyDescent="0.2">
      <c r="C24" s="81">
        <v>42125</v>
      </c>
      <c r="D24" s="47"/>
      <c r="E24" s="34"/>
      <c r="F24" s="35"/>
      <c r="G24" s="35"/>
      <c r="H24" s="35"/>
      <c r="I24" s="36"/>
      <c r="J24" s="36"/>
      <c r="K24" s="36"/>
      <c r="N24" s="33"/>
    </row>
    <row r="25" spans="3:14" x14ac:dyDescent="0.2">
      <c r="C25" s="81">
        <v>42156</v>
      </c>
      <c r="D25" s="47"/>
      <c r="E25" s="34"/>
      <c r="F25" s="35"/>
      <c r="G25" s="35"/>
      <c r="H25" s="35"/>
      <c r="I25" s="36"/>
      <c r="J25" s="36"/>
      <c r="K25" s="36"/>
      <c r="N25" s="33"/>
    </row>
    <row r="26" spans="3:14" x14ac:dyDescent="0.2">
      <c r="C26" s="81">
        <v>42186</v>
      </c>
      <c r="D26" s="47"/>
      <c r="E26" s="34"/>
      <c r="F26" s="35"/>
      <c r="G26" s="35"/>
      <c r="H26" s="35"/>
      <c r="I26" s="36"/>
      <c r="J26" s="36"/>
      <c r="K26" s="36"/>
      <c r="N26" s="33"/>
    </row>
    <row r="27" spans="3:14" x14ac:dyDescent="0.2">
      <c r="C27" s="81">
        <v>42217</v>
      </c>
      <c r="D27" s="47"/>
      <c r="E27" s="34"/>
      <c r="F27" s="35"/>
      <c r="G27" s="35"/>
      <c r="H27" s="35"/>
      <c r="I27" s="36"/>
      <c r="J27" s="36"/>
      <c r="K27" s="36"/>
      <c r="N27" s="33"/>
    </row>
    <row r="28" spans="3:14" x14ac:dyDescent="0.2">
      <c r="C28" s="81">
        <v>42248</v>
      </c>
      <c r="D28" s="47"/>
      <c r="E28" s="34"/>
      <c r="F28" s="35"/>
      <c r="G28" s="35"/>
      <c r="H28" s="35"/>
      <c r="I28" s="36"/>
      <c r="J28" s="36"/>
      <c r="K28" s="36"/>
      <c r="N28" s="33"/>
    </row>
    <row r="29" spans="3:14" x14ac:dyDescent="0.2">
      <c r="C29" s="81">
        <v>42278</v>
      </c>
      <c r="D29" s="47"/>
      <c r="E29" s="34"/>
      <c r="F29" s="35"/>
      <c r="G29" s="35"/>
      <c r="H29" s="35"/>
      <c r="I29" s="36"/>
      <c r="J29" s="36"/>
      <c r="K29" s="36"/>
      <c r="N29" s="33"/>
    </row>
    <row r="30" spans="3:14" x14ac:dyDescent="0.2">
      <c r="C30" s="81">
        <v>42309</v>
      </c>
      <c r="D30" s="47"/>
      <c r="E30" s="34"/>
      <c r="F30" s="35"/>
      <c r="G30" s="35"/>
      <c r="H30" s="35"/>
      <c r="I30" s="36"/>
      <c r="J30" s="36"/>
      <c r="K30" s="36"/>
      <c r="N30" s="33"/>
    </row>
    <row r="31" spans="3:14" ht="13.5" thickBot="1" x14ac:dyDescent="0.25">
      <c r="C31" s="82">
        <v>42339</v>
      </c>
      <c r="D31" s="47"/>
      <c r="E31" s="43"/>
      <c r="F31" s="44"/>
      <c r="G31" s="44"/>
      <c r="H31" s="44"/>
      <c r="I31" s="45"/>
      <c r="J31" s="45"/>
      <c r="K31" s="45"/>
      <c r="N31" s="33"/>
    </row>
    <row r="32" spans="3:14" x14ac:dyDescent="0.2">
      <c r="C32" s="80">
        <v>42370</v>
      </c>
      <c r="D32" s="47"/>
      <c r="E32" s="30"/>
      <c r="F32" s="31"/>
      <c r="G32" s="31"/>
      <c r="H32" s="31"/>
      <c r="I32" s="32"/>
      <c r="J32" s="32"/>
      <c r="K32" s="32"/>
      <c r="N32" s="33"/>
    </row>
    <row r="33" spans="3:14" x14ac:dyDescent="0.2">
      <c r="C33" s="81">
        <v>42401</v>
      </c>
      <c r="D33" s="47"/>
      <c r="E33" s="34"/>
      <c r="F33" s="35"/>
      <c r="G33" s="35"/>
      <c r="H33" s="35"/>
      <c r="I33" s="36"/>
      <c r="J33" s="36"/>
      <c r="K33" s="36"/>
      <c r="N33" s="33"/>
    </row>
    <row r="34" spans="3:14" x14ac:dyDescent="0.2">
      <c r="C34" s="81">
        <v>42430</v>
      </c>
      <c r="D34" s="47"/>
      <c r="E34" s="34"/>
      <c r="F34" s="35"/>
      <c r="G34" s="35"/>
      <c r="H34" s="35"/>
      <c r="I34" s="36"/>
      <c r="J34" s="36"/>
      <c r="K34" s="36"/>
      <c r="N34" s="33"/>
    </row>
    <row r="35" spans="3:14" x14ac:dyDescent="0.2">
      <c r="C35" s="81">
        <v>42461</v>
      </c>
      <c r="D35" s="47"/>
      <c r="E35" s="34"/>
      <c r="F35" s="35"/>
      <c r="G35" s="35"/>
      <c r="H35" s="35"/>
      <c r="I35" s="36"/>
      <c r="J35" s="36"/>
      <c r="K35" s="36"/>
      <c r="N35" s="33"/>
    </row>
    <row r="36" spans="3:14" x14ac:dyDescent="0.2">
      <c r="C36" s="81">
        <v>42491</v>
      </c>
      <c r="D36" s="47"/>
      <c r="E36" s="34"/>
      <c r="F36" s="35"/>
      <c r="G36" s="35"/>
      <c r="H36" s="35"/>
      <c r="I36" s="36"/>
      <c r="J36" s="36"/>
      <c r="K36" s="36"/>
      <c r="N36" s="33"/>
    </row>
    <row r="37" spans="3:14" x14ac:dyDescent="0.2">
      <c r="C37" s="81">
        <v>42522</v>
      </c>
      <c r="D37" s="47"/>
      <c r="E37" s="34"/>
      <c r="F37" s="35"/>
      <c r="G37" s="35"/>
      <c r="H37" s="35"/>
      <c r="I37" s="36"/>
      <c r="J37" s="36"/>
      <c r="K37" s="36"/>
      <c r="N37" s="33"/>
    </row>
    <row r="38" spans="3:14" x14ac:dyDescent="0.2">
      <c r="C38" s="81">
        <v>42552</v>
      </c>
      <c r="D38" s="47"/>
      <c r="E38" s="34"/>
      <c r="F38" s="35"/>
      <c r="G38" s="35"/>
      <c r="H38" s="35"/>
      <c r="I38" s="36"/>
      <c r="J38" s="36"/>
      <c r="K38" s="36"/>
      <c r="N38" s="33"/>
    </row>
    <row r="39" spans="3:14" x14ac:dyDescent="0.2">
      <c r="C39" s="81">
        <v>42583</v>
      </c>
      <c r="D39" s="47"/>
      <c r="E39" s="34"/>
      <c r="F39" s="35"/>
      <c r="G39" s="35"/>
      <c r="H39" s="35"/>
      <c r="I39" s="36"/>
      <c r="J39" s="36"/>
      <c r="K39" s="36"/>
      <c r="N39" s="33"/>
    </row>
    <row r="40" spans="3:14" x14ac:dyDescent="0.2">
      <c r="C40" s="81">
        <v>42614</v>
      </c>
      <c r="D40" s="47"/>
      <c r="E40" s="34"/>
      <c r="F40" s="35"/>
      <c r="G40" s="35"/>
      <c r="H40" s="35"/>
      <c r="I40" s="36"/>
      <c r="J40" s="36"/>
      <c r="K40" s="36"/>
      <c r="N40" s="33"/>
    </row>
    <row r="41" spans="3:14" x14ac:dyDescent="0.2">
      <c r="C41" s="81">
        <v>42644</v>
      </c>
      <c r="D41" s="47"/>
      <c r="E41" s="34"/>
      <c r="F41" s="35"/>
      <c r="G41" s="35"/>
      <c r="H41" s="35"/>
      <c r="I41" s="36"/>
      <c r="J41" s="36"/>
      <c r="K41" s="36"/>
      <c r="N41" s="33"/>
    </row>
    <row r="42" spans="3:14" x14ac:dyDescent="0.2">
      <c r="C42" s="81">
        <v>42675</v>
      </c>
      <c r="D42" s="47"/>
      <c r="E42" s="34"/>
      <c r="F42" s="35"/>
      <c r="G42" s="35"/>
      <c r="H42" s="35"/>
      <c r="I42" s="36"/>
      <c r="J42" s="36"/>
      <c r="K42" s="36"/>
      <c r="N42" s="33"/>
    </row>
    <row r="43" spans="3:14" ht="13.5" thickBot="1" x14ac:dyDescent="0.25">
      <c r="C43" s="322">
        <v>42705</v>
      </c>
      <c r="D43" s="47"/>
      <c r="E43" s="43"/>
      <c r="F43" s="44"/>
      <c r="G43" s="44"/>
      <c r="H43" s="44"/>
      <c r="I43" s="45"/>
      <c r="J43" s="45"/>
      <c r="K43" s="45"/>
      <c r="N43" s="33"/>
    </row>
    <row r="44" spans="3:14" x14ac:dyDescent="0.2">
      <c r="C44" s="80">
        <v>42736</v>
      </c>
      <c r="D44" s="47"/>
      <c r="E44" s="30"/>
      <c r="F44" s="31"/>
      <c r="G44" s="31"/>
      <c r="H44" s="353"/>
      <c r="I44" s="356"/>
      <c r="J44" s="32"/>
      <c r="K44" s="359"/>
      <c r="N44" s="33"/>
    </row>
    <row r="45" spans="3:14" x14ac:dyDescent="0.2">
      <c r="C45" s="81">
        <v>42767</v>
      </c>
      <c r="D45" s="47"/>
      <c r="E45" s="34"/>
      <c r="F45" s="35"/>
      <c r="G45" s="35"/>
      <c r="H45" s="354"/>
      <c r="I45" s="357"/>
      <c r="J45" s="36"/>
      <c r="K45" s="360"/>
      <c r="N45" s="33"/>
    </row>
    <row r="46" spans="3:14" x14ac:dyDescent="0.2">
      <c r="C46" s="81">
        <v>42795</v>
      </c>
      <c r="D46" s="47"/>
      <c r="E46" s="34"/>
      <c r="F46" s="35"/>
      <c r="G46" s="35"/>
      <c r="H46" s="354"/>
      <c r="I46" s="357"/>
      <c r="J46" s="36"/>
      <c r="K46" s="360"/>
      <c r="N46" s="33"/>
    </row>
    <row r="47" spans="3:14" x14ac:dyDescent="0.2">
      <c r="C47" s="81">
        <v>42826</v>
      </c>
      <c r="D47" s="47"/>
      <c r="E47" s="34"/>
      <c r="F47" s="35"/>
      <c r="G47" s="35"/>
      <c r="H47" s="354"/>
      <c r="I47" s="357"/>
      <c r="J47" s="36"/>
      <c r="K47" s="360"/>
      <c r="N47" s="33"/>
    </row>
    <row r="48" spans="3:14" x14ac:dyDescent="0.2">
      <c r="C48" s="81">
        <v>42856</v>
      </c>
      <c r="D48" s="47"/>
      <c r="E48" s="34"/>
      <c r="F48" s="35"/>
      <c r="G48" s="35"/>
      <c r="H48" s="354"/>
      <c r="I48" s="357"/>
      <c r="J48" s="36"/>
      <c r="K48" s="360"/>
      <c r="N48" s="33"/>
    </row>
    <row r="49" spans="3:14" x14ac:dyDescent="0.2">
      <c r="C49" s="81">
        <v>42887</v>
      </c>
      <c r="D49" s="47"/>
      <c r="E49" s="34"/>
      <c r="F49" s="35"/>
      <c r="G49" s="35"/>
      <c r="H49" s="354"/>
      <c r="I49" s="357"/>
      <c r="J49" s="36"/>
      <c r="K49" s="360"/>
      <c r="N49" s="33"/>
    </row>
    <row r="50" spans="3:14" x14ac:dyDescent="0.2">
      <c r="C50" s="81">
        <v>42917</v>
      </c>
      <c r="D50" s="47"/>
      <c r="E50" s="34"/>
      <c r="F50" s="35"/>
      <c r="G50" s="35"/>
      <c r="H50" s="354"/>
      <c r="I50" s="357"/>
      <c r="J50" s="36"/>
      <c r="K50" s="360"/>
      <c r="N50" s="33"/>
    </row>
    <row r="51" spans="3:14" x14ac:dyDescent="0.2">
      <c r="C51" s="81">
        <v>42948</v>
      </c>
      <c r="D51" s="47"/>
      <c r="E51" s="34"/>
      <c r="F51" s="35"/>
      <c r="G51" s="35"/>
      <c r="H51" s="354"/>
      <c r="I51" s="357"/>
      <c r="J51" s="36"/>
      <c r="K51" s="360"/>
      <c r="N51" s="33"/>
    </row>
    <row r="52" spans="3:14" x14ac:dyDescent="0.2">
      <c r="C52" s="81">
        <v>42979</v>
      </c>
      <c r="D52" s="47"/>
      <c r="E52" s="34"/>
      <c r="F52" s="35"/>
      <c r="G52" s="35"/>
      <c r="H52" s="354"/>
      <c r="I52" s="357"/>
      <c r="J52" s="36"/>
      <c r="K52" s="360"/>
      <c r="N52" s="33"/>
    </row>
    <row r="53" spans="3:14" ht="13.5" thickBot="1" x14ac:dyDescent="0.25">
      <c r="C53" s="82">
        <v>43009</v>
      </c>
      <c r="D53" s="47"/>
      <c r="E53" s="37"/>
      <c r="F53" s="38"/>
      <c r="G53" s="38"/>
      <c r="H53" s="355"/>
      <c r="I53" s="358"/>
      <c r="J53" s="39"/>
      <c r="K53" s="361"/>
      <c r="N53" s="33"/>
    </row>
    <row r="54" spans="3:14" ht="13.5" thickBot="1" x14ac:dyDescent="0.25">
      <c r="C54" s="46"/>
      <c r="D54" s="47"/>
      <c r="E54" s="33"/>
      <c r="F54" s="33"/>
      <c r="G54" s="33"/>
      <c r="H54" s="33"/>
      <c r="I54" s="33"/>
      <c r="J54" s="33"/>
      <c r="K54" s="33"/>
      <c r="N54" s="33"/>
    </row>
    <row r="55" spans="3:14" ht="50.25" customHeight="1" thickBot="1" x14ac:dyDescent="0.25">
      <c r="C55" s="66" t="s">
        <v>10</v>
      </c>
      <c r="D55" s="68"/>
      <c r="E55" s="26" t="str">
        <f t="shared" ref="E55:K55" si="0">+E7</f>
        <v>Producción</v>
      </c>
      <c r="F55" s="27" t="str">
        <f t="shared" si="0"/>
        <v>Autoconsumo</v>
      </c>
      <c r="G55" s="27" t="str">
        <f t="shared" si="0"/>
        <v>Ventas de Producción Propia</v>
      </c>
      <c r="H55" s="69" t="str">
        <f t="shared" si="0"/>
        <v>Exportaciones</v>
      </c>
      <c r="I55" s="24" t="str">
        <f t="shared" si="0"/>
        <v>Producción Contratada a Terceros</v>
      </c>
      <c r="J55" s="24" t="str">
        <f t="shared" si="0"/>
        <v>Ventas de Producción Contratada a Terceros</v>
      </c>
      <c r="K55" s="55" t="str">
        <f t="shared" si="0"/>
        <v>Producción para Terceros</v>
      </c>
      <c r="L55" s="55" t="s">
        <v>169</v>
      </c>
      <c r="M55" s="55" t="s">
        <v>107</v>
      </c>
      <c r="N55" s="70"/>
    </row>
    <row r="56" spans="3:14" x14ac:dyDescent="0.2">
      <c r="C56" s="62">
        <v>2013</v>
      </c>
      <c r="D56" s="71"/>
      <c r="E56" s="185"/>
      <c r="F56" s="396"/>
      <c r="G56" s="396"/>
      <c r="H56" s="397"/>
      <c r="I56" s="398"/>
      <c r="J56" s="398"/>
      <c r="K56" s="398"/>
      <c r="L56" s="398"/>
      <c r="M56" s="398"/>
      <c r="N56" s="29"/>
    </row>
    <row r="57" spans="3:14" x14ac:dyDescent="0.2">
      <c r="C57" s="58">
        <v>2014</v>
      </c>
      <c r="D57" s="72"/>
      <c r="E57" s="59"/>
      <c r="F57" s="59"/>
      <c r="G57" s="59"/>
      <c r="H57" s="59"/>
      <c r="I57" s="59"/>
      <c r="J57" s="59"/>
      <c r="K57" s="59"/>
      <c r="L57" s="59"/>
      <c r="M57" s="74"/>
    </row>
    <row r="58" spans="3:14" x14ac:dyDescent="0.2">
      <c r="C58" s="58">
        <v>2015</v>
      </c>
      <c r="D58" s="72"/>
      <c r="E58" s="59"/>
      <c r="F58" s="59"/>
      <c r="G58" s="59"/>
      <c r="H58" s="59"/>
      <c r="I58" s="59"/>
      <c r="J58" s="59"/>
      <c r="K58" s="59"/>
      <c r="L58" s="59"/>
      <c r="M58" s="74"/>
    </row>
    <row r="59" spans="3:14" ht="13.5" thickBot="1" x14ac:dyDescent="0.25">
      <c r="C59" s="60">
        <v>2016</v>
      </c>
      <c r="D59" s="72"/>
      <c r="E59" s="61"/>
      <c r="F59" s="61"/>
      <c r="G59" s="61"/>
      <c r="H59" s="61"/>
      <c r="I59" s="61"/>
      <c r="J59" s="61"/>
      <c r="K59" s="61"/>
      <c r="L59" s="61"/>
      <c r="M59" s="399"/>
    </row>
    <row r="60" spans="3:14" x14ac:dyDescent="0.2">
      <c r="C60" s="62" t="s">
        <v>210</v>
      </c>
      <c r="D60" s="72"/>
      <c r="E60" s="57"/>
      <c r="F60" s="57"/>
      <c r="G60" s="57"/>
      <c r="H60" s="57"/>
      <c r="I60" s="57"/>
      <c r="J60" s="57"/>
      <c r="K60" s="57"/>
      <c r="L60" s="57"/>
      <c r="M60" s="73"/>
    </row>
    <row r="61" spans="3:14" ht="13.5" thickBot="1" x14ac:dyDescent="0.25">
      <c r="C61" s="336" t="s">
        <v>209</v>
      </c>
      <c r="D61" s="71"/>
      <c r="E61" s="61"/>
      <c r="F61" s="400"/>
      <c r="G61" s="400"/>
      <c r="H61" s="64"/>
      <c r="I61" s="64"/>
      <c r="J61" s="64"/>
      <c r="K61" s="64"/>
      <c r="L61" s="64"/>
      <c r="M61" s="75"/>
    </row>
    <row r="62" spans="3:14" x14ac:dyDescent="0.2">
      <c r="N62" s="48"/>
    </row>
    <row r="63" spans="3:14" x14ac:dyDescent="0.2">
      <c r="K63" s="77"/>
      <c r="N63" s="48"/>
    </row>
    <row r="64" spans="3:14" x14ac:dyDescent="0.2">
      <c r="N64" s="48"/>
    </row>
    <row r="65" spans="14:14" x14ac:dyDescent="0.2">
      <c r="N65" s="48"/>
    </row>
    <row r="66" spans="14:14" x14ac:dyDescent="0.2">
      <c r="N66" s="48"/>
    </row>
    <row r="67" spans="14:14" x14ac:dyDescent="0.2">
      <c r="N67" s="48"/>
    </row>
    <row r="68" spans="14:14" x14ac:dyDescent="0.2">
      <c r="N68" s="48"/>
    </row>
    <row r="69" spans="14:14" x14ac:dyDescent="0.2">
      <c r="N69" s="48"/>
    </row>
    <row r="70" spans="14:14" x14ac:dyDescent="0.2">
      <c r="N70" s="48"/>
    </row>
    <row r="71" spans="14:14" x14ac:dyDescent="0.2">
      <c r="N71" s="48"/>
    </row>
    <row r="72" spans="14:14" x14ac:dyDescent="0.2">
      <c r="N72" s="48"/>
    </row>
    <row r="73" spans="14:14" x14ac:dyDescent="0.2">
      <c r="N73" s="48"/>
    </row>
    <row r="74" spans="14:14" x14ac:dyDescent="0.2">
      <c r="N74" s="48"/>
    </row>
    <row r="75" spans="14:14" x14ac:dyDescent="0.2">
      <c r="N75" s="48"/>
    </row>
    <row r="76" spans="14:14" x14ac:dyDescent="0.2">
      <c r="N76" s="48"/>
    </row>
    <row r="77" spans="14:14" x14ac:dyDescent="0.2">
      <c r="N77" s="48"/>
    </row>
    <row r="78" spans="14:14" x14ac:dyDescent="0.2">
      <c r="N78" s="48"/>
    </row>
    <row r="79" spans="14:14" x14ac:dyDescent="0.2">
      <c r="N79" s="48"/>
    </row>
    <row r="80" spans="14:14" x14ac:dyDescent="0.2">
      <c r="N80" s="48"/>
    </row>
    <row r="81" spans="14:14" x14ac:dyDescent="0.2">
      <c r="N81" s="48"/>
    </row>
    <row r="82" spans="14:14" x14ac:dyDescent="0.2">
      <c r="N82" s="48"/>
    </row>
    <row r="83" spans="14:14" x14ac:dyDescent="0.2">
      <c r="N83" s="48"/>
    </row>
    <row r="84" spans="14:14" x14ac:dyDescent="0.2">
      <c r="N84" s="48"/>
    </row>
    <row r="85" spans="14:14" x14ac:dyDescent="0.2">
      <c r="N85" s="48"/>
    </row>
    <row r="86" spans="14:14" x14ac:dyDescent="0.2">
      <c r="N86" s="48"/>
    </row>
    <row r="87" spans="14:14" x14ac:dyDescent="0.2">
      <c r="N87" s="48"/>
    </row>
    <row r="88" spans="14:14" x14ac:dyDescent="0.2">
      <c r="N88" s="48"/>
    </row>
    <row r="89" spans="14:14" x14ac:dyDescent="0.2">
      <c r="N89" s="48"/>
    </row>
    <row r="90" spans="14:14" x14ac:dyDescent="0.2">
      <c r="N90" s="48"/>
    </row>
    <row r="91" spans="14:14" x14ac:dyDescent="0.2">
      <c r="N91" s="48"/>
    </row>
    <row r="92" spans="14:14" x14ac:dyDescent="0.2">
      <c r="N92" s="48"/>
    </row>
    <row r="93" spans="14:14" x14ac:dyDescent="0.2">
      <c r="N93" s="48"/>
    </row>
    <row r="94" spans="14:14" x14ac:dyDescent="0.2">
      <c r="N94" s="48"/>
    </row>
    <row r="95" spans="14:14" x14ac:dyDescent="0.2">
      <c r="N95" s="48"/>
    </row>
    <row r="96" spans="14:14" x14ac:dyDescent="0.2">
      <c r="N96" s="48"/>
    </row>
    <row r="97" spans="14:14" x14ac:dyDescent="0.2">
      <c r="N97" s="48"/>
    </row>
    <row r="98" spans="14:14" x14ac:dyDescent="0.2">
      <c r="N98" s="48"/>
    </row>
    <row r="99" spans="14:14" x14ac:dyDescent="0.2">
      <c r="N99" s="48"/>
    </row>
    <row r="100" spans="14:14" x14ac:dyDescent="0.2">
      <c r="N100" s="48"/>
    </row>
    <row r="101" spans="14:14" x14ac:dyDescent="0.2">
      <c r="N101" s="48"/>
    </row>
    <row r="102" spans="14:14" x14ac:dyDescent="0.2">
      <c r="N102" s="48"/>
    </row>
    <row r="103" spans="14:14" x14ac:dyDescent="0.2">
      <c r="N103" s="48"/>
    </row>
    <row r="104" spans="14:14" x14ac:dyDescent="0.2">
      <c r="N104" s="48"/>
    </row>
    <row r="105" spans="14:14" x14ac:dyDescent="0.2">
      <c r="N105" s="48"/>
    </row>
    <row r="106" spans="14:14" x14ac:dyDescent="0.2">
      <c r="N106" s="48"/>
    </row>
    <row r="107" spans="14:14" x14ac:dyDescent="0.2">
      <c r="N107" s="48"/>
    </row>
    <row r="108" spans="14:14" x14ac:dyDescent="0.2">
      <c r="N108" s="48"/>
    </row>
  </sheetData>
  <sheetProtection formatCells="0" formatColumns="0" formatRows="0"/>
  <protectedRanges>
    <protectedRange sqref="N8:N43 E57:N61 E8:K43" name="Rango2"/>
    <protectedRange sqref="E57:M61" name="Rango1"/>
  </protectedRanges>
  <mergeCells count="4">
    <mergeCell ref="C4:K4"/>
    <mergeCell ref="C1:K1"/>
    <mergeCell ref="C2:K2"/>
    <mergeCell ref="C3:K3"/>
  </mergeCells>
  <phoneticPr fontId="17" type="noConversion"/>
  <printOptions horizontalCentered="1" verticalCentered="1"/>
  <pageMargins left="0.51" right="0.27" top="0.2" bottom="0.24" header="0" footer="0"/>
  <pageSetup paperSize="9" scale="70" orientation="portrait" r:id="rId1"/>
  <headerFooter alignWithMargins="0">
    <oddHeader>&amp;R2017 - Año de las Energías Renovables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61"/>
  <sheetViews>
    <sheetView topLeftCell="A40" workbookViewId="0">
      <selection activeCell="A67" sqref="A67"/>
    </sheetView>
  </sheetViews>
  <sheetFormatPr baseColWidth="10" defaultRowHeight="12.75" x14ac:dyDescent="0.2"/>
  <cols>
    <col min="1" max="1" width="38.28515625" style="54" customWidth="1"/>
    <col min="2" max="2" width="3" style="49" customWidth="1"/>
    <col min="3" max="3" width="37.85546875" style="54" customWidth="1"/>
    <col min="4" max="4" width="3.42578125" style="54" customWidth="1"/>
    <col min="5" max="5" width="37.85546875" style="54" customWidth="1"/>
    <col min="6" max="6" width="2.140625" style="54" customWidth="1"/>
    <col min="7" max="16384" width="11.42578125" style="49"/>
  </cols>
  <sheetData>
    <row r="1" spans="1:6" x14ac:dyDescent="0.2">
      <c r="A1" s="428" t="s">
        <v>181</v>
      </c>
      <c r="B1" s="428"/>
      <c r="C1" s="428"/>
      <c r="D1" s="428"/>
      <c r="E1" s="428"/>
      <c r="F1" s="49"/>
    </row>
    <row r="2" spans="1:6" x14ac:dyDescent="0.2">
      <c r="A2" s="428" t="s">
        <v>174</v>
      </c>
      <c r="B2" s="428"/>
      <c r="C2" s="428"/>
      <c r="D2" s="428"/>
      <c r="E2" s="428"/>
      <c r="F2" s="49"/>
    </row>
    <row r="3" spans="1:6" x14ac:dyDescent="0.2">
      <c r="A3" s="426" t="str">
        <f>+'1.modelos'!A3</f>
        <v>Aspiradoras</v>
      </c>
      <c r="B3" s="426"/>
      <c r="C3" s="426"/>
      <c r="D3" s="426"/>
      <c r="E3" s="426"/>
      <c r="F3" s="49"/>
    </row>
    <row r="4" spans="1:6" x14ac:dyDescent="0.2">
      <c r="A4" s="428" t="s">
        <v>119</v>
      </c>
      <c r="B4" s="428"/>
      <c r="C4" s="428"/>
      <c r="D4" s="428"/>
      <c r="E4" s="428"/>
      <c r="F4" s="49"/>
    </row>
    <row r="5" spans="1:6" ht="60" customHeight="1" thickBot="1" x14ac:dyDescent="0.25">
      <c r="A5" s="50"/>
      <c r="C5" s="51"/>
      <c r="D5" s="51"/>
      <c r="E5" s="51"/>
      <c r="F5" s="51"/>
    </row>
    <row r="6" spans="1:6" ht="39" thickBot="1" x14ac:dyDescent="0.25">
      <c r="A6" s="313" t="s">
        <v>120</v>
      </c>
      <c r="C6" s="24" t="s">
        <v>142</v>
      </c>
      <c r="D6" s="28"/>
      <c r="E6" s="24" t="s">
        <v>143</v>
      </c>
    </row>
    <row r="7" spans="1:6" x14ac:dyDescent="0.2">
      <c r="A7" s="80">
        <f>'3.vol.'!C8</f>
        <v>41640</v>
      </c>
      <c r="C7" s="32"/>
      <c r="D7" s="33"/>
      <c r="E7" s="32"/>
    </row>
    <row r="8" spans="1:6" x14ac:dyDescent="0.2">
      <c r="A8" s="81">
        <f>'3.vol.'!C9</f>
        <v>41671</v>
      </c>
      <c r="C8" s="36"/>
      <c r="D8" s="33"/>
      <c r="E8" s="36"/>
    </row>
    <row r="9" spans="1:6" x14ac:dyDescent="0.2">
      <c r="A9" s="81">
        <f>'3.vol.'!C10</f>
        <v>41699</v>
      </c>
      <c r="C9" s="36"/>
      <c r="D9" s="33"/>
      <c r="E9" s="36"/>
    </row>
    <row r="10" spans="1:6" x14ac:dyDescent="0.2">
      <c r="A10" s="81">
        <f>'3.vol.'!C11</f>
        <v>41730</v>
      </c>
      <c r="C10" s="36"/>
      <c r="D10" s="33"/>
      <c r="E10" s="36"/>
    </row>
    <row r="11" spans="1:6" x14ac:dyDescent="0.2">
      <c r="A11" s="81">
        <f>'3.vol.'!C12</f>
        <v>41760</v>
      </c>
      <c r="C11" s="36"/>
      <c r="D11" s="33"/>
      <c r="E11" s="36"/>
    </row>
    <row r="12" spans="1:6" x14ac:dyDescent="0.2">
      <c r="A12" s="81">
        <f>'3.vol.'!C13</f>
        <v>41791</v>
      </c>
      <c r="C12" s="36"/>
      <c r="D12" s="33"/>
      <c r="E12" s="36"/>
    </row>
    <row r="13" spans="1:6" x14ac:dyDescent="0.2">
      <c r="A13" s="81">
        <f>'3.vol.'!C14</f>
        <v>41821</v>
      </c>
      <c r="C13" s="36"/>
      <c r="D13" s="33"/>
      <c r="E13" s="36"/>
    </row>
    <row r="14" spans="1:6" x14ac:dyDescent="0.2">
      <c r="A14" s="81">
        <f>'3.vol.'!C15</f>
        <v>41852</v>
      </c>
      <c r="C14" s="36"/>
      <c r="D14" s="33"/>
      <c r="E14" s="36"/>
    </row>
    <row r="15" spans="1:6" x14ac:dyDescent="0.2">
      <c r="A15" s="81">
        <f>'3.vol.'!C16</f>
        <v>41883</v>
      </c>
      <c r="C15" s="36"/>
      <c r="D15" s="33"/>
      <c r="E15" s="36"/>
    </row>
    <row r="16" spans="1:6" x14ac:dyDescent="0.2">
      <c r="A16" s="81">
        <f>'3.vol.'!C17</f>
        <v>41913</v>
      </c>
      <c r="C16" s="36"/>
      <c r="D16" s="33"/>
      <c r="E16" s="36"/>
    </row>
    <row r="17" spans="1:5" x14ac:dyDescent="0.2">
      <c r="A17" s="81">
        <f>'3.vol.'!C18</f>
        <v>41944</v>
      </c>
      <c r="C17" s="36"/>
      <c r="D17" s="33"/>
      <c r="E17" s="36"/>
    </row>
    <row r="18" spans="1:5" ht="13.5" thickBot="1" x14ac:dyDescent="0.25">
      <c r="A18" s="82">
        <f>'3.vol.'!C19</f>
        <v>41974</v>
      </c>
      <c r="C18" s="39"/>
      <c r="D18" s="33"/>
      <c r="E18" s="39"/>
    </row>
    <row r="19" spans="1:5" x14ac:dyDescent="0.2">
      <c r="A19" s="80">
        <f>'3.vol.'!C20</f>
        <v>42005</v>
      </c>
      <c r="C19" s="42"/>
      <c r="D19" s="33"/>
      <c r="E19" s="42"/>
    </row>
    <row r="20" spans="1:5" x14ac:dyDescent="0.2">
      <c r="A20" s="81">
        <f>'3.vol.'!C21</f>
        <v>42036</v>
      </c>
      <c r="C20" s="36"/>
      <c r="D20" s="33"/>
      <c r="E20" s="36"/>
    </row>
    <row r="21" spans="1:5" x14ac:dyDescent="0.2">
      <c r="A21" s="81">
        <f>'3.vol.'!C22</f>
        <v>42064</v>
      </c>
      <c r="C21" s="36"/>
      <c r="D21" s="33"/>
      <c r="E21" s="36"/>
    </row>
    <row r="22" spans="1:5" x14ac:dyDescent="0.2">
      <c r="A22" s="81">
        <f>'3.vol.'!C23</f>
        <v>42095</v>
      </c>
      <c r="C22" s="36"/>
      <c r="D22" s="33"/>
      <c r="E22" s="36"/>
    </row>
    <row r="23" spans="1:5" x14ac:dyDescent="0.2">
      <c r="A23" s="81">
        <f>'3.vol.'!C24</f>
        <v>42125</v>
      </c>
      <c r="C23" s="36"/>
      <c r="D23" s="33"/>
      <c r="E23" s="36"/>
    </row>
    <row r="24" spans="1:5" x14ac:dyDescent="0.2">
      <c r="A24" s="81">
        <f>'3.vol.'!C25</f>
        <v>42156</v>
      </c>
      <c r="C24" s="36"/>
      <c r="D24" s="33"/>
      <c r="E24" s="36"/>
    </row>
    <row r="25" spans="1:5" x14ac:dyDescent="0.2">
      <c r="A25" s="81">
        <f>'3.vol.'!C26</f>
        <v>42186</v>
      </c>
      <c r="C25" s="36"/>
      <c r="D25" s="33"/>
      <c r="E25" s="36"/>
    </row>
    <row r="26" spans="1:5" x14ac:dyDescent="0.2">
      <c r="A26" s="81">
        <f>'3.vol.'!C27</f>
        <v>42217</v>
      </c>
      <c r="C26" s="36"/>
      <c r="D26" s="33"/>
      <c r="E26" s="36"/>
    </row>
    <row r="27" spans="1:5" x14ac:dyDescent="0.2">
      <c r="A27" s="81">
        <f>'3.vol.'!C28</f>
        <v>42248</v>
      </c>
      <c r="C27" s="273"/>
      <c r="D27" s="284"/>
      <c r="E27" s="273"/>
    </row>
    <row r="28" spans="1:5" x14ac:dyDescent="0.2">
      <c r="A28" s="81">
        <f>'3.vol.'!C29</f>
        <v>42278</v>
      </c>
      <c r="C28" s="36"/>
      <c r="D28" s="33"/>
      <c r="E28" s="36"/>
    </row>
    <row r="29" spans="1:5" x14ac:dyDescent="0.2">
      <c r="A29" s="81">
        <f>'3.vol.'!C30</f>
        <v>42309</v>
      </c>
      <c r="C29" s="36"/>
      <c r="D29" s="33"/>
      <c r="E29" s="36"/>
    </row>
    <row r="30" spans="1:5" ht="13.5" thickBot="1" x14ac:dyDescent="0.25">
      <c r="A30" s="82">
        <f>'3.vol.'!C31</f>
        <v>42339</v>
      </c>
      <c r="C30" s="45"/>
      <c r="D30" s="33"/>
      <c r="E30" s="45"/>
    </row>
    <row r="31" spans="1:5" x14ac:dyDescent="0.2">
      <c r="A31" s="80">
        <f>'3.vol.'!C32</f>
        <v>42370</v>
      </c>
      <c r="C31" s="32"/>
      <c r="D31" s="33"/>
      <c r="E31" s="32"/>
    </row>
    <row r="32" spans="1:5" x14ac:dyDescent="0.2">
      <c r="A32" s="81">
        <f>'3.vol.'!C33</f>
        <v>42401</v>
      </c>
      <c r="C32" s="36"/>
      <c r="D32" s="33"/>
      <c r="E32" s="36"/>
    </row>
    <row r="33" spans="1:5" x14ac:dyDescent="0.2">
      <c r="A33" s="81">
        <f>'3.vol.'!C34</f>
        <v>42430</v>
      </c>
      <c r="C33" s="36"/>
      <c r="D33" s="33"/>
      <c r="E33" s="36"/>
    </row>
    <row r="34" spans="1:5" x14ac:dyDescent="0.2">
      <c r="A34" s="81">
        <f>'3.vol.'!C35</f>
        <v>42461</v>
      </c>
      <c r="C34" s="36"/>
      <c r="D34" s="33"/>
      <c r="E34" s="36"/>
    </row>
    <row r="35" spans="1:5" x14ac:dyDescent="0.2">
      <c r="A35" s="81">
        <f>'3.vol.'!C36</f>
        <v>42491</v>
      </c>
      <c r="C35" s="36"/>
      <c r="D35" s="33"/>
      <c r="E35" s="36"/>
    </row>
    <row r="36" spans="1:5" x14ac:dyDescent="0.2">
      <c r="A36" s="81">
        <f>'3.vol.'!C37</f>
        <v>42522</v>
      </c>
      <c r="C36" s="36"/>
      <c r="D36" s="33"/>
      <c r="E36" s="36"/>
    </row>
    <row r="37" spans="1:5" x14ac:dyDescent="0.2">
      <c r="A37" s="81">
        <f>'3.vol.'!C38</f>
        <v>42552</v>
      </c>
      <c r="C37" s="36"/>
      <c r="D37" s="33"/>
      <c r="E37" s="36"/>
    </row>
    <row r="38" spans="1:5" x14ac:dyDescent="0.2">
      <c r="A38" s="81">
        <f>'3.vol.'!C39</f>
        <v>42583</v>
      </c>
      <c r="C38" s="36"/>
      <c r="D38" s="33"/>
      <c r="E38" s="36"/>
    </row>
    <row r="39" spans="1:5" x14ac:dyDescent="0.2">
      <c r="A39" s="81">
        <f>'3.vol.'!C40</f>
        <v>42614</v>
      </c>
      <c r="C39" s="36"/>
      <c r="D39" s="33"/>
      <c r="E39" s="36"/>
    </row>
    <row r="40" spans="1:5" x14ac:dyDescent="0.2">
      <c r="A40" s="81">
        <f>'3.vol.'!C41</f>
        <v>42644</v>
      </c>
      <c r="C40" s="36"/>
      <c r="D40" s="33"/>
      <c r="E40" s="36"/>
    </row>
    <row r="41" spans="1:5" x14ac:dyDescent="0.2">
      <c r="A41" s="81">
        <f>'3.vol.'!C42</f>
        <v>42675</v>
      </c>
      <c r="C41" s="36"/>
      <c r="D41" s="33"/>
      <c r="E41" s="36"/>
    </row>
    <row r="42" spans="1:5" ht="13.5" thickBot="1" x14ac:dyDescent="0.25">
      <c r="A42" s="82">
        <f>'3.vol.'!C43</f>
        <v>42705</v>
      </c>
      <c r="C42" s="45"/>
      <c r="D42" s="33"/>
      <c r="E42" s="45"/>
    </row>
    <row r="43" spans="1:5" x14ac:dyDescent="0.2">
      <c r="A43" s="80">
        <f>'3.vol.'!C44</f>
        <v>42736</v>
      </c>
      <c r="C43" s="32"/>
      <c r="D43" s="33"/>
      <c r="E43" s="32"/>
    </row>
    <row r="44" spans="1:5" x14ac:dyDescent="0.2">
      <c r="A44" s="81">
        <f>'3.vol.'!C45</f>
        <v>42767</v>
      </c>
      <c r="C44" s="36"/>
      <c r="D44" s="33"/>
      <c r="E44" s="36"/>
    </row>
    <row r="45" spans="1:5" x14ac:dyDescent="0.2">
      <c r="A45" s="81">
        <f>'3.vol.'!C46</f>
        <v>42795</v>
      </c>
      <c r="C45" s="36"/>
      <c r="D45" s="33"/>
      <c r="E45" s="36"/>
    </row>
    <row r="46" spans="1:5" x14ac:dyDescent="0.2">
      <c r="A46" s="81">
        <f>'3.vol.'!C47</f>
        <v>42826</v>
      </c>
      <c r="C46" s="36"/>
      <c r="D46" s="33"/>
      <c r="E46" s="36"/>
    </row>
    <row r="47" spans="1:5" x14ac:dyDescent="0.2">
      <c r="A47" s="81">
        <f>'3.vol.'!C48</f>
        <v>42856</v>
      </c>
      <c r="C47" s="36"/>
      <c r="D47" s="33"/>
      <c r="E47" s="36"/>
    </row>
    <row r="48" spans="1:5" x14ac:dyDescent="0.2">
      <c r="A48" s="81">
        <f>'3.vol.'!C49</f>
        <v>42887</v>
      </c>
      <c r="C48" s="36"/>
      <c r="D48" s="33"/>
      <c r="E48" s="36"/>
    </row>
    <row r="49" spans="1:6" x14ac:dyDescent="0.2">
      <c r="A49" s="81">
        <f>'3.vol.'!C50</f>
        <v>42917</v>
      </c>
      <c r="C49" s="36"/>
      <c r="D49" s="33"/>
      <c r="E49" s="36"/>
    </row>
    <row r="50" spans="1:6" x14ac:dyDescent="0.2">
      <c r="A50" s="81">
        <f>'3.vol.'!C51</f>
        <v>42948</v>
      </c>
      <c r="C50" s="36"/>
      <c r="D50" s="33"/>
      <c r="E50" s="36"/>
    </row>
    <row r="51" spans="1:6" x14ac:dyDescent="0.2">
      <c r="A51" s="81">
        <f>'3.vol.'!C52</f>
        <v>42979</v>
      </c>
      <c r="C51" s="36"/>
      <c r="D51" s="33"/>
      <c r="E51" s="36"/>
    </row>
    <row r="52" spans="1:6" ht="13.5" thickBot="1" x14ac:dyDescent="0.25">
      <c r="A52" s="82">
        <f>'3.vol.'!C53</f>
        <v>43009</v>
      </c>
      <c r="C52" s="39"/>
      <c r="D52" s="33"/>
      <c r="E52" s="39"/>
    </row>
    <row r="53" spans="1:6" s="52" customFormat="1" ht="57.75" customHeight="1" thickBot="1" x14ac:dyDescent="0.25">
      <c r="A53" s="363"/>
      <c r="C53" s="33"/>
      <c r="D53" s="33"/>
      <c r="E53" s="33"/>
      <c r="F53" s="51"/>
    </row>
    <row r="54" spans="1:6" ht="39" thickBot="1" x14ac:dyDescent="0.25">
      <c r="A54" s="316" t="s">
        <v>10</v>
      </c>
      <c r="C54" s="55" t="str">
        <f>+C6</f>
        <v>Ventas de Producción Propia
En pesos</v>
      </c>
      <c r="D54" s="285"/>
      <c r="E54" s="55" t="str">
        <f>+E6</f>
        <v>Ventas de Producción Encargada o Contratada a Terceros
En pesos</v>
      </c>
      <c r="F54" s="56"/>
    </row>
    <row r="55" spans="1:6" x14ac:dyDescent="0.2">
      <c r="A55" s="315">
        <f>'3.vol.'!C57</f>
        <v>2014</v>
      </c>
      <c r="C55" s="57"/>
      <c r="D55" s="286"/>
      <c r="E55" s="57"/>
    </row>
    <row r="56" spans="1:6" x14ac:dyDescent="0.2">
      <c r="A56" s="58">
        <f>'3.vol.'!C58</f>
        <v>2015</v>
      </c>
      <c r="C56" s="59"/>
      <c r="D56" s="286"/>
      <c r="E56" s="59"/>
    </row>
    <row r="57" spans="1:6" ht="13.5" thickBot="1" x14ac:dyDescent="0.25">
      <c r="A57" s="60">
        <f>'3.vol.'!C59</f>
        <v>2016</v>
      </c>
      <c r="C57" s="61"/>
      <c r="D57" s="286"/>
      <c r="E57" s="61"/>
    </row>
    <row r="58" spans="1:6" x14ac:dyDescent="0.2">
      <c r="A58" s="62" t="str">
        <f>'3.vol.'!C60</f>
        <v>ene-oct 2016</v>
      </c>
      <c r="C58" s="63"/>
      <c r="D58" s="286"/>
      <c r="E58" s="63"/>
    </row>
    <row r="59" spans="1:6" ht="13.5" thickBot="1" x14ac:dyDescent="0.25">
      <c r="A59" s="336" t="str">
        <f>'3.vol.'!C61</f>
        <v>ene-oct 2017</v>
      </c>
      <c r="C59" s="64"/>
      <c r="D59" s="287"/>
      <c r="E59" s="64"/>
    </row>
    <row r="60" spans="1:6" ht="13.5" thickBot="1" x14ac:dyDescent="0.25"/>
    <row r="61" spans="1:6" ht="13.5" thickBot="1" x14ac:dyDescent="0.25">
      <c r="A61" s="317" t="s">
        <v>178</v>
      </c>
      <c r="E61" s="108" t="s">
        <v>150</v>
      </c>
    </row>
  </sheetData>
  <sheetProtection formatCells="0" formatColumns="0" formatRows="0"/>
  <protectedRanges>
    <protectedRange sqref="C55:D59 C7:D52" name="Rango2_1"/>
    <protectedRange sqref="C55:D59" name="Rango1_1"/>
    <protectedRange sqref="E55:E59 E7:E52" name="Rango2_1_1"/>
    <protectedRange sqref="E55:E59" name="Rango1_1_1"/>
  </protectedRanges>
  <mergeCells count="4">
    <mergeCell ref="A1:E1"/>
    <mergeCell ref="A2:E2"/>
    <mergeCell ref="A3:E3"/>
    <mergeCell ref="A4:E4"/>
  </mergeCells>
  <phoneticPr fontId="17" type="noConversion"/>
  <printOptions horizontalCentered="1" verticalCentered="1"/>
  <pageMargins left="0.24" right="0.24" top="0.28999999999999998" bottom="0.18" header="0" footer="0"/>
  <pageSetup paperSize="9" scale="84" orientation="portrait" horizontalDpi="300" verticalDpi="300" r:id="rId1"/>
  <headerFooter alignWithMargins="0">
    <oddHeader>&amp;R2017 - Año de las Energías Renovables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C60"/>
  <sheetViews>
    <sheetView workbookViewId="0">
      <selection activeCell="D61" sqref="D61"/>
    </sheetView>
  </sheetViews>
  <sheetFormatPr baseColWidth="10" defaultRowHeight="12.75" x14ac:dyDescent="0.2"/>
  <cols>
    <col min="1" max="1" width="26.42578125" style="54" customWidth="1"/>
    <col min="2" max="2" width="1.85546875" style="49" customWidth="1"/>
    <col min="3" max="3" width="28.42578125" style="54" customWidth="1"/>
    <col min="4" max="16384" width="11.42578125" style="49"/>
  </cols>
  <sheetData>
    <row r="1" spans="1:3" x14ac:dyDescent="0.2">
      <c r="A1" s="428" t="s">
        <v>179</v>
      </c>
      <c r="B1" s="428"/>
      <c r="C1" s="428"/>
    </row>
    <row r="2" spans="1:3" x14ac:dyDescent="0.2">
      <c r="A2" s="428" t="s">
        <v>125</v>
      </c>
      <c r="B2" s="428"/>
      <c r="C2" s="428"/>
    </row>
    <row r="3" spans="1:3" x14ac:dyDescent="0.2">
      <c r="A3" s="426" t="str">
        <f>+'1.modelos'!A3</f>
        <v>Aspiradoras</v>
      </c>
      <c r="B3" s="426"/>
      <c r="C3" s="426"/>
    </row>
    <row r="4" spans="1:3" x14ac:dyDescent="0.2">
      <c r="A4" s="426" t="s">
        <v>119</v>
      </c>
      <c r="B4" s="426"/>
      <c r="C4" s="426"/>
    </row>
    <row r="5" spans="1:3" x14ac:dyDescent="0.2">
      <c r="A5" s="50"/>
      <c r="B5" s="50"/>
      <c r="C5" s="50"/>
    </row>
    <row r="6" spans="1:3" ht="13.5" thickBot="1" x14ac:dyDescent="0.25">
      <c r="A6" s="50"/>
      <c r="C6" s="51"/>
    </row>
    <row r="7" spans="1:3" ht="13.5" thickBot="1" x14ac:dyDescent="0.25">
      <c r="A7" s="313" t="s">
        <v>120</v>
      </c>
      <c r="C7" s="24" t="s">
        <v>126</v>
      </c>
    </row>
    <row r="8" spans="1:3" x14ac:dyDescent="0.2">
      <c r="A8" s="80">
        <f>'3.vol.'!C8</f>
        <v>41640</v>
      </c>
      <c r="C8" s="32"/>
    </row>
    <row r="9" spans="1:3" x14ac:dyDescent="0.2">
      <c r="A9" s="81">
        <f>'3.vol.'!C9</f>
        <v>41671</v>
      </c>
      <c r="C9" s="36"/>
    </row>
    <row r="10" spans="1:3" x14ac:dyDescent="0.2">
      <c r="A10" s="81">
        <f>'3.vol.'!C10</f>
        <v>41699</v>
      </c>
      <c r="C10" s="36"/>
    </row>
    <row r="11" spans="1:3" x14ac:dyDescent="0.2">
      <c r="A11" s="81">
        <f>'3.vol.'!C11</f>
        <v>41730</v>
      </c>
      <c r="C11" s="36"/>
    </row>
    <row r="12" spans="1:3" x14ac:dyDescent="0.2">
      <c r="A12" s="81">
        <f>'3.vol.'!C12</f>
        <v>41760</v>
      </c>
      <c r="C12" s="36"/>
    </row>
    <row r="13" spans="1:3" x14ac:dyDescent="0.2">
      <c r="A13" s="81">
        <f>'3.vol.'!C13</f>
        <v>41791</v>
      </c>
      <c r="C13" s="36"/>
    </row>
    <row r="14" spans="1:3" x14ac:dyDescent="0.2">
      <c r="A14" s="81">
        <f>'3.vol.'!C14</f>
        <v>41821</v>
      </c>
      <c r="C14" s="36"/>
    </row>
    <row r="15" spans="1:3" x14ac:dyDescent="0.2">
      <c r="A15" s="81">
        <f>'3.vol.'!C15</f>
        <v>41852</v>
      </c>
      <c r="C15" s="36"/>
    </row>
    <row r="16" spans="1:3" x14ac:dyDescent="0.2">
      <c r="A16" s="81">
        <f>'3.vol.'!C16</f>
        <v>41883</v>
      </c>
      <c r="C16" s="36"/>
    </row>
    <row r="17" spans="1:3" x14ac:dyDescent="0.2">
      <c r="A17" s="81">
        <f>'3.vol.'!C17</f>
        <v>41913</v>
      </c>
      <c r="C17" s="36"/>
    </row>
    <row r="18" spans="1:3" x14ac:dyDescent="0.2">
      <c r="A18" s="81">
        <f>'3.vol.'!C18</f>
        <v>41944</v>
      </c>
      <c r="C18" s="36"/>
    </row>
    <row r="19" spans="1:3" ht="13.5" thickBot="1" x14ac:dyDescent="0.25">
      <c r="A19" s="82">
        <f>'3.vol.'!C19</f>
        <v>41974</v>
      </c>
      <c r="C19" s="39"/>
    </row>
    <row r="20" spans="1:3" x14ac:dyDescent="0.2">
      <c r="A20" s="80">
        <f>'3.vol.'!C20</f>
        <v>42005</v>
      </c>
      <c r="C20" s="42"/>
    </row>
    <row r="21" spans="1:3" x14ac:dyDescent="0.2">
      <c r="A21" s="81">
        <f>'3.vol.'!C21</f>
        <v>42036</v>
      </c>
      <c r="C21" s="36"/>
    </row>
    <row r="22" spans="1:3" x14ac:dyDescent="0.2">
      <c r="A22" s="81">
        <f>'3.vol.'!C22</f>
        <v>42064</v>
      </c>
      <c r="C22" s="36"/>
    </row>
    <row r="23" spans="1:3" x14ac:dyDescent="0.2">
      <c r="A23" s="81">
        <f>'3.vol.'!C23</f>
        <v>42095</v>
      </c>
      <c r="C23" s="36"/>
    </row>
    <row r="24" spans="1:3" x14ac:dyDescent="0.2">
      <c r="A24" s="81">
        <f>'3.vol.'!C24</f>
        <v>42125</v>
      </c>
      <c r="C24" s="36"/>
    </row>
    <row r="25" spans="1:3" x14ac:dyDescent="0.2">
      <c r="A25" s="81">
        <f>'3.vol.'!C25</f>
        <v>42156</v>
      </c>
      <c r="C25" s="36"/>
    </row>
    <row r="26" spans="1:3" x14ac:dyDescent="0.2">
      <c r="A26" s="81">
        <f>'3.vol.'!C26</f>
        <v>42186</v>
      </c>
      <c r="C26" s="36"/>
    </row>
    <row r="27" spans="1:3" x14ac:dyDescent="0.2">
      <c r="A27" s="81">
        <f>'3.vol.'!C27</f>
        <v>42217</v>
      </c>
      <c r="C27" s="36"/>
    </row>
    <row r="28" spans="1:3" x14ac:dyDescent="0.2">
      <c r="A28" s="81">
        <f>'3.vol.'!C28</f>
        <v>42248</v>
      </c>
      <c r="C28" s="36"/>
    </row>
    <row r="29" spans="1:3" x14ac:dyDescent="0.2">
      <c r="A29" s="81">
        <f>'3.vol.'!C29</f>
        <v>42278</v>
      </c>
      <c r="C29" s="36"/>
    </row>
    <row r="30" spans="1:3" x14ac:dyDescent="0.2">
      <c r="A30" s="81">
        <f>'3.vol.'!C30</f>
        <v>42309</v>
      </c>
      <c r="C30" s="36"/>
    </row>
    <row r="31" spans="1:3" ht="13.5" thickBot="1" x14ac:dyDescent="0.25">
      <c r="A31" s="82">
        <f>'3.vol.'!C31</f>
        <v>42339</v>
      </c>
      <c r="C31" s="45"/>
    </row>
    <row r="32" spans="1:3" x14ac:dyDescent="0.2">
      <c r="A32" s="80">
        <f>'3.vol.'!C32</f>
        <v>42370</v>
      </c>
      <c r="C32" s="32"/>
    </row>
    <row r="33" spans="1:3" x14ac:dyDescent="0.2">
      <c r="A33" s="81">
        <f>'3.vol.'!C33</f>
        <v>42401</v>
      </c>
      <c r="C33" s="36"/>
    </row>
    <row r="34" spans="1:3" x14ac:dyDescent="0.2">
      <c r="A34" s="81">
        <f>'3.vol.'!C34</f>
        <v>42430</v>
      </c>
      <c r="C34" s="36"/>
    </row>
    <row r="35" spans="1:3" x14ac:dyDescent="0.2">
      <c r="A35" s="81">
        <f>'3.vol.'!C35</f>
        <v>42461</v>
      </c>
      <c r="C35" s="36"/>
    </row>
    <row r="36" spans="1:3" x14ac:dyDescent="0.2">
      <c r="A36" s="81">
        <f>'3.vol.'!C36</f>
        <v>42491</v>
      </c>
      <c r="C36" s="36"/>
    </row>
    <row r="37" spans="1:3" x14ac:dyDescent="0.2">
      <c r="A37" s="81">
        <f>'3.vol.'!C37</f>
        <v>42522</v>
      </c>
      <c r="C37" s="36"/>
    </row>
    <row r="38" spans="1:3" x14ac:dyDescent="0.2">
      <c r="A38" s="81">
        <f>'3.vol.'!C38</f>
        <v>42552</v>
      </c>
      <c r="C38" s="36"/>
    </row>
    <row r="39" spans="1:3" x14ac:dyDescent="0.2">
      <c r="A39" s="81">
        <f>'3.vol.'!C39</f>
        <v>42583</v>
      </c>
      <c r="C39" s="36"/>
    </row>
    <row r="40" spans="1:3" x14ac:dyDescent="0.2">
      <c r="A40" s="81">
        <f>'3.vol.'!C40</f>
        <v>42614</v>
      </c>
      <c r="C40" s="36"/>
    </row>
    <row r="41" spans="1:3" x14ac:dyDescent="0.2">
      <c r="A41" s="81">
        <f>'3.vol.'!C41</f>
        <v>42644</v>
      </c>
      <c r="C41" s="36"/>
    </row>
    <row r="42" spans="1:3" x14ac:dyDescent="0.2">
      <c r="A42" s="81">
        <f>'3.vol.'!C42</f>
        <v>42675</v>
      </c>
      <c r="C42" s="36"/>
    </row>
    <row r="43" spans="1:3" ht="13.5" thickBot="1" x14ac:dyDescent="0.25">
      <c r="A43" s="82">
        <f>'3.vol.'!C43</f>
        <v>42705</v>
      </c>
      <c r="C43" s="45"/>
    </row>
    <row r="44" spans="1:3" x14ac:dyDescent="0.2">
      <c r="A44" s="80">
        <f>'3.vol.'!C44</f>
        <v>42736</v>
      </c>
      <c r="C44" s="32"/>
    </row>
    <row r="45" spans="1:3" x14ac:dyDescent="0.2">
      <c r="A45" s="81">
        <f>'3.vol.'!C45</f>
        <v>42767</v>
      </c>
      <c r="C45" s="36"/>
    </row>
    <row r="46" spans="1:3" x14ac:dyDescent="0.2">
      <c r="A46" s="81">
        <f>'3.vol.'!C46</f>
        <v>42795</v>
      </c>
      <c r="C46" s="36"/>
    </row>
    <row r="47" spans="1:3" x14ac:dyDescent="0.2">
      <c r="A47" s="81">
        <f>'3.vol.'!C47</f>
        <v>42826</v>
      </c>
      <c r="C47" s="36"/>
    </row>
    <row r="48" spans="1:3" x14ac:dyDescent="0.2">
      <c r="A48" s="81">
        <f>'3.vol.'!C48</f>
        <v>42856</v>
      </c>
      <c r="C48" s="36"/>
    </row>
    <row r="49" spans="1:3" x14ac:dyDescent="0.2">
      <c r="A49" s="81">
        <f>'3.vol.'!C49</f>
        <v>42887</v>
      </c>
      <c r="C49" s="36"/>
    </row>
    <row r="50" spans="1:3" x14ac:dyDescent="0.2">
      <c r="A50" s="81">
        <f>'3.vol.'!C50</f>
        <v>42917</v>
      </c>
      <c r="C50" s="36"/>
    </row>
    <row r="51" spans="1:3" x14ac:dyDescent="0.2">
      <c r="A51" s="81">
        <f>'3.vol.'!C51</f>
        <v>42948</v>
      </c>
      <c r="C51" s="36"/>
    </row>
    <row r="52" spans="1:3" x14ac:dyDescent="0.2">
      <c r="A52" s="81">
        <f>'3.vol.'!C52</f>
        <v>42979</v>
      </c>
      <c r="C52" s="36"/>
    </row>
    <row r="53" spans="1:3" ht="13.5" thickBot="1" x14ac:dyDescent="0.25">
      <c r="A53" s="82">
        <f>'3.vol.'!C53</f>
        <v>43009</v>
      </c>
      <c r="C53" s="39"/>
    </row>
    <row r="54" spans="1:3" s="52" customFormat="1" ht="13.5" thickBot="1" x14ac:dyDescent="0.25">
      <c r="A54" s="363"/>
      <c r="C54" s="33"/>
    </row>
    <row r="55" spans="1:3" ht="13.5" thickBot="1" x14ac:dyDescent="0.25">
      <c r="A55" s="66" t="s">
        <v>10</v>
      </c>
      <c r="C55" s="24" t="s">
        <v>126</v>
      </c>
    </row>
    <row r="56" spans="1:3" x14ac:dyDescent="0.2">
      <c r="A56" s="58">
        <f>'3.vol.'!C57</f>
        <v>2014</v>
      </c>
      <c r="C56" s="57"/>
    </row>
    <row r="57" spans="1:3" x14ac:dyDescent="0.2">
      <c r="A57" s="58">
        <f>'3.vol.'!C58</f>
        <v>2015</v>
      </c>
      <c r="C57" s="59"/>
    </row>
    <row r="58" spans="1:3" ht="13.5" thickBot="1" x14ac:dyDescent="0.25">
      <c r="A58" s="60">
        <f>'3.vol.'!C59</f>
        <v>2016</v>
      </c>
      <c r="C58" s="61"/>
    </row>
    <row r="59" spans="1:3" x14ac:dyDescent="0.2">
      <c r="A59" s="62" t="str">
        <f>'3.vol.'!C60</f>
        <v>ene-oct 2016</v>
      </c>
      <c r="C59" s="63"/>
    </row>
    <row r="60" spans="1:3" ht="13.5" thickBot="1" x14ac:dyDescent="0.25">
      <c r="A60" s="336" t="str">
        <f>'3.vol.'!C61</f>
        <v>ene-oct 2017</v>
      </c>
      <c r="C60" s="64"/>
    </row>
  </sheetData>
  <sheetProtection formatCells="0" formatColumns="0" formatRows="0"/>
  <protectedRanges>
    <protectedRange sqref="C8:C50 C56:C60" name="Rango2_1"/>
    <protectedRange sqref="C56:C60" name="Rango1_1"/>
  </protectedRanges>
  <mergeCells count="4">
    <mergeCell ref="A1:C1"/>
    <mergeCell ref="A2:C2"/>
    <mergeCell ref="A3:C3"/>
    <mergeCell ref="A4:C4"/>
  </mergeCells>
  <phoneticPr fontId="17" type="noConversion"/>
  <printOptions horizontalCentered="1" verticalCentered="1"/>
  <pageMargins left="0.53" right="0.46" top="0.9" bottom="0.62" header="0.22" footer="0"/>
  <pageSetup paperSize="9" scale="97" orientation="portrait" horizontalDpi="300" verticalDpi="300" r:id="rId1"/>
  <headerFooter alignWithMargins="0">
    <oddHeader>&amp;C&amp;"Arial,Negrita"&amp;20
CONFIDENCIAL&amp;R2017 - Año de las Energías Renovables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D62"/>
  <sheetViews>
    <sheetView workbookViewId="0">
      <selection activeCell="G23" sqref="G23"/>
    </sheetView>
  </sheetViews>
  <sheetFormatPr baseColWidth="10" defaultRowHeight="12.75" x14ac:dyDescent="0.2"/>
  <cols>
    <col min="1" max="1" width="38.28515625" style="54" customWidth="1"/>
    <col min="2" max="2" width="3" style="49" customWidth="1"/>
    <col min="3" max="3" width="38.28515625" style="54" hidden="1" customWidth="1"/>
    <col min="4" max="4" width="31.7109375" style="65" customWidth="1"/>
    <col min="5" max="16384" width="11.42578125" style="49"/>
  </cols>
  <sheetData>
    <row r="1" spans="1:4" x14ac:dyDescent="0.2">
      <c r="A1" s="428" t="s">
        <v>177</v>
      </c>
      <c r="B1" s="428"/>
      <c r="C1" s="428"/>
      <c r="D1" s="428"/>
    </row>
    <row r="2" spans="1:4" x14ac:dyDescent="0.2">
      <c r="A2" s="428" t="s">
        <v>180</v>
      </c>
      <c r="B2" s="428"/>
      <c r="C2" s="428"/>
      <c r="D2" s="428"/>
    </row>
    <row r="3" spans="1:4" x14ac:dyDescent="0.2">
      <c r="A3" s="428" t="s">
        <v>175</v>
      </c>
      <c r="B3" s="428"/>
      <c r="C3" s="428"/>
      <c r="D3" s="428"/>
    </row>
    <row r="4" spans="1:4" x14ac:dyDescent="0.2">
      <c r="A4" s="426" t="str">
        <f>+'1.modelos'!A3</f>
        <v>Aspiradoras</v>
      </c>
      <c r="B4" s="426"/>
      <c r="C4" s="426"/>
      <c r="D4" s="426"/>
    </row>
    <row r="5" spans="1:4" x14ac:dyDescent="0.2">
      <c r="A5" s="428" t="s">
        <v>119</v>
      </c>
      <c r="B5" s="428"/>
      <c r="C5" s="428"/>
      <c r="D5" s="428"/>
    </row>
    <row r="6" spans="1:4" x14ac:dyDescent="0.2">
      <c r="A6" s="288"/>
      <c r="B6" s="288"/>
      <c r="C6" s="288"/>
      <c r="D6" s="288"/>
    </row>
    <row r="7" spans="1:4" ht="13.5" thickBot="1" x14ac:dyDescent="0.25">
      <c r="A7" s="50"/>
      <c r="C7" s="51"/>
      <c r="D7" s="53"/>
    </row>
    <row r="8" spans="1:4" ht="60" customHeight="1" thickBot="1" x14ac:dyDescent="0.25">
      <c r="A8" s="313" t="s">
        <v>120</v>
      </c>
      <c r="D8" s="24" t="s">
        <v>176</v>
      </c>
    </row>
    <row r="9" spans="1:4" x14ac:dyDescent="0.2">
      <c r="A9" s="80">
        <f>'4.conf'!A8</f>
        <v>41640</v>
      </c>
      <c r="D9" s="276"/>
    </row>
    <row r="10" spans="1:4" x14ac:dyDescent="0.2">
      <c r="A10" s="81">
        <f>'4.conf'!A9</f>
        <v>41671</v>
      </c>
      <c r="D10" s="274"/>
    </row>
    <row r="11" spans="1:4" x14ac:dyDescent="0.2">
      <c r="A11" s="81">
        <f>'4.conf'!A10</f>
        <v>41699</v>
      </c>
      <c r="D11" s="274"/>
    </row>
    <row r="12" spans="1:4" x14ac:dyDescent="0.2">
      <c r="A12" s="81">
        <f>'4.conf'!A11</f>
        <v>41730</v>
      </c>
      <c r="D12" s="274"/>
    </row>
    <row r="13" spans="1:4" x14ac:dyDescent="0.2">
      <c r="A13" s="81">
        <f>'4.conf'!A12</f>
        <v>41760</v>
      </c>
      <c r="D13" s="274"/>
    </row>
    <row r="14" spans="1:4" x14ac:dyDescent="0.2">
      <c r="A14" s="81">
        <f>'4.conf'!A13</f>
        <v>41791</v>
      </c>
      <c r="D14" s="274"/>
    </row>
    <row r="15" spans="1:4" x14ac:dyDescent="0.2">
      <c r="A15" s="81">
        <f>'4.conf'!A14</f>
        <v>41821</v>
      </c>
      <c r="D15" s="274"/>
    </row>
    <row r="16" spans="1:4" x14ac:dyDescent="0.2">
      <c r="A16" s="81">
        <f>'4.conf'!A15</f>
        <v>41852</v>
      </c>
      <c r="D16" s="274"/>
    </row>
    <row r="17" spans="1:4" x14ac:dyDescent="0.2">
      <c r="A17" s="81">
        <f>'4.conf'!A16</f>
        <v>41883</v>
      </c>
      <c r="D17" s="274"/>
    </row>
    <row r="18" spans="1:4" x14ac:dyDescent="0.2">
      <c r="A18" s="81">
        <f>'4.conf'!A17</f>
        <v>41913</v>
      </c>
      <c r="D18" s="274"/>
    </row>
    <row r="19" spans="1:4" x14ac:dyDescent="0.2">
      <c r="A19" s="81">
        <f>'4.conf'!A18</f>
        <v>41944</v>
      </c>
      <c r="D19" s="274"/>
    </row>
    <row r="20" spans="1:4" ht="13.5" thickBot="1" x14ac:dyDescent="0.25">
      <c r="A20" s="82">
        <f>'4.conf'!A19</f>
        <v>41974</v>
      </c>
      <c r="D20" s="275"/>
    </row>
    <row r="21" spans="1:4" x14ac:dyDescent="0.2">
      <c r="A21" s="80">
        <f>'4.conf'!A20</f>
        <v>42005</v>
      </c>
      <c r="D21" s="276"/>
    </row>
    <row r="22" spans="1:4" x14ac:dyDescent="0.2">
      <c r="A22" s="81">
        <f>'4.conf'!A21</f>
        <v>42036</v>
      </c>
      <c r="D22" s="274"/>
    </row>
    <row r="23" spans="1:4" x14ac:dyDescent="0.2">
      <c r="A23" s="81">
        <f>'4.conf'!A22</f>
        <v>42064</v>
      </c>
      <c r="D23" s="274"/>
    </row>
    <row r="24" spans="1:4" x14ac:dyDescent="0.2">
      <c r="A24" s="81">
        <f>'4.conf'!A23</f>
        <v>42095</v>
      </c>
      <c r="D24" s="274"/>
    </row>
    <row r="25" spans="1:4" x14ac:dyDescent="0.2">
      <c r="A25" s="81">
        <f>'4.conf'!A24</f>
        <v>42125</v>
      </c>
      <c r="D25" s="274"/>
    </row>
    <row r="26" spans="1:4" x14ac:dyDescent="0.2">
      <c r="A26" s="81">
        <f>'4.conf'!A25</f>
        <v>42156</v>
      </c>
      <c r="D26" s="274"/>
    </row>
    <row r="27" spans="1:4" x14ac:dyDescent="0.2">
      <c r="A27" s="81">
        <f>'4.conf'!A26</f>
        <v>42186</v>
      </c>
      <c r="D27" s="274"/>
    </row>
    <row r="28" spans="1:4" x14ac:dyDescent="0.2">
      <c r="A28" s="81">
        <f>'4.conf'!A27</f>
        <v>42217</v>
      </c>
      <c r="D28" s="274"/>
    </row>
    <row r="29" spans="1:4" x14ac:dyDescent="0.2">
      <c r="A29" s="81">
        <f>'4.conf'!A28</f>
        <v>42248</v>
      </c>
      <c r="D29" s="274"/>
    </row>
    <row r="30" spans="1:4" x14ac:dyDescent="0.2">
      <c r="A30" s="81">
        <f>'4.conf'!A29</f>
        <v>42278</v>
      </c>
      <c r="D30" s="274"/>
    </row>
    <row r="31" spans="1:4" x14ac:dyDescent="0.2">
      <c r="A31" s="81">
        <f>'4.conf'!A30</f>
        <v>42309</v>
      </c>
      <c r="D31" s="274"/>
    </row>
    <row r="32" spans="1:4" ht="13.5" thickBot="1" x14ac:dyDescent="0.25">
      <c r="A32" s="82">
        <f>'4.conf'!A31</f>
        <v>42339</v>
      </c>
      <c r="D32" s="277"/>
    </row>
    <row r="33" spans="1:4" x14ac:dyDescent="0.2">
      <c r="A33" s="80">
        <f>'4.conf'!A32</f>
        <v>42370</v>
      </c>
      <c r="D33" s="278"/>
    </row>
    <row r="34" spans="1:4" x14ac:dyDescent="0.2">
      <c r="A34" s="81">
        <f>'4.conf'!A33</f>
        <v>42401</v>
      </c>
      <c r="D34" s="274"/>
    </row>
    <row r="35" spans="1:4" x14ac:dyDescent="0.2">
      <c r="A35" s="81">
        <f>'4.conf'!A34</f>
        <v>42430</v>
      </c>
      <c r="D35" s="274"/>
    </row>
    <row r="36" spans="1:4" x14ac:dyDescent="0.2">
      <c r="A36" s="81">
        <f>'4.conf'!A35</f>
        <v>42461</v>
      </c>
      <c r="D36" s="274"/>
    </row>
    <row r="37" spans="1:4" x14ac:dyDescent="0.2">
      <c r="A37" s="81">
        <f>'4.conf'!A36</f>
        <v>42491</v>
      </c>
      <c r="D37" s="274"/>
    </row>
    <row r="38" spans="1:4" x14ac:dyDescent="0.2">
      <c r="A38" s="81">
        <f>'4.conf'!A37</f>
        <v>42522</v>
      </c>
      <c r="D38" s="274"/>
    </row>
    <row r="39" spans="1:4" x14ac:dyDescent="0.2">
      <c r="A39" s="81">
        <f>'4.conf'!A38</f>
        <v>42552</v>
      </c>
      <c r="D39" s="274"/>
    </row>
    <row r="40" spans="1:4" x14ac:dyDescent="0.2">
      <c r="A40" s="81">
        <f>'4.conf'!A39</f>
        <v>42583</v>
      </c>
      <c r="D40" s="274"/>
    </row>
    <row r="41" spans="1:4" x14ac:dyDescent="0.2">
      <c r="A41" s="81">
        <f>'4.conf'!A40</f>
        <v>42614</v>
      </c>
      <c r="D41" s="274"/>
    </row>
    <row r="42" spans="1:4" x14ac:dyDescent="0.2">
      <c r="A42" s="81">
        <f>'4.conf'!A41</f>
        <v>42644</v>
      </c>
      <c r="D42" s="274"/>
    </row>
    <row r="43" spans="1:4" x14ac:dyDescent="0.2">
      <c r="A43" s="81">
        <f>'4.conf'!A42</f>
        <v>42675</v>
      </c>
      <c r="D43" s="274"/>
    </row>
    <row r="44" spans="1:4" ht="13.5" thickBot="1" x14ac:dyDescent="0.25">
      <c r="A44" s="82">
        <f>'4.conf'!A43</f>
        <v>42705</v>
      </c>
      <c r="D44" s="277"/>
    </row>
    <row r="45" spans="1:4" x14ac:dyDescent="0.2">
      <c r="A45" s="80">
        <f>'4.conf'!A44</f>
        <v>42736</v>
      </c>
      <c r="D45" s="278"/>
    </row>
    <row r="46" spans="1:4" x14ac:dyDescent="0.2">
      <c r="A46" s="81">
        <f>'4.conf'!A45</f>
        <v>42767</v>
      </c>
      <c r="D46" s="274"/>
    </row>
    <row r="47" spans="1:4" x14ac:dyDescent="0.2">
      <c r="A47" s="81">
        <f>'4.conf'!A46</f>
        <v>42795</v>
      </c>
      <c r="D47" s="274"/>
    </row>
    <row r="48" spans="1:4" x14ac:dyDescent="0.2">
      <c r="A48" s="81">
        <f>'4.conf'!A47</f>
        <v>42826</v>
      </c>
      <c r="D48" s="274"/>
    </row>
    <row r="49" spans="1:4" x14ac:dyDescent="0.2">
      <c r="A49" s="81">
        <f>'4.conf'!A48</f>
        <v>42856</v>
      </c>
      <c r="D49" s="274"/>
    </row>
    <row r="50" spans="1:4" x14ac:dyDescent="0.2">
      <c r="A50" s="81">
        <f>'4.conf'!A49</f>
        <v>42887</v>
      </c>
      <c r="D50" s="274"/>
    </row>
    <row r="51" spans="1:4" x14ac:dyDescent="0.2">
      <c r="A51" s="81">
        <f>'4.conf'!A50</f>
        <v>42917</v>
      </c>
      <c r="D51" s="274"/>
    </row>
    <row r="52" spans="1:4" x14ac:dyDescent="0.2">
      <c r="A52" s="81">
        <f>'4.conf'!A51</f>
        <v>42948</v>
      </c>
      <c r="D52" s="274"/>
    </row>
    <row r="53" spans="1:4" x14ac:dyDescent="0.2">
      <c r="A53" s="81">
        <f>'4.conf'!A52</f>
        <v>42979</v>
      </c>
      <c r="D53" s="274"/>
    </row>
    <row r="54" spans="1:4" ht="13.5" thickBot="1" x14ac:dyDescent="0.25">
      <c r="A54" s="82">
        <f>'4.conf'!A53</f>
        <v>43009</v>
      </c>
      <c r="D54" s="275"/>
    </row>
    <row r="55" spans="1:4" s="52" customFormat="1" ht="13.5" thickBot="1" x14ac:dyDescent="0.25">
      <c r="A55" s="363"/>
      <c r="C55" s="51"/>
      <c r="D55" s="364"/>
    </row>
    <row r="56" spans="1:4" ht="57.75" customHeight="1" thickBot="1" x14ac:dyDescent="0.25">
      <c r="A56" s="316" t="s">
        <v>10</v>
      </c>
      <c r="C56" s="56"/>
      <c r="D56" s="24" t="str">
        <f>+D8</f>
        <v xml:space="preserve">EXPORTACIONES US$ FOB  </v>
      </c>
    </row>
    <row r="57" spans="1:4" x14ac:dyDescent="0.2">
      <c r="A57" s="315">
        <f>'4.conf'!A56</f>
        <v>2014</v>
      </c>
      <c r="D57" s="279"/>
    </row>
    <row r="58" spans="1:4" x14ac:dyDescent="0.2">
      <c r="A58" s="58">
        <f>'4.conf'!A57</f>
        <v>2015</v>
      </c>
      <c r="D58" s="280"/>
    </row>
    <row r="59" spans="1:4" ht="13.5" thickBot="1" x14ac:dyDescent="0.25">
      <c r="A59" s="60">
        <f>'4.conf'!A58</f>
        <v>2016</v>
      </c>
      <c r="D59" s="281"/>
    </row>
    <row r="60" spans="1:4" x14ac:dyDescent="0.2">
      <c r="A60" s="62" t="str">
        <f>'4.conf'!A59</f>
        <v>ene-oct 2016</v>
      </c>
      <c r="D60" s="282"/>
    </row>
    <row r="61" spans="1:4" ht="13.5" thickBot="1" x14ac:dyDescent="0.25">
      <c r="A61" s="336" t="str">
        <f>'4.conf'!A60</f>
        <v>ene-oct 2017</v>
      </c>
      <c r="D61" s="283"/>
    </row>
    <row r="62" spans="1:4" x14ac:dyDescent="0.2">
      <c r="A62" s="51"/>
    </row>
  </sheetData>
  <sheetProtection formatCells="0" formatColumns="0" formatRows="0"/>
  <protectedRanges>
    <protectedRange sqref="D57:D61 D9:D54" name="Rango2_1"/>
    <protectedRange sqref="D57:D61" name="Rango1_1"/>
  </protectedRanges>
  <mergeCells count="5">
    <mergeCell ref="A5:D5"/>
    <mergeCell ref="A1:D1"/>
    <mergeCell ref="A2:D2"/>
    <mergeCell ref="A3:D3"/>
    <mergeCell ref="A4:D4"/>
  </mergeCells>
  <phoneticPr fontId="17" type="noConversion"/>
  <printOptions horizontalCentered="1" verticalCentered="1"/>
  <pageMargins left="0.24" right="0.24" top="0.3" bottom="0.18" header="0" footer="0"/>
  <pageSetup paperSize="9" scale="93" orientation="portrait" horizontalDpi="300" verticalDpi="300" r:id="rId1"/>
  <headerFooter alignWithMargins="0">
    <oddHeader>&amp;R2017 - Año de las Energías Renovables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11"/>
  <sheetViews>
    <sheetView showGridLines="0" workbookViewId="0">
      <selection activeCell="E27" sqref="E27"/>
    </sheetView>
  </sheetViews>
  <sheetFormatPr baseColWidth="10" defaultRowHeight="12.75" x14ac:dyDescent="0.2"/>
  <cols>
    <col min="1" max="1" width="20.5703125" style="49" customWidth="1"/>
    <col min="2" max="2" width="36.5703125" style="49" customWidth="1"/>
    <col min="3" max="3" width="19" style="49" customWidth="1"/>
    <col min="4" max="16384" width="11.42578125" style="49"/>
  </cols>
  <sheetData>
    <row r="1" spans="1:2" s="126" customFormat="1" x14ac:dyDescent="0.2">
      <c r="A1" s="99" t="s">
        <v>131</v>
      </c>
      <c r="B1" s="99"/>
    </row>
    <row r="2" spans="1:2" s="126" customFormat="1" x14ac:dyDescent="0.2">
      <c r="A2" s="99" t="s">
        <v>112</v>
      </c>
      <c r="B2" s="99"/>
    </row>
    <row r="3" spans="1:2" x14ac:dyDescent="0.2">
      <c r="A3" s="334" t="str">
        <f>+'1.modelos'!A3</f>
        <v>Aspiradoras</v>
      </c>
      <c r="B3" s="334"/>
    </row>
    <row r="4" spans="1:2" ht="13.5" thickBot="1" x14ac:dyDescent="0.25"/>
    <row r="5" spans="1:2" ht="24.75" customHeight="1" thickBot="1" x14ac:dyDescent="0.25">
      <c r="A5" s="316" t="s">
        <v>12</v>
      </c>
      <c r="B5" s="338" t="s">
        <v>88</v>
      </c>
    </row>
    <row r="6" spans="1:2" x14ac:dyDescent="0.2">
      <c r="A6" s="401">
        <f>'3.vol.'!C57</f>
        <v>2014</v>
      </c>
      <c r="B6" s="127"/>
    </row>
    <row r="7" spans="1:2" x14ac:dyDescent="0.2">
      <c r="A7" s="402">
        <f>'3.vol.'!C58</f>
        <v>2015</v>
      </c>
      <c r="B7" s="128"/>
    </row>
    <row r="8" spans="1:2" ht="13.5" thickBot="1" x14ac:dyDescent="0.25">
      <c r="A8" s="403">
        <f>'3.vol.'!C59</f>
        <v>2016</v>
      </c>
      <c r="B8" s="129"/>
    </row>
    <row r="9" spans="1:2" x14ac:dyDescent="0.2">
      <c r="A9" s="404" t="str">
        <f>'3.vol.'!C60</f>
        <v>ene-oct 2016</v>
      </c>
      <c r="B9" s="127"/>
    </row>
    <row r="10" spans="1:2" ht="13.5" thickBot="1" x14ac:dyDescent="0.25">
      <c r="A10" s="405" t="str">
        <f>'3.vol.'!C61</f>
        <v>ene-oct 2017</v>
      </c>
      <c r="B10" s="130"/>
    </row>
    <row r="11" spans="1:2" x14ac:dyDescent="0.2">
      <c r="A11" s="125"/>
    </row>
  </sheetData>
  <sheetProtection formatCells="0" formatColumns="0" formatRows="0"/>
  <phoneticPr fontId="0" type="noConversion"/>
  <printOptions horizontalCentered="1" verticalCentered="1" gridLinesSet="0"/>
  <pageMargins left="0.75" right="0.75" top="1" bottom="1" header="0" footer="0"/>
  <pageSetup paperSize="9" scale="140" orientation="landscape" horizontalDpi="4294967292" verticalDpi="300" r:id="rId1"/>
  <headerFooter alignWithMargins="0">
    <oddHeader>&amp;R&amp;7 2017 - Año de las Energías Renovables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parámetros e instrucciones</vt:lpstr>
      <vt:lpstr>anexo</vt:lpstr>
      <vt:lpstr>1.modelos</vt:lpstr>
      <vt:lpstr>2. prod.  nac.</vt:lpstr>
      <vt:lpstr>3.vol.</vt:lpstr>
      <vt:lpstr>4.$</vt:lpstr>
      <vt:lpstr>4.conf</vt:lpstr>
      <vt:lpstr>4.res pub</vt:lpstr>
      <vt:lpstr>5capprod</vt:lpstr>
      <vt:lpstr>Ejemplo</vt:lpstr>
      <vt:lpstr>6-empleo </vt:lpstr>
      <vt:lpstr>7.costos totales </vt:lpstr>
      <vt:lpstr>8.a. Costos 1000-1200</vt:lpstr>
      <vt:lpstr>8.b. Costos 1500-1700</vt:lpstr>
      <vt:lpstr>8.c. Costos 2000-2200</vt:lpstr>
      <vt:lpstr>9.a. Adicional Costos 1000-1200</vt:lpstr>
      <vt:lpstr>9.b. Adicional Costos 1500-1700</vt:lpstr>
      <vt:lpstr>9.c. Adicional Costos 2000-2200</vt:lpstr>
      <vt:lpstr>10.a. Precios 1000-1200</vt:lpstr>
      <vt:lpstr>10.b. Precios 1500-1700</vt:lpstr>
      <vt:lpstr>10.c. Precios 2000-2200</vt:lpstr>
      <vt:lpstr>11- impo </vt:lpstr>
      <vt:lpstr>12Reventa</vt:lpstr>
      <vt:lpstr>13 existencias</vt:lpstr>
      <vt:lpstr>14impo semi </vt:lpstr>
      <vt:lpstr>11-Máx. Prod.</vt:lpstr>
      <vt:lpstr>14-horas trabajadas</vt:lpstr>
      <vt:lpstr>'1.modelos'!Área_de_impresión</vt:lpstr>
      <vt:lpstr>'10.a. Precios 1000-1200'!Área_de_impresión</vt:lpstr>
      <vt:lpstr>'10.b. Precios 1500-1700'!Área_de_impresión</vt:lpstr>
      <vt:lpstr>'10.c. Precios 2000-2200'!Área_de_impresión</vt:lpstr>
      <vt:lpstr>'11- impo '!Área_de_impresión</vt:lpstr>
      <vt:lpstr>'11-Máx. Prod.'!Área_de_impresión</vt:lpstr>
      <vt:lpstr>'12Reventa'!Área_de_impresión</vt:lpstr>
      <vt:lpstr>'13 existencias'!Área_de_impresión</vt:lpstr>
      <vt:lpstr>'14-horas trabajadas'!Área_de_impresión</vt:lpstr>
      <vt:lpstr>'14impo semi '!Área_de_impresión</vt:lpstr>
      <vt:lpstr>'2. prod.  nac.'!Área_de_impresión</vt:lpstr>
      <vt:lpstr>'3.vol.'!Área_de_impresión</vt:lpstr>
      <vt:lpstr>'4.$'!Área_de_impresión</vt:lpstr>
      <vt:lpstr>'4.res pub'!Área_de_impresión</vt:lpstr>
      <vt:lpstr>'5capprod'!Área_de_impresión</vt:lpstr>
      <vt:lpstr>'6-empleo '!Área_de_impresión</vt:lpstr>
      <vt:lpstr>'7.costos totales '!Área_de_impresión</vt:lpstr>
      <vt:lpstr>'8.a. Costos 1000-1200'!Área_de_impresión</vt:lpstr>
      <vt:lpstr>'8.b. Costos 1500-1700'!Área_de_impresión</vt:lpstr>
      <vt:lpstr>'8.c. Costos 2000-2200'!Área_de_impresión</vt:lpstr>
      <vt:lpstr>'9.a. Adicional Costos 1000-1200'!Área_de_impresión</vt:lpstr>
      <vt:lpstr>'9.b. Adicional Costos 1500-1700'!Área_de_impresión</vt:lpstr>
      <vt:lpstr>'9.c. Adicional Costos 2000-2200'!Área_de_impresión</vt:lpstr>
      <vt:lpstr>anexo!Área_de_impresión</vt:lpstr>
      <vt:lpstr>Ejemplo!Área_de_impresión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Pablo Neira</cp:lastModifiedBy>
  <cp:lastPrinted>2017-11-22T13:07:01Z</cp:lastPrinted>
  <dcterms:created xsi:type="dcterms:W3CDTF">1996-10-10T17:31:07Z</dcterms:created>
  <dcterms:modified xsi:type="dcterms:W3CDTF">2017-11-22T14:06:18Z</dcterms:modified>
</cp:coreProperties>
</file>