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 CRUCETAS\040 Cuestionarios\10 Modelo Enviado\Importadores Investigados\"/>
    </mc:Choice>
  </mc:AlternateContent>
  <bookViews>
    <workbookView xWindow="480" yWindow="225" windowWidth="8895" windowHeight="4500" tabRatio="716" firstSheet="20" activeTab="22"/>
  </bookViews>
  <sheets>
    <sheet name="parámetros e instrucciones" sheetId="17" state="hidden" r:id="rId1"/>
    <sheet name="anexo" sheetId="1" r:id="rId2"/>
    <sheet name="1.a.modelos C" sheetId="2" r:id="rId3"/>
    <sheet name="1b..modelos T" sheetId="22" r:id="rId4"/>
    <sheet name="2- impo investig C" sheetId="35" r:id="rId5"/>
    <sheet name="2- impo investig T" sheetId="37" r:id="rId6"/>
    <sheet name="3- impo no inv C" sheetId="36" r:id="rId7"/>
    <sheet name="3- impo no inv T" sheetId="38" r:id="rId8"/>
    <sheet name="4-costos CR 1001" sheetId="9" r:id="rId9"/>
    <sheet name="4-costos CR 1003" sheetId="31" r:id="rId10"/>
    <sheet name="4-costos TR 1103" sheetId="32" r:id="rId11"/>
    <sheet name="4-costos TR 1108" sheetId="25" r:id="rId12"/>
    <sheet name="5-costos C" sheetId="21" r:id="rId13"/>
    <sheet name="5-costos T" sheetId="26" r:id="rId14"/>
    <sheet name="6-precios CR 1001" sheetId="10" r:id="rId15"/>
    <sheet name="6-precios CR 1003" sheetId="33" r:id="rId16"/>
    <sheet name="6-precios TR 1103" sheetId="27" r:id="rId17"/>
    <sheet name="6-precios TR 1108" sheetId="34" r:id="rId18"/>
    <sheet name="7- Compras internas C" sheetId="11" r:id="rId19"/>
    <sheet name="7- Compras internas T" sheetId="28" r:id="rId20"/>
    <sheet name="8- reventa C" sheetId="20" r:id="rId21"/>
    <sheet name="8- reventa T" sheetId="29" r:id="rId22"/>
    <sheet name="9 existencias C" sheetId="19" r:id="rId23"/>
    <sheet name="9 existencias T" sheetId="30" r:id="rId24"/>
  </sheets>
  <externalReferences>
    <externalReference r:id="rId25"/>
    <externalReference r:id="rId26"/>
  </externalReferences>
  <definedNames>
    <definedName name="al">[1]PARAMETROS!$C$5</definedName>
    <definedName name="año1">'[2]0a_Parámetros'!$H$7</definedName>
    <definedName name="_xlnm.Print_Area" localSheetId="2">'1.a.modelos C'!$A$1:$K$42</definedName>
    <definedName name="_xlnm.Print_Area" localSheetId="3">'1b..modelos T'!$A$1:$K$42</definedName>
    <definedName name="_xlnm.Print_Area" localSheetId="4">'2- impo investig C'!$A$1:$F$63</definedName>
    <definedName name="_xlnm.Print_Area" localSheetId="5">'2- impo investig T'!$A$1:$F$63</definedName>
    <definedName name="_xlnm.Print_Area" localSheetId="6">'3- impo no inv C'!$A$1:$F$64</definedName>
    <definedName name="_xlnm.Print_Area" localSheetId="7">'3- impo no inv T'!$A$1:$F$64</definedName>
    <definedName name="_xlnm.Print_Area" localSheetId="8">'4-costos CR 1001'!$A$1:$I$42</definedName>
    <definedName name="_xlnm.Print_Area" localSheetId="9">'4-costos CR 1003'!$A$1:$I$42</definedName>
    <definedName name="_xlnm.Print_Area" localSheetId="10">'4-costos TR 1103'!$A$1:$I$42</definedName>
    <definedName name="_xlnm.Print_Area" localSheetId="11">'4-costos TR 1108'!$A$1:$I$42</definedName>
    <definedName name="_xlnm.Print_Area" localSheetId="12">'5-costos C'!$A$1:$I$42</definedName>
    <definedName name="_xlnm.Print_Area" localSheetId="13">'5-costos T'!$A$1:$I$42</definedName>
    <definedName name="_xlnm.Print_Area" localSheetId="14">'6-precios CR 1001'!$B$1:$F$58</definedName>
    <definedName name="_xlnm.Print_Area" localSheetId="15">'6-precios CR 1003'!$B$1:$F$58</definedName>
    <definedName name="_xlnm.Print_Area" localSheetId="16">'6-precios TR 1103'!$B$1:$F$58</definedName>
    <definedName name="_xlnm.Print_Area" localSheetId="17">'6-precios TR 1108'!$B$1:$F$58</definedName>
    <definedName name="_xlnm.Print_Area" localSheetId="18">'7- Compras internas C'!$A$1:$C$57</definedName>
    <definedName name="_xlnm.Print_Area" localSheetId="19">'7- Compras internas T'!$A$1:$C$57</definedName>
    <definedName name="_xlnm.Print_Area" localSheetId="20">'8- reventa C'!$A$1:$I$60</definedName>
    <definedName name="_xlnm.Print_Area" localSheetId="21">'8- reventa T'!$A$1:$I$60</definedName>
    <definedName name="_xlnm.Print_Area" localSheetId="22">'9 existencias C'!$A$1:$F$15</definedName>
    <definedName name="_xlnm.Print_Area" localSheetId="23">'9 existencias T'!$A$1:$F$24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49" i="38" l="1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44" i="29" l="1"/>
  <c r="A45" i="29"/>
  <c r="A46" i="29"/>
  <c r="A47" i="29"/>
  <c r="A48" i="29"/>
  <c r="A49" i="29"/>
  <c r="A44" i="20"/>
  <c r="A45" i="20"/>
  <c r="A46" i="20"/>
  <c r="A47" i="20"/>
  <c r="A48" i="20"/>
  <c r="A49" i="20"/>
  <c r="B64" i="34" l="1"/>
  <c r="C64" i="34"/>
  <c r="D64" i="34"/>
  <c r="B65" i="34"/>
  <c r="C65" i="34"/>
  <c r="D65" i="34"/>
  <c r="B66" i="34"/>
  <c r="C66" i="34"/>
  <c r="D66" i="34"/>
  <c r="B67" i="34"/>
  <c r="C67" i="34"/>
  <c r="D67" i="34"/>
  <c r="B68" i="34"/>
  <c r="C68" i="34"/>
  <c r="D68" i="34"/>
  <c r="B64" i="33"/>
  <c r="C64" i="33"/>
  <c r="D64" i="33"/>
  <c r="B65" i="33"/>
  <c r="C65" i="33"/>
  <c r="D65" i="33"/>
  <c r="B66" i="33"/>
  <c r="C66" i="33"/>
  <c r="D66" i="33"/>
  <c r="B67" i="33"/>
  <c r="C67" i="33"/>
  <c r="D67" i="33"/>
  <c r="B68" i="33"/>
  <c r="C68" i="33"/>
  <c r="D68" i="33"/>
  <c r="B49" i="32"/>
  <c r="D49" i="32"/>
  <c r="F49" i="32"/>
  <c r="H49" i="32"/>
  <c r="B50" i="32"/>
  <c r="D50" i="32"/>
  <c r="F50" i="32"/>
  <c r="H50" i="32"/>
  <c r="B49" i="31"/>
  <c r="D49" i="31"/>
  <c r="F49" i="31"/>
  <c r="H49" i="31"/>
  <c r="B50" i="31"/>
  <c r="D50" i="31"/>
  <c r="F50" i="31"/>
  <c r="H50" i="31"/>
  <c r="B18" i="30"/>
  <c r="B19" i="30"/>
  <c r="B20" i="30"/>
  <c r="B21" i="30"/>
  <c r="A22" i="30"/>
  <c r="B22" i="30"/>
  <c r="A23" i="30"/>
  <c r="B23" i="30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66" i="29"/>
  <c r="A56" i="29"/>
  <c r="A67" i="29" s="1"/>
  <c r="A57" i="29"/>
  <c r="A68" i="29" s="1"/>
  <c r="B66" i="29"/>
  <c r="C66" i="29"/>
  <c r="D66" i="29"/>
  <c r="E66" i="29"/>
  <c r="F66" i="29"/>
  <c r="G66" i="29"/>
  <c r="H66" i="29"/>
  <c r="I66" i="29"/>
  <c r="B67" i="29"/>
  <c r="C67" i="29"/>
  <c r="D67" i="29"/>
  <c r="E67" i="29"/>
  <c r="F67" i="29"/>
  <c r="G67" i="29"/>
  <c r="H67" i="29"/>
  <c r="I67" i="29"/>
  <c r="B68" i="29"/>
  <c r="C68" i="29"/>
  <c r="D68" i="29"/>
  <c r="E68" i="29"/>
  <c r="F68" i="29"/>
  <c r="G68" i="29"/>
  <c r="H68" i="29"/>
  <c r="I68" i="29"/>
  <c r="A69" i="29"/>
  <c r="B69" i="29"/>
  <c r="C69" i="29"/>
  <c r="D69" i="29"/>
  <c r="E69" i="29"/>
  <c r="F69" i="29"/>
  <c r="G69" i="29"/>
  <c r="H69" i="29"/>
  <c r="I69" i="29"/>
  <c r="A70" i="29"/>
  <c r="B70" i="29"/>
  <c r="C70" i="29"/>
  <c r="D70" i="29"/>
  <c r="E70" i="29"/>
  <c r="F70" i="29"/>
  <c r="G70" i="29"/>
  <c r="H70" i="29"/>
  <c r="I70" i="29"/>
  <c r="B64" i="27"/>
  <c r="C64" i="27"/>
  <c r="D64" i="27"/>
  <c r="B65" i="27"/>
  <c r="C65" i="27"/>
  <c r="D65" i="27"/>
  <c r="B66" i="27"/>
  <c r="C66" i="27"/>
  <c r="D66" i="27"/>
  <c r="B67" i="27"/>
  <c r="C67" i="27"/>
  <c r="D67" i="27"/>
  <c r="B68" i="27"/>
  <c r="C68" i="27"/>
  <c r="D68" i="27"/>
  <c r="B49" i="26"/>
  <c r="D49" i="26"/>
  <c r="F49" i="26"/>
  <c r="H49" i="26"/>
  <c r="B50" i="26"/>
  <c r="D50" i="26"/>
  <c r="F50" i="26"/>
  <c r="H50" i="26"/>
  <c r="F50" i="21"/>
  <c r="F49" i="21"/>
  <c r="D50" i="21"/>
  <c r="B50" i="21"/>
  <c r="D49" i="21"/>
  <c r="B49" i="21"/>
  <c r="B49" i="25"/>
  <c r="D49" i="25"/>
  <c r="F49" i="25"/>
  <c r="H49" i="25"/>
  <c r="B50" i="25"/>
  <c r="D50" i="25"/>
  <c r="F50" i="25"/>
  <c r="H50" i="25"/>
  <c r="F50" i="9"/>
  <c r="D50" i="9"/>
  <c r="F49" i="9"/>
  <c r="D49" i="9"/>
  <c r="B50" i="9"/>
  <c r="B49" i="9"/>
  <c r="H49" i="21"/>
  <c r="H50" i="21"/>
  <c r="A56" i="20"/>
  <c r="A67" i="20" s="1"/>
  <c r="A66" i="20"/>
  <c r="A43" i="20"/>
  <c r="A42" i="20"/>
  <c r="A40" i="20"/>
  <c r="A39" i="20"/>
  <c r="A38" i="20"/>
  <c r="A36" i="20"/>
  <c r="A34" i="20"/>
  <c r="A32" i="20"/>
  <c r="A31" i="20"/>
  <c r="A28" i="20"/>
  <c r="A27" i="20"/>
  <c r="A26" i="20"/>
  <c r="A24" i="20"/>
  <c r="A23" i="20"/>
  <c r="A22" i="20"/>
  <c r="A20" i="20"/>
  <c r="A18" i="20"/>
  <c r="A16" i="20"/>
  <c r="A15" i="20"/>
  <c r="A12" i="20"/>
  <c r="A11" i="20"/>
  <c r="A10" i="20"/>
  <c r="A8" i="20"/>
  <c r="A66" i="11"/>
  <c r="B67" i="10"/>
  <c r="B66" i="10"/>
  <c r="B65" i="10"/>
  <c r="B64" i="10"/>
  <c r="A3" i="20"/>
  <c r="A3" i="11"/>
  <c r="B24" i="19"/>
  <c r="B23" i="19"/>
  <c r="B22" i="19"/>
  <c r="B21" i="19"/>
  <c r="B20" i="19"/>
  <c r="C69" i="20"/>
  <c r="D69" i="20"/>
  <c r="E69" i="20"/>
  <c r="F69" i="20"/>
  <c r="G69" i="20"/>
  <c r="H69" i="20"/>
  <c r="I69" i="20"/>
  <c r="C70" i="20"/>
  <c r="D70" i="20"/>
  <c r="E70" i="20"/>
  <c r="F70" i="20"/>
  <c r="G70" i="20"/>
  <c r="H70" i="20"/>
  <c r="I70" i="20"/>
  <c r="B70" i="20"/>
  <c r="B69" i="20"/>
  <c r="B66" i="20"/>
  <c r="C66" i="20"/>
  <c r="D66" i="20"/>
  <c r="E66" i="20"/>
  <c r="F66" i="20"/>
  <c r="G66" i="20"/>
  <c r="H66" i="20"/>
  <c r="I66" i="20"/>
  <c r="B67" i="20"/>
  <c r="C67" i="20"/>
  <c r="D67" i="20"/>
  <c r="E67" i="20"/>
  <c r="F67" i="20"/>
  <c r="G67" i="20"/>
  <c r="H67" i="20"/>
  <c r="I67" i="20"/>
  <c r="B68" i="20"/>
  <c r="C68" i="20"/>
  <c r="D68" i="20"/>
  <c r="E68" i="20"/>
  <c r="F68" i="20"/>
  <c r="G68" i="20"/>
  <c r="H68" i="20"/>
  <c r="I68" i="20"/>
  <c r="A69" i="20"/>
  <c r="A70" i="20"/>
  <c r="C69" i="11"/>
  <c r="C70" i="11"/>
  <c r="B70" i="11"/>
  <c r="B69" i="11"/>
  <c r="D67" i="10"/>
  <c r="D68" i="10"/>
  <c r="C68" i="10"/>
  <c r="C67" i="10"/>
  <c r="B19" i="19"/>
  <c r="A23" i="19"/>
  <c r="A24" i="19"/>
  <c r="H50" i="9"/>
  <c r="H49" i="9"/>
  <c r="C64" i="10"/>
  <c r="B68" i="10"/>
  <c r="D66" i="10"/>
  <c r="C66" i="10"/>
  <c r="D65" i="10"/>
  <c r="C65" i="10"/>
  <c r="D64" i="10"/>
  <c r="B66" i="11"/>
  <c r="A70" i="11"/>
  <c r="A69" i="11"/>
  <c r="C68" i="11"/>
  <c r="B68" i="11"/>
  <c r="C67" i="11"/>
  <c r="B67" i="11"/>
  <c r="C66" i="11"/>
  <c r="A68" i="11" l="1"/>
  <c r="A14" i="20"/>
  <c r="A19" i="20"/>
  <c r="A30" i="20"/>
  <c r="A35" i="20"/>
  <c r="A57" i="20"/>
  <c r="A68" i="20" s="1"/>
  <c r="A9" i="20"/>
  <c r="A13" i="20"/>
  <c r="A17" i="20"/>
  <c r="A21" i="20"/>
  <c r="A25" i="20"/>
  <c r="A29" i="20"/>
  <c r="A33" i="20"/>
  <c r="A37" i="20"/>
  <c r="A41" i="20"/>
  <c r="A67" i="11"/>
</calcChain>
</file>

<file path=xl/sharedStrings.xml><?xml version="1.0" encoding="utf-8"?>
<sst xmlns="http://schemas.openxmlformats.org/spreadsheetml/2006/main" count="818" uniqueCount="140">
  <si>
    <t>ANEXO ESTADÍSTICO</t>
  </si>
  <si>
    <t>RANKING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</si>
  <si>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</si>
  <si>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</si>
  <si>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</si>
  <si>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</si>
  <si>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</si>
  <si>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</si>
  <si>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</si>
  <si>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</si>
  <si>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</si>
  <si>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</si>
  <si>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</si>
  <si>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</si>
  <si>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</si>
  <si>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</si>
  <si>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</si>
  <si>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</si>
  <si>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</si>
  <si>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</si>
  <si>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</si>
  <si>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</si>
  <si>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</si>
  <si>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</si>
  <si>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</si>
  <si>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</si>
  <si>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</si>
  <si>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</si>
  <si>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</si>
  <si>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</si>
  <si>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</si>
  <si>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</si>
  <si>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</si>
  <si>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</si>
  <si>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</si>
  <si>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</si>
  <si>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</si>
  <si>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</si>
  <si>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Mes</t>
  </si>
  <si>
    <t>Año</t>
  </si>
  <si>
    <t>CONTROLES CNCE (muestran diferencias entre totales y mensuales)</t>
  </si>
  <si>
    <t>volumen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</si>
  <si>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</si>
  <si>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</si>
  <si>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</si>
  <si>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</si>
  <si>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</si>
  <si>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</si>
  <si>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</si>
  <si>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</si>
  <si>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</si>
  <si>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</si>
  <si>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</si>
  <si>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</si>
  <si>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</si>
  <si>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</si>
  <si>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</si>
  <si>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</si>
  <si>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</si>
  <si>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</si>
  <si>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PRODUCTO NACIONAL</t>
  </si>
  <si>
    <t>Fletes a cargo de los clientes - porcentaje sobre el precio</t>
  </si>
  <si>
    <t xml:space="preserve">                 %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</si>
  <si>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</si>
  <si>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</si>
  <si>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</si>
  <si>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</si>
  <si>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Agregue todas las filas que le resulten necesarias.</t>
  </si>
  <si>
    <t>SUB-TOTAL (en depósito del importador)</t>
  </si>
  <si>
    <t>….° tipo</t>
  </si>
  <si>
    <t>Otros (Resto)</t>
  </si>
  <si>
    <t>Origen: ___________________</t>
  </si>
  <si>
    <t>Crucetas</t>
  </si>
  <si>
    <t>Cuadro N° 1.a</t>
  </si>
  <si>
    <t>Tipos/Modelos de</t>
  </si>
  <si>
    <t>Peso unitario (Kg.)</t>
  </si>
  <si>
    <t>Vehículos en los que se emplean</t>
  </si>
  <si>
    <t>Otras características técnicas y físicas</t>
  </si>
  <si>
    <t>Tricetas</t>
  </si>
  <si>
    <t>Kilogramos</t>
  </si>
  <si>
    <t>en pesos por unidad</t>
  </si>
  <si>
    <t>Origen Objeto de Medidas: China</t>
  </si>
  <si>
    <t>CASAS DE REPUESTOS</t>
  </si>
  <si>
    <t>DISTRIBUIDORES MAYORISTAS</t>
  </si>
  <si>
    <t>Pesos</t>
  </si>
  <si>
    <t>Cuadro N° 7.a</t>
  </si>
  <si>
    <t>Cuadro N° 7.b</t>
  </si>
  <si>
    <t>(en kilogramos y valores de primera venta)</t>
  </si>
  <si>
    <t>China</t>
  </si>
  <si>
    <t>En kilogramos</t>
  </si>
  <si>
    <t>Tricetas importadas de todos los orígenes</t>
  </si>
  <si>
    <t>Costo de nacionalización y determinación del precio de primera venta</t>
  </si>
  <si>
    <t>Cuadro Nº 4.1.a</t>
  </si>
  <si>
    <t>Cuadro Nº 4.1.b</t>
  </si>
  <si>
    <t>Cuadro Nº 4.2.b</t>
  </si>
  <si>
    <t>Cuadro Nº 4.2.a</t>
  </si>
  <si>
    <t>Nacional</t>
  </si>
  <si>
    <t>Crucetas de todos los orígenes</t>
  </si>
  <si>
    <t>Ene-jun 2020</t>
  </si>
  <si>
    <t>promedio 2017</t>
  </si>
  <si>
    <t>promedio 2018</t>
  </si>
  <si>
    <t>promedio 2019</t>
  </si>
  <si>
    <t>promedio ene-jun 2020</t>
  </si>
  <si>
    <r>
      <t xml:space="preserve">1 unidad de cruceta equivalente al modelo </t>
    </r>
    <r>
      <rPr>
        <b/>
        <sz val="10"/>
        <rFont val="Arial"/>
        <family val="2"/>
      </rPr>
      <t>CR 1001</t>
    </r>
    <r>
      <rPr>
        <sz val="10"/>
        <rFont val="Arial"/>
        <family val="2"/>
      </rPr>
      <t xml:space="preserve"> de ETMA.
Indicar modelo:_________________</t>
    </r>
  </si>
  <si>
    <r>
      <t xml:space="preserve">1 unidad de cruceta equivalente al modelo </t>
    </r>
    <r>
      <rPr>
        <b/>
        <sz val="10"/>
        <rFont val="Arial"/>
        <family val="2"/>
      </rPr>
      <t>CR 1003</t>
    </r>
    <r>
      <rPr>
        <sz val="10"/>
        <rFont val="Arial"/>
        <family val="2"/>
      </rPr>
      <t xml:space="preserve"> de ETMA.
Indicar modelo:_________________</t>
    </r>
  </si>
  <si>
    <r>
      <t>1 unidad de triceta equivalente al modelo</t>
    </r>
    <r>
      <rPr>
        <b/>
        <sz val="10"/>
        <rFont val="Arial"/>
        <family val="2"/>
      </rPr>
      <t xml:space="preserve"> TR 1103</t>
    </r>
    <r>
      <rPr>
        <sz val="10"/>
        <rFont val="Arial"/>
        <family val="2"/>
      </rPr>
      <t xml:space="preserve"> de ETMA.
Indicar modelo:_________________</t>
    </r>
  </si>
  <si>
    <r>
      <t>1 unidad de triceta equivalente al modelo</t>
    </r>
    <r>
      <rPr>
        <b/>
        <sz val="10"/>
        <rFont val="Arial"/>
        <family val="2"/>
      </rPr>
      <t xml:space="preserve"> TR 1108</t>
    </r>
    <r>
      <rPr>
        <sz val="10"/>
        <rFont val="Arial"/>
        <family val="2"/>
      </rPr>
      <t xml:space="preserve"> de ETMA.
Indicar modelo:_________________</t>
    </r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</si>
  <si>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</si>
  <si>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</si>
  <si>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</si>
  <si>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</si>
  <si>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</si>
  <si>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Valor FOB</t>
  </si>
  <si>
    <t>Valor CIF</t>
  </si>
  <si>
    <t>(Fecha y N°) *</t>
  </si>
  <si>
    <t>(Total)</t>
  </si>
  <si>
    <t>(1) Completar un cuadro por cada origen desde el que realizó importaciones.</t>
  </si>
  <si>
    <t>* En caso de existir más de un despacho por mes, completar estos datos en una hoja separada o insertar las filas necesarias.</t>
  </si>
  <si>
    <t>Cuadro N° 2.a</t>
  </si>
  <si>
    <t>originarias de China</t>
  </si>
  <si>
    <t>Cuadro N° 2.b</t>
  </si>
  <si>
    <t>Cuadro N° 3.a</t>
  </si>
  <si>
    <t>Cuadro N° 3.b</t>
  </si>
  <si>
    <t>Cuadro Nº 5.a</t>
  </si>
  <si>
    <t>Cuadro Nº 5.b</t>
  </si>
  <si>
    <t>Cuadro Nº 6.1.a</t>
  </si>
  <si>
    <t>Cuadro Nº 6.1.b</t>
  </si>
  <si>
    <t>Cuadro Nº 6.2.a</t>
  </si>
  <si>
    <t>Cuadro Nº 6.2.b</t>
  </si>
  <si>
    <t>Cuadro N° 8.a</t>
  </si>
  <si>
    <t>Cuadro N° 8.b</t>
  </si>
  <si>
    <t>Cuadro N° 9.a</t>
  </si>
  <si>
    <t>Cuadro N° 9.b</t>
  </si>
  <si>
    <r>
      <t xml:space="preserve">de una unidad de cruceta equivalente al modelo </t>
    </r>
    <r>
      <rPr>
        <b/>
        <sz val="10"/>
        <rFont val="MS Sans Serif"/>
        <family val="2"/>
      </rPr>
      <t>TR 1103 / TR 1108</t>
    </r>
    <r>
      <rPr>
        <sz val="10"/>
        <rFont val="MS Sans Serif"/>
        <family val="2"/>
      </rPr>
      <t xml:space="preserve"> (</t>
    </r>
    <r>
      <rPr>
        <u/>
        <sz val="10"/>
        <rFont val="MS Sans Serif"/>
        <family val="2"/>
      </rPr>
      <t>tachar lo que no corresponda</t>
    </r>
    <r>
      <rPr>
        <sz val="10"/>
        <rFont val="MS Sans Serif"/>
        <family val="2"/>
      </rPr>
      <t>) de producción nacional  (ver detalle en el punto 6.2)
Indicar modelo:_________________</t>
    </r>
  </si>
  <si>
    <r>
      <t xml:space="preserve">de una unidad de cruceta equivalente al modelo </t>
    </r>
    <r>
      <rPr>
        <b/>
        <sz val="10"/>
        <rFont val="MS Sans Serif"/>
        <family val="2"/>
      </rPr>
      <t>CR 1001 / CR 1003</t>
    </r>
    <r>
      <rPr>
        <sz val="10"/>
        <rFont val="MS Sans Serif"/>
        <family val="2"/>
      </rPr>
      <t xml:space="preserve"> (</t>
    </r>
    <r>
      <rPr>
        <u/>
        <sz val="10"/>
        <rFont val="MS Sans Serif"/>
        <family val="2"/>
      </rPr>
      <t>tachar lo que no corresponda</t>
    </r>
    <r>
      <rPr>
        <sz val="10"/>
        <rFont val="MS Sans Serif"/>
        <family val="2"/>
      </rPr>
      <t>) de producción nacional  (ver detalle en el punto 6.2)
Indicar modelo:_________________</t>
    </r>
  </si>
  <si>
    <r>
      <t xml:space="preserve">de una unidad de cruceta equivalente al modelo </t>
    </r>
    <r>
      <rPr>
        <b/>
        <sz val="10"/>
        <rFont val="MS Sans Serif"/>
        <family val="2"/>
      </rPr>
      <t>TR 1108</t>
    </r>
    <r>
      <rPr>
        <sz val="10"/>
        <rFont val="MS Sans Serif"/>
        <family val="2"/>
      </rPr>
      <t xml:space="preserve"> de producción nacional (ver detalle en el punto 6.2)
Indicar modelo:_________________</t>
    </r>
  </si>
  <si>
    <r>
      <t xml:space="preserve">de una unidad de cruceta equivalente al modelo </t>
    </r>
    <r>
      <rPr>
        <b/>
        <sz val="10"/>
        <rFont val="MS Sans Serif"/>
        <family val="2"/>
      </rPr>
      <t>TR 1103</t>
    </r>
    <r>
      <rPr>
        <sz val="10"/>
        <rFont val="MS Sans Serif"/>
        <family val="2"/>
      </rPr>
      <t xml:space="preserve"> de producción nacional  (ver detalle en el punto 6.2)
Indicar modelo:_________________</t>
    </r>
  </si>
  <si>
    <r>
      <t xml:space="preserve">de una unidad de cruceta equivalente al modelo </t>
    </r>
    <r>
      <rPr>
        <b/>
        <sz val="10"/>
        <rFont val="MS Sans Serif"/>
        <family val="2"/>
      </rPr>
      <t>CR 1003</t>
    </r>
    <r>
      <rPr>
        <sz val="10"/>
        <rFont val="MS Sans Serif"/>
        <family val="2"/>
      </rPr>
      <t xml:space="preserve"> de producción nacional (ver detalle en el punto 6.2)
Indicar modelo:_________________</t>
    </r>
  </si>
  <si>
    <r>
      <t xml:space="preserve">de una unidad de cruceta equivalente al modelo </t>
    </r>
    <r>
      <rPr>
        <b/>
        <sz val="10"/>
        <rFont val="MS Sans Serif"/>
        <family val="2"/>
      </rPr>
      <t>CR 1001</t>
    </r>
    <r>
      <rPr>
        <sz val="10"/>
        <rFont val="MS Sans Serif"/>
        <family val="2"/>
      </rPr>
      <t xml:space="preserve"> de producción nacional (ver detalle en el punto 6.2)
Indicar modelo:_________________</t>
    </r>
  </si>
  <si>
    <t>kilogramos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</si>
</sst>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MS Sans Serif"/>
      <family val="2"/>
    </font>
    <font>
      <u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79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/>
    <xf numFmtId="0" fontId="11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7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0" fontId="12" fillId="0" borderId="8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4" fontId="14" fillId="2" borderId="17" xfId="0" applyNumberFormat="1" applyFont="1" applyFill="1" applyBorder="1" applyAlignment="1" applyProtection="1">
      <alignment horizontal="center"/>
    </xf>
    <xf numFmtId="4" fontId="14" fillId="2" borderId="2" xfId="0" applyNumberFormat="1" applyFont="1" applyFill="1" applyBorder="1" applyAlignment="1" applyProtection="1">
      <alignment horizontal="center"/>
    </xf>
    <xf numFmtId="1" fontId="13" fillId="0" borderId="8" xfId="0" applyNumberFormat="1" applyFont="1" applyFill="1" applyBorder="1" applyAlignment="1" applyProtection="1">
      <alignment horizontal="center"/>
      <protection locked="0"/>
    </xf>
    <xf numFmtId="4" fontId="14" fillId="2" borderId="18" xfId="0" applyNumberFormat="1" applyFont="1" applyFill="1" applyBorder="1" applyAlignment="1" applyProtection="1">
      <alignment horizontal="center"/>
    </xf>
    <xf numFmtId="4" fontId="14" fillId="2" borderId="8" xfId="0" applyNumberFormat="1" applyFont="1" applyFill="1" applyBorder="1" applyAlignment="1" applyProtection="1">
      <alignment horizontal="center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4" fontId="14" fillId="2" borderId="19" xfId="0" applyNumberFormat="1" applyFont="1" applyFill="1" applyBorder="1" applyAlignment="1" applyProtection="1">
      <alignment horizontal="center"/>
    </xf>
    <xf numFmtId="4" fontId="14" fillId="2" borderId="10" xfId="0" applyNumberFormat="1" applyFont="1" applyFill="1" applyBorder="1" applyAlignment="1" applyProtection="1">
      <alignment horizontal="center"/>
    </xf>
    <xf numFmtId="4" fontId="14" fillId="2" borderId="4" xfId="0" applyNumberFormat="1" applyFont="1" applyFill="1" applyBorder="1" applyAlignment="1" applyProtection="1">
      <alignment horizontal="center"/>
    </xf>
    <xf numFmtId="4" fontId="14" fillId="2" borderId="10" xfId="0" quotePrefix="1" applyNumberFormat="1" applyFont="1" applyFill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3" fillId="0" borderId="28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4" fillId="2" borderId="31" xfId="0" applyNumberFormat="1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3" fillId="0" borderId="3" xfId="0" applyNumberFormat="1" applyFont="1" applyFill="1" applyBorder="1" applyAlignment="1" applyProtection="1">
      <alignment horizontal="center"/>
      <protection locked="0"/>
    </xf>
    <xf numFmtId="2" fontId="13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5" fillId="0" borderId="0" xfId="0" applyFont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 horizontal="centerContinuous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5" fillId="4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6" fillId="0" borderId="18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0" borderId="44" xfId="0" applyFont="1" applyBorder="1" applyProtection="1">
      <protection locked="0"/>
    </xf>
    <xf numFmtId="9" fontId="5" fillId="0" borderId="36" xfId="0" applyNumberFormat="1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5" fillId="0" borderId="47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48" xfId="0" applyFont="1" applyBorder="1" applyAlignment="1" applyProtection="1">
      <alignment horizontal="left"/>
      <protection locked="0"/>
    </xf>
    <xf numFmtId="0" fontId="12" fillId="0" borderId="49" xfId="0" applyFont="1" applyBorder="1" applyAlignment="1" applyProtection="1">
      <alignment horizontal="centerContinuous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1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5" borderId="3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2" xfId="0" applyBorder="1" applyProtection="1">
      <protection locked="0"/>
    </xf>
    <xf numFmtId="0" fontId="0" fillId="0" borderId="49" xfId="0" applyBorder="1" applyProtection="1"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7" fillId="0" borderId="0" xfId="0" applyFont="1" applyFill="1" applyAlignment="1" applyProtection="1">
      <alignment horizontal="centerContinuous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0" fillId="0" borderId="25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0" fillId="0" borderId="36" xfId="0" applyBorder="1" applyProtection="1"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5" fillId="0" borderId="28" xfId="0" applyFont="1" applyFill="1" applyBorder="1" applyAlignment="1" applyProtection="1">
      <alignment horizontal="centerContinuous"/>
      <protection locked="0"/>
    </xf>
    <xf numFmtId="0" fontId="0" fillId="0" borderId="30" xfId="0" applyFill="1" applyBorder="1" applyAlignment="1" applyProtection="1">
      <alignment horizontal="centerContinuous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40" xfId="0" applyFont="1" applyFill="1" applyBorder="1" applyProtection="1">
      <protection locked="0"/>
    </xf>
    <xf numFmtId="0" fontId="5" fillId="0" borderId="53" xfId="0" applyFont="1" applyFill="1" applyBorder="1" applyProtection="1">
      <protection locked="0"/>
    </xf>
    <xf numFmtId="0" fontId="5" fillId="0" borderId="42" xfId="0" applyFont="1" applyFill="1" applyBorder="1" applyProtection="1">
      <protection locked="0"/>
    </xf>
    <xf numFmtId="0" fontId="5" fillId="0" borderId="54" xfId="0" applyFont="1" applyFill="1" applyBorder="1" applyProtection="1">
      <protection locked="0"/>
    </xf>
    <xf numFmtId="0" fontId="5" fillId="0" borderId="44" xfId="0" applyFont="1" applyFill="1" applyBorder="1" applyProtection="1">
      <protection locked="0"/>
    </xf>
    <xf numFmtId="0" fontId="5" fillId="0" borderId="55" xfId="0" applyFont="1" applyFill="1" applyBorder="1" applyProtection="1">
      <protection locked="0"/>
    </xf>
    <xf numFmtId="9" fontId="5" fillId="0" borderId="9" xfId="0" applyNumberFormat="1" applyFont="1" applyFill="1" applyBorder="1" applyProtection="1">
      <protection locked="0"/>
    </xf>
    <xf numFmtId="0" fontId="5" fillId="0" borderId="45" xfId="0" applyFont="1" applyFill="1" applyBorder="1" applyProtection="1">
      <protection locked="0"/>
    </xf>
    <xf numFmtId="0" fontId="5" fillId="0" borderId="56" xfId="0" applyFont="1" applyFill="1" applyBorder="1" applyProtection="1">
      <protection locked="0"/>
    </xf>
    <xf numFmtId="0" fontId="5" fillId="0" borderId="46" xfId="0" applyFont="1" applyFill="1" applyBorder="1" applyProtection="1">
      <protection locked="0"/>
    </xf>
    <xf numFmtId="0" fontId="5" fillId="0" borderId="57" xfId="0" applyFont="1" applyFill="1" applyBorder="1" applyProtection="1">
      <protection locked="0"/>
    </xf>
    <xf numFmtId="0" fontId="5" fillId="0" borderId="47" xfId="0" applyFont="1" applyFill="1" applyBorder="1" applyProtection="1">
      <protection locked="0"/>
    </xf>
    <xf numFmtId="0" fontId="5" fillId="0" borderId="58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3" applyFill="1" applyBorder="1" applyProtection="1">
      <protection locked="0"/>
    </xf>
    <xf numFmtId="0" fontId="5" fillId="0" borderId="0" xfId="0" applyFont="1" applyFill="1"/>
    <xf numFmtId="0" fontId="13" fillId="0" borderId="4" xfId="0" applyFont="1" applyFill="1" applyBorder="1" applyAlignment="1" applyProtection="1">
      <alignment horizontal="center" vertical="center"/>
      <protection locked="0"/>
    </xf>
    <xf numFmtId="2" fontId="13" fillId="0" borderId="3" xfId="0" applyNumberFormat="1" applyFont="1" applyFill="1" applyBorder="1" applyAlignment="1" applyProtection="1">
      <alignment horizontal="center"/>
    </xf>
    <xf numFmtId="0" fontId="18" fillId="0" borderId="59" xfId="0" applyFont="1" applyFill="1" applyBorder="1" applyProtection="1">
      <protection locked="0"/>
    </xf>
    <xf numFmtId="0" fontId="18" fillId="0" borderId="60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1" fontId="12" fillId="0" borderId="36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Protection="1">
      <protection locked="0"/>
    </xf>
    <xf numFmtId="0" fontId="9" fillId="0" borderId="0" xfId="0" applyFont="1" applyFill="1"/>
    <xf numFmtId="0" fontId="0" fillId="0" borderId="6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9" fillId="0" borderId="0" xfId="0" applyFont="1" applyFill="1" applyBorder="1" applyAlignment="1" applyProtection="1">
      <alignment horizontal="centerContinuous"/>
      <protection locked="0"/>
    </xf>
    <xf numFmtId="17" fontId="12" fillId="0" borderId="36" xfId="0" applyNumberFormat="1" applyFont="1" applyBorder="1" applyAlignment="1" applyProtection="1">
      <alignment horizontal="center"/>
      <protection locked="0"/>
    </xf>
    <xf numFmtId="17" fontId="12" fillId="0" borderId="62" xfId="0" applyNumberFormat="1" applyFont="1" applyBorder="1" applyAlignment="1" applyProtection="1">
      <alignment horizontal="center"/>
      <protection locked="0"/>
    </xf>
    <xf numFmtId="1" fontId="12" fillId="0" borderId="9" xfId="0" applyNumberFormat="1" applyFont="1" applyBorder="1" applyAlignment="1" applyProtection="1">
      <alignment horizontal="center"/>
      <protection locked="0"/>
    </xf>
    <xf numFmtId="1" fontId="12" fillId="0" borderId="51" xfId="0" applyNumberFormat="1" applyFont="1" applyBorder="1" applyAlignment="1" applyProtection="1">
      <alignment horizontal="center"/>
      <protection locked="0"/>
    </xf>
    <xf numFmtId="1" fontId="12" fillId="0" borderId="11" xfId="0" applyNumberFormat="1" applyFont="1" applyBorder="1" applyAlignment="1" applyProtection="1">
      <alignment horizontal="center"/>
      <protection locked="0"/>
    </xf>
    <xf numFmtId="17" fontId="12" fillId="0" borderId="64" xfId="0" applyNumberFormat="1" applyFont="1" applyBorder="1" applyAlignment="1" applyProtection="1">
      <alignment horizontal="center"/>
      <protection locked="0"/>
    </xf>
    <xf numFmtId="17" fontId="12" fillId="0" borderId="65" xfId="0" applyNumberFormat="1" applyFont="1" applyBorder="1" applyAlignment="1" applyProtection="1">
      <alignment horizontal="center"/>
      <protection locked="0"/>
    </xf>
    <xf numFmtId="1" fontId="12" fillId="0" borderId="65" xfId="0" applyNumberFormat="1" applyFont="1" applyBorder="1" applyAlignment="1" applyProtection="1">
      <alignment horizontal="center"/>
      <protection locked="0"/>
    </xf>
    <xf numFmtId="1" fontId="12" fillId="0" borderId="66" xfId="0" applyNumberFormat="1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Continuous"/>
      <protection locked="0"/>
    </xf>
    <xf numFmtId="0" fontId="12" fillId="0" borderId="29" xfId="0" applyFont="1" applyFill="1" applyBorder="1" applyAlignment="1" applyProtection="1">
      <alignment horizontal="centerContinuous"/>
      <protection locked="0"/>
    </xf>
    <xf numFmtId="0" fontId="12" fillId="0" borderId="30" xfId="0" applyFont="1" applyFill="1" applyBorder="1" applyAlignment="1" applyProtection="1">
      <alignment horizontal="centerContinuous"/>
      <protection locked="0"/>
    </xf>
    <xf numFmtId="0" fontId="9" fillId="0" borderId="62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12" fillId="0" borderId="67" xfId="0" applyFont="1" applyFill="1" applyBorder="1" applyProtection="1">
      <protection locked="0"/>
    </xf>
    <xf numFmtId="0" fontId="12" fillId="0" borderId="68" xfId="0" applyFont="1" applyFill="1" applyBorder="1" applyProtection="1">
      <protection locked="0"/>
    </xf>
    <xf numFmtId="14" fontId="12" fillId="0" borderId="14" xfId="0" applyNumberFormat="1" applyFont="1" applyFill="1" applyBorder="1" applyAlignment="1" applyProtection="1">
      <alignment horizontal="center"/>
      <protection locked="0"/>
    </xf>
    <xf numFmtId="14" fontId="12" fillId="0" borderId="15" xfId="0" applyNumberFormat="1" applyFont="1" applyFill="1" applyBorder="1" applyAlignment="1" applyProtection="1">
      <alignment horizontal="center"/>
      <protection locked="0"/>
    </xf>
    <xf numFmtId="0" fontId="12" fillId="0" borderId="69" xfId="0" applyFont="1" applyFill="1" applyBorder="1" applyProtection="1">
      <protection locked="0"/>
    </xf>
    <xf numFmtId="0" fontId="9" fillId="0" borderId="64" xfId="0" applyFont="1" applyFill="1" applyBorder="1" applyAlignment="1" applyProtection="1">
      <alignment horizontal="center"/>
      <protection locked="0"/>
    </xf>
    <xf numFmtId="0" fontId="9" fillId="0" borderId="65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Continuous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14" fontId="12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Continuous" wrapText="1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 wrapText="1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2" fillId="0" borderId="70" xfId="0" applyFont="1" applyBorder="1" applyAlignment="1" applyProtection="1">
      <alignment horizontal="center"/>
      <protection locked="0"/>
    </xf>
    <xf numFmtId="17" fontId="12" fillId="0" borderId="31" xfId="0" applyNumberFormat="1" applyFont="1" applyBorder="1" applyAlignment="1" applyProtection="1">
      <alignment horizontal="center"/>
      <protection locked="0"/>
    </xf>
    <xf numFmtId="17" fontId="12" fillId="0" borderId="71" xfId="0" applyNumberFormat="1" applyFont="1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17" fontId="12" fillId="0" borderId="14" xfId="0" applyNumberFormat="1" applyFont="1" applyBorder="1" applyAlignment="1" applyProtection="1">
      <alignment horizontal="center"/>
      <protection locked="0"/>
    </xf>
    <xf numFmtId="17" fontId="12" fillId="0" borderId="15" xfId="0" applyNumberFormat="1" applyFont="1" applyBorder="1" applyAlignment="1" applyProtection="1">
      <alignment horizontal="center"/>
      <protection locked="0"/>
    </xf>
    <xf numFmtId="17" fontId="12" fillId="0" borderId="16" xfId="0" applyNumberFormat="1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/>
    <xf numFmtId="1" fontId="13" fillId="6" borderId="0" xfId="0" applyNumberFormat="1" applyFont="1" applyFill="1" applyBorder="1" applyAlignment="1" applyProtection="1">
      <alignment horizontal="center"/>
      <protection locked="0"/>
    </xf>
    <xf numFmtId="4" fontId="14" fillId="6" borderId="0" xfId="0" applyNumberFormat="1" applyFont="1" applyFill="1" applyBorder="1" applyAlignment="1" applyProtection="1">
      <alignment horizontal="center"/>
    </xf>
    <xf numFmtId="4" fontId="14" fillId="6" borderId="0" xfId="0" quotePrefix="1" applyNumberFormat="1" applyFont="1" applyFill="1" applyBorder="1" applyAlignment="1" applyProtection="1">
      <alignment horizontal="center"/>
    </xf>
    <xf numFmtId="17" fontId="12" fillId="0" borderId="48" xfId="0" applyNumberFormat="1" applyFont="1" applyBorder="1" applyAlignment="1" applyProtection="1">
      <alignment horizontal="center"/>
      <protection locked="0"/>
    </xf>
    <xf numFmtId="17" fontId="12" fillId="0" borderId="73" xfId="0" applyNumberFormat="1" applyFont="1" applyBorder="1" applyAlignment="1" applyProtection="1">
      <alignment horizontal="center"/>
      <protection locked="0"/>
    </xf>
    <xf numFmtId="17" fontId="12" fillId="0" borderId="74" xfId="0" applyNumberFormat="1" applyFont="1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73" xfId="0" applyBorder="1" applyProtection="1">
      <protection locked="0"/>
    </xf>
    <xf numFmtId="0" fontId="0" fillId="0" borderId="74" xfId="0" applyBorder="1" applyProtection="1">
      <protection locked="0"/>
    </xf>
    <xf numFmtId="14" fontId="12" fillId="0" borderId="39" xfId="0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2" fillId="6" borderId="0" xfId="0" applyFont="1" applyFill="1" applyAlignment="1" applyProtection="1">
      <alignment horizontal="centerContinuous"/>
      <protection locked="0"/>
    </xf>
    <xf numFmtId="0" fontId="9" fillId="6" borderId="0" xfId="0" applyFont="1" applyFill="1" applyAlignment="1" applyProtection="1">
      <alignment horizontal="centerContinuous"/>
      <protection locked="0"/>
    </xf>
    <xf numFmtId="0" fontId="0" fillId="0" borderId="76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71" xfId="0" applyBorder="1" applyProtection="1">
      <protection locked="0"/>
    </xf>
    <xf numFmtId="0" fontId="9" fillId="6" borderId="0" xfId="0" applyFont="1" applyFill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9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49" sqref="C49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4" t="s">
        <v>44</v>
      </c>
      <c r="B3" s="65"/>
      <c r="C3" s="65"/>
      <c r="D3" s="65"/>
      <c r="E3" s="66"/>
    </row>
    <row r="4" spans="1:8" ht="15" customHeight="1" thickBot="1" x14ac:dyDescent="0.25">
      <c r="A4" s="67" t="s">
        <v>45</v>
      </c>
      <c r="B4" s="68"/>
      <c r="C4" s="68"/>
      <c r="D4" s="68"/>
      <c r="E4" s="69"/>
    </row>
    <row r="5" spans="1:8" ht="15" customHeight="1" thickBot="1" x14ac:dyDescent="0.25"/>
    <row r="6" spans="1:8" ht="15" customHeight="1" thickBot="1" x14ac:dyDescent="0.25">
      <c r="A6" s="70" t="s">
        <v>46</v>
      </c>
      <c r="B6" s="71"/>
      <c r="C6" s="71"/>
      <c r="D6" s="71"/>
      <c r="E6" s="72"/>
    </row>
    <row r="7" spans="1:8" ht="15" customHeight="1" thickBot="1" x14ac:dyDescent="0.25"/>
    <row r="8" spans="1:8" ht="15" customHeight="1" thickBot="1" x14ac:dyDescent="0.25">
      <c r="A8" s="70" t="s">
        <v>47</v>
      </c>
      <c r="B8" s="71"/>
      <c r="C8" s="71"/>
      <c r="D8" s="71"/>
      <c r="E8" s="71"/>
      <c r="F8" s="71"/>
      <c r="G8" s="71"/>
      <c r="H8" s="72"/>
    </row>
    <row r="9" spans="1:8" ht="15" customHeight="1" thickBot="1" x14ac:dyDescent="0.25"/>
    <row r="10" spans="1:8" ht="41.25" customHeight="1" thickBot="1" x14ac:dyDescent="0.25">
      <c r="A10" s="257" t="s">
        <v>48</v>
      </c>
      <c r="B10" s="258"/>
      <c r="C10" s="258"/>
      <c r="D10" s="258"/>
      <c r="E10" s="258"/>
      <c r="F10" s="258"/>
      <c r="G10" s="258"/>
      <c r="H10" s="259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3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4803149606299213" right="0.74803149606299213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I51" sqref="I51"/>
    </sheetView>
  </sheetViews>
  <sheetFormatPr baseColWidth="10" defaultRowHeight="12.75" x14ac:dyDescent="0.2"/>
  <cols>
    <col min="1" max="1" width="73.7109375" style="2" bestFit="1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4.7109375" style="168" customWidth="1"/>
    <col min="9" max="9" width="8.28515625" style="168" customWidth="1"/>
    <col min="10" max="16384" width="11.42578125" style="2"/>
  </cols>
  <sheetData>
    <row r="1" spans="1:9" x14ac:dyDescent="0.2">
      <c r="A1" s="93" t="s">
        <v>93</v>
      </c>
      <c r="B1" s="93"/>
      <c r="C1" s="93"/>
      <c r="D1" s="93"/>
      <c r="E1" s="93"/>
      <c r="F1" s="93"/>
      <c r="G1" s="93"/>
      <c r="H1" s="145"/>
      <c r="I1" s="145"/>
    </row>
    <row r="2" spans="1:9" x14ac:dyDescent="0.2">
      <c r="A2" s="93" t="s">
        <v>2</v>
      </c>
      <c r="B2" s="93"/>
      <c r="C2" s="93"/>
      <c r="D2" s="93"/>
      <c r="E2" s="93"/>
      <c r="F2" s="93"/>
      <c r="G2" s="93"/>
      <c r="H2" s="145"/>
      <c r="I2" s="145"/>
    </row>
    <row r="3" spans="1:9" ht="25.5" x14ac:dyDescent="0.2">
      <c r="A3" s="214" t="s">
        <v>137</v>
      </c>
      <c r="B3" s="145"/>
      <c r="C3" s="145"/>
      <c r="D3" s="145"/>
      <c r="E3" s="145"/>
      <c r="F3" s="145"/>
      <c r="G3" s="145"/>
      <c r="H3" s="145"/>
      <c r="I3" s="145"/>
    </row>
    <row r="4" spans="1:9" s="5" customFormat="1" x14ac:dyDescent="0.2">
      <c r="A4" s="145" t="s">
        <v>80</v>
      </c>
      <c r="B4" s="146"/>
      <c r="C4" s="146"/>
      <c r="D4" s="146"/>
      <c r="E4" s="146"/>
      <c r="F4" s="146"/>
      <c r="G4" s="146"/>
      <c r="H4" s="146"/>
      <c r="I4" s="146"/>
    </row>
    <row r="5" spans="1:9" ht="13.5" thickBot="1" x14ac:dyDescent="0.25">
      <c r="A5" s="145" t="s">
        <v>81</v>
      </c>
      <c r="B5" s="145"/>
      <c r="C5" s="145"/>
      <c r="D5" s="145"/>
      <c r="E5" s="145"/>
      <c r="F5" s="145"/>
      <c r="G5" s="145"/>
      <c r="H5" s="145"/>
      <c r="I5" s="145"/>
    </row>
    <row r="6" spans="1:9" ht="13.5" thickBot="1" x14ac:dyDescent="0.25">
      <c r="A6" s="94" t="s">
        <v>3</v>
      </c>
      <c r="B6" s="95" t="s">
        <v>99</v>
      </c>
      <c r="C6" s="96"/>
      <c r="D6" s="95" t="s">
        <v>100</v>
      </c>
      <c r="E6" s="96"/>
      <c r="F6" s="95" t="s">
        <v>101</v>
      </c>
      <c r="G6" s="96"/>
      <c r="H6" s="147" t="s">
        <v>102</v>
      </c>
      <c r="I6" s="148"/>
    </row>
    <row r="7" spans="1:9" s="3" customFormat="1" ht="13.5" thickBot="1" x14ac:dyDescent="0.25">
      <c r="A7" s="97"/>
      <c r="B7" s="99" t="s">
        <v>32</v>
      </c>
      <c r="C7" s="98" t="s">
        <v>4</v>
      </c>
      <c r="D7" s="99" t="s">
        <v>32</v>
      </c>
      <c r="E7" s="98" t="s">
        <v>4</v>
      </c>
      <c r="F7" s="99" t="s">
        <v>32</v>
      </c>
      <c r="G7" s="98" t="s">
        <v>4</v>
      </c>
      <c r="H7" s="149" t="s">
        <v>32</v>
      </c>
      <c r="I7" s="150" t="s">
        <v>4</v>
      </c>
    </row>
    <row r="8" spans="1:9" s="3" customFormat="1" x14ac:dyDescent="0.2">
      <c r="A8" s="100" t="s">
        <v>33</v>
      </c>
      <c r="B8" s="102"/>
      <c r="C8" s="101"/>
      <c r="D8" s="102"/>
      <c r="E8" s="101"/>
      <c r="F8" s="102"/>
      <c r="G8" s="101"/>
      <c r="H8" s="102"/>
      <c r="I8" s="101"/>
    </row>
    <row r="9" spans="1:9" x14ac:dyDescent="0.2">
      <c r="A9" s="103" t="s">
        <v>5</v>
      </c>
      <c r="B9" s="104"/>
      <c r="C9" s="104"/>
      <c r="D9" s="104"/>
      <c r="E9" s="104"/>
      <c r="F9" s="104"/>
      <c r="G9" s="104"/>
      <c r="H9" s="151"/>
      <c r="I9" s="152"/>
    </row>
    <row r="10" spans="1:9" x14ac:dyDescent="0.2">
      <c r="A10" s="105" t="s">
        <v>6</v>
      </c>
      <c r="B10" s="104"/>
      <c r="C10" s="104"/>
      <c r="D10" s="104"/>
      <c r="E10" s="104"/>
      <c r="F10" s="104"/>
      <c r="G10" s="104"/>
      <c r="H10" s="151"/>
      <c r="I10" s="152"/>
    </row>
    <row r="11" spans="1:9" x14ac:dyDescent="0.2">
      <c r="A11" s="105" t="s">
        <v>7</v>
      </c>
      <c r="B11" s="104"/>
      <c r="C11" s="104"/>
      <c r="D11" s="104"/>
      <c r="E11" s="104"/>
      <c r="F11" s="104"/>
      <c r="G11" s="104"/>
      <c r="H11" s="151"/>
      <c r="I11" s="152"/>
    </row>
    <row r="12" spans="1:9" x14ac:dyDescent="0.2">
      <c r="A12" s="103" t="s">
        <v>8</v>
      </c>
      <c r="B12" s="104"/>
      <c r="C12" s="104"/>
      <c r="D12" s="104"/>
      <c r="E12" s="104"/>
      <c r="F12" s="104"/>
      <c r="G12" s="104"/>
      <c r="H12" s="151"/>
      <c r="I12" s="152"/>
    </row>
    <row r="13" spans="1:9" x14ac:dyDescent="0.2">
      <c r="A13" s="105" t="s">
        <v>9</v>
      </c>
      <c r="B13" s="104"/>
      <c r="C13" s="104"/>
      <c r="D13" s="104"/>
      <c r="E13" s="104"/>
      <c r="F13" s="104"/>
      <c r="G13" s="104"/>
      <c r="H13" s="151"/>
      <c r="I13" s="152"/>
    </row>
    <row r="14" spans="1:9" x14ac:dyDescent="0.2">
      <c r="A14" s="105" t="s">
        <v>10</v>
      </c>
      <c r="B14" s="104"/>
      <c r="C14" s="104"/>
      <c r="D14" s="104"/>
      <c r="E14" s="104"/>
      <c r="F14" s="104"/>
      <c r="G14" s="104"/>
      <c r="H14" s="151"/>
      <c r="I14" s="152"/>
    </row>
    <row r="15" spans="1:9" x14ac:dyDescent="0.2">
      <c r="A15" s="105" t="s">
        <v>11</v>
      </c>
      <c r="B15" s="104"/>
      <c r="C15" s="104"/>
      <c r="D15" s="104"/>
      <c r="E15" s="104"/>
      <c r="F15" s="104"/>
      <c r="G15" s="104"/>
      <c r="H15" s="151"/>
      <c r="I15" s="152"/>
    </row>
    <row r="16" spans="1:9" x14ac:dyDescent="0.2">
      <c r="A16" s="105" t="s">
        <v>12</v>
      </c>
      <c r="B16" s="104"/>
      <c r="C16" s="104"/>
      <c r="D16" s="104"/>
      <c r="E16" s="104"/>
      <c r="F16" s="104"/>
      <c r="G16" s="104"/>
      <c r="H16" s="151"/>
      <c r="I16" s="152"/>
    </row>
    <row r="17" spans="1:9" x14ac:dyDescent="0.2">
      <c r="A17" s="105" t="s">
        <v>13</v>
      </c>
      <c r="B17" s="104"/>
      <c r="C17" s="104"/>
      <c r="D17" s="104"/>
      <c r="E17" s="104"/>
      <c r="F17" s="104"/>
      <c r="G17" s="104"/>
      <c r="H17" s="151"/>
      <c r="I17" s="152"/>
    </row>
    <row r="18" spans="1:9" x14ac:dyDescent="0.2">
      <c r="A18" s="105" t="s">
        <v>14</v>
      </c>
      <c r="B18" s="104"/>
      <c r="C18" s="104"/>
      <c r="D18" s="104"/>
      <c r="E18" s="104"/>
      <c r="F18" s="104"/>
      <c r="G18" s="104"/>
      <c r="H18" s="151"/>
      <c r="I18" s="152"/>
    </row>
    <row r="19" spans="1:9" x14ac:dyDescent="0.2">
      <c r="A19" s="103" t="s">
        <v>29</v>
      </c>
      <c r="B19" s="104"/>
      <c r="C19" s="104"/>
      <c r="D19" s="104"/>
      <c r="E19" s="104"/>
      <c r="F19" s="104"/>
      <c r="G19" s="104"/>
      <c r="H19" s="151"/>
      <c r="I19" s="152"/>
    </row>
    <row r="20" spans="1:9" x14ac:dyDescent="0.2">
      <c r="A20" s="105" t="s">
        <v>15</v>
      </c>
      <c r="B20" s="104"/>
      <c r="C20" s="104"/>
      <c r="D20" s="104"/>
      <c r="E20" s="104"/>
      <c r="F20" s="104"/>
      <c r="G20" s="104"/>
      <c r="H20" s="151"/>
      <c r="I20" s="152"/>
    </row>
    <row r="21" spans="1:9" x14ac:dyDescent="0.2">
      <c r="A21" s="105" t="s">
        <v>16</v>
      </c>
      <c r="B21" s="104"/>
      <c r="C21" s="104"/>
      <c r="D21" s="104"/>
      <c r="E21" s="104"/>
      <c r="F21" s="104"/>
      <c r="G21" s="104"/>
      <c r="H21" s="151"/>
      <c r="I21" s="152"/>
    </row>
    <row r="22" spans="1:9" x14ac:dyDescent="0.2">
      <c r="A22" s="105" t="s">
        <v>17</v>
      </c>
      <c r="B22" s="104"/>
      <c r="C22" s="104"/>
      <c r="D22" s="104"/>
      <c r="E22" s="104"/>
      <c r="F22" s="104"/>
      <c r="G22" s="104"/>
      <c r="H22" s="151"/>
      <c r="I22" s="152"/>
    </row>
    <row r="23" spans="1:9" x14ac:dyDescent="0.2">
      <c r="A23" s="103" t="s">
        <v>68</v>
      </c>
      <c r="B23" s="104"/>
      <c r="C23" s="104"/>
      <c r="D23" s="104"/>
      <c r="E23" s="104"/>
      <c r="F23" s="104"/>
      <c r="G23" s="104"/>
      <c r="H23" s="151"/>
      <c r="I23" s="152"/>
    </row>
    <row r="24" spans="1:9" x14ac:dyDescent="0.2">
      <c r="A24" s="106" t="s">
        <v>18</v>
      </c>
      <c r="B24" s="107"/>
      <c r="C24" s="107"/>
      <c r="D24" s="107"/>
      <c r="E24" s="107"/>
      <c r="F24" s="107"/>
      <c r="G24" s="107"/>
      <c r="H24" s="153"/>
      <c r="I24" s="154"/>
    </row>
    <row r="25" spans="1:9" x14ac:dyDescent="0.2">
      <c r="A25" s="108" t="s">
        <v>19</v>
      </c>
      <c r="B25" s="109"/>
      <c r="C25" s="109"/>
      <c r="D25" s="109"/>
      <c r="E25" s="109"/>
      <c r="F25" s="109"/>
      <c r="G25" s="109"/>
      <c r="H25" s="155"/>
      <c r="I25" s="156"/>
    </row>
    <row r="26" spans="1:9" x14ac:dyDescent="0.2">
      <c r="A26" s="110" t="s">
        <v>20</v>
      </c>
      <c r="B26" s="111"/>
      <c r="C26" s="111"/>
      <c r="D26" s="111"/>
      <c r="E26" s="111"/>
      <c r="F26" s="111"/>
      <c r="G26" s="111"/>
      <c r="H26" s="157"/>
      <c r="I26" s="158"/>
    </row>
    <row r="27" spans="1:9" x14ac:dyDescent="0.2">
      <c r="A27" s="106" t="s">
        <v>21</v>
      </c>
      <c r="B27" s="107"/>
      <c r="C27" s="107"/>
      <c r="D27" s="107"/>
      <c r="E27" s="107"/>
      <c r="F27" s="107"/>
      <c r="G27" s="107"/>
      <c r="H27" s="153"/>
      <c r="I27" s="154"/>
    </row>
    <row r="28" spans="1:9" x14ac:dyDescent="0.2">
      <c r="A28" s="108" t="s">
        <v>19</v>
      </c>
      <c r="B28" s="109"/>
      <c r="C28" s="109"/>
      <c r="D28" s="109"/>
      <c r="E28" s="109"/>
      <c r="F28" s="109"/>
      <c r="G28" s="109"/>
      <c r="H28" s="155"/>
      <c r="I28" s="156"/>
    </row>
    <row r="29" spans="1:9" x14ac:dyDescent="0.2">
      <c r="A29" s="110" t="s">
        <v>20</v>
      </c>
      <c r="B29" s="111"/>
      <c r="C29" s="111"/>
      <c r="D29" s="111"/>
      <c r="E29" s="111"/>
      <c r="F29" s="111"/>
      <c r="G29" s="111"/>
      <c r="H29" s="157"/>
      <c r="I29" s="158"/>
    </row>
    <row r="30" spans="1:9" x14ac:dyDescent="0.2">
      <c r="A30" s="106" t="s">
        <v>31</v>
      </c>
      <c r="B30" s="107"/>
      <c r="C30" s="107"/>
      <c r="D30" s="107"/>
      <c r="E30" s="107"/>
      <c r="F30" s="107"/>
      <c r="G30" s="107"/>
      <c r="H30" s="153"/>
      <c r="I30" s="154"/>
    </row>
    <row r="31" spans="1:9" x14ac:dyDescent="0.2">
      <c r="A31" s="108" t="s">
        <v>19</v>
      </c>
      <c r="B31" s="109"/>
      <c r="C31" s="109"/>
      <c r="D31" s="109"/>
      <c r="E31" s="109"/>
      <c r="F31" s="109"/>
      <c r="G31" s="109"/>
      <c r="H31" s="155"/>
      <c r="I31" s="156"/>
    </row>
    <row r="32" spans="1:9" x14ac:dyDescent="0.2">
      <c r="A32" s="110" t="s">
        <v>20</v>
      </c>
      <c r="B32" s="111"/>
      <c r="C32" s="111"/>
      <c r="D32" s="111"/>
      <c r="E32" s="111"/>
      <c r="F32" s="111"/>
      <c r="G32" s="111"/>
      <c r="H32" s="157"/>
      <c r="I32" s="158"/>
    </row>
    <row r="33" spans="1:9" x14ac:dyDescent="0.2">
      <c r="A33" s="106" t="s">
        <v>22</v>
      </c>
      <c r="B33" s="107"/>
      <c r="C33" s="107"/>
      <c r="D33" s="107"/>
      <c r="E33" s="107"/>
      <c r="F33" s="107"/>
      <c r="G33" s="107"/>
      <c r="H33" s="153"/>
      <c r="I33" s="154"/>
    </row>
    <row r="34" spans="1:9" x14ac:dyDescent="0.2">
      <c r="A34" s="108" t="s">
        <v>19</v>
      </c>
      <c r="B34" s="109"/>
      <c r="C34" s="109"/>
      <c r="D34" s="109"/>
      <c r="E34" s="109"/>
      <c r="F34" s="109"/>
      <c r="G34" s="109"/>
      <c r="H34" s="155"/>
      <c r="I34" s="156"/>
    </row>
    <row r="35" spans="1:9" x14ac:dyDescent="0.2">
      <c r="A35" s="110" t="s">
        <v>20</v>
      </c>
      <c r="B35" s="111"/>
      <c r="C35" s="111"/>
      <c r="D35" s="111"/>
      <c r="E35" s="111"/>
      <c r="F35" s="111"/>
      <c r="G35" s="111"/>
      <c r="H35" s="157"/>
      <c r="I35" s="158"/>
    </row>
    <row r="36" spans="1:9" x14ac:dyDescent="0.2">
      <c r="A36" s="103" t="s">
        <v>23</v>
      </c>
      <c r="B36" s="104"/>
      <c r="C36" s="112">
        <v>1</v>
      </c>
      <c r="D36" s="104"/>
      <c r="E36" s="112">
        <v>1</v>
      </c>
      <c r="F36" s="104"/>
      <c r="G36" s="112">
        <v>1</v>
      </c>
      <c r="H36" s="151"/>
      <c r="I36" s="159">
        <v>1</v>
      </c>
    </row>
    <row r="37" spans="1:9" x14ac:dyDescent="0.2">
      <c r="A37" s="103" t="s">
        <v>24</v>
      </c>
      <c r="B37" s="104"/>
      <c r="C37" s="104"/>
      <c r="D37" s="104"/>
      <c r="E37" s="104"/>
      <c r="F37" s="104"/>
      <c r="G37" s="104"/>
      <c r="H37" s="151"/>
      <c r="I37" s="152"/>
    </row>
    <row r="38" spans="1:9" ht="13.5" thickBot="1" x14ac:dyDescent="0.25">
      <c r="A38" s="106" t="s">
        <v>25</v>
      </c>
      <c r="B38" s="107"/>
      <c r="C38" s="107"/>
      <c r="D38" s="107"/>
      <c r="E38" s="107"/>
      <c r="F38" s="107"/>
      <c r="G38" s="107"/>
      <c r="H38" s="153"/>
      <c r="I38" s="154"/>
    </row>
    <row r="39" spans="1:9" x14ac:dyDescent="0.2">
      <c r="A39" s="171" t="s">
        <v>82</v>
      </c>
      <c r="B39" s="113"/>
      <c r="C39" s="113"/>
      <c r="D39" s="113"/>
      <c r="E39" s="113"/>
      <c r="F39" s="113"/>
      <c r="G39" s="113"/>
      <c r="H39" s="160"/>
      <c r="I39" s="161"/>
    </row>
    <row r="40" spans="1:9" x14ac:dyDescent="0.2">
      <c r="A40" s="172" t="s">
        <v>83</v>
      </c>
      <c r="B40" s="114"/>
      <c r="C40" s="114"/>
      <c r="D40" s="114"/>
      <c r="E40" s="114"/>
      <c r="F40" s="114"/>
      <c r="G40" s="114"/>
      <c r="H40" s="162"/>
      <c r="I40" s="163"/>
    </row>
    <row r="41" spans="1:9" ht="13.5" thickBot="1" x14ac:dyDescent="0.25">
      <c r="A41" s="173" t="s">
        <v>30</v>
      </c>
      <c r="B41" s="115"/>
      <c r="C41" s="115"/>
      <c r="D41" s="115"/>
      <c r="E41" s="115"/>
      <c r="F41" s="115"/>
      <c r="G41" s="115"/>
      <c r="H41" s="164"/>
      <c r="I41" s="165"/>
    </row>
    <row r="42" spans="1:9" x14ac:dyDescent="0.2">
      <c r="A42" s="116"/>
      <c r="B42" s="117"/>
      <c r="C42" s="117"/>
      <c r="D42" s="117"/>
      <c r="E42" s="117"/>
      <c r="F42" s="117"/>
      <c r="G42" s="117"/>
      <c r="H42" s="166"/>
      <c r="I42" s="166"/>
    </row>
    <row r="43" spans="1:9" x14ac:dyDescent="0.2">
      <c r="A43" s="117"/>
      <c r="B43" s="117"/>
      <c r="C43" s="117"/>
      <c r="D43" s="117"/>
      <c r="E43" s="117"/>
      <c r="F43" s="117"/>
      <c r="G43" s="117"/>
      <c r="H43" s="166"/>
      <c r="I43" s="166"/>
    </row>
    <row r="44" spans="1:9" x14ac:dyDescent="0.2">
      <c r="A44" s="117"/>
      <c r="B44" s="117"/>
      <c r="C44" s="117"/>
      <c r="D44" s="117"/>
      <c r="E44" s="117"/>
      <c r="F44" s="117"/>
      <c r="G44" s="117"/>
      <c r="H44" s="166"/>
      <c r="I44" s="166"/>
    </row>
    <row r="45" spans="1:9" x14ac:dyDescent="0.2">
      <c r="A45" s="117"/>
      <c r="B45" s="117"/>
      <c r="C45" s="117"/>
      <c r="D45" s="117"/>
      <c r="E45" s="117"/>
      <c r="F45" s="117"/>
      <c r="G45" s="117"/>
      <c r="H45" s="166"/>
      <c r="I45" s="166"/>
    </row>
    <row r="46" spans="1:9" x14ac:dyDescent="0.2">
      <c r="A46" s="117"/>
      <c r="B46" s="117"/>
      <c r="C46" s="117"/>
      <c r="D46" s="117"/>
      <c r="E46" s="117"/>
      <c r="F46" s="117"/>
      <c r="G46" s="117"/>
      <c r="H46" s="166"/>
      <c r="I46" s="166"/>
    </row>
    <row r="47" spans="1:9" x14ac:dyDescent="0.2">
      <c r="A47" s="117"/>
      <c r="B47" s="117"/>
      <c r="C47" s="117"/>
      <c r="D47" s="117"/>
      <c r="E47" s="117"/>
      <c r="F47" s="117"/>
      <c r="G47" s="117"/>
      <c r="H47" s="166"/>
      <c r="I47" s="166"/>
    </row>
    <row r="48" spans="1:9" hidden="1" x14ac:dyDescent="0.2">
      <c r="A48" s="41" t="s">
        <v>55</v>
      </c>
      <c r="B48" s="89"/>
      <c r="C48" s="89"/>
      <c r="D48" s="89"/>
      <c r="E48" s="89"/>
      <c r="F48" s="89"/>
      <c r="G48" s="89"/>
      <c r="H48" s="167"/>
    </row>
    <row r="49" spans="1:8" hidden="1" x14ac:dyDescent="0.2">
      <c r="A49" s="44" t="s">
        <v>39</v>
      </c>
      <c r="B49" s="44" t="str">
        <f>+B6</f>
        <v>promedio 2017</v>
      </c>
      <c r="C49" s="89"/>
      <c r="D49" s="44" t="str">
        <f>+D6</f>
        <v>promedio 2018</v>
      </c>
      <c r="E49" s="89"/>
      <c r="F49" s="44" t="str">
        <f>+F6</f>
        <v>promedio 2019</v>
      </c>
      <c r="G49" s="89"/>
      <c r="H49" s="169" t="str">
        <f>+H6</f>
        <v>promedio ene-jun 2020</v>
      </c>
    </row>
    <row r="50" spans="1:8" ht="13.5" hidden="1" thickBot="1" x14ac:dyDescent="0.25">
      <c r="A50" s="90" t="s">
        <v>56</v>
      </c>
      <c r="B50" s="91">
        <f>+B36-SUM(B9,B9:B11,B13:B18,B20:B23,B25:B26,B28:B29,B31:B32,B34:B35)</f>
        <v>0</v>
      </c>
      <c r="C50" s="92"/>
      <c r="D50" s="91">
        <f>+D36-SUM(D9,D9:D11,D13:D18,D20:D23,D25:D26,D28:D29,D31:D32,D34:D35)</f>
        <v>0</v>
      </c>
      <c r="E50" s="92"/>
      <c r="F50" s="91">
        <f>+F36-SUM(F9,F9:F11,F13:F18,F20:F23,F25:F26,F28:F29,F31:F32,F34:F35)</f>
        <v>0</v>
      </c>
      <c r="G50" s="92"/>
      <c r="H50" s="170">
        <f>+H36-SUM(H9,H9:H11,H13:H18,H20:H23,H25:H26,H28:H29,H31:H32,H34:H35)</f>
        <v>0</v>
      </c>
    </row>
  </sheetData>
  <phoneticPr fontId="0" type="noConversion"/>
  <pageMargins left="0.74803149606299213" right="0.74803149606299213" top="0.98425196850393704" bottom="0.98425196850393704" header="0" footer="0"/>
  <pageSetup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L18" sqref="L18"/>
    </sheetView>
  </sheetViews>
  <sheetFormatPr baseColWidth="10" defaultRowHeight="12.75" x14ac:dyDescent="0.2"/>
  <cols>
    <col min="1" max="1" width="73.7109375" style="2" bestFit="1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4.42578125" style="168" customWidth="1"/>
    <col min="9" max="9" width="8.28515625" style="168" customWidth="1"/>
    <col min="10" max="16384" width="11.42578125" style="2"/>
  </cols>
  <sheetData>
    <row r="1" spans="1:9" x14ac:dyDescent="0.2">
      <c r="A1" s="93" t="s">
        <v>95</v>
      </c>
      <c r="B1" s="93"/>
      <c r="C1" s="93"/>
      <c r="D1" s="93"/>
      <c r="E1" s="93"/>
      <c r="F1" s="93"/>
      <c r="G1" s="93"/>
      <c r="H1" s="145"/>
      <c r="I1" s="145"/>
    </row>
    <row r="2" spans="1:9" x14ac:dyDescent="0.2">
      <c r="A2" s="93" t="s">
        <v>2</v>
      </c>
      <c r="B2" s="93"/>
      <c r="C2" s="93"/>
      <c r="D2" s="93"/>
      <c r="E2" s="93"/>
      <c r="F2" s="93"/>
      <c r="G2" s="93"/>
      <c r="H2" s="145"/>
      <c r="I2" s="145"/>
    </row>
    <row r="3" spans="1:9" ht="25.5" x14ac:dyDescent="0.2">
      <c r="A3" s="214" t="s">
        <v>136</v>
      </c>
      <c r="B3" s="145"/>
      <c r="C3" s="145"/>
      <c r="D3" s="145"/>
      <c r="E3" s="145"/>
      <c r="F3" s="145"/>
      <c r="G3" s="145"/>
      <c r="H3" s="145"/>
      <c r="I3" s="145"/>
    </row>
    <row r="4" spans="1:9" s="5" customFormat="1" x14ac:dyDescent="0.2">
      <c r="A4" s="145" t="s">
        <v>80</v>
      </c>
      <c r="B4" s="146"/>
      <c r="C4" s="146"/>
      <c r="D4" s="146"/>
      <c r="E4" s="146"/>
      <c r="F4" s="146"/>
      <c r="G4" s="146"/>
      <c r="H4" s="146"/>
      <c r="I4" s="146"/>
    </row>
    <row r="5" spans="1:9" ht="13.5" thickBot="1" x14ac:dyDescent="0.25">
      <c r="A5" s="145" t="s">
        <v>81</v>
      </c>
      <c r="B5" s="145"/>
      <c r="C5" s="145"/>
      <c r="D5" s="145"/>
      <c r="E5" s="145"/>
      <c r="F5" s="145"/>
      <c r="G5" s="145"/>
      <c r="H5" s="145"/>
      <c r="I5" s="145"/>
    </row>
    <row r="6" spans="1:9" ht="13.5" thickBot="1" x14ac:dyDescent="0.25">
      <c r="A6" s="94" t="s">
        <v>3</v>
      </c>
      <c r="B6" s="95" t="s">
        <v>99</v>
      </c>
      <c r="C6" s="96"/>
      <c r="D6" s="95" t="s">
        <v>100</v>
      </c>
      <c r="E6" s="96"/>
      <c r="F6" s="95" t="s">
        <v>101</v>
      </c>
      <c r="G6" s="96"/>
      <c r="H6" s="147" t="s">
        <v>102</v>
      </c>
      <c r="I6" s="148"/>
    </row>
    <row r="7" spans="1:9" s="3" customFormat="1" ht="13.5" thickBot="1" x14ac:dyDescent="0.25">
      <c r="A7" s="97"/>
      <c r="B7" s="99" t="s">
        <v>32</v>
      </c>
      <c r="C7" s="98" t="s">
        <v>4</v>
      </c>
      <c r="D7" s="99" t="s">
        <v>32</v>
      </c>
      <c r="E7" s="98" t="s">
        <v>4</v>
      </c>
      <c r="F7" s="99" t="s">
        <v>32</v>
      </c>
      <c r="G7" s="98" t="s">
        <v>4</v>
      </c>
      <c r="H7" s="149" t="s">
        <v>32</v>
      </c>
      <c r="I7" s="150" t="s">
        <v>4</v>
      </c>
    </row>
    <row r="8" spans="1:9" s="3" customFormat="1" x14ac:dyDescent="0.2">
      <c r="A8" s="100" t="s">
        <v>33</v>
      </c>
      <c r="B8" s="102"/>
      <c r="C8" s="101"/>
      <c r="D8" s="102"/>
      <c r="E8" s="101"/>
      <c r="F8" s="102"/>
      <c r="G8" s="101"/>
      <c r="H8" s="102"/>
      <c r="I8" s="101"/>
    </row>
    <row r="9" spans="1:9" x14ac:dyDescent="0.2">
      <c r="A9" s="103" t="s">
        <v>5</v>
      </c>
      <c r="B9" s="104"/>
      <c r="C9" s="104"/>
      <c r="D9" s="104"/>
      <c r="E9" s="104"/>
      <c r="F9" s="104"/>
      <c r="G9" s="104"/>
      <c r="H9" s="151"/>
      <c r="I9" s="152"/>
    </row>
    <row r="10" spans="1:9" x14ac:dyDescent="0.2">
      <c r="A10" s="105" t="s">
        <v>6</v>
      </c>
      <c r="B10" s="104"/>
      <c r="C10" s="104"/>
      <c r="D10" s="104"/>
      <c r="E10" s="104"/>
      <c r="F10" s="104"/>
      <c r="G10" s="104"/>
      <c r="H10" s="151"/>
      <c r="I10" s="152"/>
    </row>
    <row r="11" spans="1:9" x14ac:dyDescent="0.2">
      <c r="A11" s="105" t="s">
        <v>7</v>
      </c>
      <c r="B11" s="104"/>
      <c r="C11" s="104"/>
      <c r="D11" s="104"/>
      <c r="E11" s="104"/>
      <c r="F11" s="104"/>
      <c r="G11" s="104"/>
      <c r="H11" s="151"/>
      <c r="I11" s="152"/>
    </row>
    <row r="12" spans="1:9" x14ac:dyDescent="0.2">
      <c r="A12" s="103" t="s">
        <v>8</v>
      </c>
      <c r="B12" s="104"/>
      <c r="C12" s="104"/>
      <c r="D12" s="104"/>
      <c r="E12" s="104"/>
      <c r="F12" s="104"/>
      <c r="G12" s="104"/>
      <c r="H12" s="151"/>
      <c r="I12" s="152"/>
    </row>
    <row r="13" spans="1:9" x14ac:dyDescent="0.2">
      <c r="A13" s="105" t="s">
        <v>9</v>
      </c>
      <c r="B13" s="104"/>
      <c r="C13" s="104"/>
      <c r="D13" s="104"/>
      <c r="E13" s="104"/>
      <c r="F13" s="104"/>
      <c r="G13" s="104"/>
      <c r="H13" s="151"/>
      <c r="I13" s="152"/>
    </row>
    <row r="14" spans="1:9" x14ac:dyDescent="0.2">
      <c r="A14" s="105" t="s">
        <v>10</v>
      </c>
      <c r="B14" s="104"/>
      <c r="C14" s="104"/>
      <c r="D14" s="104"/>
      <c r="E14" s="104"/>
      <c r="F14" s="104"/>
      <c r="G14" s="104"/>
      <c r="H14" s="151"/>
      <c r="I14" s="152"/>
    </row>
    <row r="15" spans="1:9" x14ac:dyDescent="0.2">
      <c r="A15" s="105" t="s">
        <v>11</v>
      </c>
      <c r="B15" s="104"/>
      <c r="C15" s="104"/>
      <c r="D15" s="104"/>
      <c r="E15" s="104"/>
      <c r="F15" s="104"/>
      <c r="G15" s="104"/>
      <c r="H15" s="151"/>
      <c r="I15" s="152"/>
    </row>
    <row r="16" spans="1:9" x14ac:dyDescent="0.2">
      <c r="A16" s="105" t="s">
        <v>12</v>
      </c>
      <c r="B16" s="104"/>
      <c r="C16" s="104"/>
      <c r="D16" s="104"/>
      <c r="E16" s="104"/>
      <c r="F16" s="104"/>
      <c r="G16" s="104"/>
      <c r="H16" s="151"/>
      <c r="I16" s="152"/>
    </row>
    <row r="17" spans="1:9" x14ac:dyDescent="0.2">
      <c r="A17" s="105" t="s">
        <v>13</v>
      </c>
      <c r="B17" s="104"/>
      <c r="C17" s="104"/>
      <c r="D17" s="104"/>
      <c r="E17" s="104"/>
      <c r="F17" s="104"/>
      <c r="G17" s="104"/>
      <c r="H17" s="151"/>
      <c r="I17" s="152"/>
    </row>
    <row r="18" spans="1:9" x14ac:dyDescent="0.2">
      <c r="A18" s="105" t="s">
        <v>14</v>
      </c>
      <c r="B18" s="104"/>
      <c r="C18" s="104"/>
      <c r="D18" s="104"/>
      <c r="E18" s="104"/>
      <c r="F18" s="104"/>
      <c r="G18" s="104"/>
      <c r="H18" s="151"/>
      <c r="I18" s="152"/>
    </row>
    <row r="19" spans="1:9" x14ac:dyDescent="0.2">
      <c r="A19" s="103" t="s">
        <v>29</v>
      </c>
      <c r="B19" s="104"/>
      <c r="C19" s="104"/>
      <c r="D19" s="104"/>
      <c r="E19" s="104"/>
      <c r="F19" s="104"/>
      <c r="G19" s="104"/>
      <c r="H19" s="151"/>
      <c r="I19" s="152"/>
    </row>
    <row r="20" spans="1:9" x14ac:dyDescent="0.2">
      <c r="A20" s="105" t="s">
        <v>15</v>
      </c>
      <c r="B20" s="104"/>
      <c r="C20" s="104"/>
      <c r="D20" s="104"/>
      <c r="E20" s="104"/>
      <c r="F20" s="104"/>
      <c r="G20" s="104"/>
      <c r="H20" s="151"/>
      <c r="I20" s="152"/>
    </row>
    <row r="21" spans="1:9" x14ac:dyDescent="0.2">
      <c r="A21" s="105" t="s">
        <v>16</v>
      </c>
      <c r="B21" s="104"/>
      <c r="C21" s="104"/>
      <c r="D21" s="104"/>
      <c r="E21" s="104"/>
      <c r="F21" s="104"/>
      <c r="G21" s="104"/>
      <c r="H21" s="151"/>
      <c r="I21" s="152"/>
    </row>
    <row r="22" spans="1:9" x14ac:dyDescent="0.2">
      <c r="A22" s="105" t="s">
        <v>17</v>
      </c>
      <c r="B22" s="104"/>
      <c r="C22" s="104"/>
      <c r="D22" s="104"/>
      <c r="E22" s="104"/>
      <c r="F22" s="104"/>
      <c r="G22" s="104"/>
      <c r="H22" s="151"/>
      <c r="I22" s="152"/>
    </row>
    <row r="23" spans="1:9" x14ac:dyDescent="0.2">
      <c r="A23" s="103" t="s">
        <v>68</v>
      </c>
      <c r="B23" s="104"/>
      <c r="C23" s="104"/>
      <c r="D23" s="104"/>
      <c r="E23" s="104"/>
      <c r="F23" s="104"/>
      <c r="G23" s="104"/>
      <c r="H23" s="151"/>
      <c r="I23" s="152"/>
    </row>
    <row r="24" spans="1:9" x14ac:dyDescent="0.2">
      <c r="A24" s="106" t="s">
        <v>18</v>
      </c>
      <c r="B24" s="107"/>
      <c r="C24" s="107"/>
      <c r="D24" s="107"/>
      <c r="E24" s="107"/>
      <c r="F24" s="107"/>
      <c r="G24" s="107"/>
      <c r="H24" s="153"/>
      <c r="I24" s="154"/>
    </row>
    <row r="25" spans="1:9" x14ac:dyDescent="0.2">
      <c r="A25" s="108" t="s">
        <v>19</v>
      </c>
      <c r="B25" s="109"/>
      <c r="C25" s="109"/>
      <c r="D25" s="109"/>
      <c r="E25" s="109"/>
      <c r="F25" s="109"/>
      <c r="G25" s="109"/>
      <c r="H25" s="155"/>
      <c r="I25" s="156"/>
    </row>
    <row r="26" spans="1:9" x14ac:dyDescent="0.2">
      <c r="A26" s="110" t="s">
        <v>20</v>
      </c>
      <c r="B26" s="111"/>
      <c r="C26" s="111"/>
      <c r="D26" s="111"/>
      <c r="E26" s="111"/>
      <c r="F26" s="111"/>
      <c r="G26" s="111"/>
      <c r="H26" s="157"/>
      <c r="I26" s="158"/>
    </row>
    <row r="27" spans="1:9" x14ac:dyDescent="0.2">
      <c r="A27" s="106" t="s">
        <v>21</v>
      </c>
      <c r="B27" s="107"/>
      <c r="C27" s="107"/>
      <c r="D27" s="107"/>
      <c r="E27" s="107"/>
      <c r="F27" s="107"/>
      <c r="G27" s="107"/>
      <c r="H27" s="153"/>
      <c r="I27" s="154"/>
    </row>
    <row r="28" spans="1:9" x14ac:dyDescent="0.2">
      <c r="A28" s="108" t="s">
        <v>19</v>
      </c>
      <c r="B28" s="109"/>
      <c r="C28" s="109"/>
      <c r="D28" s="109"/>
      <c r="E28" s="109"/>
      <c r="F28" s="109"/>
      <c r="G28" s="109"/>
      <c r="H28" s="155"/>
      <c r="I28" s="156"/>
    </row>
    <row r="29" spans="1:9" x14ac:dyDescent="0.2">
      <c r="A29" s="110" t="s">
        <v>20</v>
      </c>
      <c r="B29" s="111"/>
      <c r="C29" s="111"/>
      <c r="D29" s="111"/>
      <c r="E29" s="111"/>
      <c r="F29" s="111"/>
      <c r="G29" s="111"/>
      <c r="H29" s="157"/>
      <c r="I29" s="158"/>
    </row>
    <row r="30" spans="1:9" x14ac:dyDescent="0.2">
      <c r="A30" s="106" t="s">
        <v>31</v>
      </c>
      <c r="B30" s="107"/>
      <c r="C30" s="107"/>
      <c r="D30" s="107"/>
      <c r="E30" s="107"/>
      <c r="F30" s="107"/>
      <c r="G30" s="107"/>
      <c r="H30" s="153"/>
      <c r="I30" s="154"/>
    </row>
    <row r="31" spans="1:9" x14ac:dyDescent="0.2">
      <c r="A31" s="108" t="s">
        <v>19</v>
      </c>
      <c r="B31" s="109"/>
      <c r="C31" s="109"/>
      <c r="D31" s="109"/>
      <c r="E31" s="109"/>
      <c r="F31" s="109"/>
      <c r="G31" s="109"/>
      <c r="H31" s="155"/>
      <c r="I31" s="156"/>
    </row>
    <row r="32" spans="1:9" x14ac:dyDescent="0.2">
      <c r="A32" s="110" t="s">
        <v>20</v>
      </c>
      <c r="B32" s="111"/>
      <c r="C32" s="111"/>
      <c r="D32" s="111"/>
      <c r="E32" s="111"/>
      <c r="F32" s="111"/>
      <c r="G32" s="111"/>
      <c r="H32" s="157"/>
      <c r="I32" s="158"/>
    </row>
    <row r="33" spans="1:9" x14ac:dyDescent="0.2">
      <c r="A33" s="106" t="s">
        <v>22</v>
      </c>
      <c r="B33" s="107"/>
      <c r="C33" s="107"/>
      <c r="D33" s="107"/>
      <c r="E33" s="107"/>
      <c r="F33" s="107"/>
      <c r="G33" s="107"/>
      <c r="H33" s="153"/>
      <c r="I33" s="154"/>
    </row>
    <row r="34" spans="1:9" x14ac:dyDescent="0.2">
      <c r="A34" s="108" t="s">
        <v>19</v>
      </c>
      <c r="B34" s="109"/>
      <c r="C34" s="109"/>
      <c r="D34" s="109"/>
      <c r="E34" s="109"/>
      <c r="F34" s="109"/>
      <c r="G34" s="109"/>
      <c r="H34" s="155"/>
      <c r="I34" s="156"/>
    </row>
    <row r="35" spans="1:9" x14ac:dyDescent="0.2">
      <c r="A35" s="110" t="s">
        <v>20</v>
      </c>
      <c r="B35" s="111"/>
      <c r="C35" s="111"/>
      <c r="D35" s="111"/>
      <c r="E35" s="111"/>
      <c r="F35" s="111"/>
      <c r="G35" s="111"/>
      <c r="H35" s="157"/>
      <c r="I35" s="158"/>
    </row>
    <row r="36" spans="1:9" x14ac:dyDescent="0.2">
      <c r="A36" s="103" t="s">
        <v>23</v>
      </c>
      <c r="B36" s="104"/>
      <c r="C36" s="112">
        <v>1</v>
      </c>
      <c r="D36" s="104"/>
      <c r="E36" s="112">
        <v>1</v>
      </c>
      <c r="F36" s="104"/>
      <c r="G36" s="112">
        <v>1</v>
      </c>
      <c r="H36" s="151"/>
      <c r="I36" s="159">
        <v>1</v>
      </c>
    </row>
    <row r="37" spans="1:9" x14ac:dyDescent="0.2">
      <c r="A37" s="103" t="s">
        <v>24</v>
      </c>
      <c r="B37" s="104"/>
      <c r="C37" s="104"/>
      <c r="D37" s="104"/>
      <c r="E37" s="104"/>
      <c r="F37" s="104"/>
      <c r="G37" s="104"/>
      <c r="H37" s="151"/>
      <c r="I37" s="152"/>
    </row>
    <row r="38" spans="1:9" ht="13.5" thickBot="1" x14ac:dyDescent="0.25">
      <c r="A38" s="106" t="s">
        <v>25</v>
      </c>
      <c r="B38" s="107"/>
      <c r="C38" s="107"/>
      <c r="D38" s="107"/>
      <c r="E38" s="107"/>
      <c r="F38" s="107"/>
      <c r="G38" s="107"/>
      <c r="H38" s="153"/>
      <c r="I38" s="154"/>
    </row>
    <row r="39" spans="1:9" x14ac:dyDescent="0.2">
      <c r="A39" s="171" t="s">
        <v>82</v>
      </c>
      <c r="B39" s="113"/>
      <c r="C39" s="113"/>
      <c r="D39" s="113"/>
      <c r="E39" s="113"/>
      <c r="F39" s="113"/>
      <c r="G39" s="113"/>
      <c r="H39" s="160"/>
      <c r="I39" s="161"/>
    </row>
    <row r="40" spans="1:9" x14ac:dyDescent="0.2">
      <c r="A40" s="172" t="s">
        <v>83</v>
      </c>
      <c r="B40" s="114"/>
      <c r="C40" s="114"/>
      <c r="D40" s="114"/>
      <c r="E40" s="114"/>
      <c r="F40" s="114"/>
      <c r="G40" s="114"/>
      <c r="H40" s="162"/>
      <c r="I40" s="163"/>
    </row>
    <row r="41" spans="1:9" ht="13.5" thickBot="1" x14ac:dyDescent="0.25">
      <c r="A41" s="173" t="s">
        <v>30</v>
      </c>
      <c r="B41" s="115"/>
      <c r="C41" s="115"/>
      <c r="D41" s="115"/>
      <c r="E41" s="115"/>
      <c r="F41" s="115"/>
      <c r="G41" s="115"/>
      <c r="H41" s="164"/>
      <c r="I41" s="165"/>
    </row>
    <row r="42" spans="1:9" x14ac:dyDescent="0.2">
      <c r="A42" s="116"/>
      <c r="B42" s="117"/>
      <c r="C42" s="117"/>
      <c r="D42" s="117"/>
      <c r="E42" s="117"/>
      <c r="F42" s="117"/>
      <c r="G42" s="117"/>
      <c r="H42" s="166"/>
      <c r="I42" s="166"/>
    </row>
    <row r="43" spans="1:9" x14ac:dyDescent="0.2">
      <c r="A43" s="117"/>
      <c r="B43" s="117"/>
      <c r="C43" s="117"/>
      <c r="D43" s="117"/>
      <c r="E43" s="117"/>
      <c r="F43" s="117"/>
      <c r="G43" s="117"/>
      <c r="H43" s="166"/>
      <c r="I43" s="166"/>
    </row>
    <row r="44" spans="1:9" x14ac:dyDescent="0.2">
      <c r="A44" s="117"/>
      <c r="B44" s="117"/>
      <c r="C44" s="117"/>
      <c r="D44" s="117"/>
      <c r="E44" s="117"/>
      <c r="F44" s="117"/>
      <c r="G44" s="117"/>
      <c r="H44" s="166"/>
      <c r="I44" s="166"/>
    </row>
    <row r="45" spans="1:9" x14ac:dyDescent="0.2">
      <c r="A45" s="117"/>
      <c r="B45" s="117"/>
      <c r="C45" s="117"/>
      <c r="D45" s="117"/>
      <c r="E45" s="117"/>
      <c r="F45" s="117"/>
      <c r="G45" s="117"/>
      <c r="H45" s="166"/>
      <c r="I45" s="166"/>
    </row>
    <row r="46" spans="1:9" x14ac:dyDescent="0.2">
      <c r="A46" s="117"/>
      <c r="B46" s="117"/>
      <c r="C46" s="117"/>
      <c r="D46" s="117"/>
      <c r="E46" s="117"/>
      <c r="F46" s="117"/>
      <c r="G46" s="117"/>
      <c r="H46" s="166"/>
      <c r="I46" s="166"/>
    </row>
    <row r="47" spans="1:9" x14ac:dyDescent="0.2">
      <c r="A47" s="117"/>
      <c r="B47" s="117"/>
      <c r="C47" s="117"/>
      <c r="D47" s="117"/>
      <c r="E47" s="117"/>
      <c r="F47" s="117"/>
      <c r="G47" s="117"/>
      <c r="H47" s="166"/>
      <c r="I47" s="166"/>
    </row>
    <row r="48" spans="1:9" hidden="1" x14ac:dyDescent="0.2">
      <c r="A48" s="41" t="s">
        <v>55</v>
      </c>
      <c r="B48" s="89"/>
      <c r="C48" s="89"/>
      <c r="D48" s="89"/>
      <c r="E48" s="89"/>
      <c r="F48" s="89"/>
      <c r="G48" s="89"/>
      <c r="H48" s="167"/>
    </row>
    <row r="49" spans="1:8" hidden="1" x14ac:dyDescent="0.2">
      <c r="A49" s="44" t="s">
        <v>39</v>
      </c>
      <c r="B49" s="44" t="str">
        <f>+B6</f>
        <v>promedio 2017</v>
      </c>
      <c r="C49" s="89"/>
      <c r="D49" s="44" t="str">
        <f>+D6</f>
        <v>promedio 2018</v>
      </c>
      <c r="E49" s="89"/>
      <c r="F49" s="44" t="str">
        <f>+F6</f>
        <v>promedio 2019</v>
      </c>
      <c r="G49" s="89"/>
      <c r="H49" s="169" t="str">
        <f>+H6</f>
        <v>promedio ene-jun 2020</v>
      </c>
    </row>
    <row r="50" spans="1:8" ht="13.5" hidden="1" thickBot="1" x14ac:dyDescent="0.25">
      <c r="A50" s="90" t="s">
        <v>56</v>
      </c>
      <c r="B50" s="91">
        <f>+B36-SUM(B9,B9:B11,B13:B18,B20:B23,B25:B26,B28:B29,B31:B32,B34:B35)</f>
        <v>0</v>
      </c>
      <c r="C50" s="92"/>
      <c r="D50" s="91">
        <f>+D36-SUM(D9,D9:D11,D13:D18,D20:D23,D25:D26,D28:D29,D31:D32,D34:D35)</f>
        <v>0</v>
      </c>
      <c r="E50" s="92"/>
      <c r="F50" s="91">
        <f>+F36-SUM(F9,F9:F11,F13:F18,F20:F23,F25:F26,F28:F29,F31:F32,F34:F35)</f>
        <v>0</v>
      </c>
      <c r="G50" s="92"/>
      <c r="H50" s="170">
        <f>+H36-SUM(H9,H9:H11,H13:H18,H20:H23,H25:H26,H28:H29,H31:H32,H34:H35)</f>
        <v>0</v>
      </c>
    </row>
  </sheetData>
  <phoneticPr fontId="0" type="noConversion"/>
  <pageMargins left="0.74803149606299213" right="0.74803149606299213" top="0.98425196850393704" bottom="0.98425196850393704" header="0" footer="0"/>
  <pageSetup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16" zoomScale="75" workbookViewId="0">
      <selection activeCell="P20" sqref="P20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4.85546875" style="168" customWidth="1"/>
    <col min="9" max="9" width="8.28515625" style="168" customWidth="1"/>
    <col min="10" max="16384" width="11.42578125" style="2"/>
  </cols>
  <sheetData>
    <row r="1" spans="1:9" x14ac:dyDescent="0.2">
      <c r="A1" s="93" t="s">
        <v>94</v>
      </c>
      <c r="B1" s="93"/>
      <c r="C1" s="93"/>
      <c r="D1" s="93"/>
      <c r="E1" s="93"/>
      <c r="F1" s="93"/>
      <c r="G1" s="93"/>
      <c r="H1" s="145"/>
      <c r="I1" s="145"/>
    </row>
    <row r="2" spans="1:9" x14ac:dyDescent="0.2">
      <c r="A2" s="93" t="s">
        <v>2</v>
      </c>
      <c r="B2" s="93"/>
      <c r="C2" s="93"/>
      <c r="D2" s="93"/>
      <c r="E2" s="93"/>
      <c r="F2" s="93"/>
      <c r="G2" s="93"/>
      <c r="H2" s="145"/>
      <c r="I2" s="145"/>
    </row>
    <row r="3" spans="1:9" ht="25.5" x14ac:dyDescent="0.2">
      <c r="A3" s="214" t="s">
        <v>135</v>
      </c>
      <c r="B3" s="145"/>
      <c r="C3" s="145"/>
      <c r="D3" s="145"/>
      <c r="E3" s="145"/>
      <c r="F3" s="145"/>
      <c r="G3" s="145"/>
      <c r="H3" s="145"/>
      <c r="I3" s="145"/>
    </row>
    <row r="4" spans="1:9" s="5" customFormat="1" x14ac:dyDescent="0.2">
      <c r="A4" s="145" t="s">
        <v>80</v>
      </c>
      <c r="B4" s="146"/>
      <c r="C4" s="146"/>
      <c r="D4" s="146"/>
      <c r="E4" s="146"/>
      <c r="F4" s="146"/>
      <c r="G4" s="146"/>
      <c r="H4" s="146"/>
      <c r="I4" s="146"/>
    </row>
    <row r="5" spans="1:9" ht="13.5" thickBot="1" x14ac:dyDescent="0.25">
      <c r="A5" s="145" t="s">
        <v>81</v>
      </c>
      <c r="B5" s="145"/>
      <c r="C5" s="145"/>
      <c r="D5" s="145"/>
      <c r="E5" s="145"/>
      <c r="F5" s="145"/>
      <c r="G5" s="145"/>
      <c r="H5" s="145"/>
      <c r="I5" s="145"/>
    </row>
    <row r="6" spans="1:9" ht="13.5" thickBot="1" x14ac:dyDescent="0.25">
      <c r="A6" s="94" t="s">
        <v>3</v>
      </c>
      <c r="B6" s="95" t="s">
        <v>99</v>
      </c>
      <c r="C6" s="96"/>
      <c r="D6" s="95" t="s">
        <v>100</v>
      </c>
      <c r="E6" s="96"/>
      <c r="F6" s="95" t="s">
        <v>101</v>
      </c>
      <c r="G6" s="96"/>
      <c r="H6" s="147" t="s">
        <v>102</v>
      </c>
      <c r="I6" s="148"/>
    </row>
    <row r="7" spans="1:9" s="3" customFormat="1" ht="13.5" thickBot="1" x14ac:dyDescent="0.25">
      <c r="A7" s="97"/>
      <c r="B7" s="99" t="s">
        <v>32</v>
      </c>
      <c r="C7" s="98" t="s">
        <v>4</v>
      </c>
      <c r="D7" s="99" t="s">
        <v>32</v>
      </c>
      <c r="E7" s="98" t="s">
        <v>4</v>
      </c>
      <c r="F7" s="99" t="s">
        <v>32</v>
      </c>
      <c r="G7" s="98" t="s">
        <v>4</v>
      </c>
      <c r="H7" s="149" t="s">
        <v>32</v>
      </c>
      <c r="I7" s="150" t="s">
        <v>4</v>
      </c>
    </row>
    <row r="8" spans="1:9" s="3" customFormat="1" x14ac:dyDescent="0.2">
      <c r="A8" s="100" t="s">
        <v>33</v>
      </c>
      <c r="B8" s="102"/>
      <c r="C8" s="101"/>
      <c r="D8" s="102"/>
      <c r="E8" s="101"/>
      <c r="F8" s="102"/>
      <c r="G8" s="101"/>
      <c r="H8" s="102"/>
      <c r="I8" s="101"/>
    </row>
    <row r="9" spans="1:9" x14ac:dyDescent="0.2">
      <c r="A9" s="103" t="s">
        <v>5</v>
      </c>
      <c r="B9" s="104"/>
      <c r="C9" s="104"/>
      <c r="D9" s="104"/>
      <c r="E9" s="104"/>
      <c r="F9" s="104"/>
      <c r="G9" s="104"/>
      <c r="H9" s="151"/>
      <c r="I9" s="152"/>
    </row>
    <row r="10" spans="1:9" x14ac:dyDescent="0.2">
      <c r="A10" s="105" t="s">
        <v>6</v>
      </c>
      <c r="B10" s="104"/>
      <c r="C10" s="104"/>
      <c r="D10" s="104"/>
      <c r="E10" s="104"/>
      <c r="F10" s="104"/>
      <c r="G10" s="104"/>
      <c r="H10" s="151"/>
      <c r="I10" s="152"/>
    </row>
    <row r="11" spans="1:9" x14ac:dyDescent="0.2">
      <c r="A11" s="105" t="s">
        <v>7</v>
      </c>
      <c r="B11" s="104"/>
      <c r="C11" s="104"/>
      <c r="D11" s="104"/>
      <c r="E11" s="104"/>
      <c r="F11" s="104"/>
      <c r="G11" s="104"/>
      <c r="H11" s="151"/>
      <c r="I11" s="152"/>
    </row>
    <row r="12" spans="1:9" x14ac:dyDescent="0.2">
      <c r="A12" s="103" t="s">
        <v>8</v>
      </c>
      <c r="B12" s="104"/>
      <c r="C12" s="104"/>
      <c r="D12" s="104"/>
      <c r="E12" s="104"/>
      <c r="F12" s="104"/>
      <c r="G12" s="104"/>
      <c r="H12" s="151"/>
      <c r="I12" s="152"/>
    </row>
    <row r="13" spans="1:9" x14ac:dyDescent="0.2">
      <c r="A13" s="105" t="s">
        <v>9</v>
      </c>
      <c r="B13" s="104"/>
      <c r="C13" s="104"/>
      <c r="D13" s="104"/>
      <c r="E13" s="104"/>
      <c r="F13" s="104"/>
      <c r="G13" s="104"/>
      <c r="H13" s="151"/>
      <c r="I13" s="152"/>
    </row>
    <row r="14" spans="1:9" x14ac:dyDescent="0.2">
      <c r="A14" s="105" t="s">
        <v>10</v>
      </c>
      <c r="B14" s="104"/>
      <c r="C14" s="104"/>
      <c r="D14" s="104"/>
      <c r="E14" s="104"/>
      <c r="F14" s="104"/>
      <c r="G14" s="104"/>
      <c r="H14" s="151"/>
      <c r="I14" s="152"/>
    </row>
    <row r="15" spans="1:9" x14ac:dyDescent="0.2">
      <c r="A15" s="105" t="s">
        <v>11</v>
      </c>
      <c r="B15" s="104"/>
      <c r="C15" s="104"/>
      <c r="D15" s="104"/>
      <c r="E15" s="104"/>
      <c r="F15" s="104"/>
      <c r="G15" s="104"/>
      <c r="H15" s="151"/>
      <c r="I15" s="152"/>
    </row>
    <row r="16" spans="1:9" x14ac:dyDescent="0.2">
      <c r="A16" s="105" t="s">
        <v>12</v>
      </c>
      <c r="B16" s="104"/>
      <c r="C16" s="104"/>
      <c r="D16" s="104"/>
      <c r="E16" s="104"/>
      <c r="F16" s="104"/>
      <c r="G16" s="104"/>
      <c r="H16" s="151"/>
      <c r="I16" s="152"/>
    </row>
    <row r="17" spans="1:9" x14ac:dyDescent="0.2">
      <c r="A17" s="105" t="s">
        <v>13</v>
      </c>
      <c r="B17" s="104"/>
      <c r="C17" s="104"/>
      <c r="D17" s="104"/>
      <c r="E17" s="104"/>
      <c r="F17" s="104"/>
      <c r="G17" s="104"/>
      <c r="H17" s="151"/>
      <c r="I17" s="152"/>
    </row>
    <row r="18" spans="1:9" x14ac:dyDescent="0.2">
      <c r="A18" s="105" t="s">
        <v>14</v>
      </c>
      <c r="B18" s="104"/>
      <c r="C18" s="104"/>
      <c r="D18" s="104"/>
      <c r="E18" s="104"/>
      <c r="F18" s="104"/>
      <c r="G18" s="104"/>
      <c r="H18" s="151"/>
      <c r="I18" s="152"/>
    </row>
    <row r="19" spans="1:9" x14ac:dyDescent="0.2">
      <c r="A19" s="103" t="s">
        <v>29</v>
      </c>
      <c r="B19" s="104"/>
      <c r="C19" s="104"/>
      <c r="D19" s="104"/>
      <c r="E19" s="104"/>
      <c r="F19" s="104"/>
      <c r="G19" s="104"/>
      <c r="H19" s="151"/>
      <c r="I19" s="152"/>
    </row>
    <row r="20" spans="1:9" x14ac:dyDescent="0.2">
      <c r="A20" s="105" t="s">
        <v>15</v>
      </c>
      <c r="B20" s="104"/>
      <c r="C20" s="104"/>
      <c r="D20" s="104"/>
      <c r="E20" s="104"/>
      <c r="F20" s="104"/>
      <c r="G20" s="104"/>
      <c r="H20" s="151"/>
      <c r="I20" s="152"/>
    </row>
    <row r="21" spans="1:9" x14ac:dyDescent="0.2">
      <c r="A21" s="105" t="s">
        <v>16</v>
      </c>
      <c r="B21" s="104"/>
      <c r="C21" s="104"/>
      <c r="D21" s="104"/>
      <c r="E21" s="104"/>
      <c r="F21" s="104"/>
      <c r="G21" s="104"/>
      <c r="H21" s="151"/>
      <c r="I21" s="152"/>
    </row>
    <row r="22" spans="1:9" x14ac:dyDescent="0.2">
      <c r="A22" s="105" t="s">
        <v>17</v>
      </c>
      <c r="B22" s="104"/>
      <c r="C22" s="104"/>
      <c r="D22" s="104"/>
      <c r="E22" s="104"/>
      <c r="F22" s="104"/>
      <c r="G22" s="104"/>
      <c r="H22" s="151"/>
      <c r="I22" s="152"/>
    </row>
    <row r="23" spans="1:9" x14ac:dyDescent="0.2">
      <c r="A23" s="103" t="s">
        <v>68</v>
      </c>
      <c r="B23" s="104"/>
      <c r="C23" s="104"/>
      <c r="D23" s="104"/>
      <c r="E23" s="104"/>
      <c r="F23" s="104"/>
      <c r="G23" s="104"/>
      <c r="H23" s="151"/>
      <c r="I23" s="152"/>
    </row>
    <row r="24" spans="1:9" x14ac:dyDescent="0.2">
      <c r="A24" s="106" t="s">
        <v>18</v>
      </c>
      <c r="B24" s="107"/>
      <c r="C24" s="107"/>
      <c r="D24" s="107"/>
      <c r="E24" s="107"/>
      <c r="F24" s="107"/>
      <c r="G24" s="107"/>
      <c r="H24" s="153"/>
      <c r="I24" s="154"/>
    </row>
    <row r="25" spans="1:9" x14ac:dyDescent="0.2">
      <c r="A25" s="108" t="s">
        <v>19</v>
      </c>
      <c r="B25" s="109"/>
      <c r="C25" s="109"/>
      <c r="D25" s="109"/>
      <c r="E25" s="109"/>
      <c r="F25" s="109"/>
      <c r="G25" s="109"/>
      <c r="H25" s="155"/>
      <c r="I25" s="156"/>
    </row>
    <row r="26" spans="1:9" x14ac:dyDescent="0.2">
      <c r="A26" s="110" t="s">
        <v>20</v>
      </c>
      <c r="B26" s="111"/>
      <c r="C26" s="111"/>
      <c r="D26" s="111"/>
      <c r="E26" s="111"/>
      <c r="F26" s="111"/>
      <c r="G26" s="111"/>
      <c r="H26" s="157"/>
      <c r="I26" s="158"/>
    </row>
    <row r="27" spans="1:9" x14ac:dyDescent="0.2">
      <c r="A27" s="106" t="s">
        <v>21</v>
      </c>
      <c r="B27" s="107"/>
      <c r="C27" s="107"/>
      <c r="D27" s="107"/>
      <c r="E27" s="107"/>
      <c r="F27" s="107"/>
      <c r="G27" s="107"/>
      <c r="H27" s="153"/>
      <c r="I27" s="154"/>
    </row>
    <row r="28" spans="1:9" x14ac:dyDescent="0.2">
      <c r="A28" s="108" t="s">
        <v>19</v>
      </c>
      <c r="B28" s="109"/>
      <c r="C28" s="109"/>
      <c r="D28" s="109"/>
      <c r="E28" s="109"/>
      <c r="F28" s="109"/>
      <c r="G28" s="109"/>
      <c r="H28" s="155"/>
      <c r="I28" s="156"/>
    </row>
    <row r="29" spans="1:9" x14ac:dyDescent="0.2">
      <c r="A29" s="110" t="s">
        <v>20</v>
      </c>
      <c r="B29" s="111"/>
      <c r="C29" s="111"/>
      <c r="D29" s="111"/>
      <c r="E29" s="111"/>
      <c r="F29" s="111"/>
      <c r="G29" s="111"/>
      <c r="H29" s="157"/>
      <c r="I29" s="158"/>
    </row>
    <row r="30" spans="1:9" x14ac:dyDescent="0.2">
      <c r="A30" s="106" t="s">
        <v>31</v>
      </c>
      <c r="B30" s="107"/>
      <c r="C30" s="107"/>
      <c r="D30" s="107"/>
      <c r="E30" s="107"/>
      <c r="F30" s="107"/>
      <c r="G30" s="107"/>
      <c r="H30" s="153"/>
      <c r="I30" s="154"/>
    </row>
    <row r="31" spans="1:9" x14ac:dyDescent="0.2">
      <c r="A31" s="108" t="s">
        <v>19</v>
      </c>
      <c r="B31" s="109"/>
      <c r="C31" s="109"/>
      <c r="D31" s="109"/>
      <c r="E31" s="109"/>
      <c r="F31" s="109"/>
      <c r="G31" s="109"/>
      <c r="H31" s="155"/>
      <c r="I31" s="156"/>
    </row>
    <row r="32" spans="1:9" x14ac:dyDescent="0.2">
      <c r="A32" s="110" t="s">
        <v>20</v>
      </c>
      <c r="B32" s="111"/>
      <c r="C32" s="111"/>
      <c r="D32" s="111"/>
      <c r="E32" s="111"/>
      <c r="F32" s="111"/>
      <c r="G32" s="111"/>
      <c r="H32" s="157"/>
      <c r="I32" s="158"/>
    </row>
    <row r="33" spans="1:9" x14ac:dyDescent="0.2">
      <c r="A33" s="106" t="s">
        <v>22</v>
      </c>
      <c r="B33" s="107"/>
      <c r="C33" s="107"/>
      <c r="D33" s="107"/>
      <c r="E33" s="107"/>
      <c r="F33" s="107"/>
      <c r="G33" s="107"/>
      <c r="H33" s="153"/>
      <c r="I33" s="154"/>
    </row>
    <row r="34" spans="1:9" x14ac:dyDescent="0.2">
      <c r="A34" s="108" t="s">
        <v>19</v>
      </c>
      <c r="B34" s="109"/>
      <c r="C34" s="109"/>
      <c r="D34" s="109"/>
      <c r="E34" s="109"/>
      <c r="F34" s="109"/>
      <c r="G34" s="109"/>
      <c r="H34" s="155"/>
      <c r="I34" s="156"/>
    </row>
    <row r="35" spans="1:9" x14ac:dyDescent="0.2">
      <c r="A35" s="110" t="s">
        <v>20</v>
      </c>
      <c r="B35" s="111"/>
      <c r="C35" s="111"/>
      <c r="D35" s="111"/>
      <c r="E35" s="111"/>
      <c r="F35" s="111"/>
      <c r="G35" s="111"/>
      <c r="H35" s="157"/>
      <c r="I35" s="158"/>
    </row>
    <row r="36" spans="1:9" x14ac:dyDescent="0.2">
      <c r="A36" s="103" t="s">
        <v>23</v>
      </c>
      <c r="B36" s="104"/>
      <c r="C36" s="112">
        <v>1</v>
      </c>
      <c r="D36" s="104"/>
      <c r="E36" s="112">
        <v>1</v>
      </c>
      <c r="F36" s="104"/>
      <c r="G36" s="112">
        <v>1</v>
      </c>
      <c r="H36" s="151"/>
      <c r="I36" s="159">
        <v>1</v>
      </c>
    </row>
    <row r="37" spans="1:9" x14ac:dyDescent="0.2">
      <c r="A37" s="103" t="s">
        <v>24</v>
      </c>
      <c r="B37" s="104"/>
      <c r="C37" s="104"/>
      <c r="D37" s="104"/>
      <c r="E37" s="104"/>
      <c r="F37" s="104"/>
      <c r="G37" s="104"/>
      <c r="H37" s="151"/>
      <c r="I37" s="152"/>
    </row>
    <row r="38" spans="1:9" ht="13.5" thickBot="1" x14ac:dyDescent="0.25">
      <c r="A38" s="106" t="s">
        <v>25</v>
      </c>
      <c r="B38" s="107"/>
      <c r="C38" s="107"/>
      <c r="D38" s="107"/>
      <c r="E38" s="107"/>
      <c r="F38" s="107"/>
      <c r="G38" s="107"/>
      <c r="H38" s="153"/>
      <c r="I38" s="154"/>
    </row>
    <row r="39" spans="1:9" x14ac:dyDescent="0.2">
      <c r="A39" s="171" t="s">
        <v>82</v>
      </c>
      <c r="B39" s="113"/>
      <c r="C39" s="113"/>
      <c r="D39" s="113"/>
      <c r="E39" s="113"/>
      <c r="F39" s="113"/>
      <c r="G39" s="113"/>
      <c r="H39" s="160"/>
      <c r="I39" s="161"/>
    </row>
    <row r="40" spans="1:9" x14ac:dyDescent="0.2">
      <c r="A40" s="172" t="s">
        <v>83</v>
      </c>
      <c r="B40" s="114"/>
      <c r="C40" s="114"/>
      <c r="D40" s="114"/>
      <c r="E40" s="114"/>
      <c r="F40" s="114"/>
      <c r="G40" s="114"/>
      <c r="H40" s="162"/>
      <c r="I40" s="163"/>
    </row>
    <row r="41" spans="1:9" ht="13.5" thickBot="1" x14ac:dyDescent="0.25">
      <c r="A41" s="173" t="s">
        <v>30</v>
      </c>
      <c r="B41" s="115"/>
      <c r="C41" s="115"/>
      <c r="D41" s="115"/>
      <c r="E41" s="115"/>
      <c r="F41" s="115"/>
      <c r="G41" s="115"/>
      <c r="H41" s="164"/>
      <c r="I41" s="165"/>
    </row>
    <row r="42" spans="1:9" x14ac:dyDescent="0.2">
      <c r="A42" s="116"/>
      <c r="B42" s="117"/>
      <c r="C42" s="117"/>
      <c r="D42" s="117"/>
      <c r="E42" s="117"/>
      <c r="F42" s="117"/>
      <c r="G42" s="117"/>
      <c r="H42" s="166"/>
      <c r="I42" s="166"/>
    </row>
    <row r="43" spans="1:9" x14ac:dyDescent="0.2">
      <c r="A43" s="117"/>
      <c r="B43" s="117"/>
      <c r="C43" s="117"/>
      <c r="D43" s="117"/>
      <c r="E43" s="117"/>
      <c r="F43" s="117"/>
      <c r="G43" s="117"/>
      <c r="H43" s="166"/>
      <c r="I43" s="166"/>
    </row>
    <row r="44" spans="1:9" x14ac:dyDescent="0.2">
      <c r="A44" s="117"/>
      <c r="B44" s="117"/>
      <c r="C44" s="117"/>
      <c r="D44" s="117"/>
      <c r="E44" s="117"/>
      <c r="F44" s="117"/>
      <c r="G44" s="117"/>
      <c r="H44" s="166"/>
      <c r="I44" s="166"/>
    </row>
    <row r="45" spans="1:9" x14ac:dyDescent="0.2">
      <c r="A45" s="117"/>
      <c r="B45" s="117"/>
      <c r="C45" s="117"/>
      <c r="D45" s="117"/>
      <c r="E45" s="117"/>
      <c r="F45" s="117"/>
      <c r="G45" s="117"/>
      <c r="H45" s="166"/>
      <c r="I45" s="166"/>
    </row>
    <row r="46" spans="1:9" x14ac:dyDescent="0.2">
      <c r="A46" s="117"/>
      <c r="B46" s="117"/>
      <c r="C46" s="117"/>
      <c r="D46" s="117"/>
      <c r="E46" s="117"/>
      <c r="F46" s="117"/>
      <c r="G46" s="117"/>
      <c r="H46" s="166"/>
      <c r="I46" s="166"/>
    </row>
    <row r="47" spans="1:9" x14ac:dyDescent="0.2">
      <c r="A47" s="117"/>
      <c r="B47" s="117"/>
      <c r="C47" s="117"/>
      <c r="D47" s="117"/>
      <c r="E47" s="117"/>
      <c r="F47" s="117"/>
      <c r="G47" s="117"/>
      <c r="H47" s="166"/>
      <c r="I47" s="166"/>
    </row>
    <row r="48" spans="1:9" hidden="1" x14ac:dyDescent="0.2">
      <c r="A48" s="41" t="s">
        <v>55</v>
      </c>
      <c r="B48" s="89"/>
      <c r="C48" s="89"/>
      <c r="D48" s="89"/>
      <c r="E48" s="89"/>
      <c r="F48" s="89"/>
      <c r="G48" s="89"/>
      <c r="H48" s="167"/>
    </row>
    <row r="49" spans="1:8" hidden="1" x14ac:dyDescent="0.2">
      <c r="A49" s="44" t="s">
        <v>39</v>
      </c>
      <c r="B49" s="44" t="str">
        <f>+B6</f>
        <v>promedio 2017</v>
      </c>
      <c r="C49" s="89"/>
      <c r="D49" s="44" t="str">
        <f>+D6</f>
        <v>promedio 2018</v>
      </c>
      <c r="E49" s="89"/>
      <c r="F49" s="44" t="str">
        <f>+F6</f>
        <v>promedio 2019</v>
      </c>
      <c r="G49" s="89"/>
      <c r="H49" s="169" t="str">
        <f>+H6</f>
        <v>promedio ene-jun 2020</v>
      </c>
    </row>
    <row r="50" spans="1:8" ht="13.5" hidden="1" thickBot="1" x14ac:dyDescent="0.25">
      <c r="A50" s="90" t="s">
        <v>56</v>
      </c>
      <c r="B50" s="91">
        <f>+B36-SUM(B9,B9:B11,B13:B18,B20:B23,B25:B26,B28:B29,B31:B32,B34:B35)</f>
        <v>0</v>
      </c>
      <c r="C50" s="92"/>
      <c r="D50" s="91">
        <f>+D36-SUM(D9,D9:D11,D13:D18,D20:D23,D25:D26,D28:D29,D31:D32,D34:D35)</f>
        <v>0</v>
      </c>
      <c r="E50" s="92"/>
      <c r="F50" s="91">
        <f>+F36-SUM(F9,F9:F11,F13:F18,F20:F23,F25:F26,F28:F29,F31:F32,F34:F35)</f>
        <v>0</v>
      </c>
      <c r="G50" s="92"/>
      <c r="H50" s="170">
        <f>+H36-SUM(H9,H9:H11,H13:H18,H20:H23,H25:H26,H28:H29,H31:H32,H34:H35)</f>
        <v>0</v>
      </c>
    </row>
  </sheetData>
  <phoneticPr fontId="0" type="noConversion"/>
  <pageMargins left="0.74803149606299213" right="0.74803149606299213" top="0.98425196850393704" bottom="0.98425196850393704" header="0" footer="0"/>
  <pageSetup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N38" sqref="N38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5" style="168" customWidth="1"/>
    <col min="9" max="9" width="8.28515625" style="168" customWidth="1"/>
    <col min="10" max="16384" width="11.42578125" style="2"/>
  </cols>
  <sheetData>
    <row r="1" spans="1:9" x14ac:dyDescent="0.2">
      <c r="A1" s="93" t="s">
        <v>123</v>
      </c>
      <c r="B1" s="93"/>
      <c r="C1" s="93"/>
      <c r="D1" s="93"/>
      <c r="E1" s="93"/>
      <c r="F1" s="93"/>
      <c r="G1" s="93"/>
      <c r="H1" s="145"/>
      <c r="I1" s="145"/>
    </row>
    <row r="2" spans="1:9" x14ac:dyDescent="0.2">
      <c r="A2" s="93" t="s">
        <v>2</v>
      </c>
      <c r="B2" s="93"/>
      <c r="C2" s="93"/>
      <c r="D2" s="93"/>
      <c r="E2" s="93"/>
      <c r="F2" s="93"/>
      <c r="G2" s="93"/>
      <c r="H2" s="145"/>
      <c r="I2" s="145"/>
    </row>
    <row r="3" spans="1:9" ht="38.25" x14ac:dyDescent="0.2">
      <c r="A3" s="214" t="s">
        <v>134</v>
      </c>
      <c r="B3" s="145"/>
      <c r="C3" s="145"/>
      <c r="D3" s="145"/>
      <c r="E3" s="145"/>
      <c r="F3" s="145"/>
      <c r="G3" s="145"/>
      <c r="H3" s="145"/>
      <c r="I3" s="145"/>
    </row>
    <row r="4" spans="1:9" s="5" customFormat="1" x14ac:dyDescent="0.2">
      <c r="A4" s="174" t="s">
        <v>80</v>
      </c>
      <c r="B4" s="174"/>
      <c r="C4" s="174"/>
      <c r="D4" s="174"/>
      <c r="E4" s="174"/>
      <c r="F4" s="174"/>
      <c r="G4" s="174"/>
      <c r="H4" s="174"/>
      <c r="I4" s="174"/>
    </row>
    <row r="5" spans="1:9" ht="13.5" thickBot="1" x14ac:dyDescent="0.25">
      <c r="A5" s="93" t="s">
        <v>71</v>
      </c>
      <c r="B5" s="93"/>
      <c r="C5" s="93"/>
      <c r="D5" s="93"/>
      <c r="E5" s="93"/>
      <c r="F5" s="93"/>
      <c r="G5" s="93"/>
      <c r="H5" s="145"/>
      <c r="I5" s="145"/>
    </row>
    <row r="6" spans="1:9" ht="13.5" thickBot="1" x14ac:dyDescent="0.25">
      <c r="A6" s="94" t="s">
        <v>3</v>
      </c>
      <c r="B6" s="95" t="s">
        <v>99</v>
      </c>
      <c r="C6" s="96"/>
      <c r="D6" s="95" t="s">
        <v>100</v>
      </c>
      <c r="E6" s="96"/>
      <c r="F6" s="95" t="s">
        <v>101</v>
      </c>
      <c r="G6" s="96"/>
      <c r="H6" s="147" t="s">
        <v>102</v>
      </c>
      <c r="I6" s="148"/>
    </row>
    <row r="7" spans="1:9" s="3" customFormat="1" ht="13.5" thickBot="1" x14ac:dyDescent="0.25">
      <c r="A7" s="97"/>
      <c r="B7" s="99" t="s">
        <v>32</v>
      </c>
      <c r="C7" s="98" t="s">
        <v>4</v>
      </c>
      <c r="D7" s="99" t="s">
        <v>32</v>
      </c>
      <c r="E7" s="98" t="s">
        <v>4</v>
      </c>
      <c r="F7" s="99" t="s">
        <v>32</v>
      </c>
      <c r="G7" s="98" t="s">
        <v>4</v>
      </c>
      <c r="H7" s="149" t="s">
        <v>32</v>
      </c>
      <c r="I7" s="150" t="s">
        <v>4</v>
      </c>
    </row>
    <row r="8" spans="1:9" s="3" customFormat="1" x14ac:dyDescent="0.2">
      <c r="A8" s="100" t="s">
        <v>33</v>
      </c>
      <c r="B8" s="102"/>
      <c r="C8" s="101"/>
      <c r="D8" s="102"/>
      <c r="E8" s="101"/>
      <c r="F8" s="102"/>
      <c r="G8" s="101"/>
      <c r="H8" s="102"/>
      <c r="I8" s="101"/>
    </row>
    <row r="9" spans="1:9" x14ac:dyDescent="0.2">
      <c r="A9" s="103" t="s">
        <v>5</v>
      </c>
      <c r="B9" s="104"/>
      <c r="C9" s="104"/>
      <c r="D9" s="104"/>
      <c r="E9" s="104"/>
      <c r="F9" s="104"/>
      <c r="G9" s="104"/>
      <c r="H9" s="151"/>
      <c r="I9" s="152"/>
    </row>
    <row r="10" spans="1:9" x14ac:dyDescent="0.2">
      <c r="A10" s="105" t="s">
        <v>6</v>
      </c>
      <c r="B10" s="104"/>
      <c r="C10" s="104"/>
      <c r="D10" s="104"/>
      <c r="E10" s="104"/>
      <c r="F10" s="104"/>
      <c r="G10" s="104"/>
      <c r="H10" s="151"/>
      <c r="I10" s="152"/>
    </row>
    <row r="11" spans="1:9" x14ac:dyDescent="0.2">
      <c r="A11" s="105" t="s">
        <v>7</v>
      </c>
      <c r="B11" s="104"/>
      <c r="C11" s="104"/>
      <c r="D11" s="104"/>
      <c r="E11" s="104"/>
      <c r="F11" s="104"/>
      <c r="G11" s="104"/>
      <c r="H11" s="151"/>
      <c r="I11" s="152"/>
    </row>
    <row r="12" spans="1:9" x14ac:dyDescent="0.2">
      <c r="A12" s="103" t="s">
        <v>8</v>
      </c>
      <c r="B12" s="104"/>
      <c r="C12" s="104"/>
      <c r="D12" s="104"/>
      <c r="E12" s="104"/>
      <c r="F12" s="104"/>
      <c r="G12" s="104"/>
      <c r="H12" s="151"/>
      <c r="I12" s="152"/>
    </row>
    <row r="13" spans="1:9" x14ac:dyDescent="0.2">
      <c r="A13" s="105" t="s">
        <v>9</v>
      </c>
      <c r="B13" s="104"/>
      <c r="C13" s="104"/>
      <c r="D13" s="104"/>
      <c r="E13" s="104"/>
      <c r="F13" s="104"/>
      <c r="G13" s="104"/>
      <c r="H13" s="151"/>
      <c r="I13" s="152"/>
    </row>
    <row r="14" spans="1:9" x14ac:dyDescent="0.2">
      <c r="A14" s="105" t="s">
        <v>10</v>
      </c>
      <c r="B14" s="104"/>
      <c r="C14" s="104"/>
      <c r="D14" s="104"/>
      <c r="E14" s="104"/>
      <c r="F14" s="104"/>
      <c r="G14" s="104"/>
      <c r="H14" s="151"/>
      <c r="I14" s="152"/>
    </row>
    <row r="15" spans="1:9" x14ac:dyDescent="0.2">
      <c r="A15" s="105" t="s">
        <v>11</v>
      </c>
      <c r="B15" s="104"/>
      <c r="C15" s="104"/>
      <c r="D15" s="104"/>
      <c r="E15" s="104"/>
      <c r="F15" s="104"/>
      <c r="G15" s="104"/>
      <c r="H15" s="151"/>
      <c r="I15" s="152"/>
    </row>
    <row r="16" spans="1:9" x14ac:dyDescent="0.2">
      <c r="A16" s="105" t="s">
        <v>12</v>
      </c>
      <c r="B16" s="104"/>
      <c r="C16" s="104"/>
      <c r="D16" s="104"/>
      <c r="E16" s="104"/>
      <c r="F16" s="104"/>
      <c r="G16" s="104"/>
      <c r="H16" s="151"/>
      <c r="I16" s="152"/>
    </row>
    <row r="17" spans="1:9" x14ac:dyDescent="0.2">
      <c r="A17" s="105" t="s">
        <v>13</v>
      </c>
      <c r="B17" s="104"/>
      <c r="C17" s="104"/>
      <c r="D17" s="104"/>
      <c r="E17" s="104"/>
      <c r="F17" s="104"/>
      <c r="G17" s="104"/>
      <c r="H17" s="151"/>
      <c r="I17" s="152"/>
    </row>
    <row r="18" spans="1:9" x14ac:dyDescent="0.2">
      <c r="A18" s="105" t="s">
        <v>14</v>
      </c>
      <c r="B18" s="104"/>
      <c r="C18" s="104"/>
      <c r="D18" s="104"/>
      <c r="E18" s="104"/>
      <c r="F18" s="104"/>
      <c r="G18" s="104"/>
      <c r="H18" s="151"/>
      <c r="I18" s="152"/>
    </row>
    <row r="19" spans="1:9" x14ac:dyDescent="0.2">
      <c r="A19" s="103" t="s">
        <v>29</v>
      </c>
      <c r="B19" s="104"/>
      <c r="C19" s="104"/>
      <c r="D19" s="104"/>
      <c r="E19" s="104"/>
      <c r="F19" s="104"/>
      <c r="G19" s="104"/>
      <c r="H19" s="151"/>
      <c r="I19" s="152"/>
    </row>
    <row r="20" spans="1:9" x14ac:dyDescent="0.2">
      <c r="A20" s="105" t="s">
        <v>15</v>
      </c>
      <c r="B20" s="104"/>
      <c r="C20" s="104"/>
      <c r="D20" s="104"/>
      <c r="E20" s="104"/>
      <c r="F20" s="104"/>
      <c r="G20" s="104"/>
      <c r="H20" s="151"/>
      <c r="I20" s="152"/>
    </row>
    <row r="21" spans="1:9" x14ac:dyDescent="0.2">
      <c r="A21" s="105" t="s">
        <v>16</v>
      </c>
      <c r="B21" s="104"/>
      <c r="C21" s="104"/>
      <c r="D21" s="104"/>
      <c r="E21" s="104"/>
      <c r="F21" s="104"/>
      <c r="G21" s="104"/>
      <c r="H21" s="151"/>
      <c r="I21" s="152"/>
    </row>
    <row r="22" spans="1:9" x14ac:dyDescent="0.2">
      <c r="A22" s="105" t="s">
        <v>17</v>
      </c>
      <c r="B22" s="104"/>
      <c r="C22" s="104"/>
      <c r="D22" s="104"/>
      <c r="E22" s="104"/>
      <c r="F22" s="104"/>
      <c r="G22" s="104"/>
      <c r="H22" s="151"/>
      <c r="I22" s="152"/>
    </row>
    <row r="23" spans="1:9" x14ac:dyDescent="0.2">
      <c r="A23" s="103" t="s">
        <v>68</v>
      </c>
      <c r="B23" s="104"/>
      <c r="C23" s="104"/>
      <c r="D23" s="104"/>
      <c r="E23" s="104"/>
      <c r="F23" s="104"/>
      <c r="G23" s="104"/>
      <c r="H23" s="151"/>
      <c r="I23" s="152"/>
    </row>
    <row r="24" spans="1:9" x14ac:dyDescent="0.2">
      <c r="A24" s="106" t="s">
        <v>18</v>
      </c>
      <c r="B24" s="107"/>
      <c r="C24" s="107"/>
      <c r="D24" s="107"/>
      <c r="E24" s="107"/>
      <c r="F24" s="107"/>
      <c r="G24" s="107"/>
      <c r="H24" s="153"/>
      <c r="I24" s="154"/>
    </row>
    <row r="25" spans="1:9" x14ac:dyDescent="0.2">
      <c r="A25" s="108" t="s">
        <v>19</v>
      </c>
      <c r="B25" s="109"/>
      <c r="C25" s="109"/>
      <c r="D25" s="109"/>
      <c r="E25" s="109"/>
      <c r="F25" s="109"/>
      <c r="G25" s="109"/>
      <c r="H25" s="155"/>
      <c r="I25" s="156"/>
    </row>
    <row r="26" spans="1:9" x14ac:dyDescent="0.2">
      <c r="A26" s="110" t="s">
        <v>20</v>
      </c>
      <c r="B26" s="111"/>
      <c r="C26" s="111"/>
      <c r="D26" s="111"/>
      <c r="E26" s="111"/>
      <c r="F26" s="111"/>
      <c r="G26" s="111"/>
      <c r="H26" s="157"/>
      <c r="I26" s="158"/>
    </row>
    <row r="27" spans="1:9" x14ac:dyDescent="0.2">
      <c r="A27" s="106" t="s">
        <v>21</v>
      </c>
      <c r="B27" s="107"/>
      <c r="C27" s="107"/>
      <c r="D27" s="107"/>
      <c r="E27" s="107"/>
      <c r="F27" s="107"/>
      <c r="G27" s="107"/>
      <c r="H27" s="153"/>
      <c r="I27" s="154"/>
    </row>
    <row r="28" spans="1:9" x14ac:dyDescent="0.2">
      <c r="A28" s="108" t="s">
        <v>19</v>
      </c>
      <c r="B28" s="109"/>
      <c r="C28" s="109"/>
      <c r="D28" s="109"/>
      <c r="E28" s="109"/>
      <c r="F28" s="109"/>
      <c r="G28" s="109"/>
      <c r="H28" s="155"/>
      <c r="I28" s="156"/>
    </row>
    <row r="29" spans="1:9" x14ac:dyDescent="0.2">
      <c r="A29" s="110" t="s">
        <v>20</v>
      </c>
      <c r="B29" s="111"/>
      <c r="C29" s="111"/>
      <c r="D29" s="111"/>
      <c r="E29" s="111"/>
      <c r="F29" s="111"/>
      <c r="G29" s="111"/>
      <c r="H29" s="157"/>
      <c r="I29" s="158"/>
    </row>
    <row r="30" spans="1:9" x14ac:dyDescent="0.2">
      <c r="A30" s="106" t="s">
        <v>31</v>
      </c>
      <c r="B30" s="107"/>
      <c r="C30" s="107"/>
      <c r="D30" s="107"/>
      <c r="E30" s="107"/>
      <c r="F30" s="107"/>
      <c r="G30" s="107"/>
      <c r="H30" s="153"/>
      <c r="I30" s="154"/>
    </row>
    <row r="31" spans="1:9" x14ac:dyDescent="0.2">
      <c r="A31" s="108" t="s">
        <v>19</v>
      </c>
      <c r="B31" s="109"/>
      <c r="C31" s="109"/>
      <c r="D31" s="109"/>
      <c r="E31" s="109"/>
      <c r="F31" s="109"/>
      <c r="G31" s="109"/>
      <c r="H31" s="155"/>
      <c r="I31" s="156"/>
    </row>
    <row r="32" spans="1:9" x14ac:dyDescent="0.2">
      <c r="A32" s="110" t="s">
        <v>20</v>
      </c>
      <c r="B32" s="111"/>
      <c r="C32" s="111"/>
      <c r="D32" s="111"/>
      <c r="E32" s="111"/>
      <c r="F32" s="111"/>
      <c r="G32" s="111"/>
      <c r="H32" s="157"/>
      <c r="I32" s="158"/>
    </row>
    <row r="33" spans="1:9" x14ac:dyDescent="0.2">
      <c r="A33" s="106" t="s">
        <v>22</v>
      </c>
      <c r="B33" s="107"/>
      <c r="C33" s="107"/>
      <c r="D33" s="107"/>
      <c r="E33" s="107"/>
      <c r="F33" s="107"/>
      <c r="G33" s="107"/>
      <c r="H33" s="153"/>
      <c r="I33" s="154"/>
    </row>
    <row r="34" spans="1:9" x14ac:dyDescent="0.2">
      <c r="A34" s="108" t="s">
        <v>19</v>
      </c>
      <c r="B34" s="109"/>
      <c r="C34" s="109"/>
      <c r="D34" s="109"/>
      <c r="E34" s="109"/>
      <c r="F34" s="109"/>
      <c r="G34" s="109"/>
      <c r="H34" s="155"/>
      <c r="I34" s="156"/>
    </row>
    <row r="35" spans="1:9" x14ac:dyDescent="0.2">
      <c r="A35" s="110" t="s">
        <v>20</v>
      </c>
      <c r="B35" s="111"/>
      <c r="C35" s="111"/>
      <c r="D35" s="111"/>
      <c r="E35" s="111"/>
      <c r="F35" s="111"/>
      <c r="G35" s="111"/>
      <c r="H35" s="157"/>
      <c r="I35" s="158"/>
    </row>
    <row r="36" spans="1:9" x14ac:dyDescent="0.2">
      <c r="A36" s="103" t="s">
        <v>23</v>
      </c>
      <c r="B36" s="104"/>
      <c r="C36" s="112">
        <v>1</v>
      </c>
      <c r="D36" s="104"/>
      <c r="E36" s="112">
        <v>1</v>
      </c>
      <c r="F36" s="104"/>
      <c r="G36" s="112">
        <v>1</v>
      </c>
      <c r="H36" s="151"/>
      <c r="I36" s="159">
        <v>1</v>
      </c>
    </row>
    <row r="37" spans="1:9" x14ac:dyDescent="0.2">
      <c r="A37" s="103" t="s">
        <v>24</v>
      </c>
      <c r="B37" s="104"/>
      <c r="C37" s="104"/>
      <c r="D37" s="104"/>
      <c r="E37" s="104"/>
      <c r="F37" s="104"/>
      <c r="G37" s="104"/>
      <c r="H37" s="151"/>
      <c r="I37" s="152"/>
    </row>
    <row r="38" spans="1:9" ht="13.5" thickBot="1" x14ac:dyDescent="0.25">
      <c r="A38" s="106" t="s">
        <v>25</v>
      </c>
      <c r="B38" s="107"/>
      <c r="C38" s="107"/>
      <c r="D38" s="107"/>
      <c r="E38" s="107"/>
      <c r="F38" s="107"/>
      <c r="G38" s="107"/>
      <c r="H38" s="153"/>
      <c r="I38" s="154"/>
    </row>
    <row r="39" spans="1:9" x14ac:dyDescent="0.2">
      <c r="A39" s="171" t="s">
        <v>82</v>
      </c>
      <c r="B39" s="113"/>
      <c r="C39" s="113"/>
      <c r="D39" s="113"/>
      <c r="E39" s="113"/>
      <c r="F39" s="113"/>
      <c r="G39" s="113"/>
      <c r="H39" s="160"/>
      <c r="I39" s="161"/>
    </row>
    <row r="40" spans="1:9" x14ac:dyDescent="0.2">
      <c r="A40" s="172" t="s">
        <v>83</v>
      </c>
      <c r="B40" s="114"/>
      <c r="C40" s="114"/>
      <c r="D40" s="114"/>
      <c r="E40" s="114"/>
      <c r="F40" s="114"/>
      <c r="G40" s="114"/>
      <c r="H40" s="162"/>
      <c r="I40" s="163"/>
    </row>
    <row r="41" spans="1:9" ht="13.5" thickBot="1" x14ac:dyDescent="0.25">
      <c r="A41" s="173" t="s">
        <v>30</v>
      </c>
      <c r="B41" s="115"/>
      <c r="C41" s="115"/>
      <c r="D41" s="115"/>
      <c r="E41" s="115"/>
      <c r="F41" s="115"/>
      <c r="G41" s="115"/>
      <c r="H41" s="164"/>
      <c r="I41" s="165"/>
    </row>
    <row r="42" spans="1:9" x14ac:dyDescent="0.2">
      <c r="A42" s="116"/>
      <c r="B42" s="117"/>
      <c r="C42" s="117"/>
      <c r="D42" s="117"/>
      <c r="E42" s="117"/>
      <c r="F42" s="117"/>
      <c r="G42" s="117"/>
      <c r="H42" s="166"/>
      <c r="I42" s="166"/>
    </row>
    <row r="43" spans="1:9" x14ac:dyDescent="0.2">
      <c r="A43" s="117"/>
      <c r="B43" s="117"/>
      <c r="C43" s="117"/>
      <c r="D43" s="117"/>
      <c r="E43" s="117"/>
      <c r="F43" s="117"/>
      <c r="G43" s="117"/>
      <c r="H43" s="166"/>
      <c r="I43" s="166"/>
    </row>
    <row r="44" spans="1:9" x14ac:dyDescent="0.2">
      <c r="A44" s="117"/>
      <c r="B44" s="117"/>
      <c r="C44" s="117"/>
      <c r="D44" s="117"/>
      <c r="E44" s="117"/>
      <c r="F44" s="117"/>
      <c r="G44" s="117"/>
      <c r="H44" s="166"/>
      <c r="I44" s="166"/>
    </row>
    <row r="45" spans="1:9" x14ac:dyDescent="0.2">
      <c r="A45" s="117"/>
      <c r="B45" s="117"/>
      <c r="C45" s="117"/>
      <c r="D45" s="117"/>
      <c r="E45" s="117"/>
      <c r="F45" s="117"/>
      <c r="G45" s="117"/>
      <c r="H45" s="166"/>
      <c r="I45" s="166"/>
    </row>
    <row r="46" spans="1:9" x14ac:dyDescent="0.2">
      <c r="A46" s="117"/>
      <c r="B46" s="117"/>
      <c r="C46" s="117"/>
      <c r="D46" s="117"/>
      <c r="E46" s="117"/>
      <c r="F46" s="117"/>
      <c r="G46" s="117"/>
      <c r="H46" s="166"/>
      <c r="I46" s="166"/>
    </row>
    <row r="47" spans="1:9" x14ac:dyDescent="0.2">
      <c r="A47" s="117"/>
      <c r="B47" s="117"/>
      <c r="C47" s="117"/>
      <c r="D47" s="117"/>
      <c r="E47" s="117"/>
      <c r="F47" s="117"/>
      <c r="G47" s="117"/>
      <c r="H47" s="166"/>
      <c r="I47" s="166"/>
    </row>
    <row r="48" spans="1:9" hidden="1" x14ac:dyDescent="0.2">
      <c r="A48" s="41" t="s">
        <v>55</v>
      </c>
      <c r="B48" s="89"/>
      <c r="C48" s="89"/>
      <c r="D48" s="89"/>
      <c r="E48" s="89"/>
      <c r="F48" s="89"/>
      <c r="G48" s="89"/>
      <c r="H48" s="167"/>
    </row>
    <row r="49" spans="1:8" hidden="1" x14ac:dyDescent="0.2">
      <c r="A49" s="44" t="s">
        <v>39</v>
      </c>
      <c r="B49" s="44" t="str">
        <f>+B6</f>
        <v>promedio 2017</v>
      </c>
      <c r="C49" s="89"/>
      <c r="D49" s="44" t="str">
        <f>+D6</f>
        <v>promedio 2018</v>
      </c>
      <c r="E49" s="89"/>
      <c r="F49" s="44" t="str">
        <f>+F6</f>
        <v>promedio 2019</v>
      </c>
      <c r="G49" s="89"/>
      <c r="H49" s="169" t="str">
        <f>+H6</f>
        <v>promedio ene-jun 2020</v>
      </c>
    </row>
    <row r="50" spans="1:8" ht="13.5" hidden="1" thickBot="1" x14ac:dyDescent="0.25">
      <c r="A50" s="90" t="s">
        <v>56</v>
      </c>
      <c r="B50" s="91">
        <f>+B36-SUM(B9,B9:B11,B13:B18,B20:B23,B25:B26,B28:B29,B31:B32,B34:B35)</f>
        <v>0</v>
      </c>
      <c r="C50" s="92"/>
      <c r="D50" s="91">
        <f>+D36-SUM(D9,D9:D11,D13:D18,D20:D23,D25:D26,D28:D29,D31:D32,D34:D35)</f>
        <v>0</v>
      </c>
      <c r="E50" s="92"/>
      <c r="F50" s="91">
        <f>+F36-SUM(F9,F9:F11,F13:F18,F20:F23,F25:F26,F28:F29,F31:F32,F34:F35)</f>
        <v>0</v>
      </c>
      <c r="G50" s="92"/>
      <c r="H50" s="170">
        <f>+H36-SUM(H9,H9:H11,H13:H18,H20:H23,H25:H26,H28:H29,H31:H32,H34:H35)</f>
        <v>0</v>
      </c>
    </row>
  </sheetData>
  <phoneticPr fontId="0" type="noConversion"/>
  <pageMargins left="0.74803149606299213" right="0.74803149606299213" top="0.98425196850393704" bottom="0.98425196850393704" header="0" footer="0"/>
  <pageSetup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Q18" sqref="Q18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5.42578125" style="168" customWidth="1"/>
    <col min="9" max="9" width="8.28515625" style="168" customWidth="1"/>
    <col min="10" max="16384" width="11.42578125" style="2"/>
  </cols>
  <sheetData>
    <row r="1" spans="1:9" x14ac:dyDescent="0.2">
      <c r="A1" s="93" t="s">
        <v>124</v>
      </c>
      <c r="B1" s="93"/>
      <c r="C1" s="93"/>
      <c r="D1" s="93"/>
      <c r="E1" s="93"/>
      <c r="F1" s="93"/>
      <c r="G1" s="93"/>
      <c r="H1" s="145"/>
      <c r="I1" s="145"/>
    </row>
    <row r="2" spans="1:9" x14ac:dyDescent="0.2">
      <c r="A2" s="93" t="s">
        <v>2</v>
      </c>
      <c r="B2" s="93"/>
      <c r="C2" s="93"/>
      <c r="D2" s="93"/>
      <c r="E2" s="93"/>
      <c r="F2" s="93"/>
      <c r="G2" s="93"/>
      <c r="H2" s="145"/>
      <c r="I2" s="145"/>
    </row>
    <row r="3" spans="1:9" ht="38.25" x14ac:dyDescent="0.2">
      <c r="A3" s="214" t="s">
        <v>133</v>
      </c>
      <c r="B3" s="145"/>
      <c r="C3" s="145"/>
      <c r="D3" s="145"/>
      <c r="E3" s="145"/>
      <c r="F3" s="145"/>
      <c r="G3" s="145"/>
      <c r="H3" s="145"/>
      <c r="I3" s="145"/>
    </row>
    <row r="4" spans="1:9" s="5" customFormat="1" x14ac:dyDescent="0.2">
      <c r="A4" s="174" t="s">
        <v>80</v>
      </c>
      <c r="B4" s="174"/>
      <c r="C4" s="174"/>
      <c r="D4" s="174"/>
      <c r="E4" s="174"/>
      <c r="F4" s="174"/>
      <c r="G4" s="174"/>
      <c r="H4" s="174"/>
      <c r="I4" s="174"/>
    </row>
    <row r="5" spans="1:9" ht="13.5" thickBot="1" x14ac:dyDescent="0.25">
      <c r="A5" s="93" t="s">
        <v>71</v>
      </c>
      <c r="B5" s="93"/>
      <c r="C5" s="93"/>
      <c r="D5" s="93"/>
      <c r="E5" s="93"/>
      <c r="F5" s="93"/>
      <c r="G5" s="93"/>
      <c r="H5" s="145"/>
      <c r="I5" s="145"/>
    </row>
    <row r="6" spans="1:9" ht="13.5" thickBot="1" x14ac:dyDescent="0.25">
      <c r="A6" s="94" t="s">
        <v>3</v>
      </c>
      <c r="B6" s="95" t="s">
        <v>99</v>
      </c>
      <c r="C6" s="96"/>
      <c r="D6" s="95" t="s">
        <v>100</v>
      </c>
      <c r="E6" s="96"/>
      <c r="F6" s="95" t="s">
        <v>101</v>
      </c>
      <c r="G6" s="96"/>
      <c r="H6" s="147" t="s">
        <v>102</v>
      </c>
      <c r="I6" s="148"/>
    </row>
    <row r="7" spans="1:9" s="3" customFormat="1" ht="13.5" thickBot="1" x14ac:dyDescent="0.25">
      <c r="A7" s="97"/>
      <c r="B7" s="99" t="s">
        <v>32</v>
      </c>
      <c r="C7" s="98" t="s">
        <v>4</v>
      </c>
      <c r="D7" s="99" t="s">
        <v>32</v>
      </c>
      <c r="E7" s="98" t="s">
        <v>4</v>
      </c>
      <c r="F7" s="99" t="s">
        <v>32</v>
      </c>
      <c r="G7" s="98" t="s">
        <v>4</v>
      </c>
      <c r="H7" s="149" t="s">
        <v>32</v>
      </c>
      <c r="I7" s="150" t="s">
        <v>4</v>
      </c>
    </row>
    <row r="8" spans="1:9" s="3" customFormat="1" x14ac:dyDescent="0.2">
      <c r="A8" s="100" t="s">
        <v>33</v>
      </c>
      <c r="B8" s="102"/>
      <c r="C8" s="101"/>
      <c r="D8" s="102"/>
      <c r="E8" s="101"/>
      <c r="F8" s="102"/>
      <c r="G8" s="101"/>
      <c r="H8" s="102"/>
      <c r="I8" s="101"/>
    </row>
    <row r="9" spans="1:9" x14ac:dyDescent="0.2">
      <c r="A9" s="103" t="s">
        <v>5</v>
      </c>
      <c r="B9" s="104"/>
      <c r="C9" s="104"/>
      <c r="D9" s="104"/>
      <c r="E9" s="104"/>
      <c r="F9" s="104"/>
      <c r="G9" s="104"/>
      <c r="H9" s="151"/>
      <c r="I9" s="152"/>
    </row>
    <row r="10" spans="1:9" x14ac:dyDescent="0.2">
      <c r="A10" s="105" t="s">
        <v>6</v>
      </c>
      <c r="B10" s="104"/>
      <c r="C10" s="104"/>
      <c r="D10" s="104"/>
      <c r="E10" s="104"/>
      <c r="F10" s="104"/>
      <c r="G10" s="104"/>
      <c r="H10" s="151"/>
      <c r="I10" s="152"/>
    </row>
    <row r="11" spans="1:9" x14ac:dyDescent="0.2">
      <c r="A11" s="105" t="s">
        <v>7</v>
      </c>
      <c r="B11" s="104"/>
      <c r="C11" s="104"/>
      <c r="D11" s="104"/>
      <c r="E11" s="104"/>
      <c r="F11" s="104"/>
      <c r="G11" s="104"/>
      <c r="H11" s="151"/>
      <c r="I11" s="152"/>
    </row>
    <row r="12" spans="1:9" x14ac:dyDescent="0.2">
      <c r="A12" s="103" t="s">
        <v>8</v>
      </c>
      <c r="B12" s="104"/>
      <c r="C12" s="104"/>
      <c r="D12" s="104"/>
      <c r="E12" s="104"/>
      <c r="F12" s="104"/>
      <c r="G12" s="104"/>
      <c r="H12" s="151"/>
      <c r="I12" s="152"/>
    </row>
    <row r="13" spans="1:9" x14ac:dyDescent="0.2">
      <c r="A13" s="105" t="s">
        <v>9</v>
      </c>
      <c r="B13" s="104"/>
      <c r="C13" s="104"/>
      <c r="D13" s="104"/>
      <c r="E13" s="104"/>
      <c r="F13" s="104"/>
      <c r="G13" s="104"/>
      <c r="H13" s="151"/>
      <c r="I13" s="152"/>
    </row>
    <row r="14" spans="1:9" x14ac:dyDescent="0.2">
      <c r="A14" s="105" t="s">
        <v>10</v>
      </c>
      <c r="B14" s="104"/>
      <c r="C14" s="104"/>
      <c r="D14" s="104"/>
      <c r="E14" s="104"/>
      <c r="F14" s="104"/>
      <c r="G14" s="104"/>
      <c r="H14" s="151"/>
      <c r="I14" s="152"/>
    </row>
    <row r="15" spans="1:9" x14ac:dyDescent="0.2">
      <c r="A15" s="105" t="s">
        <v>11</v>
      </c>
      <c r="B15" s="104"/>
      <c r="C15" s="104"/>
      <c r="D15" s="104"/>
      <c r="E15" s="104"/>
      <c r="F15" s="104"/>
      <c r="G15" s="104"/>
      <c r="H15" s="151"/>
      <c r="I15" s="152"/>
    </row>
    <row r="16" spans="1:9" x14ac:dyDescent="0.2">
      <c r="A16" s="105" t="s">
        <v>12</v>
      </c>
      <c r="B16" s="104"/>
      <c r="C16" s="104"/>
      <c r="D16" s="104"/>
      <c r="E16" s="104"/>
      <c r="F16" s="104"/>
      <c r="G16" s="104"/>
      <c r="H16" s="151"/>
      <c r="I16" s="152"/>
    </row>
    <row r="17" spans="1:9" x14ac:dyDescent="0.2">
      <c r="A17" s="105" t="s">
        <v>13</v>
      </c>
      <c r="B17" s="104"/>
      <c r="C17" s="104"/>
      <c r="D17" s="104"/>
      <c r="E17" s="104"/>
      <c r="F17" s="104"/>
      <c r="G17" s="104"/>
      <c r="H17" s="151"/>
      <c r="I17" s="152"/>
    </row>
    <row r="18" spans="1:9" x14ac:dyDescent="0.2">
      <c r="A18" s="105" t="s">
        <v>14</v>
      </c>
      <c r="B18" s="104"/>
      <c r="C18" s="104"/>
      <c r="D18" s="104"/>
      <c r="E18" s="104"/>
      <c r="F18" s="104"/>
      <c r="G18" s="104"/>
      <c r="H18" s="151"/>
      <c r="I18" s="152"/>
    </row>
    <row r="19" spans="1:9" x14ac:dyDescent="0.2">
      <c r="A19" s="103" t="s">
        <v>29</v>
      </c>
      <c r="B19" s="104"/>
      <c r="C19" s="104"/>
      <c r="D19" s="104"/>
      <c r="E19" s="104"/>
      <c r="F19" s="104"/>
      <c r="G19" s="104"/>
      <c r="H19" s="151"/>
      <c r="I19" s="152"/>
    </row>
    <row r="20" spans="1:9" x14ac:dyDescent="0.2">
      <c r="A20" s="105" t="s">
        <v>15</v>
      </c>
      <c r="B20" s="104"/>
      <c r="C20" s="104"/>
      <c r="D20" s="104"/>
      <c r="E20" s="104"/>
      <c r="F20" s="104"/>
      <c r="G20" s="104"/>
      <c r="H20" s="151"/>
      <c r="I20" s="152"/>
    </row>
    <row r="21" spans="1:9" x14ac:dyDescent="0.2">
      <c r="A21" s="105" t="s">
        <v>16</v>
      </c>
      <c r="B21" s="104"/>
      <c r="C21" s="104"/>
      <c r="D21" s="104"/>
      <c r="E21" s="104"/>
      <c r="F21" s="104"/>
      <c r="G21" s="104"/>
      <c r="H21" s="151"/>
      <c r="I21" s="152"/>
    </row>
    <row r="22" spans="1:9" x14ac:dyDescent="0.2">
      <c r="A22" s="105" t="s">
        <v>17</v>
      </c>
      <c r="B22" s="104"/>
      <c r="C22" s="104"/>
      <c r="D22" s="104"/>
      <c r="E22" s="104"/>
      <c r="F22" s="104"/>
      <c r="G22" s="104"/>
      <c r="H22" s="151"/>
      <c r="I22" s="152"/>
    </row>
    <row r="23" spans="1:9" x14ac:dyDescent="0.2">
      <c r="A23" s="103" t="s">
        <v>68</v>
      </c>
      <c r="B23" s="104"/>
      <c r="C23" s="104"/>
      <c r="D23" s="104"/>
      <c r="E23" s="104"/>
      <c r="F23" s="104"/>
      <c r="G23" s="104"/>
      <c r="H23" s="151"/>
      <c r="I23" s="152"/>
    </row>
    <row r="24" spans="1:9" x14ac:dyDescent="0.2">
      <c r="A24" s="106" t="s">
        <v>18</v>
      </c>
      <c r="B24" s="107"/>
      <c r="C24" s="107"/>
      <c r="D24" s="107"/>
      <c r="E24" s="107"/>
      <c r="F24" s="107"/>
      <c r="G24" s="107"/>
      <c r="H24" s="153"/>
      <c r="I24" s="154"/>
    </row>
    <row r="25" spans="1:9" x14ac:dyDescent="0.2">
      <c r="A25" s="108" t="s">
        <v>19</v>
      </c>
      <c r="B25" s="109"/>
      <c r="C25" s="109"/>
      <c r="D25" s="109"/>
      <c r="E25" s="109"/>
      <c r="F25" s="109"/>
      <c r="G25" s="109"/>
      <c r="H25" s="155"/>
      <c r="I25" s="156"/>
    </row>
    <row r="26" spans="1:9" x14ac:dyDescent="0.2">
      <c r="A26" s="110" t="s">
        <v>20</v>
      </c>
      <c r="B26" s="111"/>
      <c r="C26" s="111"/>
      <c r="D26" s="111"/>
      <c r="E26" s="111"/>
      <c r="F26" s="111"/>
      <c r="G26" s="111"/>
      <c r="H26" s="157"/>
      <c r="I26" s="158"/>
    </row>
    <row r="27" spans="1:9" x14ac:dyDescent="0.2">
      <c r="A27" s="106" t="s">
        <v>21</v>
      </c>
      <c r="B27" s="107"/>
      <c r="C27" s="107"/>
      <c r="D27" s="107"/>
      <c r="E27" s="107"/>
      <c r="F27" s="107"/>
      <c r="G27" s="107"/>
      <c r="H27" s="153"/>
      <c r="I27" s="154"/>
    </row>
    <row r="28" spans="1:9" x14ac:dyDescent="0.2">
      <c r="A28" s="108" t="s">
        <v>19</v>
      </c>
      <c r="B28" s="109"/>
      <c r="C28" s="109"/>
      <c r="D28" s="109"/>
      <c r="E28" s="109"/>
      <c r="F28" s="109"/>
      <c r="G28" s="109"/>
      <c r="H28" s="155"/>
      <c r="I28" s="156"/>
    </row>
    <row r="29" spans="1:9" x14ac:dyDescent="0.2">
      <c r="A29" s="110" t="s">
        <v>20</v>
      </c>
      <c r="B29" s="111"/>
      <c r="C29" s="111"/>
      <c r="D29" s="111"/>
      <c r="E29" s="111"/>
      <c r="F29" s="111"/>
      <c r="G29" s="111"/>
      <c r="H29" s="157"/>
      <c r="I29" s="158"/>
    </row>
    <row r="30" spans="1:9" x14ac:dyDescent="0.2">
      <c r="A30" s="106" t="s">
        <v>31</v>
      </c>
      <c r="B30" s="107"/>
      <c r="C30" s="107"/>
      <c r="D30" s="107"/>
      <c r="E30" s="107"/>
      <c r="F30" s="107"/>
      <c r="G30" s="107"/>
      <c r="H30" s="153"/>
      <c r="I30" s="154"/>
    </row>
    <row r="31" spans="1:9" x14ac:dyDescent="0.2">
      <c r="A31" s="108" t="s">
        <v>19</v>
      </c>
      <c r="B31" s="109"/>
      <c r="C31" s="109"/>
      <c r="D31" s="109"/>
      <c r="E31" s="109"/>
      <c r="F31" s="109"/>
      <c r="G31" s="109"/>
      <c r="H31" s="155"/>
      <c r="I31" s="156"/>
    </row>
    <row r="32" spans="1:9" x14ac:dyDescent="0.2">
      <c r="A32" s="110" t="s">
        <v>20</v>
      </c>
      <c r="B32" s="111"/>
      <c r="C32" s="111"/>
      <c r="D32" s="111"/>
      <c r="E32" s="111"/>
      <c r="F32" s="111"/>
      <c r="G32" s="111"/>
      <c r="H32" s="157"/>
      <c r="I32" s="158"/>
    </row>
    <row r="33" spans="1:9" x14ac:dyDescent="0.2">
      <c r="A33" s="106" t="s">
        <v>22</v>
      </c>
      <c r="B33" s="107"/>
      <c r="C33" s="107"/>
      <c r="D33" s="107"/>
      <c r="E33" s="107"/>
      <c r="F33" s="107"/>
      <c r="G33" s="107"/>
      <c r="H33" s="153"/>
      <c r="I33" s="154"/>
    </row>
    <row r="34" spans="1:9" x14ac:dyDescent="0.2">
      <c r="A34" s="108" t="s">
        <v>19</v>
      </c>
      <c r="B34" s="109"/>
      <c r="C34" s="109"/>
      <c r="D34" s="109"/>
      <c r="E34" s="109"/>
      <c r="F34" s="109"/>
      <c r="G34" s="109"/>
      <c r="H34" s="155"/>
      <c r="I34" s="156"/>
    </row>
    <row r="35" spans="1:9" x14ac:dyDescent="0.2">
      <c r="A35" s="110" t="s">
        <v>20</v>
      </c>
      <c r="B35" s="111"/>
      <c r="C35" s="111"/>
      <c r="D35" s="111"/>
      <c r="E35" s="111"/>
      <c r="F35" s="111"/>
      <c r="G35" s="111"/>
      <c r="H35" s="157"/>
      <c r="I35" s="158"/>
    </row>
    <row r="36" spans="1:9" x14ac:dyDescent="0.2">
      <c r="A36" s="103" t="s">
        <v>23</v>
      </c>
      <c r="B36" s="104"/>
      <c r="C36" s="112">
        <v>1</v>
      </c>
      <c r="D36" s="104"/>
      <c r="E36" s="112">
        <v>1</v>
      </c>
      <c r="F36" s="104"/>
      <c r="G36" s="112">
        <v>1</v>
      </c>
      <c r="H36" s="151"/>
      <c r="I36" s="159">
        <v>1</v>
      </c>
    </row>
    <row r="37" spans="1:9" x14ac:dyDescent="0.2">
      <c r="A37" s="103" t="s">
        <v>24</v>
      </c>
      <c r="B37" s="104"/>
      <c r="C37" s="104"/>
      <c r="D37" s="104"/>
      <c r="E37" s="104"/>
      <c r="F37" s="104"/>
      <c r="G37" s="104"/>
      <c r="H37" s="151"/>
      <c r="I37" s="152"/>
    </row>
    <row r="38" spans="1:9" ht="13.5" thickBot="1" x14ac:dyDescent="0.25">
      <c r="A38" s="106" t="s">
        <v>25</v>
      </c>
      <c r="B38" s="107"/>
      <c r="C38" s="107"/>
      <c r="D38" s="107"/>
      <c r="E38" s="107"/>
      <c r="F38" s="107"/>
      <c r="G38" s="107"/>
      <c r="H38" s="153"/>
      <c r="I38" s="154"/>
    </row>
    <row r="39" spans="1:9" x14ac:dyDescent="0.2">
      <c r="A39" s="171" t="s">
        <v>82</v>
      </c>
      <c r="B39" s="113"/>
      <c r="C39" s="113"/>
      <c r="D39" s="113"/>
      <c r="E39" s="113"/>
      <c r="F39" s="113"/>
      <c r="G39" s="113"/>
      <c r="H39" s="160"/>
      <c r="I39" s="161"/>
    </row>
    <row r="40" spans="1:9" x14ac:dyDescent="0.2">
      <c r="A40" s="172" t="s">
        <v>83</v>
      </c>
      <c r="B40" s="114"/>
      <c r="C40" s="114"/>
      <c r="D40" s="114"/>
      <c r="E40" s="114"/>
      <c r="F40" s="114"/>
      <c r="G40" s="114"/>
      <c r="H40" s="162"/>
      <c r="I40" s="163"/>
    </row>
    <row r="41" spans="1:9" ht="13.5" thickBot="1" x14ac:dyDescent="0.25">
      <c r="A41" s="173" t="s">
        <v>30</v>
      </c>
      <c r="B41" s="115"/>
      <c r="C41" s="115"/>
      <c r="D41" s="115"/>
      <c r="E41" s="115"/>
      <c r="F41" s="115"/>
      <c r="G41" s="115"/>
      <c r="H41" s="164"/>
      <c r="I41" s="165"/>
    </row>
    <row r="42" spans="1:9" x14ac:dyDescent="0.2">
      <c r="A42" s="116"/>
      <c r="B42" s="117"/>
      <c r="C42" s="117"/>
      <c r="D42" s="117"/>
      <c r="E42" s="117"/>
      <c r="F42" s="117"/>
      <c r="G42" s="117"/>
      <c r="H42" s="166"/>
      <c r="I42" s="166"/>
    </row>
    <row r="43" spans="1:9" x14ac:dyDescent="0.2">
      <c r="A43" s="117"/>
      <c r="B43" s="117"/>
      <c r="C43" s="117"/>
      <c r="D43" s="117"/>
      <c r="E43" s="117"/>
      <c r="F43" s="117"/>
      <c r="G43" s="117"/>
      <c r="H43" s="166"/>
      <c r="I43" s="166"/>
    </row>
    <row r="44" spans="1:9" x14ac:dyDescent="0.2">
      <c r="A44" s="117"/>
      <c r="B44" s="117"/>
      <c r="C44" s="117"/>
      <c r="D44" s="117"/>
      <c r="E44" s="117"/>
      <c r="F44" s="117"/>
      <c r="G44" s="117"/>
      <c r="H44" s="166"/>
      <c r="I44" s="166"/>
    </row>
    <row r="45" spans="1:9" x14ac:dyDescent="0.2">
      <c r="A45" s="117"/>
      <c r="B45" s="117"/>
      <c r="C45" s="117"/>
      <c r="D45" s="117"/>
      <c r="E45" s="117"/>
      <c r="F45" s="117"/>
      <c r="G45" s="117"/>
      <c r="H45" s="166"/>
      <c r="I45" s="166"/>
    </row>
    <row r="46" spans="1:9" x14ac:dyDescent="0.2">
      <c r="A46" s="117"/>
      <c r="B46" s="117"/>
      <c r="C46" s="117"/>
      <c r="D46" s="117"/>
      <c r="E46" s="117"/>
      <c r="F46" s="117"/>
      <c r="G46" s="117"/>
      <c r="H46" s="166"/>
      <c r="I46" s="166"/>
    </row>
    <row r="47" spans="1:9" x14ac:dyDescent="0.2">
      <c r="A47" s="117"/>
      <c r="B47" s="117"/>
      <c r="C47" s="117"/>
      <c r="D47" s="117"/>
      <c r="E47" s="117"/>
      <c r="F47" s="117"/>
      <c r="G47" s="117"/>
      <c r="H47" s="166"/>
      <c r="I47" s="166"/>
    </row>
    <row r="48" spans="1:9" hidden="1" x14ac:dyDescent="0.2">
      <c r="A48" s="41" t="s">
        <v>55</v>
      </c>
      <c r="B48" s="89"/>
      <c r="C48" s="89"/>
      <c r="D48" s="89"/>
      <c r="E48" s="89"/>
      <c r="F48" s="89"/>
      <c r="G48" s="89"/>
      <c r="H48" s="167"/>
    </row>
    <row r="49" spans="1:8" hidden="1" x14ac:dyDescent="0.2">
      <c r="A49" s="44" t="s">
        <v>39</v>
      </c>
      <c r="B49" s="44" t="str">
        <f>+B6</f>
        <v>promedio 2017</v>
      </c>
      <c r="C49" s="89"/>
      <c r="D49" s="44" t="str">
        <f>+D6</f>
        <v>promedio 2018</v>
      </c>
      <c r="E49" s="89"/>
      <c r="F49" s="44" t="str">
        <f>+F6</f>
        <v>promedio 2019</v>
      </c>
      <c r="G49" s="89"/>
      <c r="H49" s="169" t="str">
        <f>+H6</f>
        <v>promedio ene-jun 2020</v>
      </c>
    </row>
    <row r="50" spans="1:8" ht="13.5" hidden="1" thickBot="1" x14ac:dyDescent="0.25">
      <c r="A50" s="90" t="s">
        <v>56</v>
      </c>
      <c r="B50" s="91">
        <f>+B36-SUM(B9,B9:B11,B13:B18,B20:B23,B25:B26,B28:B29,B31:B32,B34:B35)</f>
        <v>0</v>
      </c>
      <c r="C50" s="92"/>
      <c r="D50" s="91">
        <f>+D36-SUM(D9,D9:D11,D13:D18,D20:D23,D25:D26,D28:D29,D31:D32,D34:D35)</f>
        <v>0</v>
      </c>
      <c r="E50" s="92"/>
      <c r="F50" s="91">
        <f>+F36-SUM(F9,F9:F11,F13:F18,F20:F23,F25:F26,F28:F29,F31:F32,F34:F35)</f>
        <v>0</v>
      </c>
      <c r="G50" s="92"/>
      <c r="H50" s="170">
        <f>+H36-SUM(H9,H9:H11,H13:H18,H20:H23,H25:H26,H28:H29,H31:H32,H34:H35)</f>
        <v>0</v>
      </c>
    </row>
  </sheetData>
  <phoneticPr fontId="0" type="noConversion"/>
  <pageMargins left="0.74803149606299213" right="0.74803149606299213" top="0.98425196850393704" bottom="0.98425196850393704" header="0" footer="0"/>
  <pageSetup scale="6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topLeftCell="A7" zoomScale="75" workbookViewId="0">
      <selection activeCell="K27" sqref="K27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7" customWidth="1"/>
    <col min="6" max="6" width="7.5703125" style="8" customWidth="1"/>
    <col min="7" max="7" width="17.5703125" style="8" customWidth="1"/>
    <col min="8" max="16384" width="11.42578125" style="8"/>
  </cols>
  <sheetData>
    <row r="1" spans="2:7" s="78" customFormat="1" x14ac:dyDescent="0.2">
      <c r="B1" s="215" t="s">
        <v>125</v>
      </c>
      <c r="C1" s="215"/>
      <c r="D1" s="215"/>
      <c r="E1" s="215"/>
    </row>
    <row r="2" spans="2:7" s="78" customFormat="1" x14ac:dyDescent="0.2">
      <c r="B2" s="215" t="s">
        <v>49</v>
      </c>
      <c r="C2" s="215"/>
      <c r="D2" s="215"/>
      <c r="E2" s="215"/>
    </row>
    <row r="3" spans="2:7" s="78" customFormat="1" ht="25.5" x14ac:dyDescent="0.2">
      <c r="B3" s="216" t="s">
        <v>103</v>
      </c>
      <c r="C3" s="135"/>
      <c r="D3" s="135"/>
      <c r="E3" s="135"/>
      <c r="F3" s="178"/>
      <c r="G3" s="176"/>
    </row>
    <row r="4" spans="2:7" s="78" customFormat="1" x14ac:dyDescent="0.2">
      <c r="B4" s="273" t="s">
        <v>80</v>
      </c>
      <c r="C4" s="273"/>
      <c r="D4" s="273"/>
      <c r="E4" s="273"/>
      <c r="F4" s="178"/>
      <c r="G4" s="176"/>
    </row>
    <row r="5" spans="2:7" ht="13.5" thickBot="1" x14ac:dyDescent="0.25">
      <c r="C5" s="79"/>
      <c r="D5" s="79"/>
      <c r="E5" s="79"/>
      <c r="F5" s="37"/>
      <c r="G5" s="37"/>
    </row>
    <row r="6" spans="2:7" ht="12.75" customHeight="1" x14ac:dyDescent="0.2">
      <c r="B6" s="80" t="s">
        <v>38</v>
      </c>
      <c r="C6" s="60" t="s">
        <v>50</v>
      </c>
      <c r="D6" s="17" t="s">
        <v>51</v>
      </c>
      <c r="E6" s="81" t="s">
        <v>26</v>
      </c>
      <c r="F6" s="82"/>
    </row>
    <row r="7" spans="2:7" ht="26.25" customHeight="1" thickBot="1" x14ac:dyDescent="0.25">
      <c r="B7" s="220" t="s">
        <v>39</v>
      </c>
      <c r="C7" s="84" t="s">
        <v>52</v>
      </c>
      <c r="D7" s="18" t="s">
        <v>53</v>
      </c>
      <c r="E7" s="85" t="s">
        <v>54</v>
      </c>
      <c r="F7" s="82"/>
    </row>
    <row r="8" spans="2:7" x14ac:dyDescent="0.2">
      <c r="B8" s="19">
        <v>42736</v>
      </c>
      <c r="C8" s="217"/>
      <c r="D8" s="21"/>
      <c r="E8" s="22"/>
    </row>
    <row r="9" spans="2:7" x14ac:dyDescent="0.2">
      <c r="B9" s="23">
        <v>42767</v>
      </c>
      <c r="C9" s="218"/>
      <c r="D9" s="25"/>
      <c r="E9" s="26"/>
    </row>
    <row r="10" spans="2:7" x14ac:dyDescent="0.2">
      <c r="B10" s="23">
        <v>42795</v>
      </c>
      <c r="C10" s="218"/>
      <c r="D10" s="25"/>
      <c r="E10" s="26"/>
    </row>
    <row r="11" spans="2:7" x14ac:dyDescent="0.2">
      <c r="B11" s="23">
        <v>42826</v>
      </c>
      <c r="C11" s="218"/>
      <c r="D11" s="25"/>
      <c r="E11" s="26"/>
    </row>
    <row r="12" spans="2:7" x14ac:dyDescent="0.2">
      <c r="B12" s="23">
        <v>42856</v>
      </c>
      <c r="C12" s="131"/>
      <c r="D12" s="25"/>
      <c r="E12" s="26"/>
    </row>
    <row r="13" spans="2:7" x14ac:dyDescent="0.2">
      <c r="B13" s="23">
        <v>42887</v>
      </c>
      <c r="C13" s="218"/>
      <c r="D13" s="25"/>
      <c r="E13" s="26"/>
    </row>
    <row r="14" spans="2:7" x14ac:dyDescent="0.2">
      <c r="B14" s="23">
        <v>42917</v>
      </c>
      <c r="C14" s="131"/>
      <c r="D14" s="25"/>
      <c r="E14" s="26"/>
    </row>
    <row r="15" spans="2:7" x14ac:dyDescent="0.2">
      <c r="B15" s="23">
        <v>42948</v>
      </c>
      <c r="C15" s="131"/>
      <c r="D15" s="25"/>
      <c r="E15" s="26"/>
    </row>
    <row r="16" spans="2:7" x14ac:dyDescent="0.2">
      <c r="B16" s="23">
        <v>42979</v>
      </c>
      <c r="C16" s="131"/>
      <c r="D16" s="25"/>
      <c r="E16" s="26"/>
    </row>
    <row r="17" spans="2:5" x14ac:dyDescent="0.2">
      <c r="B17" s="23">
        <v>43009</v>
      </c>
      <c r="C17" s="131"/>
      <c r="D17" s="25"/>
      <c r="E17" s="26"/>
    </row>
    <row r="18" spans="2:5" x14ac:dyDescent="0.2">
      <c r="B18" s="23">
        <v>43040</v>
      </c>
      <c r="C18" s="131"/>
      <c r="D18" s="25"/>
      <c r="E18" s="26"/>
    </row>
    <row r="19" spans="2:5" ht="13.5" thickBot="1" x14ac:dyDescent="0.25">
      <c r="B19" s="221">
        <v>43070</v>
      </c>
      <c r="C19" s="219"/>
      <c r="D19" s="28"/>
      <c r="E19" s="29"/>
    </row>
    <row r="20" spans="2:5" x14ac:dyDescent="0.2">
      <c r="B20" s="19">
        <v>43101</v>
      </c>
      <c r="C20" s="132"/>
      <c r="D20" s="21"/>
      <c r="E20" s="26"/>
    </row>
    <row r="21" spans="2:5" x14ac:dyDescent="0.2">
      <c r="B21" s="23">
        <v>43132</v>
      </c>
      <c r="C21" s="131"/>
      <c r="D21" s="25"/>
      <c r="E21" s="30"/>
    </row>
    <row r="22" spans="2:5" x14ac:dyDescent="0.2">
      <c r="B22" s="23">
        <v>43160</v>
      </c>
      <c r="C22" s="131"/>
      <c r="D22" s="25"/>
      <c r="E22" s="26"/>
    </row>
    <row r="23" spans="2:5" x14ac:dyDescent="0.2">
      <c r="B23" s="23">
        <v>43191</v>
      </c>
      <c r="C23" s="131"/>
      <c r="D23" s="25"/>
      <c r="E23" s="26"/>
    </row>
    <row r="24" spans="2:5" x14ac:dyDescent="0.2">
      <c r="B24" s="23">
        <v>43221</v>
      </c>
      <c r="C24" s="131"/>
      <c r="D24" s="25"/>
      <c r="E24" s="26"/>
    </row>
    <row r="25" spans="2:5" x14ac:dyDescent="0.2">
      <c r="B25" s="23">
        <v>43252</v>
      </c>
      <c r="C25" s="131"/>
      <c r="D25" s="25"/>
      <c r="E25" s="26"/>
    </row>
    <row r="26" spans="2:5" x14ac:dyDescent="0.2">
      <c r="B26" s="23">
        <v>43282</v>
      </c>
      <c r="C26" s="131"/>
      <c r="D26" s="25"/>
      <c r="E26" s="26"/>
    </row>
    <row r="27" spans="2:5" x14ac:dyDescent="0.2">
      <c r="B27" s="23">
        <v>43313</v>
      </c>
      <c r="C27" s="131"/>
      <c r="D27" s="25"/>
      <c r="E27" s="26"/>
    </row>
    <row r="28" spans="2:5" x14ac:dyDescent="0.2">
      <c r="B28" s="23">
        <v>43344</v>
      </c>
      <c r="C28" s="131"/>
      <c r="D28" s="25"/>
      <c r="E28" s="26"/>
    </row>
    <row r="29" spans="2:5" x14ac:dyDescent="0.2">
      <c r="B29" s="23">
        <v>43374</v>
      </c>
      <c r="C29" s="131"/>
      <c r="D29" s="25"/>
      <c r="E29" s="26"/>
    </row>
    <row r="30" spans="2:5" x14ac:dyDescent="0.2">
      <c r="B30" s="23">
        <v>43405</v>
      </c>
      <c r="C30" s="131"/>
      <c r="D30" s="25"/>
      <c r="E30" s="26"/>
    </row>
    <row r="31" spans="2:5" ht="13.5" thickBot="1" x14ac:dyDescent="0.25">
      <c r="B31" s="27">
        <v>43435</v>
      </c>
      <c r="C31" s="219"/>
      <c r="D31" s="28"/>
      <c r="E31" s="31"/>
    </row>
    <row r="32" spans="2:5" x14ac:dyDescent="0.2">
      <c r="B32" s="222">
        <v>43466</v>
      </c>
      <c r="C32" s="132"/>
      <c r="D32" s="32"/>
      <c r="E32" s="20"/>
    </row>
    <row r="33" spans="2:5" x14ac:dyDescent="0.2">
      <c r="B33" s="23">
        <v>43497</v>
      </c>
      <c r="C33" s="131"/>
      <c r="D33" s="33"/>
      <c r="E33" s="24"/>
    </row>
    <row r="34" spans="2:5" x14ac:dyDescent="0.2">
      <c r="B34" s="23">
        <v>43525</v>
      </c>
      <c r="C34" s="131"/>
      <c r="D34" s="33"/>
      <c r="E34" s="24"/>
    </row>
    <row r="35" spans="2:5" x14ac:dyDescent="0.2">
      <c r="B35" s="23">
        <v>43556</v>
      </c>
      <c r="C35" s="131"/>
      <c r="D35" s="33"/>
      <c r="E35" s="24"/>
    </row>
    <row r="36" spans="2:5" x14ac:dyDescent="0.2">
      <c r="B36" s="23">
        <v>43586</v>
      </c>
      <c r="C36" s="131"/>
      <c r="D36" s="33"/>
      <c r="E36" s="24"/>
    </row>
    <row r="37" spans="2:5" x14ac:dyDescent="0.2">
      <c r="B37" s="23">
        <v>43617</v>
      </c>
      <c r="C37" s="131"/>
      <c r="D37" s="33"/>
      <c r="E37" s="24"/>
    </row>
    <row r="38" spans="2:5" x14ac:dyDescent="0.2">
      <c r="B38" s="23">
        <v>43647</v>
      </c>
      <c r="C38" s="131"/>
      <c r="D38" s="33"/>
      <c r="E38" s="24"/>
    </row>
    <row r="39" spans="2:5" x14ac:dyDescent="0.2">
      <c r="B39" s="23">
        <v>43678</v>
      </c>
      <c r="C39" s="131"/>
      <c r="D39" s="33"/>
      <c r="E39" s="24"/>
    </row>
    <row r="40" spans="2:5" x14ac:dyDescent="0.2">
      <c r="B40" s="23">
        <v>43709</v>
      </c>
      <c r="C40" s="131"/>
      <c r="D40" s="33"/>
      <c r="E40" s="24"/>
    </row>
    <row r="41" spans="2:5" x14ac:dyDescent="0.2">
      <c r="B41" s="23">
        <v>43739</v>
      </c>
      <c r="C41" s="131"/>
      <c r="D41" s="33"/>
      <c r="E41" s="24"/>
    </row>
    <row r="42" spans="2:5" x14ac:dyDescent="0.2">
      <c r="B42" s="23">
        <v>43770</v>
      </c>
      <c r="C42" s="131"/>
      <c r="D42" s="33"/>
      <c r="E42" s="24"/>
    </row>
    <row r="43" spans="2:5" ht="13.5" thickBot="1" x14ac:dyDescent="0.25">
      <c r="B43" s="221">
        <v>43800</v>
      </c>
      <c r="C43" s="223"/>
      <c r="D43" s="224"/>
      <c r="E43" s="225"/>
    </row>
    <row r="44" spans="2:5" x14ac:dyDescent="0.2">
      <c r="B44" s="226">
        <v>43831</v>
      </c>
      <c r="C44" s="32"/>
      <c r="D44" s="21"/>
      <c r="E44" s="217"/>
    </row>
    <row r="45" spans="2:5" x14ac:dyDescent="0.2">
      <c r="B45" s="227">
        <v>43862</v>
      </c>
      <c r="C45" s="33"/>
      <c r="D45" s="25"/>
      <c r="E45" s="218"/>
    </row>
    <row r="46" spans="2:5" x14ac:dyDescent="0.2">
      <c r="B46" s="227">
        <v>43891</v>
      </c>
      <c r="C46" s="33"/>
      <c r="D46" s="25"/>
      <c r="E46" s="218"/>
    </row>
    <row r="47" spans="2:5" x14ac:dyDescent="0.2">
      <c r="B47" s="227">
        <v>43922</v>
      </c>
      <c r="C47" s="33"/>
      <c r="D47" s="25"/>
      <c r="E47" s="218"/>
    </row>
    <row r="48" spans="2:5" x14ac:dyDescent="0.2">
      <c r="B48" s="227">
        <v>43952</v>
      </c>
      <c r="C48" s="33"/>
      <c r="D48" s="25"/>
      <c r="E48" s="218"/>
    </row>
    <row r="49" spans="2:46" ht="13.5" thickBot="1" x14ac:dyDescent="0.25">
      <c r="B49" s="228">
        <v>43983</v>
      </c>
      <c r="C49" s="34"/>
      <c r="D49" s="28"/>
      <c r="E49" s="229"/>
    </row>
    <row r="50" spans="2:46" ht="13.5" thickBot="1" x14ac:dyDescent="0.25">
      <c r="B50" s="36"/>
      <c r="C50" s="37"/>
      <c r="D50" s="37"/>
      <c r="E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2:46" x14ac:dyDescent="0.2">
      <c r="B51" s="39">
        <v>2014</v>
      </c>
      <c r="C51" s="21"/>
      <c r="D51" s="21"/>
      <c r="E51" s="21"/>
      <c r="F51"/>
    </row>
    <row r="52" spans="2:46" x14ac:dyDescent="0.2">
      <c r="B52" s="40">
        <v>2015</v>
      </c>
      <c r="C52" s="25"/>
      <c r="D52" s="25"/>
      <c r="E52" s="25"/>
      <c r="F52"/>
    </row>
    <row r="53" spans="2:46" x14ac:dyDescent="0.2">
      <c r="B53" s="40">
        <v>2016</v>
      </c>
      <c r="C53" s="25"/>
      <c r="D53" s="25"/>
      <c r="E53" s="25"/>
      <c r="F53"/>
    </row>
    <row r="54" spans="2:46" x14ac:dyDescent="0.2">
      <c r="B54" s="40">
        <v>2017</v>
      </c>
      <c r="C54" s="25"/>
      <c r="D54" s="25"/>
      <c r="E54" s="25"/>
      <c r="F54"/>
    </row>
    <row r="55" spans="2:46" x14ac:dyDescent="0.2">
      <c r="B55" s="58">
        <v>2018</v>
      </c>
      <c r="C55" s="25"/>
      <c r="D55" s="25"/>
      <c r="E55" s="25"/>
      <c r="F55" s="37"/>
    </row>
    <row r="56" spans="2:46" x14ac:dyDescent="0.2">
      <c r="B56" s="58">
        <v>2019</v>
      </c>
      <c r="C56" s="25"/>
      <c r="D56" s="25"/>
      <c r="E56" s="25"/>
      <c r="F56" s="37"/>
    </row>
    <row r="57" spans="2:46" ht="13.5" thickBot="1" x14ac:dyDescent="0.25">
      <c r="B57" s="59" t="s">
        <v>98</v>
      </c>
      <c r="C57" s="28"/>
      <c r="D57" s="28"/>
      <c r="E57" s="28"/>
    </row>
    <row r="58" spans="2:46" x14ac:dyDescent="0.2">
      <c r="B58" s="36"/>
      <c r="C58" s="37"/>
      <c r="D58" s="37"/>
      <c r="E58" s="37"/>
    </row>
    <row r="59" spans="2:46" x14ac:dyDescent="0.2">
      <c r="C59" s="8"/>
      <c r="D59" s="8"/>
    </row>
    <row r="60" spans="2:46" x14ac:dyDescent="0.2">
      <c r="B60" s="88"/>
      <c r="C60" s="8"/>
      <c r="D60" s="8"/>
    </row>
    <row r="61" spans="2:46" hidden="1" x14ac:dyDescent="0.2">
      <c r="B61" s="41" t="s">
        <v>40</v>
      </c>
      <c r="C61" s="42"/>
      <c r="D61" s="43"/>
      <c r="E61" s="43"/>
    </row>
    <row r="62" spans="2:46" ht="13.5" hidden="1" thickBot="1" x14ac:dyDescent="0.25">
      <c r="B62" s="43"/>
      <c r="C62" s="43"/>
      <c r="D62" s="43"/>
      <c r="E62" s="43"/>
    </row>
    <row r="63" spans="2:46" ht="13.5" hidden="1" thickBot="1" x14ac:dyDescent="0.25">
      <c r="B63" s="44" t="s">
        <v>39</v>
      </c>
      <c r="C63" s="62" t="s">
        <v>41</v>
      </c>
      <c r="D63" s="63" t="s">
        <v>42</v>
      </c>
    </row>
    <row r="64" spans="2:46" hidden="1" x14ac:dyDescent="0.2">
      <c r="B64" s="46">
        <f>+B55</f>
        <v>2018</v>
      </c>
      <c r="C64" s="47">
        <f>+C55-SUM(C8:C19)</f>
        <v>0</v>
      </c>
      <c r="D64" s="48">
        <f>+D55-SUM(D8:D19)</f>
        <v>0</v>
      </c>
    </row>
    <row r="65" spans="2:4" hidden="1" x14ac:dyDescent="0.2">
      <c r="B65" s="49">
        <f>+B56</f>
        <v>2019</v>
      </c>
      <c r="C65" s="50">
        <f>+C56-SUM(C20:C31)</f>
        <v>0</v>
      </c>
      <c r="D65" s="51">
        <f>+D56-SUM(D20:D31)</f>
        <v>0</v>
      </c>
    </row>
    <row r="66" spans="2:4" ht="13.5" hidden="1" thickBot="1" x14ac:dyDescent="0.25">
      <c r="B66" s="52" t="str">
        <f>+B57</f>
        <v>Ene-jun 2020</v>
      </c>
      <c r="C66" s="53">
        <f>+C57-SUM(C32:C43)</f>
        <v>0</v>
      </c>
      <c r="D66" s="54">
        <f>+D57-SUM(D32:D43)</f>
        <v>0</v>
      </c>
    </row>
    <row r="67" spans="2:4" hidden="1" x14ac:dyDescent="0.2">
      <c r="B67" s="46" t="e">
        <f>+#REF!</f>
        <v>#REF!</v>
      </c>
      <c r="C67" s="55" t="e">
        <f>+#REF!-(SUM(C32:INDEX(C32:C43,'parámetros e instrucciones'!$E$3)))</f>
        <v>#REF!</v>
      </c>
      <c r="D67" s="55" t="e">
        <f>+#REF!-(SUM(D32:INDEX(D32:D43,'parámetros e instrucciones'!$E$3)))</f>
        <v>#REF!</v>
      </c>
    </row>
    <row r="68" spans="2:4" ht="13.5" hidden="1" thickBot="1" x14ac:dyDescent="0.25">
      <c r="B68" s="52" t="e">
        <f>+#REF!</f>
        <v>#REF!</v>
      </c>
      <c r="C68" s="56" t="e">
        <f>+#REF!-(SUM(#REF!:INDEX(#REF!,'parámetros e instrucciones'!$E$3)))</f>
        <v>#REF!</v>
      </c>
      <c r="D68" s="56" t="e">
        <f>+#REF!-(SUM(#REF!:INDEX(#REF!,'parámetros e instrucciones'!$E$3)))</f>
        <v>#REF!</v>
      </c>
    </row>
  </sheetData>
  <mergeCells count="1">
    <mergeCell ref="B4:E4"/>
  </mergeCells>
  <phoneticPr fontId="0" type="noConversion"/>
  <printOptions gridLinesSet="0"/>
  <pageMargins left="0.74803149606299213" right="0.74803149606299213" top="0.98425196850393704" bottom="0.98425196850393704" header="0" footer="0"/>
  <pageSetup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topLeftCell="A16" zoomScale="75" workbookViewId="0">
      <selection activeCell="B1" sqref="B1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7" customWidth="1"/>
    <col min="6" max="6" width="7.5703125" style="8" customWidth="1"/>
    <col min="7" max="7" width="17.5703125" style="8" customWidth="1"/>
    <col min="8" max="16384" width="11.42578125" style="8"/>
  </cols>
  <sheetData>
    <row r="1" spans="2:7" s="78" customFormat="1" x14ac:dyDescent="0.2">
      <c r="B1" s="215" t="s">
        <v>126</v>
      </c>
      <c r="C1" s="215"/>
      <c r="D1" s="215"/>
      <c r="E1" s="215"/>
    </row>
    <row r="2" spans="2:7" s="78" customFormat="1" x14ac:dyDescent="0.2">
      <c r="B2" s="215" t="s">
        <v>49</v>
      </c>
      <c r="C2" s="215"/>
      <c r="D2" s="215"/>
      <c r="E2" s="215"/>
    </row>
    <row r="3" spans="2:7" s="78" customFormat="1" ht="27" customHeight="1" x14ac:dyDescent="0.2">
      <c r="B3" s="216" t="s">
        <v>104</v>
      </c>
      <c r="C3" s="135"/>
      <c r="D3" s="135"/>
      <c r="E3" s="135"/>
      <c r="F3" s="178"/>
      <c r="G3" s="176"/>
    </row>
    <row r="4" spans="2:7" s="78" customFormat="1" x14ac:dyDescent="0.2">
      <c r="B4" s="273" t="s">
        <v>80</v>
      </c>
      <c r="C4" s="273"/>
      <c r="D4" s="273"/>
      <c r="E4" s="273"/>
      <c r="F4" s="178"/>
      <c r="G4" s="176"/>
    </row>
    <row r="5" spans="2:7" ht="13.5" thickBot="1" x14ac:dyDescent="0.25">
      <c r="C5" s="79"/>
      <c r="D5" s="79"/>
      <c r="E5" s="79"/>
      <c r="F5" s="37"/>
      <c r="G5" s="37"/>
    </row>
    <row r="6" spans="2:7" ht="12.75" customHeight="1" x14ac:dyDescent="0.2">
      <c r="B6" s="80" t="s">
        <v>38</v>
      </c>
      <c r="C6" s="60" t="s">
        <v>50</v>
      </c>
      <c r="D6" s="17" t="s">
        <v>51</v>
      </c>
      <c r="E6" s="81" t="s">
        <v>26</v>
      </c>
      <c r="F6" s="82"/>
    </row>
    <row r="7" spans="2:7" ht="26.25" customHeight="1" thickBot="1" x14ac:dyDescent="0.25">
      <c r="B7" s="220" t="s">
        <v>39</v>
      </c>
      <c r="C7" s="84" t="s">
        <v>52</v>
      </c>
      <c r="D7" s="18" t="s">
        <v>53</v>
      </c>
      <c r="E7" s="85" t="s">
        <v>54</v>
      </c>
      <c r="F7" s="82"/>
    </row>
    <row r="8" spans="2:7" x14ac:dyDescent="0.2">
      <c r="B8" s="19">
        <v>42736</v>
      </c>
      <c r="C8" s="217"/>
      <c r="D8" s="21"/>
      <c r="E8" s="22"/>
    </row>
    <row r="9" spans="2:7" x14ac:dyDescent="0.2">
      <c r="B9" s="23">
        <v>42767</v>
      </c>
      <c r="C9" s="218"/>
      <c r="D9" s="25"/>
      <c r="E9" s="26"/>
    </row>
    <row r="10" spans="2:7" x14ac:dyDescent="0.2">
      <c r="B10" s="23">
        <v>42795</v>
      </c>
      <c r="C10" s="218"/>
      <c r="D10" s="25"/>
      <c r="E10" s="26"/>
    </row>
    <row r="11" spans="2:7" x14ac:dyDescent="0.2">
      <c r="B11" s="23">
        <v>42826</v>
      </c>
      <c r="C11" s="218"/>
      <c r="D11" s="25"/>
      <c r="E11" s="26"/>
    </row>
    <row r="12" spans="2:7" x14ac:dyDescent="0.2">
      <c r="B12" s="23">
        <v>42856</v>
      </c>
      <c r="C12" s="131"/>
      <c r="D12" s="25"/>
      <c r="E12" s="26"/>
    </row>
    <row r="13" spans="2:7" x14ac:dyDescent="0.2">
      <c r="B13" s="23">
        <v>42887</v>
      </c>
      <c r="C13" s="218"/>
      <c r="D13" s="25"/>
      <c r="E13" s="26"/>
    </row>
    <row r="14" spans="2:7" x14ac:dyDescent="0.2">
      <c r="B14" s="23">
        <v>42917</v>
      </c>
      <c r="C14" s="131"/>
      <c r="D14" s="25"/>
      <c r="E14" s="26"/>
    </row>
    <row r="15" spans="2:7" x14ac:dyDescent="0.2">
      <c r="B15" s="23">
        <v>42948</v>
      </c>
      <c r="C15" s="131"/>
      <c r="D15" s="25"/>
      <c r="E15" s="26"/>
    </row>
    <row r="16" spans="2:7" x14ac:dyDescent="0.2">
      <c r="B16" s="23">
        <v>42979</v>
      </c>
      <c r="C16" s="131"/>
      <c r="D16" s="25"/>
      <c r="E16" s="26"/>
    </row>
    <row r="17" spans="2:5" x14ac:dyDescent="0.2">
      <c r="B17" s="23">
        <v>43009</v>
      </c>
      <c r="C17" s="131"/>
      <c r="D17" s="25"/>
      <c r="E17" s="26"/>
    </row>
    <row r="18" spans="2:5" x14ac:dyDescent="0.2">
      <c r="B18" s="23">
        <v>43040</v>
      </c>
      <c r="C18" s="131"/>
      <c r="D18" s="25"/>
      <c r="E18" s="26"/>
    </row>
    <row r="19" spans="2:5" ht="13.5" thickBot="1" x14ac:dyDescent="0.25">
      <c r="B19" s="221">
        <v>43070</v>
      </c>
      <c r="C19" s="219"/>
      <c r="D19" s="28"/>
      <c r="E19" s="29"/>
    </row>
    <row r="20" spans="2:5" x14ac:dyDescent="0.2">
      <c r="B20" s="19">
        <v>43101</v>
      </c>
      <c r="C20" s="132"/>
      <c r="D20" s="21"/>
      <c r="E20" s="26"/>
    </row>
    <row r="21" spans="2:5" x14ac:dyDescent="0.2">
      <c r="B21" s="23">
        <v>43132</v>
      </c>
      <c r="C21" s="131"/>
      <c r="D21" s="25"/>
      <c r="E21" s="30"/>
    </row>
    <row r="22" spans="2:5" x14ac:dyDescent="0.2">
      <c r="B22" s="23">
        <v>43160</v>
      </c>
      <c r="C22" s="131"/>
      <c r="D22" s="25"/>
      <c r="E22" s="26"/>
    </row>
    <row r="23" spans="2:5" x14ac:dyDescent="0.2">
      <c r="B23" s="23">
        <v>43191</v>
      </c>
      <c r="C23" s="131"/>
      <c r="D23" s="25"/>
      <c r="E23" s="26"/>
    </row>
    <row r="24" spans="2:5" x14ac:dyDescent="0.2">
      <c r="B24" s="23">
        <v>43221</v>
      </c>
      <c r="C24" s="131"/>
      <c r="D24" s="25"/>
      <c r="E24" s="26"/>
    </row>
    <row r="25" spans="2:5" x14ac:dyDescent="0.2">
      <c r="B25" s="23">
        <v>43252</v>
      </c>
      <c r="C25" s="131"/>
      <c r="D25" s="25"/>
      <c r="E25" s="26"/>
    </row>
    <row r="26" spans="2:5" x14ac:dyDescent="0.2">
      <c r="B26" s="23">
        <v>43282</v>
      </c>
      <c r="C26" s="131"/>
      <c r="D26" s="25"/>
      <c r="E26" s="26"/>
    </row>
    <row r="27" spans="2:5" x14ac:dyDescent="0.2">
      <c r="B27" s="23">
        <v>43313</v>
      </c>
      <c r="C27" s="131"/>
      <c r="D27" s="25"/>
      <c r="E27" s="26"/>
    </row>
    <row r="28" spans="2:5" x14ac:dyDescent="0.2">
      <c r="B28" s="23">
        <v>43344</v>
      </c>
      <c r="C28" s="131"/>
      <c r="D28" s="25"/>
      <c r="E28" s="26"/>
    </row>
    <row r="29" spans="2:5" x14ac:dyDescent="0.2">
      <c r="B29" s="23">
        <v>43374</v>
      </c>
      <c r="C29" s="131"/>
      <c r="D29" s="25"/>
      <c r="E29" s="26"/>
    </row>
    <row r="30" spans="2:5" x14ac:dyDescent="0.2">
      <c r="B30" s="23">
        <v>43405</v>
      </c>
      <c r="C30" s="131"/>
      <c r="D30" s="25"/>
      <c r="E30" s="26"/>
    </row>
    <row r="31" spans="2:5" ht="13.5" thickBot="1" x14ac:dyDescent="0.25">
      <c r="B31" s="27">
        <v>43435</v>
      </c>
      <c r="C31" s="219"/>
      <c r="D31" s="28"/>
      <c r="E31" s="31"/>
    </row>
    <row r="32" spans="2:5" x14ac:dyDescent="0.2">
      <c r="B32" s="222">
        <v>43466</v>
      </c>
      <c r="C32" s="132"/>
      <c r="D32" s="32"/>
      <c r="E32" s="20"/>
    </row>
    <row r="33" spans="2:5" x14ac:dyDescent="0.2">
      <c r="B33" s="23">
        <v>43497</v>
      </c>
      <c r="C33" s="131"/>
      <c r="D33" s="33"/>
      <c r="E33" s="24"/>
    </row>
    <row r="34" spans="2:5" x14ac:dyDescent="0.2">
      <c r="B34" s="23">
        <v>43525</v>
      </c>
      <c r="C34" s="131"/>
      <c r="D34" s="33"/>
      <c r="E34" s="24"/>
    </row>
    <row r="35" spans="2:5" x14ac:dyDescent="0.2">
      <c r="B35" s="23">
        <v>43556</v>
      </c>
      <c r="C35" s="131"/>
      <c r="D35" s="33"/>
      <c r="E35" s="24"/>
    </row>
    <row r="36" spans="2:5" x14ac:dyDescent="0.2">
      <c r="B36" s="23">
        <v>43586</v>
      </c>
      <c r="C36" s="131"/>
      <c r="D36" s="33"/>
      <c r="E36" s="24"/>
    </row>
    <row r="37" spans="2:5" x14ac:dyDescent="0.2">
      <c r="B37" s="23">
        <v>43617</v>
      </c>
      <c r="C37" s="131"/>
      <c r="D37" s="33"/>
      <c r="E37" s="24"/>
    </row>
    <row r="38" spans="2:5" x14ac:dyDescent="0.2">
      <c r="B38" s="23">
        <v>43647</v>
      </c>
      <c r="C38" s="131"/>
      <c r="D38" s="33"/>
      <c r="E38" s="24"/>
    </row>
    <row r="39" spans="2:5" x14ac:dyDescent="0.2">
      <c r="B39" s="23">
        <v>43678</v>
      </c>
      <c r="C39" s="131"/>
      <c r="D39" s="33"/>
      <c r="E39" s="24"/>
    </row>
    <row r="40" spans="2:5" x14ac:dyDescent="0.2">
      <c r="B40" s="23">
        <v>43709</v>
      </c>
      <c r="C40" s="131"/>
      <c r="D40" s="33"/>
      <c r="E40" s="24"/>
    </row>
    <row r="41" spans="2:5" x14ac:dyDescent="0.2">
      <c r="B41" s="23">
        <v>43739</v>
      </c>
      <c r="C41" s="131"/>
      <c r="D41" s="33"/>
      <c r="E41" s="24"/>
    </row>
    <row r="42" spans="2:5" x14ac:dyDescent="0.2">
      <c r="B42" s="23">
        <v>43770</v>
      </c>
      <c r="C42" s="131"/>
      <c r="D42" s="33"/>
      <c r="E42" s="24"/>
    </row>
    <row r="43" spans="2:5" ht="13.5" thickBot="1" x14ac:dyDescent="0.25">
      <c r="B43" s="221">
        <v>43800</v>
      </c>
      <c r="C43" s="223"/>
      <c r="D43" s="224"/>
      <c r="E43" s="225"/>
    </row>
    <row r="44" spans="2:5" x14ac:dyDescent="0.2">
      <c r="B44" s="226">
        <v>43831</v>
      </c>
      <c r="C44" s="32"/>
      <c r="D44" s="21"/>
      <c r="E44" s="217"/>
    </row>
    <row r="45" spans="2:5" x14ac:dyDescent="0.2">
      <c r="B45" s="227">
        <v>43862</v>
      </c>
      <c r="C45" s="33"/>
      <c r="D45" s="25"/>
      <c r="E45" s="218"/>
    </row>
    <row r="46" spans="2:5" x14ac:dyDescent="0.2">
      <c r="B46" s="227">
        <v>43891</v>
      </c>
      <c r="C46" s="33"/>
      <c r="D46" s="25"/>
      <c r="E46" s="218"/>
    </row>
    <row r="47" spans="2:5" x14ac:dyDescent="0.2">
      <c r="B47" s="227">
        <v>43922</v>
      </c>
      <c r="C47" s="33"/>
      <c r="D47" s="25"/>
      <c r="E47" s="218"/>
    </row>
    <row r="48" spans="2:5" x14ac:dyDescent="0.2">
      <c r="B48" s="227">
        <v>43952</v>
      </c>
      <c r="C48" s="33"/>
      <c r="D48" s="25"/>
      <c r="E48" s="218"/>
    </row>
    <row r="49" spans="2:46" ht="13.5" thickBot="1" x14ac:dyDescent="0.25">
      <c r="B49" s="228">
        <v>43983</v>
      </c>
      <c r="C49" s="34"/>
      <c r="D49" s="28"/>
      <c r="E49" s="229"/>
    </row>
    <row r="50" spans="2:46" ht="13.5" thickBot="1" x14ac:dyDescent="0.25">
      <c r="B50" s="36"/>
      <c r="C50" s="37"/>
      <c r="D50" s="37"/>
      <c r="E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2:46" x14ac:dyDescent="0.2">
      <c r="B51" s="39">
        <v>2014</v>
      </c>
      <c r="C51" s="21"/>
      <c r="D51" s="21"/>
      <c r="E51" s="21"/>
      <c r="F51"/>
    </row>
    <row r="52" spans="2:46" x14ac:dyDescent="0.2">
      <c r="B52" s="40">
        <v>2015</v>
      </c>
      <c r="C52" s="25"/>
      <c r="D52" s="25"/>
      <c r="E52" s="25"/>
      <c r="F52"/>
    </row>
    <row r="53" spans="2:46" x14ac:dyDescent="0.2">
      <c r="B53" s="40">
        <v>2016</v>
      </c>
      <c r="C53" s="25"/>
      <c r="D53" s="25"/>
      <c r="E53" s="25"/>
      <c r="F53"/>
    </row>
    <row r="54" spans="2:46" x14ac:dyDescent="0.2">
      <c r="B54" s="40">
        <v>2017</v>
      </c>
      <c r="C54" s="25"/>
      <c r="D54" s="25"/>
      <c r="E54" s="25"/>
      <c r="F54"/>
    </row>
    <row r="55" spans="2:46" x14ac:dyDescent="0.2">
      <c r="B55" s="58">
        <v>2018</v>
      </c>
      <c r="C55" s="25"/>
      <c r="D55" s="25"/>
      <c r="E55" s="25"/>
      <c r="F55" s="37"/>
    </row>
    <row r="56" spans="2:46" x14ac:dyDescent="0.2">
      <c r="B56" s="58">
        <v>2019</v>
      </c>
      <c r="C56" s="25"/>
      <c r="D56" s="25"/>
      <c r="E56" s="25"/>
      <c r="F56" s="37"/>
    </row>
    <row r="57" spans="2:46" ht="13.5" thickBot="1" x14ac:dyDescent="0.25">
      <c r="B57" s="59" t="s">
        <v>98</v>
      </c>
      <c r="C57" s="28"/>
      <c r="D57" s="28"/>
      <c r="E57" s="28"/>
    </row>
    <row r="58" spans="2:46" x14ac:dyDescent="0.2">
      <c r="B58" s="36"/>
      <c r="C58" s="37"/>
      <c r="D58" s="37"/>
      <c r="E58" s="37"/>
    </row>
    <row r="59" spans="2:46" x14ac:dyDescent="0.2">
      <c r="C59" s="8"/>
      <c r="D59" s="8"/>
    </row>
    <row r="60" spans="2:46" x14ac:dyDescent="0.2">
      <c r="B60" s="88"/>
      <c r="C60" s="8"/>
      <c r="D60" s="8"/>
    </row>
    <row r="61" spans="2:46" hidden="1" x14ac:dyDescent="0.2">
      <c r="B61" s="41" t="s">
        <v>40</v>
      </c>
      <c r="C61" s="42"/>
      <c r="D61" s="43"/>
      <c r="E61" s="43"/>
    </row>
    <row r="62" spans="2:46" ht="13.5" hidden="1" thickBot="1" x14ac:dyDescent="0.25">
      <c r="B62" s="43"/>
      <c r="C62" s="43"/>
      <c r="D62" s="43"/>
      <c r="E62" s="43"/>
    </row>
    <row r="63" spans="2:46" ht="13.5" hidden="1" thickBot="1" x14ac:dyDescent="0.25">
      <c r="B63" s="44" t="s">
        <v>39</v>
      </c>
      <c r="C63" s="62" t="s">
        <v>41</v>
      </c>
      <c r="D63" s="63" t="s">
        <v>42</v>
      </c>
    </row>
    <row r="64" spans="2:46" hidden="1" x14ac:dyDescent="0.2">
      <c r="B64" s="46">
        <f>+B55</f>
        <v>2018</v>
      </c>
      <c r="C64" s="47">
        <f>+C55-SUM(C8:C19)</f>
        <v>0</v>
      </c>
      <c r="D64" s="48">
        <f>+D55-SUM(D8:D19)</f>
        <v>0</v>
      </c>
    </row>
    <row r="65" spans="2:4" hidden="1" x14ac:dyDescent="0.2">
      <c r="B65" s="49">
        <f>+B56</f>
        <v>2019</v>
      </c>
      <c r="C65" s="50">
        <f>+C56-SUM(C20:C31)</f>
        <v>0</v>
      </c>
      <c r="D65" s="51">
        <f>+D56-SUM(D20:D31)</f>
        <v>0</v>
      </c>
    </row>
    <row r="66" spans="2:4" ht="13.5" hidden="1" thickBot="1" x14ac:dyDescent="0.25">
      <c r="B66" s="52" t="str">
        <f>+B57</f>
        <v>Ene-jun 2020</v>
      </c>
      <c r="C66" s="53">
        <f>+C57-SUM(C32:C43)</f>
        <v>0</v>
      </c>
      <c r="D66" s="54">
        <f>+D57-SUM(D32:D43)</f>
        <v>0</v>
      </c>
    </row>
    <row r="67" spans="2:4" hidden="1" x14ac:dyDescent="0.2">
      <c r="B67" s="46" t="e">
        <f>+#REF!</f>
        <v>#REF!</v>
      </c>
      <c r="C67" s="55" t="e">
        <f>+#REF!-(SUM(C32:INDEX(C32:C43,'parámetros e instrucciones'!$E$3)))</f>
        <v>#REF!</v>
      </c>
      <c r="D67" s="55" t="e">
        <f>+#REF!-(SUM(D32:INDEX(D32:D43,'parámetros e instrucciones'!$E$3)))</f>
        <v>#REF!</v>
      </c>
    </row>
    <row r="68" spans="2:4" ht="13.5" hidden="1" thickBot="1" x14ac:dyDescent="0.25">
      <c r="B68" s="52" t="e">
        <f>+#REF!</f>
        <v>#REF!</v>
      </c>
      <c r="C68" s="56" t="e">
        <f>+#REF!-(SUM(#REF!:INDEX(#REF!,'parámetros e instrucciones'!$E$3)))</f>
        <v>#REF!</v>
      </c>
      <c r="D68" s="56" t="e">
        <f>+#REF!-(SUM(#REF!:INDEX(#REF!,'parámetros e instrucciones'!$E$3)))</f>
        <v>#REF!</v>
      </c>
    </row>
  </sheetData>
  <mergeCells count="1">
    <mergeCell ref="B4:E4"/>
  </mergeCells>
  <phoneticPr fontId="0" type="noConversion"/>
  <printOptions gridLinesSet="0"/>
  <pageMargins left="0.74803149606299213" right="0.74803149606299213" top="0.98425196850393704" bottom="0.98425196850393704" header="0" footer="0"/>
  <pageSetup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zoomScale="75" workbookViewId="0">
      <selection activeCell="B1" sqref="B1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7" customWidth="1"/>
    <col min="6" max="6" width="7.5703125" style="8" customWidth="1"/>
    <col min="7" max="7" width="17.5703125" style="8" customWidth="1"/>
    <col min="8" max="16384" width="11.42578125" style="8"/>
  </cols>
  <sheetData>
    <row r="1" spans="2:7" s="78" customFormat="1" x14ac:dyDescent="0.2">
      <c r="B1" s="215" t="s">
        <v>127</v>
      </c>
      <c r="C1" s="215"/>
      <c r="D1" s="215"/>
      <c r="E1" s="215"/>
    </row>
    <row r="2" spans="2:7" s="78" customFormat="1" x14ac:dyDescent="0.2">
      <c r="B2" s="215" t="s">
        <v>49</v>
      </c>
      <c r="C2" s="215"/>
      <c r="D2" s="215"/>
      <c r="E2" s="215"/>
    </row>
    <row r="3" spans="2:7" s="78" customFormat="1" ht="25.5" x14ac:dyDescent="0.2">
      <c r="B3" s="216" t="s">
        <v>105</v>
      </c>
      <c r="C3" s="135"/>
      <c r="D3" s="135"/>
      <c r="E3" s="135"/>
      <c r="F3" s="178"/>
      <c r="G3" s="176"/>
    </row>
    <row r="4" spans="2:7" s="78" customFormat="1" x14ac:dyDescent="0.2">
      <c r="B4" s="273" t="s">
        <v>80</v>
      </c>
      <c r="C4" s="273"/>
      <c r="D4" s="273"/>
      <c r="E4" s="273"/>
      <c r="F4" s="178"/>
      <c r="G4" s="176"/>
    </row>
    <row r="5" spans="2:7" ht="13.5" thickBot="1" x14ac:dyDescent="0.25">
      <c r="C5" s="79"/>
      <c r="D5" s="79"/>
      <c r="E5" s="79"/>
      <c r="F5" s="37"/>
      <c r="G5" s="37"/>
    </row>
    <row r="6" spans="2:7" ht="12.75" customHeight="1" x14ac:dyDescent="0.2">
      <c r="B6" s="80" t="s">
        <v>38</v>
      </c>
      <c r="C6" s="60" t="s">
        <v>50</v>
      </c>
      <c r="D6" s="17" t="s">
        <v>51</v>
      </c>
      <c r="E6" s="81" t="s">
        <v>26</v>
      </c>
      <c r="F6" s="82"/>
    </row>
    <row r="7" spans="2:7" ht="26.25" customHeight="1" thickBot="1" x14ac:dyDescent="0.25">
      <c r="B7" s="83" t="s">
        <v>39</v>
      </c>
      <c r="C7" s="84" t="s">
        <v>52</v>
      </c>
      <c r="D7" s="18" t="s">
        <v>53</v>
      </c>
      <c r="E7" s="85" t="s">
        <v>54</v>
      </c>
      <c r="F7" s="82"/>
    </row>
    <row r="8" spans="2:7" x14ac:dyDescent="0.2">
      <c r="B8" s="19">
        <v>42736</v>
      </c>
      <c r="C8" s="217"/>
      <c r="D8" s="21"/>
      <c r="E8" s="22"/>
    </row>
    <row r="9" spans="2:7" x14ac:dyDescent="0.2">
      <c r="B9" s="23">
        <v>42767</v>
      </c>
      <c r="C9" s="218"/>
      <c r="D9" s="25"/>
      <c r="E9" s="26"/>
    </row>
    <row r="10" spans="2:7" x14ac:dyDescent="0.2">
      <c r="B10" s="23">
        <v>42795</v>
      </c>
      <c r="C10" s="218"/>
      <c r="D10" s="25"/>
      <c r="E10" s="26"/>
    </row>
    <row r="11" spans="2:7" x14ac:dyDescent="0.2">
      <c r="B11" s="23">
        <v>42826</v>
      </c>
      <c r="C11" s="218"/>
      <c r="D11" s="25"/>
      <c r="E11" s="26"/>
    </row>
    <row r="12" spans="2:7" x14ac:dyDescent="0.2">
      <c r="B12" s="23">
        <v>42856</v>
      </c>
      <c r="C12" s="131"/>
      <c r="D12" s="25"/>
      <c r="E12" s="26"/>
    </row>
    <row r="13" spans="2:7" x14ac:dyDescent="0.2">
      <c r="B13" s="23">
        <v>42887</v>
      </c>
      <c r="C13" s="218"/>
      <c r="D13" s="25"/>
      <c r="E13" s="26"/>
    </row>
    <row r="14" spans="2:7" x14ac:dyDescent="0.2">
      <c r="B14" s="23">
        <v>42917</v>
      </c>
      <c r="C14" s="131"/>
      <c r="D14" s="25"/>
      <c r="E14" s="26"/>
    </row>
    <row r="15" spans="2:7" x14ac:dyDescent="0.2">
      <c r="B15" s="23">
        <v>42948</v>
      </c>
      <c r="C15" s="131"/>
      <c r="D15" s="25"/>
      <c r="E15" s="26"/>
    </row>
    <row r="16" spans="2:7" x14ac:dyDescent="0.2">
      <c r="B16" s="23">
        <v>42979</v>
      </c>
      <c r="C16" s="131"/>
      <c r="D16" s="25"/>
      <c r="E16" s="26"/>
    </row>
    <row r="17" spans="2:5" x14ac:dyDescent="0.2">
      <c r="B17" s="23">
        <v>43009</v>
      </c>
      <c r="C17" s="131"/>
      <c r="D17" s="25"/>
      <c r="E17" s="26"/>
    </row>
    <row r="18" spans="2:5" x14ac:dyDescent="0.2">
      <c r="B18" s="23">
        <v>43040</v>
      </c>
      <c r="C18" s="131"/>
      <c r="D18" s="25"/>
      <c r="E18" s="26"/>
    </row>
    <row r="19" spans="2:5" ht="13.5" thickBot="1" x14ac:dyDescent="0.25">
      <c r="B19" s="221">
        <v>43070</v>
      </c>
      <c r="C19" s="219"/>
      <c r="D19" s="28"/>
      <c r="E19" s="29"/>
    </row>
    <row r="20" spans="2:5" x14ac:dyDescent="0.2">
      <c r="B20" s="19">
        <v>43101</v>
      </c>
      <c r="C20" s="132"/>
      <c r="D20" s="21"/>
      <c r="E20" s="26"/>
    </row>
    <row r="21" spans="2:5" x14ac:dyDescent="0.2">
      <c r="B21" s="23">
        <v>43132</v>
      </c>
      <c r="C21" s="131"/>
      <c r="D21" s="25"/>
      <c r="E21" s="30"/>
    </row>
    <row r="22" spans="2:5" x14ac:dyDescent="0.2">
      <c r="B22" s="23">
        <v>43160</v>
      </c>
      <c r="C22" s="131"/>
      <c r="D22" s="25"/>
      <c r="E22" s="26"/>
    </row>
    <row r="23" spans="2:5" x14ac:dyDescent="0.2">
      <c r="B23" s="23">
        <v>43191</v>
      </c>
      <c r="C23" s="131"/>
      <c r="D23" s="25"/>
      <c r="E23" s="26"/>
    </row>
    <row r="24" spans="2:5" x14ac:dyDescent="0.2">
      <c r="B24" s="23">
        <v>43221</v>
      </c>
      <c r="C24" s="131"/>
      <c r="D24" s="25"/>
      <c r="E24" s="26"/>
    </row>
    <row r="25" spans="2:5" x14ac:dyDescent="0.2">
      <c r="B25" s="23">
        <v>43252</v>
      </c>
      <c r="C25" s="131"/>
      <c r="D25" s="25"/>
      <c r="E25" s="26"/>
    </row>
    <row r="26" spans="2:5" x14ac:dyDescent="0.2">
      <c r="B26" s="23">
        <v>43282</v>
      </c>
      <c r="C26" s="131"/>
      <c r="D26" s="25"/>
      <c r="E26" s="26"/>
    </row>
    <row r="27" spans="2:5" x14ac:dyDescent="0.2">
      <c r="B27" s="23">
        <v>43313</v>
      </c>
      <c r="C27" s="131"/>
      <c r="D27" s="25"/>
      <c r="E27" s="26"/>
    </row>
    <row r="28" spans="2:5" x14ac:dyDescent="0.2">
      <c r="B28" s="23">
        <v>43344</v>
      </c>
      <c r="C28" s="131"/>
      <c r="D28" s="25"/>
      <c r="E28" s="26"/>
    </row>
    <row r="29" spans="2:5" x14ac:dyDescent="0.2">
      <c r="B29" s="23">
        <v>43374</v>
      </c>
      <c r="C29" s="131"/>
      <c r="D29" s="25"/>
      <c r="E29" s="26"/>
    </row>
    <row r="30" spans="2:5" x14ac:dyDescent="0.2">
      <c r="B30" s="23">
        <v>43405</v>
      </c>
      <c r="C30" s="131"/>
      <c r="D30" s="25"/>
      <c r="E30" s="26"/>
    </row>
    <row r="31" spans="2:5" ht="13.5" thickBot="1" x14ac:dyDescent="0.25">
      <c r="B31" s="27">
        <v>43435</v>
      </c>
      <c r="C31" s="219"/>
      <c r="D31" s="28"/>
      <c r="E31" s="31"/>
    </row>
    <row r="32" spans="2:5" x14ac:dyDescent="0.2">
      <c r="B32" s="222">
        <v>43466</v>
      </c>
      <c r="C32" s="132"/>
      <c r="D32" s="32"/>
      <c r="E32" s="20"/>
    </row>
    <row r="33" spans="2:5" x14ac:dyDescent="0.2">
      <c r="B33" s="23">
        <v>43497</v>
      </c>
      <c r="C33" s="131"/>
      <c r="D33" s="33"/>
      <c r="E33" s="24"/>
    </row>
    <row r="34" spans="2:5" x14ac:dyDescent="0.2">
      <c r="B34" s="23">
        <v>43525</v>
      </c>
      <c r="C34" s="131"/>
      <c r="D34" s="33"/>
      <c r="E34" s="24"/>
    </row>
    <row r="35" spans="2:5" x14ac:dyDescent="0.2">
      <c r="B35" s="23">
        <v>43556</v>
      </c>
      <c r="C35" s="131"/>
      <c r="D35" s="33"/>
      <c r="E35" s="24"/>
    </row>
    <row r="36" spans="2:5" x14ac:dyDescent="0.2">
      <c r="B36" s="23">
        <v>43586</v>
      </c>
      <c r="C36" s="131"/>
      <c r="D36" s="33"/>
      <c r="E36" s="24"/>
    </row>
    <row r="37" spans="2:5" x14ac:dyDescent="0.2">
      <c r="B37" s="23">
        <v>43617</v>
      </c>
      <c r="C37" s="131"/>
      <c r="D37" s="33"/>
      <c r="E37" s="24"/>
    </row>
    <row r="38" spans="2:5" x14ac:dyDescent="0.2">
      <c r="B38" s="23">
        <v>43647</v>
      </c>
      <c r="C38" s="131"/>
      <c r="D38" s="33"/>
      <c r="E38" s="24"/>
    </row>
    <row r="39" spans="2:5" x14ac:dyDescent="0.2">
      <c r="B39" s="23">
        <v>43678</v>
      </c>
      <c r="C39" s="131"/>
      <c r="D39" s="33"/>
      <c r="E39" s="24"/>
    </row>
    <row r="40" spans="2:5" x14ac:dyDescent="0.2">
      <c r="B40" s="23">
        <v>43709</v>
      </c>
      <c r="C40" s="131"/>
      <c r="D40" s="33"/>
      <c r="E40" s="24"/>
    </row>
    <row r="41" spans="2:5" x14ac:dyDescent="0.2">
      <c r="B41" s="23">
        <v>43739</v>
      </c>
      <c r="C41" s="131"/>
      <c r="D41" s="33"/>
      <c r="E41" s="24"/>
    </row>
    <row r="42" spans="2:5" x14ac:dyDescent="0.2">
      <c r="B42" s="23">
        <v>43770</v>
      </c>
      <c r="C42" s="131"/>
      <c r="D42" s="33"/>
      <c r="E42" s="24"/>
    </row>
    <row r="43" spans="2:5" ht="13.5" thickBot="1" x14ac:dyDescent="0.25">
      <c r="B43" s="221">
        <v>43800</v>
      </c>
      <c r="C43" s="223"/>
      <c r="D43" s="224"/>
      <c r="E43" s="225"/>
    </row>
    <row r="44" spans="2:5" x14ac:dyDescent="0.2">
      <c r="B44" s="226">
        <v>43831</v>
      </c>
      <c r="C44" s="32"/>
      <c r="D44" s="21"/>
      <c r="E44" s="217"/>
    </row>
    <row r="45" spans="2:5" x14ac:dyDescent="0.2">
      <c r="B45" s="227">
        <v>43862</v>
      </c>
      <c r="C45" s="33"/>
      <c r="D45" s="25"/>
      <c r="E45" s="218"/>
    </row>
    <row r="46" spans="2:5" x14ac:dyDescent="0.2">
      <c r="B46" s="227">
        <v>43891</v>
      </c>
      <c r="C46" s="33"/>
      <c r="D46" s="25"/>
      <c r="E46" s="218"/>
    </row>
    <row r="47" spans="2:5" x14ac:dyDescent="0.2">
      <c r="B47" s="227">
        <v>43922</v>
      </c>
      <c r="C47" s="33"/>
      <c r="D47" s="25"/>
      <c r="E47" s="218"/>
    </row>
    <row r="48" spans="2:5" x14ac:dyDescent="0.2">
      <c r="B48" s="227">
        <v>43952</v>
      </c>
      <c r="C48" s="33"/>
      <c r="D48" s="25"/>
      <c r="E48" s="218"/>
    </row>
    <row r="49" spans="2:46" ht="13.5" thickBot="1" x14ac:dyDescent="0.25">
      <c r="B49" s="228">
        <v>43983</v>
      </c>
      <c r="C49" s="34"/>
      <c r="D49" s="28"/>
      <c r="E49" s="229"/>
    </row>
    <row r="50" spans="2:46" ht="13.5" thickBot="1" x14ac:dyDescent="0.25">
      <c r="B50" s="36"/>
      <c r="C50" s="37"/>
      <c r="D50" s="37"/>
      <c r="E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2:46" x14ac:dyDescent="0.2">
      <c r="B51" s="39">
        <v>2014</v>
      </c>
      <c r="C51" s="21"/>
      <c r="D51" s="21"/>
      <c r="E51" s="21"/>
      <c r="F51"/>
    </row>
    <row r="52" spans="2:46" x14ac:dyDescent="0.2">
      <c r="B52" s="40">
        <v>2015</v>
      </c>
      <c r="C52" s="25"/>
      <c r="D52" s="25"/>
      <c r="E52" s="25"/>
      <c r="F52"/>
    </row>
    <row r="53" spans="2:46" x14ac:dyDescent="0.2">
      <c r="B53" s="40">
        <v>2016</v>
      </c>
      <c r="C53" s="25"/>
      <c r="D53" s="25"/>
      <c r="E53" s="25"/>
      <c r="F53"/>
    </row>
    <row r="54" spans="2:46" x14ac:dyDescent="0.2">
      <c r="B54" s="40">
        <v>2017</v>
      </c>
      <c r="C54" s="25"/>
      <c r="D54" s="25"/>
      <c r="E54" s="25"/>
      <c r="F54"/>
    </row>
    <row r="55" spans="2:46" x14ac:dyDescent="0.2">
      <c r="B55" s="58">
        <v>2018</v>
      </c>
      <c r="C55" s="25"/>
      <c r="D55" s="25"/>
      <c r="E55" s="25"/>
      <c r="F55" s="37"/>
    </row>
    <row r="56" spans="2:46" x14ac:dyDescent="0.2">
      <c r="B56" s="58">
        <v>2019</v>
      </c>
      <c r="C56" s="25"/>
      <c r="D56" s="25"/>
      <c r="E56" s="25"/>
      <c r="F56" s="37"/>
    </row>
    <row r="57" spans="2:46" ht="13.5" thickBot="1" x14ac:dyDescent="0.25">
      <c r="B57" s="59" t="s">
        <v>98</v>
      </c>
      <c r="C57" s="28"/>
      <c r="D57" s="28"/>
      <c r="E57" s="28"/>
    </row>
    <row r="58" spans="2:46" x14ac:dyDescent="0.2">
      <c r="B58" s="36"/>
      <c r="C58" s="37"/>
      <c r="D58" s="37"/>
      <c r="E58" s="37"/>
    </row>
    <row r="59" spans="2:46" x14ac:dyDescent="0.2">
      <c r="C59" s="8"/>
      <c r="D59" s="8"/>
    </row>
    <row r="60" spans="2:46" x14ac:dyDescent="0.2">
      <c r="B60" s="88"/>
      <c r="C60" s="8"/>
      <c r="D60" s="8"/>
    </row>
    <row r="61" spans="2:46" hidden="1" x14ac:dyDescent="0.2">
      <c r="B61" s="41" t="s">
        <v>40</v>
      </c>
      <c r="C61" s="42"/>
      <c r="D61" s="43"/>
      <c r="E61" s="43"/>
    </row>
    <row r="62" spans="2:46" ht="13.5" hidden="1" thickBot="1" x14ac:dyDescent="0.25">
      <c r="B62" s="43"/>
      <c r="C62" s="43"/>
      <c r="D62" s="43"/>
      <c r="E62" s="43"/>
    </row>
    <row r="63" spans="2:46" ht="13.5" hidden="1" thickBot="1" x14ac:dyDescent="0.25">
      <c r="B63" s="44" t="s">
        <v>39</v>
      </c>
      <c r="C63" s="62" t="s">
        <v>41</v>
      </c>
      <c r="D63" s="63" t="s">
        <v>42</v>
      </c>
    </row>
    <row r="64" spans="2:46" hidden="1" x14ac:dyDescent="0.2">
      <c r="B64" s="46">
        <f>+B55</f>
        <v>2018</v>
      </c>
      <c r="C64" s="47">
        <f>+C55-SUM(C8:C19)</f>
        <v>0</v>
      </c>
      <c r="D64" s="48">
        <f>+D55-SUM(D8:D19)</f>
        <v>0</v>
      </c>
    </row>
    <row r="65" spans="2:4" hidden="1" x14ac:dyDescent="0.2">
      <c r="B65" s="49">
        <f>+B56</f>
        <v>2019</v>
      </c>
      <c r="C65" s="50">
        <f>+C56-SUM(C20:C31)</f>
        <v>0</v>
      </c>
      <c r="D65" s="51">
        <f>+D56-SUM(D20:D31)</f>
        <v>0</v>
      </c>
    </row>
    <row r="66" spans="2:4" ht="13.5" hidden="1" thickBot="1" x14ac:dyDescent="0.25">
      <c r="B66" s="52" t="str">
        <f>+B57</f>
        <v>Ene-jun 2020</v>
      </c>
      <c r="C66" s="53">
        <f>+C57-SUM(C32:C43)</f>
        <v>0</v>
      </c>
      <c r="D66" s="54">
        <f>+D57-SUM(D32:D43)</f>
        <v>0</v>
      </c>
    </row>
    <row r="67" spans="2:4" hidden="1" x14ac:dyDescent="0.2">
      <c r="B67" s="46" t="e">
        <f>+#REF!</f>
        <v>#REF!</v>
      </c>
      <c r="C67" s="55" t="e">
        <f>+#REF!-(SUM(C32:INDEX(C32:C43,'parámetros e instrucciones'!$E$3)))</f>
        <v>#REF!</v>
      </c>
      <c r="D67" s="55" t="e">
        <f>+#REF!-(SUM(D32:INDEX(D32:D43,'parámetros e instrucciones'!$E$3)))</f>
        <v>#REF!</v>
      </c>
    </row>
    <row r="68" spans="2:4" ht="13.5" hidden="1" thickBot="1" x14ac:dyDescent="0.25">
      <c r="B68" s="52" t="e">
        <f>+#REF!</f>
        <v>#REF!</v>
      </c>
      <c r="C68" s="56" t="e">
        <f>+#REF!-(SUM(#REF!:INDEX(#REF!,'parámetros e instrucciones'!$E$3)))</f>
        <v>#REF!</v>
      </c>
      <c r="D68" s="56" t="e">
        <f>+#REF!-(SUM(#REF!:INDEX(#REF!,'parámetros e instrucciones'!$E$3)))</f>
        <v>#REF!</v>
      </c>
    </row>
  </sheetData>
  <mergeCells count="1">
    <mergeCell ref="B4:E4"/>
  </mergeCells>
  <phoneticPr fontId="0" type="noConversion"/>
  <printOptions gridLinesSet="0"/>
  <pageMargins left="0.74803149606299213" right="0.74803149606299213" top="0.98425196850393704" bottom="0.98425196850393704" header="0" footer="0"/>
  <pageSetup scale="8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topLeftCell="A13" zoomScale="75" workbookViewId="0">
      <selection activeCell="B1" sqref="B1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7" customWidth="1"/>
    <col min="6" max="6" width="7.5703125" style="8" customWidth="1"/>
    <col min="7" max="7" width="17.5703125" style="8" customWidth="1"/>
    <col min="8" max="16384" width="11.42578125" style="8"/>
  </cols>
  <sheetData>
    <row r="1" spans="2:7" s="78" customFormat="1" x14ac:dyDescent="0.2">
      <c r="B1" s="215" t="s">
        <v>128</v>
      </c>
      <c r="C1" s="215"/>
      <c r="D1" s="215"/>
      <c r="E1" s="215"/>
    </row>
    <row r="2" spans="2:7" s="78" customFormat="1" x14ac:dyDescent="0.2">
      <c r="B2" s="215" t="s">
        <v>49</v>
      </c>
      <c r="C2" s="215"/>
      <c r="D2" s="215"/>
      <c r="E2" s="215"/>
    </row>
    <row r="3" spans="2:7" s="78" customFormat="1" ht="25.5" x14ac:dyDescent="0.2">
      <c r="B3" s="216" t="s">
        <v>106</v>
      </c>
      <c r="C3" s="135"/>
      <c r="D3" s="135"/>
      <c r="E3" s="135"/>
      <c r="F3" s="178"/>
      <c r="G3" s="176"/>
    </row>
    <row r="4" spans="2:7" s="78" customFormat="1" x14ac:dyDescent="0.2">
      <c r="B4" s="273" t="s">
        <v>80</v>
      </c>
      <c r="C4" s="273"/>
      <c r="D4" s="273"/>
      <c r="E4" s="273"/>
      <c r="F4" s="178"/>
      <c r="G4" s="176"/>
    </row>
    <row r="5" spans="2:7" ht="13.5" thickBot="1" x14ac:dyDescent="0.25">
      <c r="C5" s="79"/>
      <c r="D5" s="79"/>
      <c r="E5" s="79"/>
      <c r="F5" s="37"/>
      <c r="G5" s="37"/>
    </row>
    <row r="6" spans="2:7" ht="12.75" customHeight="1" x14ac:dyDescent="0.2">
      <c r="B6" s="80" t="s">
        <v>38</v>
      </c>
      <c r="C6" s="60" t="s">
        <v>50</v>
      </c>
      <c r="D6" s="17" t="s">
        <v>51</v>
      </c>
      <c r="E6" s="81" t="s">
        <v>26</v>
      </c>
      <c r="F6" s="82"/>
    </row>
    <row r="7" spans="2:7" ht="26.25" customHeight="1" thickBot="1" x14ac:dyDescent="0.25">
      <c r="B7" s="83" t="s">
        <v>39</v>
      </c>
      <c r="C7" s="84" t="s">
        <v>52</v>
      </c>
      <c r="D7" s="18" t="s">
        <v>53</v>
      </c>
      <c r="E7" s="85" t="s">
        <v>54</v>
      </c>
      <c r="F7" s="82"/>
    </row>
    <row r="8" spans="2:7" x14ac:dyDescent="0.2">
      <c r="B8" s="19">
        <v>42736</v>
      </c>
      <c r="C8" s="217"/>
      <c r="D8" s="21"/>
      <c r="E8" s="22"/>
    </row>
    <row r="9" spans="2:7" x14ac:dyDescent="0.2">
      <c r="B9" s="23">
        <v>42767</v>
      </c>
      <c r="C9" s="218"/>
      <c r="D9" s="25"/>
      <c r="E9" s="26"/>
    </row>
    <row r="10" spans="2:7" x14ac:dyDescent="0.2">
      <c r="B10" s="23">
        <v>42795</v>
      </c>
      <c r="C10" s="218"/>
      <c r="D10" s="25"/>
      <c r="E10" s="26"/>
    </row>
    <row r="11" spans="2:7" x14ac:dyDescent="0.2">
      <c r="B11" s="23">
        <v>42826</v>
      </c>
      <c r="C11" s="218"/>
      <c r="D11" s="25"/>
      <c r="E11" s="26"/>
    </row>
    <row r="12" spans="2:7" x14ac:dyDescent="0.2">
      <c r="B12" s="23">
        <v>42856</v>
      </c>
      <c r="C12" s="131"/>
      <c r="D12" s="25"/>
      <c r="E12" s="26"/>
    </row>
    <row r="13" spans="2:7" x14ac:dyDescent="0.2">
      <c r="B13" s="23">
        <v>42887</v>
      </c>
      <c r="C13" s="218"/>
      <c r="D13" s="25"/>
      <c r="E13" s="26"/>
    </row>
    <row r="14" spans="2:7" x14ac:dyDescent="0.2">
      <c r="B14" s="23">
        <v>42917</v>
      </c>
      <c r="C14" s="131"/>
      <c r="D14" s="25"/>
      <c r="E14" s="26"/>
    </row>
    <row r="15" spans="2:7" x14ac:dyDescent="0.2">
      <c r="B15" s="23">
        <v>42948</v>
      </c>
      <c r="C15" s="131"/>
      <c r="D15" s="25"/>
      <c r="E15" s="26"/>
    </row>
    <row r="16" spans="2:7" x14ac:dyDescent="0.2">
      <c r="B16" s="23">
        <v>42979</v>
      </c>
      <c r="C16" s="131"/>
      <c r="D16" s="25"/>
      <c r="E16" s="26"/>
    </row>
    <row r="17" spans="2:5" x14ac:dyDescent="0.2">
      <c r="B17" s="23">
        <v>43009</v>
      </c>
      <c r="C17" s="131"/>
      <c r="D17" s="25"/>
      <c r="E17" s="26"/>
    </row>
    <row r="18" spans="2:5" x14ac:dyDescent="0.2">
      <c r="B18" s="23">
        <v>43040</v>
      </c>
      <c r="C18" s="131"/>
      <c r="D18" s="25"/>
      <c r="E18" s="26"/>
    </row>
    <row r="19" spans="2:5" ht="13.5" thickBot="1" x14ac:dyDescent="0.25">
      <c r="B19" s="221">
        <v>43070</v>
      </c>
      <c r="C19" s="219"/>
      <c r="D19" s="28"/>
      <c r="E19" s="29"/>
    </row>
    <row r="20" spans="2:5" x14ac:dyDescent="0.2">
      <c r="B20" s="19">
        <v>43101</v>
      </c>
      <c r="C20" s="132"/>
      <c r="D20" s="21"/>
      <c r="E20" s="26"/>
    </row>
    <row r="21" spans="2:5" x14ac:dyDescent="0.2">
      <c r="B21" s="23">
        <v>43132</v>
      </c>
      <c r="C21" s="131"/>
      <c r="D21" s="25"/>
      <c r="E21" s="30"/>
    </row>
    <row r="22" spans="2:5" x14ac:dyDescent="0.2">
      <c r="B22" s="23">
        <v>43160</v>
      </c>
      <c r="C22" s="131"/>
      <c r="D22" s="25"/>
      <c r="E22" s="26"/>
    </row>
    <row r="23" spans="2:5" x14ac:dyDescent="0.2">
      <c r="B23" s="23">
        <v>43191</v>
      </c>
      <c r="C23" s="131"/>
      <c r="D23" s="25"/>
      <c r="E23" s="26"/>
    </row>
    <row r="24" spans="2:5" x14ac:dyDescent="0.2">
      <c r="B24" s="23">
        <v>43221</v>
      </c>
      <c r="C24" s="131"/>
      <c r="D24" s="25"/>
      <c r="E24" s="26"/>
    </row>
    <row r="25" spans="2:5" x14ac:dyDescent="0.2">
      <c r="B25" s="23">
        <v>43252</v>
      </c>
      <c r="C25" s="131"/>
      <c r="D25" s="25"/>
      <c r="E25" s="26"/>
    </row>
    <row r="26" spans="2:5" x14ac:dyDescent="0.2">
      <c r="B26" s="23">
        <v>43282</v>
      </c>
      <c r="C26" s="131"/>
      <c r="D26" s="25"/>
      <c r="E26" s="26"/>
    </row>
    <row r="27" spans="2:5" x14ac:dyDescent="0.2">
      <c r="B27" s="23">
        <v>43313</v>
      </c>
      <c r="C27" s="131"/>
      <c r="D27" s="25"/>
      <c r="E27" s="26"/>
    </row>
    <row r="28" spans="2:5" x14ac:dyDescent="0.2">
      <c r="B28" s="23">
        <v>43344</v>
      </c>
      <c r="C28" s="131"/>
      <c r="D28" s="25"/>
      <c r="E28" s="26"/>
    </row>
    <row r="29" spans="2:5" x14ac:dyDescent="0.2">
      <c r="B29" s="23">
        <v>43374</v>
      </c>
      <c r="C29" s="131"/>
      <c r="D29" s="25"/>
      <c r="E29" s="26"/>
    </row>
    <row r="30" spans="2:5" x14ac:dyDescent="0.2">
      <c r="B30" s="23">
        <v>43405</v>
      </c>
      <c r="C30" s="131"/>
      <c r="D30" s="25"/>
      <c r="E30" s="26"/>
    </row>
    <row r="31" spans="2:5" ht="13.5" thickBot="1" x14ac:dyDescent="0.25">
      <c r="B31" s="27">
        <v>43435</v>
      </c>
      <c r="C31" s="219"/>
      <c r="D31" s="28"/>
      <c r="E31" s="31"/>
    </row>
    <row r="32" spans="2:5" x14ac:dyDescent="0.2">
      <c r="B32" s="222">
        <v>43466</v>
      </c>
      <c r="C32" s="132"/>
      <c r="D32" s="32"/>
      <c r="E32" s="20"/>
    </row>
    <row r="33" spans="2:5" x14ac:dyDescent="0.2">
      <c r="B33" s="23">
        <v>43497</v>
      </c>
      <c r="C33" s="131"/>
      <c r="D33" s="33"/>
      <c r="E33" s="24"/>
    </row>
    <row r="34" spans="2:5" x14ac:dyDescent="0.2">
      <c r="B34" s="23">
        <v>43525</v>
      </c>
      <c r="C34" s="131"/>
      <c r="D34" s="33"/>
      <c r="E34" s="24"/>
    </row>
    <row r="35" spans="2:5" x14ac:dyDescent="0.2">
      <c r="B35" s="23">
        <v>43556</v>
      </c>
      <c r="C35" s="131"/>
      <c r="D35" s="33"/>
      <c r="E35" s="24"/>
    </row>
    <row r="36" spans="2:5" x14ac:dyDescent="0.2">
      <c r="B36" s="23">
        <v>43586</v>
      </c>
      <c r="C36" s="131"/>
      <c r="D36" s="33"/>
      <c r="E36" s="24"/>
    </row>
    <row r="37" spans="2:5" x14ac:dyDescent="0.2">
      <c r="B37" s="23">
        <v>43617</v>
      </c>
      <c r="C37" s="131"/>
      <c r="D37" s="33"/>
      <c r="E37" s="24"/>
    </row>
    <row r="38" spans="2:5" x14ac:dyDescent="0.2">
      <c r="B38" s="23">
        <v>43647</v>
      </c>
      <c r="C38" s="131"/>
      <c r="D38" s="33"/>
      <c r="E38" s="24"/>
    </row>
    <row r="39" spans="2:5" x14ac:dyDescent="0.2">
      <c r="B39" s="23">
        <v>43678</v>
      </c>
      <c r="C39" s="131"/>
      <c r="D39" s="33"/>
      <c r="E39" s="24"/>
    </row>
    <row r="40" spans="2:5" x14ac:dyDescent="0.2">
      <c r="B40" s="23">
        <v>43709</v>
      </c>
      <c r="C40" s="131"/>
      <c r="D40" s="33"/>
      <c r="E40" s="24"/>
    </row>
    <row r="41" spans="2:5" x14ac:dyDescent="0.2">
      <c r="B41" s="23">
        <v>43739</v>
      </c>
      <c r="C41" s="131"/>
      <c r="D41" s="33"/>
      <c r="E41" s="24"/>
    </row>
    <row r="42" spans="2:5" x14ac:dyDescent="0.2">
      <c r="B42" s="23">
        <v>43770</v>
      </c>
      <c r="C42" s="131"/>
      <c r="D42" s="33"/>
      <c r="E42" s="24"/>
    </row>
    <row r="43" spans="2:5" ht="13.5" thickBot="1" x14ac:dyDescent="0.25">
      <c r="B43" s="221">
        <v>43800</v>
      </c>
      <c r="C43" s="223"/>
      <c r="D43" s="224"/>
      <c r="E43" s="225"/>
    </row>
    <row r="44" spans="2:5" x14ac:dyDescent="0.2">
      <c r="B44" s="226">
        <v>43831</v>
      </c>
      <c r="C44" s="32"/>
      <c r="D44" s="21"/>
      <c r="E44" s="217"/>
    </row>
    <row r="45" spans="2:5" x14ac:dyDescent="0.2">
      <c r="B45" s="227">
        <v>43862</v>
      </c>
      <c r="C45" s="33"/>
      <c r="D45" s="25"/>
      <c r="E45" s="218"/>
    </row>
    <row r="46" spans="2:5" x14ac:dyDescent="0.2">
      <c r="B46" s="227">
        <v>43891</v>
      </c>
      <c r="C46" s="33"/>
      <c r="D46" s="25"/>
      <c r="E46" s="218"/>
    </row>
    <row r="47" spans="2:5" x14ac:dyDescent="0.2">
      <c r="B47" s="227">
        <v>43922</v>
      </c>
      <c r="C47" s="33"/>
      <c r="D47" s="25"/>
      <c r="E47" s="218"/>
    </row>
    <row r="48" spans="2:5" x14ac:dyDescent="0.2">
      <c r="B48" s="227">
        <v>43952</v>
      </c>
      <c r="C48" s="33"/>
      <c r="D48" s="25"/>
      <c r="E48" s="218"/>
    </row>
    <row r="49" spans="2:46" ht="13.5" thickBot="1" x14ac:dyDescent="0.25">
      <c r="B49" s="228">
        <v>43983</v>
      </c>
      <c r="C49" s="34"/>
      <c r="D49" s="28"/>
      <c r="E49" s="229"/>
    </row>
    <row r="50" spans="2:46" ht="13.5" thickBot="1" x14ac:dyDescent="0.25">
      <c r="B50" s="36"/>
      <c r="C50" s="37"/>
      <c r="D50" s="37"/>
      <c r="E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2:46" x14ac:dyDescent="0.2">
      <c r="B51" s="39">
        <v>2014</v>
      </c>
      <c r="C51" s="21"/>
      <c r="D51" s="21"/>
      <c r="E51" s="21"/>
      <c r="F51"/>
    </row>
    <row r="52" spans="2:46" x14ac:dyDescent="0.2">
      <c r="B52" s="40">
        <v>2015</v>
      </c>
      <c r="C52" s="25"/>
      <c r="D52" s="25"/>
      <c r="E52" s="25"/>
      <c r="F52"/>
    </row>
    <row r="53" spans="2:46" x14ac:dyDescent="0.2">
      <c r="B53" s="40">
        <v>2016</v>
      </c>
      <c r="C53" s="25"/>
      <c r="D53" s="25"/>
      <c r="E53" s="25"/>
      <c r="F53"/>
    </row>
    <row r="54" spans="2:46" x14ac:dyDescent="0.2">
      <c r="B54" s="40">
        <v>2017</v>
      </c>
      <c r="C54" s="25"/>
      <c r="D54" s="25"/>
      <c r="E54" s="25"/>
      <c r="F54"/>
    </row>
    <row r="55" spans="2:46" x14ac:dyDescent="0.2">
      <c r="B55" s="58">
        <v>2018</v>
      </c>
      <c r="C55" s="25"/>
      <c r="D55" s="25"/>
      <c r="E55" s="25"/>
      <c r="F55" s="37"/>
    </row>
    <row r="56" spans="2:46" x14ac:dyDescent="0.2">
      <c r="B56" s="58">
        <v>2019</v>
      </c>
      <c r="C56" s="25"/>
      <c r="D56" s="25"/>
      <c r="E56" s="25"/>
      <c r="F56" s="37"/>
    </row>
    <row r="57" spans="2:46" ht="13.5" thickBot="1" x14ac:dyDescent="0.25">
      <c r="B57" s="59" t="s">
        <v>98</v>
      </c>
      <c r="C57" s="28"/>
      <c r="D57" s="28"/>
      <c r="E57" s="28"/>
    </row>
    <row r="58" spans="2:46" x14ac:dyDescent="0.2">
      <c r="B58" s="36"/>
      <c r="C58" s="37"/>
      <c r="D58" s="37"/>
      <c r="E58" s="37"/>
    </row>
    <row r="59" spans="2:46" x14ac:dyDescent="0.2">
      <c r="C59" s="8"/>
      <c r="D59" s="8"/>
    </row>
    <row r="60" spans="2:46" x14ac:dyDescent="0.2">
      <c r="B60" s="88"/>
      <c r="C60" s="8"/>
      <c r="D60" s="8"/>
    </row>
    <row r="61" spans="2:46" hidden="1" x14ac:dyDescent="0.2">
      <c r="B61" s="41" t="s">
        <v>40</v>
      </c>
      <c r="C61" s="42"/>
      <c r="D61" s="43"/>
      <c r="E61" s="43"/>
    </row>
    <row r="62" spans="2:46" ht="13.5" hidden="1" thickBot="1" x14ac:dyDescent="0.25">
      <c r="B62" s="43"/>
      <c r="C62" s="43"/>
      <c r="D62" s="43"/>
      <c r="E62" s="43"/>
    </row>
    <row r="63" spans="2:46" ht="13.5" hidden="1" thickBot="1" x14ac:dyDescent="0.25">
      <c r="B63" s="44" t="s">
        <v>39</v>
      </c>
      <c r="C63" s="62" t="s">
        <v>41</v>
      </c>
      <c r="D63" s="63" t="s">
        <v>42</v>
      </c>
    </row>
    <row r="64" spans="2:46" hidden="1" x14ac:dyDescent="0.2">
      <c r="B64" s="46">
        <f>+B55</f>
        <v>2018</v>
      </c>
      <c r="C64" s="47">
        <f>+C55-SUM(C8:C19)</f>
        <v>0</v>
      </c>
      <c r="D64" s="48">
        <f>+D55-SUM(D8:D19)</f>
        <v>0</v>
      </c>
    </row>
    <row r="65" spans="2:4" hidden="1" x14ac:dyDescent="0.2">
      <c r="B65" s="49">
        <f>+B56</f>
        <v>2019</v>
      </c>
      <c r="C65" s="50">
        <f>+C56-SUM(C20:C31)</f>
        <v>0</v>
      </c>
      <c r="D65" s="51">
        <f>+D56-SUM(D20:D31)</f>
        <v>0</v>
      </c>
    </row>
    <row r="66" spans="2:4" ht="13.5" hidden="1" thickBot="1" x14ac:dyDescent="0.25">
      <c r="B66" s="52" t="str">
        <f>+B57</f>
        <v>Ene-jun 2020</v>
      </c>
      <c r="C66" s="53">
        <f>+C57-SUM(C32:C43)</f>
        <v>0</v>
      </c>
      <c r="D66" s="54">
        <f>+D57-SUM(D32:D43)</f>
        <v>0</v>
      </c>
    </row>
    <row r="67" spans="2:4" hidden="1" x14ac:dyDescent="0.2">
      <c r="B67" s="46" t="e">
        <f>+#REF!</f>
        <v>#REF!</v>
      </c>
      <c r="C67" s="55" t="e">
        <f>+#REF!-(SUM(C32:INDEX(C32:C43,'parámetros e instrucciones'!$E$3)))</f>
        <v>#REF!</v>
      </c>
      <c r="D67" s="55" t="e">
        <f>+#REF!-(SUM(D32:INDEX(D32:D43,'parámetros e instrucciones'!$E$3)))</f>
        <v>#REF!</v>
      </c>
    </row>
    <row r="68" spans="2:4" ht="13.5" hidden="1" thickBot="1" x14ac:dyDescent="0.25">
      <c r="B68" s="52" t="e">
        <f>+#REF!</f>
        <v>#REF!</v>
      </c>
      <c r="C68" s="56" t="e">
        <f>+#REF!-(SUM(#REF!:INDEX(#REF!,'parámetros e instrucciones'!$E$3)))</f>
        <v>#REF!</v>
      </c>
      <c r="D68" s="56" t="e">
        <f>+#REF!-(SUM(#REF!:INDEX(#REF!,'parámetros e instrucciones'!$E$3)))</f>
        <v>#REF!</v>
      </c>
    </row>
    <row r="69" spans="2:4" hidden="1" x14ac:dyDescent="0.2"/>
  </sheetData>
  <mergeCells count="1">
    <mergeCell ref="B4:E4"/>
  </mergeCells>
  <phoneticPr fontId="0" type="noConversion"/>
  <printOptions gridLinesSet="0"/>
  <pageMargins left="0.74803149606299213" right="0.74803149606299213" top="0.98425196850393704" bottom="0.98425196850393704" header="0" footer="0"/>
  <pageSetup scale="8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13" zoomScale="75" workbookViewId="0"/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85</v>
      </c>
      <c r="B1" s="7"/>
      <c r="C1" s="7"/>
    </row>
    <row r="2" spans="1:6" x14ac:dyDescent="0.2">
      <c r="A2" s="6" t="s">
        <v>27</v>
      </c>
      <c r="B2" s="7"/>
      <c r="C2" s="7"/>
    </row>
    <row r="3" spans="1:6" s="179" customFormat="1" x14ac:dyDescent="0.2">
      <c r="A3" s="177" t="str">
        <f>+'1.a.modelos C'!A3</f>
        <v>Crucetas</v>
      </c>
      <c r="B3" s="135"/>
      <c r="C3" s="135"/>
    </row>
    <row r="4" spans="1:6" x14ac:dyDescent="0.2">
      <c r="A4" s="274" t="s">
        <v>28</v>
      </c>
      <c r="B4" s="274"/>
      <c r="C4" s="274"/>
    </row>
    <row r="5" spans="1:6" ht="13.5" thickBot="1" x14ac:dyDescent="0.25">
      <c r="A5" s="6"/>
      <c r="B5" s="7"/>
      <c r="C5" s="7"/>
    </row>
    <row r="6" spans="1:6" x14ac:dyDescent="0.2">
      <c r="A6" s="60" t="s">
        <v>38</v>
      </c>
      <c r="B6" s="275" t="s">
        <v>79</v>
      </c>
      <c r="C6" s="277" t="s">
        <v>84</v>
      </c>
      <c r="D6" s="1"/>
      <c r="E6" s="1"/>
      <c r="F6" s="1"/>
    </row>
    <row r="7" spans="1:6" ht="13.5" thickBot="1" x14ac:dyDescent="0.25">
      <c r="A7" s="61" t="s">
        <v>39</v>
      </c>
      <c r="B7" s="276"/>
      <c r="C7" s="278"/>
    </row>
    <row r="8" spans="1:6" x14ac:dyDescent="0.2">
      <c r="A8" s="19">
        <v>42736</v>
      </c>
      <c r="B8" s="217"/>
      <c r="C8" s="21"/>
    </row>
    <row r="9" spans="1:6" x14ac:dyDescent="0.2">
      <c r="A9" s="23">
        <v>42767</v>
      </c>
      <c r="B9" s="218"/>
      <c r="C9" s="25"/>
    </row>
    <row r="10" spans="1:6" x14ac:dyDescent="0.2">
      <c r="A10" s="23">
        <v>42795</v>
      </c>
      <c r="B10" s="218"/>
      <c r="C10" s="25"/>
    </row>
    <row r="11" spans="1:6" x14ac:dyDescent="0.2">
      <c r="A11" s="23">
        <v>42826</v>
      </c>
      <c r="B11" s="218"/>
      <c r="C11" s="25"/>
    </row>
    <row r="12" spans="1:6" x14ac:dyDescent="0.2">
      <c r="A12" s="23">
        <v>42856</v>
      </c>
      <c r="B12" s="131"/>
      <c r="C12" s="25"/>
    </row>
    <row r="13" spans="1:6" x14ac:dyDescent="0.2">
      <c r="A13" s="23">
        <v>42887</v>
      </c>
      <c r="B13" s="218"/>
      <c r="C13" s="25"/>
    </row>
    <row r="14" spans="1:6" x14ac:dyDescent="0.2">
      <c r="A14" s="23">
        <v>42917</v>
      </c>
      <c r="B14" s="131"/>
      <c r="C14" s="25"/>
    </row>
    <row r="15" spans="1:6" x14ac:dyDescent="0.2">
      <c r="A15" s="23">
        <v>42948</v>
      </c>
      <c r="B15" s="131"/>
      <c r="C15" s="25"/>
    </row>
    <row r="16" spans="1:6" x14ac:dyDescent="0.2">
      <c r="A16" s="23">
        <v>42979</v>
      </c>
      <c r="B16" s="131"/>
      <c r="C16" s="25"/>
    </row>
    <row r="17" spans="1:3" x14ac:dyDescent="0.2">
      <c r="A17" s="23">
        <v>43009</v>
      </c>
      <c r="B17" s="131"/>
      <c r="C17" s="25"/>
    </row>
    <row r="18" spans="1:3" x14ac:dyDescent="0.2">
      <c r="A18" s="23">
        <v>43040</v>
      </c>
      <c r="B18" s="131"/>
      <c r="C18" s="25"/>
    </row>
    <row r="19" spans="1:3" ht="13.5" thickBot="1" x14ac:dyDescent="0.25">
      <c r="A19" s="221">
        <v>43070</v>
      </c>
      <c r="B19" s="219"/>
      <c r="C19" s="28"/>
    </row>
    <row r="20" spans="1:3" x14ac:dyDescent="0.2">
      <c r="A20" s="19">
        <v>43101</v>
      </c>
      <c r="B20" s="132"/>
      <c r="C20" s="21"/>
    </row>
    <row r="21" spans="1:3" x14ac:dyDescent="0.2">
      <c r="A21" s="23">
        <v>43132</v>
      </c>
      <c r="B21" s="131"/>
      <c r="C21" s="25"/>
    </row>
    <row r="22" spans="1:3" x14ac:dyDescent="0.2">
      <c r="A22" s="23">
        <v>43160</v>
      </c>
      <c r="B22" s="131"/>
      <c r="C22" s="25"/>
    </row>
    <row r="23" spans="1:3" x14ac:dyDescent="0.2">
      <c r="A23" s="23">
        <v>43191</v>
      </c>
      <c r="B23" s="131"/>
      <c r="C23" s="25"/>
    </row>
    <row r="24" spans="1:3" x14ac:dyDescent="0.2">
      <c r="A24" s="23">
        <v>43221</v>
      </c>
      <c r="B24" s="131"/>
      <c r="C24" s="25"/>
    </row>
    <row r="25" spans="1:3" x14ac:dyDescent="0.2">
      <c r="A25" s="23">
        <v>43252</v>
      </c>
      <c r="B25" s="131"/>
      <c r="C25" s="25"/>
    </row>
    <row r="26" spans="1:3" x14ac:dyDescent="0.2">
      <c r="A26" s="23">
        <v>43282</v>
      </c>
      <c r="B26" s="131"/>
      <c r="C26" s="25"/>
    </row>
    <row r="27" spans="1:3" x14ac:dyDescent="0.2">
      <c r="A27" s="23">
        <v>43313</v>
      </c>
      <c r="B27" s="131"/>
      <c r="C27" s="25"/>
    </row>
    <row r="28" spans="1:3" x14ac:dyDescent="0.2">
      <c r="A28" s="23">
        <v>43344</v>
      </c>
      <c r="B28" s="131"/>
      <c r="C28" s="25"/>
    </row>
    <row r="29" spans="1:3" x14ac:dyDescent="0.2">
      <c r="A29" s="23">
        <v>43374</v>
      </c>
      <c r="B29" s="131"/>
      <c r="C29" s="25"/>
    </row>
    <row r="30" spans="1:3" x14ac:dyDescent="0.2">
      <c r="A30" s="23">
        <v>43405</v>
      </c>
      <c r="B30" s="131"/>
      <c r="C30" s="25"/>
    </row>
    <row r="31" spans="1:3" ht="13.5" thickBot="1" x14ac:dyDescent="0.25">
      <c r="A31" s="27">
        <v>43435</v>
      </c>
      <c r="B31" s="219"/>
      <c r="C31" s="28"/>
    </row>
    <row r="32" spans="1:3" x14ac:dyDescent="0.2">
      <c r="A32" s="19">
        <v>43466</v>
      </c>
      <c r="B32" s="132"/>
      <c r="C32" s="21"/>
    </row>
    <row r="33" spans="1:3" x14ac:dyDescent="0.2">
      <c r="A33" s="23">
        <v>43497</v>
      </c>
      <c r="B33" s="131"/>
      <c r="C33" s="25"/>
    </row>
    <row r="34" spans="1:3" x14ac:dyDescent="0.2">
      <c r="A34" s="23">
        <v>43525</v>
      </c>
      <c r="B34" s="131"/>
      <c r="C34" s="25"/>
    </row>
    <row r="35" spans="1:3" x14ac:dyDescent="0.2">
      <c r="A35" s="23">
        <v>43556</v>
      </c>
      <c r="B35" s="131"/>
      <c r="C35" s="25"/>
    </row>
    <row r="36" spans="1:3" x14ac:dyDescent="0.2">
      <c r="A36" s="23">
        <v>43586</v>
      </c>
      <c r="B36" s="131"/>
      <c r="C36" s="25"/>
    </row>
    <row r="37" spans="1:3" x14ac:dyDescent="0.2">
      <c r="A37" s="23">
        <v>43617</v>
      </c>
      <c r="B37" s="131"/>
      <c r="C37" s="25"/>
    </row>
    <row r="38" spans="1:3" x14ac:dyDescent="0.2">
      <c r="A38" s="23">
        <v>43647</v>
      </c>
      <c r="B38" s="131"/>
      <c r="C38" s="25"/>
    </row>
    <row r="39" spans="1:3" x14ac:dyDescent="0.2">
      <c r="A39" s="23">
        <v>43678</v>
      </c>
      <c r="B39" s="131"/>
      <c r="C39" s="25"/>
    </row>
    <row r="40" spans="1:3" x14ac:dyDescent="0.2">
      <c r="A40" s="23">
        <v>43709</v>
      </c>
      <c r="B40" s="131"/>
      <c r="C40" s="25"/>
    </row>
    <row r="41" spans="1:3" x14ac:dyDescent="0.2">
      <c r="A41" s="23">
        <v>43739</v>
      </c>
      <c r="B41" s="131"/>
      <c r="C41" s="25"/>
    </row>
    <row r="42" spans="1:3" x14ac:dyDescent="0.2">
      <c r="A42" s="23">
        <v>43770</v>
      </c>
      <c r="B42" s="131"/>
      <c r="C42" s="25"/>
    </row>
    <row r="43" spans="1:3" ht="13.5" thickBot="1" x14ac:dyDescent="0.25">
      <c r="A43" s="221">
        <v>43800</v>
      </c>
      <c r="B43" s="223"/>
      <c r="C43" s="230"/>
    </row>
    <row r="44" spans="1:3" x14ac:dyDescent="0.2">
      <c r="A44" s="226">
        <v>43831</v>
      </c>
      <c r="B44" s="32"/>
      <c r="C44" s="21"/>
    </row>
    <row r="45" spans="1:3" x14ac:dyDescent="0.2">
      <c r="A45" s="227">
        <v>43862</v>
      </c>
      <c r="B45" s="33"/>
      <c r="C45" s="25"/>
    </row>
    <row r="46" spans="1:3" x14ac:dyDescent="0.2">
      <c r="A46" s="227">
        <v>43891</v>
      </c>
      <c r="B46" s="33"/>
      <c r="C46" s="25"/>
    </row>
    <row r="47" spans="1:3" x14ac:dyDescent="0.2">
      <c r="A47" s="227">
        <v>43922</v>
      </c>
      <c r="B47" s="33"/>
      <c r="C47" s="25"/>
    </row>
    <row r="48" spans="1:3" x14ac:dyDescent="0.2">
      <c r="A48" s="227">
        <v>43952</v>
      </c>
      <c r="B48" s="33"/>
      <c r="C48" s="25"/>
    </row>
    <row r="49" spans="1:6" ht="13.5" thickBot="1" x14ac:dyDescent="0.25">
      <c r="A49" s="228">
        <v>43983</v>
      </c>
      <c r="B49" s="34"/>
      <c r="C49" s="28"/>
    </row>
    <row r="50" spans="1:6" s="1" customFormat="1" ht="13.5" thickBot="1" x14ac:dyDescent="0.25">
      <c r="A50" s="36"/>
      <c r="B50" s="37"/>
      <c r="C50" s="37"/>
    </row>
    <row r="51" spans="1:6" s="8" customFormat="1" x14ac:dyDescent="0.2">
      <c r="A51" s="39">
        <v>2014</v>
      </c>
      <c r="B51" s="21"/>
      <c r="C51" s="21"/>
      <c r="D51" s="37"/>
      <c r="F51"/>
    </row>
    <row r="52" spans="1:6" s="8" customFormat="1" x14ac:dyDescent="0.2">
      <c r="A52" s="40">
        <v>2015</v>
      </c>
      <c r="B52" s="25"/>
      <c r="C52" s="25"/>
      <c r="D52" s="37"/>
      <c r="F52"/>
    </row>
    <row r="53" spans="1:6" s="8" customFormat="1" x14ac:dyDescent="0.2">
      <c r="A53" s="40">
        <v>2016</v>
      </c>
      <c r="B53" s="25"/>
      <c r="C53" s="25"/>
      <c r="D53" s="37"/>
      <c r="F53"/>
    </row>
    <row r="54" spans="1:6" s="8" customFormat="1" x14ac:dyDescent="0.2">
      <c r="A54" s="40">
        <v>2017</v>
      </c>
      <c r="B54" s="25"/>
      <c r="C54" s="25"/>
      <c r="D54" s="37"/>
      <c r="F54"/>
    </row>
    <row r="55" spans="1:6" x14ac:dyDescent="0.2">
      <c r="A55" s="58">
        <v>2018</v>
      </c>
      <c r="B55" s="25"/>
      <c r="C55" s="25"/>
    </row>
    <row r="56" spans="1:6" x14ac:dyDescent="0.2">
      <c r="A56" s="58">
        <v>2019</v>
      </c>
      <c r="B56" s="25"/>
      <c r="C56" s="25"/>
    </row>
    <row r="57" spans="1:6" ht="13.5" thickBot="1" x14ac:dyDescent="0.25">
      <c r="A57" s="59" t="s">
        <v>98</v>
      </c>
      <c r="B57" s="28"/>
      <c r="C57" s="28"/>
      <c r="D57" s="1"/>
      <c r="E57" s="1"/>
    </row>
    <row r="58" spans="1:6" x14ac:dyDescent="0.2">
      <c r="A58" s="36"/>
      <c r="B58" s="74"/>
      <c r="C58" s="74"/>
      <c r="D58" s="1"/>
      <c r="E58" s="1"/>
    </row>
    <row r="59" spans="1:6" x14ac:dyDescent="0.2">
      <c r="A59" s="75"/>
      <c r="B59" s="8"/>
      <c r="C59" s="8"/>
    </row>
    <row r="60" spans="1:6" x14ac:dyDescent="0.2">
      <c r="A60" s="75"/>
      <c r="B60" s="8"/>
      <c r="C60" s="8"/>
    </row>
    <row r="61" spans="1:6" x14ac:dyDescent="0.2">
      <c r="A61" s="8"/>
      <c r="B61" s="8"/>
      <c r="C61" s="8"/>
    </row>
    <row r="62" spans="1:6" x14ac:dyDescent="0.2">
      <c r="A62" s="8"/>
      <c r="B62" s="8"/>
      <c r="C62" s="8"/>
    </row>
    <row r="63" spans="1:6" hidden="1" x14ac:dyDescent="0.2">
      <c r="A63" s="41" t="s">
        <v>40</v>
      </c>
      <c r="B63" s="41"/>
      <c r="C63" s="41"/>
    </row>
    <row r="64" spans="1:6" ht="13.5" hidden="1" thickBot="1" x14ac:dyDescent="0.25">
      <c r="A64" s="43"/>
      <c r="B64" s="43"/>
      <c r="C64" s="43"/>
    </row>
    <row r="65" spans="1:3" ht="13.5" hidden="1" thickBot="1" x14ac:dyDescent="0.25">
      <c r="A65" s="44" t="s">
        <v>39</v>
      </c>
      <c r="B65" s="45" t="s">
        <v>41</v>
      </c>
      <c r="C65" s="77" t="s">
        <v>43</v>
      </c>
    </row>
    <row r="66" spans="1:3" hidden="1" x14ac:dyDescent="0.2">
      <c r="A66" s="46">
        <f>+A55</f>
        <v>2018</v>
      </c>
      <c r="B66" s="47">
        <f>+B55-SUM(B8:B19)</f>
        <v>0</v>
      </c>
      <c r="C66" s="48">
        <f>+C55-SUM(C8:C19)</f>
        <v>0</v>
      </c>
    </row>
    <row r="67" spans="1:3" hidden="1" x14ac:dyDescent="0.2">
      <c r="A67" s="49">
        <f>+A56</f>
        <v>2019</v>
      </c>
      <c r="B67" s="50">
        <f>+B56-SUM(B20:B31)</f>
        <v>0</v>
      </c>
      <c r="C67" s="51">
        <f>+C56-SUM(C20:C31)</f>
        <v>0</v>
      </c>
    </row>
    <row r="68" spans="1:3" ht="13.5" hidden="1" thickBot="1" x14ac:dyDescent="0.25">
      <c r="A68" s="52" t="str">
        <f>+A57</f>
        <v>Ene-jun 2020</v>
      </c>
      <c r="B68" s="53">
        <f>+B57-SUM(B32:B43)</f>
        <v>0</v>
      </c>
      <c r="C68" s="76">
        <f>+C57-SUM(C32:C43)</f>
        <v>0</v>
      </c>
    </row>
    <row r="69" spans="1:3" hidden="1" x14ac:dyDescent="0.2">
      <c r="A69" s="46" t="e">
        <f>+#REF!</f>
        <v>#REF!</v>
      </c>
      <c r="B69" s="55" t="e">
        <f>+#REF!-(SUM(B32:INDEX(B32:B43,'parámetros e instrucciones'!$E$3)))</f>
        <v>#REF!</v>
      </c>
      <c r="C69" s="55" t="e">
        <f>+#REF!-(SUM(C32:INDEX(C32:C43,'parámetros e instrucciones'!$E$3)))</f>
        <v>#REF!</v>
      </c>
    </row>
    <row r="70" spans="1:3" ht="13.5" hidden="1" thickBot="1" x14ac:dyDescent="0.25">
      <c r="A70" s="52" t="e">
        <f>+#REF!</f>
        <v>#REF!</v>
      </c>
      <c r="B70" s="56" t="e">
        <f>+#REF!-(SUM(#REF!:INDEX(#REF!,'parámetros e instrucciones'!$E$3)))</f>
        <v>#REF!</v>
      </c>
      <c r="C70" s="56" t="e">
        <f>+#REF!-(SUM(#REF!:INDEX(#REF!,'parámetros e instrucciones'!$E$3)))</f>
        <v>#REF!</v>
      </c>
    </row>
  </sheetData>
  <mergeCells count="3">
    <mergeCell ref="A4:C4"/>
    <mergeCell ref="B6:B7"/>
    <mergeCell ref="C6:C7"/>
  </mergeCells>
  <phoneticPr fontId="0" type="noConversion"/>
  <printOptions gridLinesSet="0"/>
  <pageMargins left="0.74803149606299213" right="0.74803149606299213" top="0.98425196850393704" bottom="0.98425196850393704" header="0" footer="0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4" t="s">
        <v>0</v>
      </c>
    </row>
  </sheetData>
  <phoneticPr fontId="0" type="noConversion"/>
  <printOptions gridLinesSet="0"/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zoomScale="75" workbookViewId="0"/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86</v>
      </c>
      <c r="B1" s="7"/>
      <c r="C1" s="7"/>
    </row>
    <row r="2" spans="1:6" x14ac:dyDescent="0.2">
      <c r="A2" s="6" t="s">
        <v>27</v>
      </c>
      <c r="B2" s="7"/>
      <c r="C2" s="7"/>
    </row>
    <row r="3" spans="1:6" s="179" customFormat="1" x14ac:dyDescent="0.2">
      <c r="A3" s="177" t="s">
        <v>78</v>
      </c>
      <c r="B3" s="135"/>
      <c r="C3" s="135"/>
    </row>
    <row r="4" spans="1:6" x14ac:dyDescent="0.2">
      <c r="A4" s="274" t="s">
        <v>28</v>
      </c>
      <c r="B4" s="274"/>
      <c r="C4" s="274"/>
    </row>
    <row r="5" spans="1:6" ht="13.5" thickBot="1" x14ac:dyDescent="0.25">
      <c r="A5" s="6"/>
      <c r="B5" s="7"/>
      <c r="C5" s="7"/>
    </row>
    <row r="6" spans="1:6" x14ac:dyDescent="0.2">
      <c r="A6" s="60" t="s">
        <v>38</v>
      </c>
      <c r="B6" s="275" t="s">
        <v>79</v>
      </c>
      <c r="C6" s="277" t="s">
        <v>84</v>
      </c>
      <c r="D6" s="1"/>
      <c r="E6" s="1"/>
      <c r="F6" s="1"/>
    </row>
    <row r="7" spans="1:6" ht="13.5" thickBot="1" x14ac:dyDescent="0.25">
      <c r="A7" s="61" t="s">
        <v>39</v>
      </c>
      <c r="B7" s="276"/>
      <c r="C7" s="278"/>
    </row>
    <row r="8" spans="1:6" x14ac:dyDescent="0.2">
      <c r="A8" s="19">
        <v>42736</v>
      </c>
      <c r="B8" s="217"/>
      <c r="C8" s="21"/>
    </row>
    <row r="9" spans="1:6" x14ac:dyDescent="0.2">
      <c r="A9" s="23">
        <v>42767</v>
      </c>
      <c r="B9" s="218"/>
      <c r="C9" s="25"/>
    </row>
    <row r="10" spans="1:6" x14ac:dyDescent="0.2">
      <c r="A10" s="23">
        <v>42795</v>
      </c>
      <c r="B10" s="218"/>
      <c r="C10" s="25"/>
    </row>
    <row r="11" spans="1:6" x14ac:dyDescent="0.2">
      <c r="A11" s="23">
        <v>42826</v>
      </c>
      <c r="B11" s="218"/>
      <c r="C11" s="25"/>
    </row>
    <row r="12" spans="1:6" x14ac:dyDescent="0.2">
      <c r="A12" s="23">
        <v>42856</v>
      </c>
      <c r="B12" s="131"/>
      <c r="C12" s="25"/>
    </row>
    <row r="13" spans="1:6" x14ac:dyDescent="0.2">
      <c r="A13" s="23">
        <v>42887</v>
      </c>
      <c r="B13" s="218"/>
      <c r="C13" s="25"/>
    </row>
    <row r="14" spans="1:6" x14ac:dyDescent="0.2">
      <c r="A14" s="23">
        <v>42917</v>
      </c>
      <c r="B14" s="131"/>
      <c r="C14" s="25"/>
    </row>
    <row r="15" spans="1:6" x14ac:dyDescent="0.2">
      <c r="A15" s="23">
        <v>42948</v>
      </c>
      <c r="B15" s="131"/>
      <c r="C15" s="25"/>
    </row>
    <row r="16" spans="1:6" x14ac:dyDescent="0.2">
      <c r="A16" s="23">
        <v>42979</v>
      </c>
      <c r="B16" s="131"/>
      <c r="C16" s="25"/>
    </row>
    <row r="17" spans="1:3" x14ac:dyDescent="0.2">
      <c r="A17" s="23">
        <v>43009</v>
      </c>
      <c r="B17" s="131"/>
      <c r="C17" s="25"/>
    </row>
    <row r="18" spans="1:3" x14ac:dyDescent="0.2">
      <c r="A18" s="23">
        <v>43040</v>
      </c>
      <c r="B18" s="131"/>
      <c r="C18" s="25"/>
    </row>
    <row r="19" spans="1:3" ht="13.5" thickBot="1" x14ac:dyDescent="0.25">
      <c r="A19" s="221">
        <v>43070</v>
      </c>
      <c r="B19" s="219"/>
      <c r="C19" s="28"/>
    </row>
    <row r="20" spans="1:3" x14ac:dyDescent="0.2">
      <c r="A20" s="19">
        <v>43101</v>
      </c>
      <c r="B20" s="132"/>
      <c r="C20" s="21"/>
    </row>
    <row r="21" spans="1:3" x14ac:dyDescent="0.2">
      <c r="A21" s="23">
        <v>43132</v>
      </c>
      <c r="B21" s="131"/>
      <c r="C21" s="25"/>
    </row>
    <row r="22" spans="1:3" x14ac:dyDescent="0.2">
      <c r="A22" s="23">
        <v>43160</v>
      </c>
      <c r="B22" s="131"/>
      <c r="C22" s="25"/>
    </row>
    <row r="23" spans="1:3" x14ac:dyDescent="0.2">
      <c r="A23" s="23">
        <v>43191</v>
      </c>
      <c r="B23" s="131"/>
      <c r="C23" s="25"/>
    </row>
    <row r="24" spans="1:3" x14ac:dyDescent="0.2">
      <c r="A24" s="23">
        <v>43221</v>
      </c>
      <c r="B24" s="131"/>
      <c r="C24" s="25"/>
    </row>
    <row r="25" spans="1:3" x14ac:dyDescent="0.2">
      <c r="A25" s="23">
        <v>43252</v>
      </c>
      <c r="B25" s="131"/>
      <c r="C25" s="25"/>
    </row>
    <row r="26" spans="1:3" x14ac:dyDescent="0.2">
      <c r="A26" s="23">
        <v>43282</v>
      </c>
      <c r="B26" s="131"/>
      <c r="C26" s="25"/>
    </row>
    <row r="27" spans="1:3" x14ac:dyDescent="0.2">
      <c r="A27" s="23">
        <v>43313</v>
      </c>
      <c r="B27" s="131"/>
      <c r="C27" s="25"/>
    </row>
    <row r="28" spans="1:3" x14ac:dyDescent="0.2">
      <c r="A28" s="23">
        <v>43344</v>
      </c>
      <c r="B28" s="131"/>
      <c r="C28" s="25"/>
    </row>
    <row r="29" spans="1:3" x14ac:dyDescent="0.2">
      <c r="A29" s="23">
        <v>43374</v>
      </c>
      <c r="B29" s="131"/>
      <c r="C29" s="25"/>
    </row>
    <row r="30" spans="1:3" x14ac:dyDescent="0.2">
      <c r="A30" s="23">
        <v>43405</v>
      </c>
      <c r="B30" s="131"/>
      <c r="C30" s="25"/>
    </row>
    <row r="31" spans="1:3" ht="13.5" thickBot="1" x14ac:dyDescent="0.25">
      <c r="A31" s="27">
        <v>43435</v>
      </c>
      <c r="B31" s="219"/>
      <c r="C31" s="28"/>
    </row>
    <row r="32" spans="1:3" x14ac:dyDescent="0.2">
      <c r="A32" s="19">
        <v>43466</v>
      </c>
      <c r="B32" s="132"/>
      <c r="C32" s="21"/>
    </row>
    <row r="33" spans="1:6" x14ac:dyDescent="0.2">
      <c r="A33" s="23">
        <v>43497</v>
      </c>
      <c r="B33" s="131"/>
      <c r="C33" s="25"/>
    </row>
    <row r="34" spans="1:6" x14ac:dyDescent="0.2">
      <c r="A34" s="23">
        <v>43525</v>
      </c>
      <c r="B34" s="131"/>
      <c r="C34" s="25"/>
    </row>
    <row r="35" spans="1:6" x14ac:dyDescent="0.2">
      <c r="A35" s="23">
        <v>43556</v>
      </c>
      <c r="B35" s="131"/>
      <c r="C35" s="25"/>
    </row>
    <row r="36" spans="1:6" x14ac:dyDescent="0.2">
      <c r="A36" s="23">
        <v>43586</v>
      </c>
      <c r="B36" s="131"/>
      <c r="C36" s="25"/>
    </row>
    <row r="37" spans="1:6" x14ac:dyDescent="0.2">
      <c r="A37" s="23">
        <v>43617</v>
      </c>
      <c r="B37" s="131"/>
      <c r="C37" s="25"/>
    </row>
    <row r="38" spans="1:6" x14ac:dyDescent="0.2">
      <c r="A38" s="23">
        <v>43647</v>
      </c>
      <c r="B38" s="131"/>
      <c r="C38" s="25"/>
    </row>
    <row r="39" spans="1:6" x14ac:dyDescent="0.2">
      <c r="A39" s="23">
        <v>43678</v>
      </c>
      <c r="B39" s="131"/>
      <c r="C39" s="25"/>
    </row>
    <row r="40" spans="1:6" x14ac:dyDescent="0.2">
      <c r="A40" s="23">
        <v>43709</v>
      </c>
      <c r="B40" s="131"/>
      <c r="C40" s="25"/>
    </row>
    <row r="41" spans="1:6" x14ac:dyDescent="0.2">
      <c r="A41" s="23">
        <v>43739</v>
      </c>
      <c r="B41" s="131"/>
      <c r="C41" s="25"/>
    </row>
    <row r="42" spans="1:6" x14ac:dyDescent="0.2">
      <c r="A42" s="23">
        <v>43770</v>
      </c>
      <c r="B42" s="131"/>
      <c r="C42" s="25"/>
    </row>
    <row r="43" spans="1:6" ht="13.5" thickBot="1" x14ac:dyDescent="0.25">
      <c r="A43" s="221">
        <v>43800</v>
      </c>
      <c r="B43" s="223"/>
      <c r="C43" s="230"/>
    </row>
    <row r="44" spans="1:6" s="1" customFormat="1" x14ac:dyDescent="0.2">
      <c r="A44" s="226">
        <v>43831</v>
      </c>
      <c r="B44" s="32"/>
      <c r="C44" s="21"/>
    </row>
    <row r="45" spans="1:6" s="8" customFormat="1" x14ac:dyDescent="0.2">
      <c r="A45" s="227">
        <v>43862</v>
      </c>
      <c r="B45" s="33"/>
      <c r="C45" s="25"/>
      <c r="D45" s="37"/>
      <c r="F45"/>
    </row>
    <row r="46" spans="1:6" s="8" customFormat="1" x14ac:dyDescent="0.2">
      <c r="A46" s="227">
        <v>43891</v>
      </c>
      <c r="B46" s="33"/>
      <c r="C46" s="25"/>
      <c r="D46" s="37"/>
      <c r="F46"/>
    </row>
    <row r="47" spans="1:6" s="8" customFormat="1" x14ac:dyDescent="0.2">
      <c r="A47" s="227">
        <v>43922</v>
      </c>
      <c r="B47" s="33"/>
      <c r="C47" s="25"/>
      <c r="D47" s="37"/>
      <c r="F47"/>
    </row>
    <row r="48" spans="1:6" s="8" customFormat="1" x14ac:dyDescent="0.2">
      <c r="A48" s="227">
        <v>43952</v>
      </c>
      <c r="B48" s="33"/>
      <c r="C48" s="25"/>
      <c r="D48" s="37"/>
      <c r="F48"/>
    </row>
    <row r="49" spans="1:5" ht="13.5" thickBot="1" x14ac:dyDescent="0.25">
      <c r="A49" s="228">
        <v>43983</v>
      </c>
      <c r="B49" s="34"/>
      <c r="C49" s="28"/>
    </row>
    <row r="50" spans="1:5" ht="13.5" thickBot="1" x14ac:dyDescent="0.25">
      <c r="A50" s="36"/>
      <c r="B50" s="37"/>
      <c r="C50" s="37"/>
    </row>
    <row r="51" spans="1:5" x14ac:dyDescent="0.2">
      <c r="A51" s="39">
        <v>2014</v>
      </c>
      <c r="B51" s="21"/>
      <c r="C51" s="21"/>
      <c r="D51" s="1"/>
      <c r="E51" s="1"/>
    </row>
    <row r="52" spans="1:5" x14ac:dyDescent="0.2">
      <c r="A52" s="40">
        <v>2015</v>
      </c>
      <c r="B52" s="25"/>
      <c r="C52" s="25"/>
      <c r="D52" s="1"/>
      <c r="E52" s="1"/>
    </row>
    <row r="53" spans="1:5" x14ac:dyDescent="0.2">
      <c r="A53" s="40">
        <v>2016</v>
      </c>
      <c r="B53" s="25"/>
      <c r="C53" s="25"/>
    </row>
    <row r="54" spans="1:5" x14ac:dyDescent="0.2">
      <c r="A54" s="40">
        <v>2017</v>
      </c>
      <c r="B54" s="25"/>
      <c r="C54" s="25"/>
    </row>
    <row r="55" spans="1:5" x14ac:dyDescent="0.2">
      <c r="A55" s="58">
        <v>2018</v>
      </c>
      <c r="B55" s="25"/>
      <c r="C55" s="25"/>
    </row>
    <row r="56" spans="1:5" x14ac:dyDescent="0.2">
      <c r="A56" s="58">
        <v>2019</v>
      </c>
      <c r="B56" s="25"/>
      <c r="C56" s="25"/>
    </row>
    <row r="57" spans="1:5" ht="13.5" thickBot="1" x14ac:dyDescent="0.25">
      <c r="A57" s="59" t="s">
        <v>98</v>
      </c>
      <c r="B57" s="28"/>
      <c r="C57" s="28"/>
    </row>
    <row r="58" spans="1:5" x14ac:dyDescent="0.2">
      <c r="A58" s="43"/>
      <c r="B58" s="43"/>
      <c r="C58" s="43"/>
    </row>
    <row r="59" spans="1:5" x14ac:dyDescent="0.2">
      <c r="A59" s="231"/>
      <c r="B59" s="232"/>
      <c r="C59" s="232"/>
      <c r="D59" s="233"/>
    </row>
    <row r="60" spans="1:5" x14ac:dyDescent="0.2">
      <c r="A60" s="234"/>
      <c r="B60" s="235"/>
      <c r="C60" s="235"/>
      <c r="D60" s="233"/>
    </row>
    <row r="61" spans="1:5" x14ac:dyDescent="0.2">
      <c r="A61" s="234"/>
      <c r="B61" s="235"/>
      <c r="C61" s="235"/>
      <c r="D61" s="233"/>
    </row>
    <row r="62" spans="1:5" x14ac:dyDescent="0.2">
      <c r="A62" s="234"/>
      <c r="B62" s="235"/>
      <c r="C62" s="235"/>
      <c r="D62" s="233"/>
    </row>
    <row r="63" spans="1:5" x14ac:dyDescent="0.2">
      <c r="A63" s="234"/>
      <c r="B63" s="235"/>
      <c r="C63" s="235"/>
      <c r="D63" s="233"/>
    </row>
    <row r="64" spans="1:5" x14ac:dyDescent="0.2">
      <c r="A64" s="234"/>
      <c r="B64" s="236"/>
      <c r="C64" s="236"/>
      <c r="D64" s="233"/>
    </row>
  </sheetData>
  <mergeCells count="3">
    <mergeCell ref="A4:C4"/>
    <mergeCell ref="B6:B7"/>
    <mergeCell ref="C6:C7"/>
  </mergeCells>
  <phoneticPr fontId="0" type="noConversion"/>
  <printOptions gridLinesSet="0"/>
  <pageMargins left="0.74803149606299213" right="0.74803149606299213" top="0.98425196850393704" bottom="0.98425196850393704" header="0" footer="0"/>
  <pageSetup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0"/>
  <sheetViews>
    <sheetView showGridLines="0" zoomScale="75" workbookViewId="0"/>
  </sheetViews>
  <sheetFormatPr baseColWidth="10" defaultRowHeight="12.75" x14ac:dyDescent="0.2"/>
  <cols>
    <col min="1" max="1" width="19" style="8" customWidth="1"/>
    <col min="2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6" t="s">
        <v>129</v>
      </c>
      <c r="B1" s="6"/>
      <c r="C1" s="6"/>
      <c r="D1" s="118"/>
      <c r="E1" s="118"/>
      <c r="F1" s="79"/>
      <c r="G1" s="79"/>
      <c r="H1" s="79"/>
      <c r="I1" s="79"/>
    </row>
    <row r="2" spans="1:9" x14ac:dyDescent="0.2">
      <c r="A2" s="6" t="s">
        <v>57</v>
      </c>
      <c r="B2" s="6"/>
      <c r="C2" s="6"/>
      <c r="D2" s="79"/>
      <c r="E2" s="79"/>
      <c r="F2" s="79"/>
      <c r="G2" s="79"/>
      <c r="H2" s="79"/>
      <c r="I2" s="79"/>
    </row>
    <row r="3" spans="1:9" x14ac:dyDescent="0.2">
      <c r="A3" s="177" t="str">
        <f>+'1.a.modelos C'!A3</f>
        <v>Crucetas</v>
      </c>
      <c r="B3" s="177"/>
      <c r="C3" s="177"/>
      <c r="D3" s="183"/>
      <c r="E3" s="183"/>
      <c r="F3" s="183"/>
      <c r="G3" s="183"/>
      <c r="H3" s="183"/>
      <c r="I3" s="183"/>
    </row>
    <row r="4" spans="1:9" x14ac:dyDescent="0.2">
      <c r="A4" s="177" t="s">
        <v>87</v>
      </c>
      <c r="B4" s="177"/>
      <c r="C4" s="177"/>
      <c r="D4" s="183"/>
      <c r="E4" s="183"/>
      <c r="F4" s="183"/>
      <c r="G4" s="183"/>
      <c r="H4" s="183"/>
      <c r="I4" s="183"/>
    </row>
    <row r="5" spans="1:9" ht="13.5" thickBot="1" x14ac:dyDescent="0.25">
      <c r="D5" s="38"/>
      <c r="E5" s="79"/>
      <c r="F5" s="79"/>
      <c r="G5" s="79"/>
      <c r="H5" s="79"/>
      <c r="I5" s="79"/>
    </row>
    <row r="6" spans="1:9" x14ac:dyDescent="0.2">
      <c r="A6" s="17" t="s">
        <v>38</v>
      </c>
      <c r="B6" s="119" t="s">
        <v>58</v>
      </c>
      <c r="C6" s="120"/>
      <c r="D6" s="119" t="s">
        <v>58</v>
      </c>
      <c r="E6" s="120"/>
      <c r="F6" s="119" t="s">
        <v>58</v>
      </c>
      <c r="G6" s="120"/>
      <c r="H6" s="119" t="s">
        <v>60</v>
      </c>
      <c r="I6" s="120"/>
    </row>
    <row r="7" spans="1:9" ht="13.5" thickBot="1" x14ac:dyDescent="0.25">
      <c r="A7" s="121" t="s">
        <v>39</v>
      </c>
      <c r="B7" s="83" t="s">
        <v>79</v>
      </c>
      <c r="C7" s="85" t="s">
        <v>59</v>
      </c>
      <c r="D7" s="83" t="s">
        <v>79</v>
      </c>
      <c r="E7" s="122" t="s">
        <v>59</v>
      </c>
      <c r="F7" s="83" t="s">
        <v>79</v>
      </c>
      <c r="G7" s="122" t="s">
        <v>59</v>
      </c>
      <c r="H7" s="83" t="s">
        <v>79</v>
      </c>
      <c r="I7" s="122" t="s">
        <v>59</v>
      </c>
    </row>
    <row r="8" spans="1:9" x14ac:dyDescent="0.2">
      <c r="A8" s="19">
        <f>+'7- Compras internas C'!A8</f>
        <v>42736</v>
      </c>
      <c r="B8" s="19"/>
      <c r="C8" s="19"/>
      <c r="D8" s="20"/>
      <c r="E8" s="21"/>
      <c r="F8" s="20"/>
      <c r="G8" s="21"/>
      <c r="H8" s="20"/>
      <c r="I8" s="21"/>
    </row>
    <row r="9" spans="1:9" x14ac:dyDescent="0.2">
      <c r="A9" s="23">
        <f>+'7- Compras internas C'!A9</f>
        <v>42767</v>
      </c>
      <c r="B9" s="23"/>
      <c r="C9" s="23"/>
      <c r="D9" s="24"/>
      <c r="E9" s="25"/>
      <c r="F9" s="24"/>
      <c r="G9" s="25"/>
      <c r="H9" s="24"/>
      <c r="I9" s="25"/>
    </row>
    <row r="10" spans="1:9" x14ac:dyDescent="0.2">
      <c r="A10" s="23">
        <f>+'7- Compras internas C'!A10</f>
        <v>42795</v>
      </c>
      <c r="B10" s="23"/>
      <c r="C10" s="23"/>
      <c r="D10" s="24"/>
      <c r="E10" s="25"/>
      <c r="F10" s="24"/>
      <c r="G10" s="25"/>
      <c r="H10" s="24"/>
      <c r="I10" s="25"/>
    </row>
    <row r="11" spans="1:9" x14ac:dyDescent="0.2">
      <c r="A11" s="23">
        <f>+'7- Compras internas C'!A11</f>
        <v>42826</v>
      </c>
      <c r="B11" s="23"/>
      <c r="C11" s="23"/>
      <c r="D11" s="24"/>
      <c r="E11" s="25"/>
      <c r="F11" s="24"/>
      <c r="G11" s="25"/>
      <c r="H11" s="24"/>
      <c r="I11" s="25"/>
    </row>
    <row r="12" spans="1:9" x14ac:dyDescent="0.2">
      <c r="A12" s="23">
        <f>+'7- Compras internas C'!A12</f>
        <v>42856</v>
      </c>
      <c r="B12" s="23"/>
      <c r="C12" s="23"/>
      <c r="D12" s="25"/>
      <c r="E12" s="25"/>
      <c r="F12" s="25"/>
      <c r="G12" s="25"/>
      <c r="H12" s="25"/>
      <c r="I12" s="25"/>
    </row>
    <row r="13" spans="1:9" x14ac:dyDescent="0.2">
      <c r="A13" s="23">
        <f>+'7- Compras internas C'!A13</f>
        <v>42887</v>
      </c>
      <c r="B13" s="23"/>
      <c r="C13" s="23"/>
      <c r="D13" s="24"/>
      <c r="E13" s="25"/>
      <c r="F13" s="24"/>
      <c r="G13" s="25"/>
      <c r="H13" s="24"/>
      <c r="I13" s="25"/>
    </row>
    <row r="14" spans="1:9" x14ac:dyDescent="0.2">
      <c r="A14" s="23">
        <f>+'7- Compras internas C'!A14</f>
        <v>42917</v>
      </c>
      <c r="B14" s="23"/>
      <c r="C14" s="23"/>
      <c r="D14" s="25"/>
      <c r="E14" s="25"/>
      <c r="F14" s="25"/>
      <c r="G14" s="25"/>
      <c r="H14" s="25"/>
      <c r="I14" s="25"/>
    </row>
    <row r="15" spans="1:9" x14ac:dyDescent="0.2">
      <c r="A15" s="23">
        <f>+'7- Compras internas C'!A15</f>
        <v>42948</v>
      </c>
      <c r="B15" s="23"/>
      <c r="C15" s="23"/>
      <c r="D15" s="25"/>
      <c r="E15" s="25"/>
      <c r="F15" s="25"/>
      <c r="G15" s="25"/>
      <c r="H15" s="25"/>
      <c r="I15" s="25"/>
    </row>
    <row r="16" spans="1:9" x14ac:dyDescent="0.2">
      <c r="A16" s="23">
        <f>+'7- Compras internas C'!A16</f>
        <v>42979</v>
      </c>
      <c r="B16" s="23"/>
      <c r="C16" s="23"/>
      <c r="D16" s="25"/>
      <c r="E16" s="25"/>
      <c r="F16" s="25"/>
      <c r="G16" s="25"/>
      <c r="H16" s="25"/>
      <c r="I16" s="25"/>
    </row>
    <row r="17" spans="1:9" x14ac:dyDescent="0.2">
      <c r="A17" s="23">
        <f>+'7- Compras internas C'!A17</f>
        <v>43009</v>
      </c>
      <c r="B17" s="23"/>
      <c r="C17" s="23"/>
      <c r="D17" s="25"/>
      <c r="E17" s="25"/>
      <c r="F17" s="25"/>
      <c r="G17" s="25"/>
      <c r="H17" s="25"/>
      <c r="I17" s="25"/>
    </row>
    <row r="18" spans="1:9" x14ac:dyDescent="0.2">
      <c r="A18" s="23">
        <f>+'7- Compras internas C'!A18</f>
        <v>43040</v>
      </c>
      <c r="B18" s="23"/>
      <c r="C18" s="23"/>
      <c r="D18" s="25"/>
      <c r="E18" s="25"/>
      <c r="F18" s="25"/>
      <c r="G18" s="25"/>
      <c r="H18" s="25"/>
      <c r="I18" s="25"/>
    </row>
    <row r="19" spans="1:9" ht="13.5" thickBot="1" x14ac:dyDescent="0.25">
      <c r="A19" s="27">
        <f>+'7- Compras internas C'!A19</f>
        <v>43070</v>
      </c>
      <c r="B19" s="27"/>
      <c r="C19" s="27"/>
      <c r="D19" s="28"/>
      <c r="E19" s="28"/>
      <c r="F19" s="28"/>
      <c r="G19" s="28"/>
      <c r="H19" s="28"/>
      <c r="I19" s="28"/>
    </row>
    <row r="20" spans="1:9" x14ac:dyDescent="0.2">
      <c r="A20" s="19">
        <f>+'7- Compras internas C'!A20</f>
        <v>43101</v>
      </c>
      <c r="B20" s="19"/>
      <c r="C20" s="19"/>
      <c r="D20" s="21"/>
      <c r="E20" s="21"/>
      <c r="F20" s="21"/>
      <c r="G20" s="21"/>
      <c r="H20" s="21"/>
      <c r="I20" s="21"/>
    </row>
    <row r="21" spans="1:9" x14ac:dyDescent="0.2">
      <c r="A21" s="23">
        <f>+'7- Compras internas C'!A21</f>
        <v>43132</v>
      </c>
      <c r="B21" s="23"/>
      <c r="C21" s="23"/>
      <c r="D21" s="25"/>
      <c r="E21" s="25"/>
      <c r="F21" s="25"/>
      <c r="G21" s="25"/>
      <c r="H21" s="25"/>
      <c r="I21" s="25"/>
    </row>
    <row r="22" spans="1:9" x14ac:dyDescent="0.2">
      <c r="A22" s="23">
        <f>+'7- Compras internas C'!A22</f>
        <v>43160</v>
      </c>
      <c r="B22" s="23"/>
      <c r="C22" s="23"/>
      <c r="D22" s="25"/>
      <c r="E22" s="25"/>
      <c r="F22" s="25"/>
      <c r="G22" s="25"/>
      <c r="H22" s="25"/>
      <c r="I22" s="25"/>
    </row>
    <row r="23" spans="1:9" x14ac:dyDescent="0.2">
      <c r="A23" s="23">
        <f>+'7- Compras internas C'!A23</f>
        <v>43191</v>
      </c>
      <c r="B23" s="23"/>
      <c r="C23" s="23"/>
      <c r="D23" s="25"/>
      <c r="E23" s="25"/>
      <c r="F23" s="25"/>
      <c r="G23" s="25"/>
      <c r="H23" s="25"/>
      <c r="I23" s="25"/>
    </row>
    <row r="24" spans="1:9" x14ac:dyDescent="0.2">
      <c r="A24" s="23">
        <f>+'7- Compras internas C'!A24</f>
        <v>43221</v>
      </c>
      <c r="B24" s="23"/>
      <c r="C24" s="23"/>
      <c r="D24" s="25"/>
      <c r="E24" s="25"/>
      <c r="F24" s="25"/>
      <c r="G24" s="25"/>
      <c r="H24" s="25"/>
      <c r="I24" s="25"/>
    </row>
    <row r="25" spans="1:9" x14ac:dyDescent="0.2">
      <c r="A25" s="23">
        <f>+'7- Compras internas C'!A25</f>
        <v>43252</v>
      </c>
      <c r="B25" s="23"/>
      <c r="C25" s="23"/>
      <c r="D25" s="25"/>
      <c r="E25" s="25"/>
      <c r="F25" s="25"/>
      <c r="G25" s="25"/>
      <c r="H25" s="25"/>
      <c r="I25" s="25"/>
    </row>
    <row r="26" spans="1:9" x14ac:dyDescent="0.2">
      <c r="A26" s="23">
        <f>+'7- Compras internas C'!A26</f>
        <v>43282</v>
      </c>
      <c r="B26" s="23"/>
      <c r="C26" s="23"/>
      <c r="D26" s="25"/>
      <c r="E26" s="25"/>
      <c r="F26" s="25"/>
      <c r="G26" s="25"/>
      <c r="H26" s="25"/>
      <c r="I26" s="25"/>
    </row>
    <row r="27" spans="1:9" x14ac:dyDescent="0.2">
      <c r="A27" s="23">
        <f>+'7- Compras internas C'!A27</f>
        <v>43313</v>
      </c>
      <c r="B27" s="23"/>
      <c r="C27" s="23"/>
      <c r="D27" s="25"/>
      <c r="E27" s="25"/>
      <c r="F27" s="25"/>
      <c r="G27" s="25"/>
      <c r="H27" s="25"/>
      <c r="I27" s="25"/>
    </row>
    <row r="28" spans="1:9" x14ac:dyDescent="0.2">
      <c r="A28" s="23">
        <f>+'7- Compras internas C'!A28</f>
        <v>43344</v>
      </c>
      <c r="B28" s="23"/>
      <c r="C28" s="23"/>
      <c r="D28" s="25"/>
      <c r="E28" s="25"/>
      <c r="F28" s="25"/>
      <c r="G28" s="25"/>
      <c r="H28" s="25"/>
      <c r="I28" s="25"/>
    </row>
    <row r="29" spans="1:9" x14ac:dyDescent="0.2">
      <c r="A29" s="23">
        <f>+'7- Compras internas C'!A29</f>
        <v>43374</v>
      </c>
      <c r="B29" s="23"/>
      <c r="C29" s="23"/>
      <c r="D29" s="25"/>
      <c r="E29" s="25"/>
      <c r="F29" s="25"/>
      <c r="G29" s="25"/>
      <c r="H29" s="25"/>
      <c r="I29" s="25"/>
    </row>
    <row r="30" spans="1:9" x14ac:dyDescent="0.2">
      <c r="A30" s="23">
        <f>+'7- Compras internas C'!A30</f>
        <v>43405</v>
      </c>
      <c r="B30" s="23"/>
      <c r="C30" s="23"/>
      <c r="D30" s="25"/>
      <c r="E30" s="25"/>
      <c r="F30" s="25"/>
      <c r="G30" s="25"/>
      <c r="H30" s="25"/>
      <c r="I30" s="25"/>
    </row>
    <row r="31" spans="1:9" ht="13.5" thickBot="1" x14ac:dyDescent="0.25">
      <c r="A31" s="27">
        <f>+'7- Compras internas C'!A31</f>
        <v>43435</v>
      </c>
      <c r="B31" s="27"/>
      <c r="C31" s="27"/>
      <c r="D31" s="28"/>
      <c r="E31" s="28"/>
      <c r="F31" s="28"/>
      <c r="G31" s="28"/>
      <c r="H31" s="28"/>
      <c r="I31" s="28"/>
    </row>
    <row r="32" spans="1:9" x14ac:dyDescent="0.2">
      <c r="A32" s="19">
        <f>+'7- Compras internas C'!A32</f>
        <v>43466</v>
      </c>
      <c r="B32" s="19"/>
      <c r="C32" s="19"/>
      <c r="D32" s="21"/>
      <c r="E32" s="21"/>
      <c r="F32" s="21"/>
      <c r="G32" s="21"/>
      <c r="H32" s="21"/>
      <c r="I32" s="21"/>
    </row>
    <row r="33" spans="1:9" x14ac:dyDescent="0.2">
      <c r="A33" s="23">
        <f>+'7- Compras internas C'!A33</f>
        <v>43497</v>
      </c>
      <c r="B33" s="23"/>
      <c r="C33" s="23"/>
      <c r="D33" s="25"/>
      <c r="E33" s="25"/>
      <c r="F33" s="25"/>
      <c r="G33" s="25"/>
      <c r="H33" s="25"/>
      <c r="I33" s="25"/>
    </row>
    <row r="34" spans="1:9" x14ac:dyDescent="0.2">
      <c r="A34" s="23">
        <f>+'7- Compras internas C'!A34</f>
        <v>43525</v>
      </c>
      <c r="B34" s="23"/>
      <c r="C34" s="23"/>
      <c r="D34" s="25"/>
      <c r="E34" s="25"/>
      <c r="F34" s="25"/>
      <c r="G34" s="25"/>
      <c r="H34" s="25"/>
      <c r="I34" s="25"/>
    </row>
    <row r="35" spans="1:9" x14ac:dyDescent="0.2">
      <c r="A35" s="23">
        <f>+'7- Compras internas C'!A35</f>
        <v>43556</v>
      </c>
      <c r="B35" s="23"/>
      <c r="C35" s="23"/>
      <c r="D35" s="25"/>
      <c r="E35" s="25"/>
      <c r="F35" s="25"/>
      <c r="G35" s="25"/>
      <c r="H35" s="25"/>
      <c r="I35" s="25"/>
    </row>
    <row r="36" spans="1:9" x14ac:dyDescent="0.2">
      <c r="A36" s="23">
        <f>+'7- Compras internas C'!A36</f>
        <v>43586</v>
      </c>
      <c r="B36" s="23"/>
      <c r="C36" s="23"/>
      <c r="D36" s="25"/>
      <c r="E36" s="25"/>
      <c r="F36" s="25"/>
      <c r="G36" s="25"/>
      <c r="H36" s="25"/>
      <c r="I36" s="25"/>
    </row>
    <row r="37" spans="1:9" x14ac:dyDescent="0.2">
      <c r="A37" s="23">
        <f>+'7- Compras internas C'!A37</f>
        <v>43617</v>
      </c>
      <c r="B37" s="23"/>
      <c r="C37" s="23"/>
      <c r="D37" s="25"/>
      <c r="E37" s="25"/>
      <c r="F37" s="25"/>
      <c r="G37" s="25"/>
      <c r="H37" s="25"/>
      <c r="I37" s="25"/>
    </row>
    <row r="38" spans="1:9" x14ac:dyDescent="0.2">
      <c r="A38" s="23">
        <f>+'7- Compras internas C'!A38</f>
        <v>43647</v>
      </c>
      <c r="B38" s="23"/>
      <c r="C38" s="23"/>
      <c r="D38" s="25"/>
      <c r="E38" s="25"/>
      <c r="F38" s="25"/>
      <c r="G38" s="25"/>
      <c r="H38" s="25"/>
      <c r="I38" s="25"/>
    </row>
    <row r="39" spans="1:9" x14ac:dyDescent="0.2">
      <c r="A39" s="23">
        <f>+'7- Compras internas C'!A39</f>
        <v>43678</v>
      </c>
      <c r="B39" s="23"/>
      <c r="C39" s="23"/>
      <c r="D39" s="25"/>
      <c r="E39" s="25"/>
      <c r="F39" s="25"/>
      <c r="G39" s="25"/>
      <c r="H39" s="25"/>
      <c r="I39" s="25"/>
    </row>
    <row r="40" spans="1:9" x14ac:dyDescent="0.2">
      <c r="A40" s="23">
        <f>+'7- Compras internas C'!A40</f>
        <v>43709</v>
      </c>
      <c r="B40" s="23"/>
      <c r="C40" s="23"/>
      <c r="D40" s="25"/>
      <c r="E40" s="25"/>
      <c r="F40" s="25"/>
      <c r="G40" s="25"/>
      <c r="H40" s="25"/>
      <c r="I40" s="25"/>
    </row>
    <row r="41" spans="1:9" x14ac:dyDescent="0.2">
      <c r="A41" s="23">
        <f>+'7- Compras internas C'!A41</f>
        <v>43739</v>
      </c>
      <c r="B41" s="23"/>
      <c r="C41" s="23"/>
      <c r="D41" s="25"/>
      <c r="E41" s="25"/>
      <c r="F41" s="25"/>
      <c r="G41" s="25"/>
      <c r="H41" s="25"/>
      <c r="I41" s="25"/>
    </row>
    <row r="42" spans="1:9" x14ac:dyDescent="0.2">
      <c r="A42" s="23">
        <f>+'7- Compras internas C'!A42</f>
        <v>43770</v>
      </c>
      <c r="B42" s="23"/>
      <c r="C42" s="23"/>
      <c r="D42" s="25"/>
      <c r="E42" s="25"/>
      <c r="F42" s="25"/>
      <c r="G42" s="25"/>
      <c r="H42" s="25"/>
      <c r="I42" s="25"/>
    </row>
    <row r="43" spans="1:9" ht="13.5" thickBot="1" x14ac:dyDescent="0.25">
      <c r="A43" s="221">
        <f>+'7- Compras internas C'!A43</f>
        <v>43800</v>
      </c>
      <c r="B43" s="221"/>
      <c r="C43" s="221"/>
      <c r="D43" s="230"/>
      <c r="E43" s="230"/>
      <c r="F43" s="230"/>
      <c r="G43" s="230"/>
      <c r="H43" s="230"/>
      <c r="I43" s="230"/>
    </row>
    <row r="44" spans="1:9" x14ac:dyDescent="0.2">
      <c r="A44" s="19">
        <f>+'7- Compras internas C'!A44</f>
        <v>43831</v>
      </c>
      <c r="B44" s="237"/>
      <c r="C44" s="19"/>
      <c r="D44" s="240"/>
      <c r="E44" s="21"/>
      <c r="F44" s="240"/>
      <c r="G44" s="21"/>
      <c r="H44" s="240"/>
      <c r="I44" s="21"/>
    </row>
    <row r="45" spans="1:9" x14ac:dyDescent="0.2">
      <c r="A45" s="23">
        <f>+'7- Compras internas C'!A45</f>
        <v>43862</v>
      </c>
      <c r="B45" s="238"/>
      <c r="C45" s="23"/>
      <c r="D45" s="241"/>
      <c r="E45" s="25"/>
      <c r="F45" s="241"/>
      <c r="G45" s="25"/>
      <c r="H45" s="241"/>
      <c r="I45" s="25"/>
    </row>
    <row r="46" spans="1:9" x14ac:dyDescent="0.2">
      <c r="A46" s="23">
        <f>+'7- Compras internas C'!A46</f>
        <v>43891</v>
      </c>
      <c r="B46" s="238"/>
      <c r="C46" s="23"/>
      <c r="D46" s="241"/>
      <c r="E46" s="25"/>
      <c r="F46" s="241"/>
      <c r="G46" s="25"/>
      <c r="H46" s="241"/>
      <c r="I46" s="25"/>
    </row>
    <row r="47" spans="1:9" x14ac:dyDescent="0.2">
      <c r="A47" s="23">
        <f>+'7- Compras internas C'!A47</f>
        <v>43922</v>
      </c>
      <c r="B47" s="238"/>
      <c r="C47" s="23"/>
      <c r="D47" s="241"/>
      <c r="E47" s="25"/>
      <c r="F47" s="241"/>
      <c r="G47" s="25"/>
      <c r="H47" s="241"/>
      <c r="I47" s="25"/>
    </row>
    <row r="48" spans="1:9" x14ac:dyDescent="0.2">
      <c r="A48" s="23">
        <f>+'7- Compras internas C'!A48</f>
        <v>43952</v>
      </c>
      <c r="B48" s="238"/>
      <c r="C48" s="23"/>
      <c r="D48" s="241"/>
      <c r="E48" s="25"/>
      <c r="F48" s="241"/>
      <c r="G48" s="25"/>
      <c r="H48" s="241"/>
      <c r="I48" s="25"/>
    </row>
    <row r="49" spans="1:9" ht="13.5" thickBot="1" x14ac:dyDescent="0.25">
      <c r="A49" s="27">
        <f>+'7- Compras internas C'!A49</f>
        <v>43983</v>
      </c>
      <c r="B49" s="239"/>
      <c r="C49" s="27"/>
      <c r="D49" s="242"/>
      <c r="E49" s="28"/>
      <c r="F49" s="242"/>
      <c r="G49" s="28"/>
      <c r="H49" s="242"/>
      <c r="I49" s="28"/>
    </row>
    <row r="50" spans="1:9" ht="13.5" thickBot="1" x14ac:dyDescent="0.25">
      <c r="A50" s="36"/>
      <c r="B50" s="36"/>
      <c r="C50" s="36"/>
      <c r="D50" s="37"/>
      <c r="E50" s="37"/>
      <c r="F50" s="37"/>
      <c r="G50" s="37"/>
      <c r="H50" s="37"/>
      <c r="I50" s="37"/>
    </row>
    <row r="51" spans="1:9" x14ac:dyDescent="0.2">
      <c r="A51" s="57">
        <v>2014</v>
      </c>
      <c r="B51" s="189"/>
      <c r="C51" s="185"/>
      <c r="D51" s="180"/>
      <c r="E51" s="180"/>
      <c r="F51" s="180"/>
      <c r="G51" s="180"/>
      <c r="H51" s="180"/>
      <c r="I51" s="181"/>
    </row>
    <row r="52" spans="1:9" x14ac:dyDescent="0.2">
      <c r="A52" s="58">
        <v>2015</v>
      </c>
      <c r="B52" s="190"/>
      <c r="C52" s="184"/>
      <c r="D52" s="144"/>
      <c r="E52" s="144"/>
      <c r="F52" s="144"/>
      <c r="G52" s="144"/>
      <c r="H52" s="144"/>
      <c r="I52" s="182"/>
    </row>
    <row r="53" spans="1:9" x14ac:dyDescent="0.2">
      <c r="A53" s="58">
        <v>2016</v>
      </c>
      <c r="B53" s="190"/>
      <c r="C53" s="184"/>
      <c r="D53" s="144"/>
      <c r="E53" s="144"/>
      <c r="F53" s="144"/>
      <c r="G53" s="144"/>
      <c r="H53" s="144"/>
      <c r="I53" s="182"/>
    </row>
    <row r="54" spans="1:9" x14ac:dyDescent="0.2">
      <c r="A54" s="58">
        <v>2017</v>
      </c>
      <c r="B54" s="190"/>
      <c r="C54" s="184"/>
      <c r="D54" s="144"/>
      <c r="E54" s="144"/>
      <c r="F54" s="144"/>
      <c r="G54" s="144"/>
      <c r="H54" s="144"/>
      <c r="I54" s="182"/>
    </row>
    <row r="55" spans="1:9" x14ac:dyDescent="0.2">
      <c r="A55" s="58">
        <v>2018</v>
      </c>
      <c r="B55" s="191"/>
      <c r="C55" s="175"/>
      <c r="D55" s="175"/>
      <c r="E55" s="175"/>
      <c r="F55" s="175"/>
      <c r="G55" s="175"/>
      <c r="H55" s="175"/>
      <c r="I55" s="186"/>
    </row>
    <row r="56" spans="1:9" x14ac:dyDescent="0.2">
      <c r="A56" s="58">
        <f>+'7- Compras internas C'!A56</f>
        <v>2019</v>
      </c>
      <c r="B56" s="191"/>
      <c r="C56" s="175"/>
      <c r="D56" s="175"/>
      <c r="E56" s="175"/>
      <c r="F56" s="175"/>
      <c r="G56" s="175"/>
      <c r="H56" s="175"/>
      <c r="I56" s="186"/>
    </row>
    <row r="57" spans="1:9" ht="13.5" thickBot="1" x14ac:dyDescent="0.25">
      <c r="A57" s="59" t="str">
        <f>+'7- Compras internas C'!A57</f>
        <v>Ene-jun 2020</v>
      </c>
      <c r="B57" s="192"/>
      <c r="C57" s="187"/>
      <c r="D57" s="187"/>
      <c r="E57" s="187"/>
      <c r="F57" s="187"/>
      <c r="G57" s="187"/>
      <c r="H57" s="187"/>
      <c r="I57" s="188"/>
    </row>
    <row r="58" spans="1:9" x14ac:dyDescent="0.2">
      <c r="A58" s="36"/>
      <c r="B58" s="123"/>
      <c r="C58" s="123"/>
      <c r="D58" s="124"/>
      <c r="E58" s="124"/>
      <c r="F58" s="124"/>
      <c r="G58" s="124"/>
      <c r="H58" s="124"/>
      <c r="I58" s="124"/>
    </row>
    <row r="59" spans="1:9" ht="13.5" thickBot="1" x14ac:dyDescent="0.25">
      <c r="A59" s="86"/>
      <c r="B59" s="86"/>
      <c r="C59" s="86"/>
    </row>
    <row r="60" spans="1:9" ht="13.5" thickBot="1" x14ac:dyDescent="0.25">
      <c r="A60" s="82" t="s">
        <v>61</v>
      </c>
      <c r="C60" s="43"/>
      <c r="D60" s="43"/>
      <c r="E60" s="14" t="s">
        <v>62</v>
      </c>
      <c r="F60" s="43"/>
    </row>
    <row r="63" spans="1:9" x14ac:dyDescent="0.2">
      <c r="A63" s="41" t="s">
        <v>40</v>
      </c>
      <c r="B63" s="41"/>
      <c r="C63" s="41"/>
      <c r="D63" s="42"/>
      <c r="E63" s="43"/>
    </row>
    <row r="64" spans="1:9" ht="13.5" thickBot="1" x14ac:dyDescent="0.25">
      <c r="A64" s="43"/>
      <c r="B64" s="43"/>
      <c r="C64" s="43"/>
      <c r="D64" s="43"/>
      <c r="E64" s="43"/>
    </row>
    <row r="65" spans="1:9" ht="13.5" thickBot="1" x14ac:dyDescent="0.25">
      <c r="A65" s="44" t="s">
        <v>39</v>
      </c>
      <c r="B65" s="62" t="s">
        <v>41</v>
      </c>
      <c r="C65" s="63" t="s">
        <v>43</v>
      </c>
      <c r="D65" s="62" t="s">
        <v>41</v>
      </c>
      <c r="E65" s="63" t="s">
        <v>43</v>
      </c>
      <c r="F65" s="62" t="s">
        <v>41</v>
      </c>
      <c r="G65" s="63" t="s">
        <v>43</v>
      </c>
      <c r="H65" s="62" t="s">
        <v>41</v>
      </c>
      <c r="I65" s="63" t="s">
        <v>43</v>
      </c>
    </row>
    <row r="66" spans="1:9" x14ac:dyDescent="0.2">
      <c r="A66" s="46">
        <f>+A55</f>
        <v>2018</v>
      </c>
      <c r="B66" s="47">
        <f t="shared" ref="B66:I66" si="0">+B55-SUM(B8:B19)</f>
        <v>0</v>
      </c>
      <c r="C66" s="47">
        <f t="shared" si="0"/>
        <v>0</v>
      </c>
      <c r="D66" s="47">
        <f t="shared" si="0"/>
        <v>0</v>
      </c>
      <c r="E66" s="47">
        <f t="shared" si="0"/>
        <v>0</v>
      </c>
      <c r="F66" s="47">
        <f t="shared" si="0"/>
        <v>0</v>
      </c>
      <c r="G66" s="47">
        <f t="shared" si="0"/>
        <v>0</v>
      </c>
      <c r="H66" s="47">
        <f t="shared" si="0"/>
        <v>0</v>
      </c>
      <c r="I66" s="48">
        <f t="shared" si="0"/>
        <v>0</v>
      </c>
    </row>
    <row r="67" spans="1:9" x14ac:dyDescent="0.2">
      <c r="A67" s="49">
        <f>+A56</f>
        <v>2019</v>
      </c>
      <c r="B67" s="50">
        <f t="shared" ref="B67:I67" si="1">+B56-SUM(B20:B31)</f>
        <v>0</v>
      </c>
      <c r="C67" s="50">
        <f t="shared" si="1"/>
        <v>0</v>
      </c>
      <c r="D67" s="50">
        <f t="shared" si="1"/>
        <v>0</v>
      </c>
      <c r="E67" s="50">
        <f t="shared" si="1"/>
        <v>0</v>
      </c>
      <c r="F67" s="50">
        <f t="shared" si="1"/>
        <v>0</v>
      </c>
      <c r="G67" s="50">
        <f t="shared" si="1"/>
        <v>0</v>
      </c>
      <c r="H67" s="50">
        <f t="shared" si="1"/>
        <v>0</v>
      </c>
      <c r="I67" s="51">
        <f t="shared" si="1"/>
        <v>0</v>
      </c>
    </row>
    <row r="68" spans="1:9" ht="13.5" thickBot="1" x14ac:dyDescent="0.25">
      <c r="A68" s="52" t="str">
        <f>+A57</f>
        <v>Ene-jun 2020</v>
      </c>
      <c r="B68" s="53">
        <f t="shared" ref="B68:I68" si="2">+B57-SUM(B32:B43)</f>
        <v>0</v>
      </c>
      <c r="C68" s="53">
        <f t="shared" si="2"/>
        <v>0</v>
      </c>
      <c r="D68" s="53">
        <f t="shared" si="2"/>
        <v>0</v>
      </c>
      <c r="E68" s="53">
        <f t="shared" si="2"/>
        <v>0</v>
      </c>
      <c r="F68" s="53">
        <f t="shared" si="2"/>
        <v>0</v>
      </c>
      <c r="G68" s="53">
        <f t="shared" si="2"/>
        <v>0</v>
      </c>
      <c r="H68" s="53">
        <f t="shared" si="2"/>
        <v>0</v>
      </c>
      <c r="I68" s="54">
        <f t="shared" si="2"/>
        <v>0</v>
      </c>
    </row>
    <row r="69" spans="1:9" x14ac:dyDescent="0.2">
      <c r="A69" s="46" t="e">
        <f>+#REF!</f>
        <v>#REF!</v>
      </c>
      <c r="B69" s="55" t="e">
        <f>+#REF!-(SUM(B32:INDEX(B32:B43,'parámetros e instrucciones'!$E$3)))</f>
        <v>#REF!</v>
      </c>
      <c r="C69" s="55" t="e">
        <f>+#REF!-(SUM(C32:INDEX(C32:C43,'parámetros e instrucciones'!$E$3)))</f>
        <v>#REF!</v>
      </c>
      <c r="D69" s="55" t="e">
        <f>+#REF!-(SUM(D32:INDEX(D32:D43,'parámetros e instrucciones'!$E$3)))</f>
        <v>#REF!</v>
      </c>
      <c r="E69" s="55" t="e">
        <f>+#REF!-(SUM(E32:INDEX(E32:E43,'parámetros e instrucciones'!$E$3)))</f>
        <v>#REF!</v>
      </c>
      <c r="F69" s="55" t="e">
        <f>+#REF!-(SUM(F32:INDEX(F32:F43,'parámetros e instrucciones'!$E$3)))</f>
        <v>#REF!</v>
      </c>
      <c r="G69" s="55" t="e">
        <f>+#REF!-(SUM(G32:INDEX(G32:G43,'parámetros e instrucciones'!$E$3)))</f>
        <v>#REF!</v>
      </c>
      <c r="H69" s="55" t="e">
        <f>+#REF!-(SUM(H32:INDEX(H32:H43,'parámetros e instrucciones'!$E$3)))</f>
        <v>#REF!</v>
      </c>
      <c r="I69" s="55" t="e">
        <f>+#REF!-(SUM(I32:INDEX(I32:I43,'parámetros e instrucciones'!$E$3)))</f>
        <v>#REF!</v>
      </c>
    </row>
    <row r="70" spans="1:9" ht="13.5" thickBot="1" x14ac:dyDescent="0.25">
      <c r="A70" s="52" t="e">
        <f>+#REF!</f>
        <v>#REF!</v>
      </c>
      <c r="B70" s="56" t="e">
        <f>+#REF!-(SUM(#REF!:INDEX(#REF!,'parámetros e instrucciones'!$E$3)))</f>
        <v>#REF!</v>
      </c>
      <c r="C70" s="56" t="e">
        <f>+#REF!-(SUM(#REF!:INDEX(#REF!,'parámetros e instrucciones'!$E$3)))</f>
        <v>#REF!</v>
      </c>
      <c r="D70" s="56" t="e">
        <f>+#REF!-(SUM(#REF!:INDEX(#REF!,'parámetros e instrucciones'!$E$3)))</f>
        <v>#REF!</v>
      </c>
      <c r="E70" s="56" t="e">
        <f>+#REF!-(SUM(#REF!:INDEX(#REF!,'parámetros e instrucciones'!$E$3)))</f>
        <v>#REF!</v>
      </c>
      <c r="F70" s="56" t="e">
        <f>+#REF!-(SUM(#REF!:INDEX(#REF!,'parámetros e instrucciones'!$E$3)))</f>
        <v>#REF!</v>
      </c>
      <c r="G70" s="56" t="e">
        <f>+#REF!-(SUM(#REF!:INDEX(#REF!,'parámetros e instrucciones'!$E$3)))</f>
        <v>#REF!</v>
      </c>
      <c r="H70" s="56" t="e">
        <f>+#REF!-(SUM(#REF!:INDEX(#REF!,'parámetros e instrucciones'!$E$3)))</f>
        <v>#REF!</v>
      </c>
      <c r="I70" s="56" t="e">
        <f>+#REF!-(SUM(#REF!:INDEX(#REF!,'parámetros e instrucciones'!$E$3)))</f>
        <v>#REF!</v>
      </c>
    </row>
  </sheetData>
  <sheetProtection formatCells="0" formatColumns="0" formatRows="0"/>
  <phoneticPr fontId="0" type="noConversion"/>
  <printOptions gridLinesSet="0"/>
  <pageMargins left="0.74803149606299213" right="0.74803149606299213" top="0.98425196850393704" bottom="0.98425196850393704" header="0" footer="0"/>
  <pageSetup scale="6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70"/>
  <sheetViews>
    <sheetView showGridLines="0" zoomScale="75" workbookViewId="0"/>
  </sheetViews>
  <sheetFormatPr baseColWidth="10" defaultRowHeight="12.75" x14ac:dyDescent="0.2"/>
  <cols>
    <col min="1" max="1" width="18" style="8" customWidth="1"/>
    <col min="2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6" t="s">
        <v>130</v>
      </c>
      <c r="B1" s="6"/>
      <c r="C1" s="6"/>
      <c r="D1" s="118"/>
      <c r="E1" s="118"/>
      <c r="F1" s="79"/>
      <c r="G1" s="79"/>
      <c r="H1" s="79"/>
      <c r="I1" s="79"/>
    </row>
    <row r="2" spans="1:9" x14ac:dyDescent="0.2">
      <c r="A2" s="6" t="s">
        <v>57</v>
      </c>
      <c r="B2" s="6"/>
      <c r="C2" s="6"/>
      <c r="D2" s="79"/>
      <c r="E2" s="79"/>
      <c r="F2" s="79"/>
      <c r="G2" s="79"/>
      <c r="H2" s="79"/>
      <c r="I2" s="79"/>
    </row>
    <row r="3" spans="1:9" x14ac:dyDescent="0.2">
      <c r="A3" s="177" t="s">
        <v>78</v>
      </c>
      <c r="B3" s="177"/>
      <c r="C3" s="177"/>
      <c r="D3" s="183"/>
      <c r="E3" s="183"/>
      <c r="F3" s="183"/>
      <c r="G3" s="183"/>
      <c r="H3" s="183"/>
      <c r="I3" s="183"/>
    </row>
    <row r="4" spans="1:9" x14ac:dyDescent="0.2">
      <c r="A4" s="177" t="s">
        <v>87</v>
      </c>
      <c r="B4" s="177"/>
      <c r="C4" s="177"/>
      <c r="D4" s="183"/>
      <c r="E4" s="183"/>
      <c r="F4" s="183"/>
      <c r="G4" s="183"/>
      <c r="H4" s="183"/>
      <c r="I4" s="183"/>
    </row>
    <row r="5" spans="1:9" ht="13.5" thickBot="1" x14ac:dyDescent="0.25">
      <c r="D5" s="38"/>
      <c r="E5" s="79"/>
      <c r="F5" s="79"/>
      <c r="G5" s="79"/>
      <c r="H5" s="79"/>
      <c r="I5" s="79"/>
    </row>
    <row r="6" spans="1:9" x14ac:dyDescent="0.2">
      <c r="A6" s="17" t="s">
        <v>38</v>
      </c>
      <c r="B6" s="119" t="s">
        <v>58</v>
      </c>
      <c r="C6" s="120"/>
      <c r="D6" s="119" t="s">
        <v>58</v>
      </c>
      <c r="E6" s="120"/>
      <c r="F6" s="119" t="s">
        <v>58</v>
      </c>
      <c r="G6" s="120"/>
      <c r="H6" s="119" t="s">
        <v>60</v>
      </c>
      <c r="I6" s="120"/>
    </row>
    <row r="7" spans="1:9" ht="13.5" thickBot="1" x14ac:dyDescent="0.25">
      <c r="A7" s="121" t="s">
        <v>39</v>
      </c>
      <c r="B7" s="83" t="s">
        <v>79</v>
      </c>
      <c r="C7" s="85" t="s">
        <v>59</v>
      </c>
      <c r="D7" s="83" t="s">
        <v>79</v>
      </c>
      <c r="E7" s="122" t="s">
        <v>59</v>
      </c>
      <c r="F7" s="83" t="s">
        <v>79</v>
      </c>
      <c r="G7" s="122" t="s">
        <v>59</v>
      </c>
      <c r="H7" s="83" t="s">
        <v>79</v>
      </c>
      <c r="I7" s="122" t="s">
        <v>59</v>
      </c>
    </row>
    <row r="8" spans="1:9" x14ac:dyDescent="0.2">
      <c r="A8" s="19">
        <f>+'7- Compras internas C'!A8</f>
        <v>42736</v>
      </c>
      <c r="B8" s="19"/>
      <c r="C8" s="19"/>
      <c r="D8" s="20"/>
      <c r="E8" s="21"/>
      <c r="F8" s="20"/>
      <c r="G8" s="21"/>
      <c r="H8" s="20"/>
      <c r="I8" s="21"/>
    </row>
    <row r="9" spans="1:9" x14ac:dyDescent="0.2">
      <c r="A9" s="23">
        <f>+'7- Compras internas C'!A9</f>
        <v>42767</v>
      </c>
      <c r="B9" s="23"/>
      <c r="C9" s="23"/>
      <c r="D9" s="24"/>
      <c r="E9" s="25"/>
      <c r="F9" s="24"/>
      <c r="G9" s="25"/>
      <c r="H9" s="24"/>
      <c r="I9" s="25"/>
    </row>
    <row r="10" spans="1:9" x14ac:dyDescent="0.2">
      <c r="A10" s="23">
        <f>+'7- Compras internas C'!A10</f>
        <v>42795</v>
      </c>
      <c r="B10" s="23"/>
      <c r="C10" s="23"/>
      <c r="D10" s="24"/>
      <c r="E10" s="25"/>
      <c r="F10" s="24"/>
      <c r="G10" s="25"/>
      <c r="H10" s="24"/>
      <c r="I10" s="25"/>
    </row>
    <row r="11" spans="1:9" x14ac:dyDescent="0.2">
      <c r="A11" s="23">
        <f>+'7- Compras internas C'!A11</f>
        <v>42826</v>
      </c>
      <c r="B11" s="23"/>
      <c r="C11" s="23"/>
      <c r="D11" s="24"/>
      <c r="E11" s="25"/>
      <c r="F11" s="24"/>
      <c r="G11" s="25"/>
      <c r="H11" s="24"/>
      <c r="I11" s="25"/>
    </row>
    <row r="12" spans="1:9" x14ac:dyDescent="0.2">
      <c r="A12" s="23">
        <f>+'7- Compras internas C'!A12</f>
        <v>42856</v>
      </c>
      <c r="B12" s="23"/>
      <c r="C12" s="23"/>
      <c r="D12" s="25"/>
      <c r="E12" s="25"/>
      <c r="F12" s="25"/>
      <c r="G12" s="25"/>
      <c r="H12" s="25"/>
      <c r="I12" s="25"/>
    </row>
    <row r="13" spans="1:9" x14ac:dyDescent="0.2">
      <c r="A13" s="23">
        <f>+'7- Compras internas C'!A13</f>
        <v>42887</v>
      </c>
      <c r="B13" s="23"/>
      <c r="C13" s="23"/>
      <c r="D13" s="24"/>
      <c r="E13" s="25"/>
      <c r="F13" s="24"/>
      <c r="G13" s="25"/>
      <c r="H13" s="24"/>
      <c r="I13" s="25"/>
    </row>
    <row r="14" spans="1:9" x14ac:dyDescent="0.2">
      <c r="A14" s="23">
        <f>+'7- Compras internas C'!A14</f>
        <v>42917</v>
      </c>
      <c r="B14" s="23"/>
      <c r="C14" s="23"/>
      <c r="D14" s="25"/>
      <c r="E14" s="25"/>
      <c r="F14" s="25"/>
      <c r="G14" s="25"/>
      <c r="H14" s="25"/>
      <c r="I14" s="25"/>
    </row>
    <row r="15" spans="1:9" x14ac:dyDescent="0.2">
      <c r="A15" s="23">
        <f>+'7- Compras internas C'!A15</f>
        <v>42948</v>
      </c>
      <c r="B15" s="23"/>
      <c r="C15" s="23"/>
      <c r="D15" s="25"/>
      <c r="E15" s="25"/>
      <c r="F15" s="25"/>
      <c r="G15" s="25"/>
      <c r="H15" s="25"/>
      <c r="I15" s="25"/>
    </row>
    <row r="16" spans="1:9" x14ac:dyDescent="0.2">
      <c r="A16" s="23">
        <f>+'7- Compras internas C'!A16</f>
        <v>42979</v>
      </c>
      <c r="B16" s="23"/>
      <c r="C16" s="23"/>
      <c r="D16" s="25"/>
      <c r="E16" s="25"/>
      <c r="F16" s="25"/>
      <c r="G16" s="25"/>
      <c r="H16" s="25"/>
      <c r="I16" s="25"/>
    </row>
    <row r="17" spans="1:9" x14ac:dyDescent="0.2">
      <c r="A17" s="23">
        <f>+'7- Compras internas C'!A17</f>
        <v>43009</v>
      </c>
      <c r="B17" s="23"/>
      <c r="C17" s="23"/>
      <c r="D17" s="25"/>
      <c r="E17" s="25"/>
      <c r="F17" s="25"/>
      <c r="G17" s="25"/>
      <c r="H17" s="25"/>
      <c r="I17" s="25"/>
    </row>
    <row r="18" spans="1:9" x14ac:dyDescent="0.2">
      <c r="A18" s="23">
        <f>+'7- Compras internas C'!A18</f>
        <v>43040</v>
      </c>
      <c r="B18" s="23"/>
      <c r="C18" s="23"/>
      <c r="D18" s="25"/>
      <c r="E18" s="25"/>
      <c r="F18" s="25"/>
      <c r="G18" s="25"/>
      <c r="H18" s="25"/>
      <c r="I18" s="25"/>
    </row>
    <row r="19" spans="1:9" ht="13.5" thickBot="1" x14ac:dyDescent="0.25">
      <c r="A19" s="27">
        <f>+'7- Compras internas C'!A19</f>
        <v>43070</v>
      </c>
      <c r="B19" s="27"/>
      <c r="C19" s="27"/>
      <c r="D19" s="28"/>
      <c r="E19" s="28"/>
      <c r="F19" s="28"/>
      <c r="G19" s="28"/>
      <c r="H19" s="28"/>
      <c r="I19" s="28"/>
    </row>
    <row r="20" spans="1:9" x14ac:dyDescent="0.2">
      <c r="A20" s="19">
        <f>+'7- Compras internas C'!A20</f>
        <v>43101</v>
      </c>
      <c r="B20" s="19"/>
      <c r="C20" s="19"/>
      <c r="D20" s="21"/>
      <c r="E20" s="21"/>
      <c r="F20" s="21"/>
      <c r="G20" s="21"/>
      <c r="H20" s="21"/>
      <c r="I20" s="21"/>
    </row>
    <row r="21" spans="1:9" x14ac:dyDescent="0.2">
      <c r="A21" s="23">
        <f>+'7- Compras internas C'!A21</f>
        <v>43132</v>
      </c>
      <c r="B21" s="23"/>
      <c r="C21" s="23"/>
      <c r="D21" s="25"/>
      <c r="E21" s="25"/>
      <c r="F21" s="25"/>
      <c r="G21" s="25"/>
      <c r="H21" s="25"/>
      <c r="I21" s="25"/>
    </row>
    <row r="22" spans="1:9" x14ac:dyDescent="0.2">
      <c r="A22" s="23">
        <f>+'7- Compras internas C'!A22</f>
        <v>43160</v>
      </c>
      <c r="B22" s="23"/>
      <c r="C22" s="23"/>
      <c r="D22" s="25"/>
      <c r="E22" s="25"/>
      <c r="F22" s="25"/>
      <c r="G22" s="25"/>
      <c r="H22" s="25"/>
      <c r="I22" s="25"/>
    </row>
    <row r="23" spans="1:9" x14ac:dyDescent="0.2">
      <c r="A23" s="23">
        <f>+'7- Compras internas C'!A23</f>
        <v>43191</v>
      </c>
      <c r="B23" s="23"/>
      <c r="C23" s="23"/>
      <c r="D23" s="25"/>
      <c r="E23" s="25"/>
      <c r="F23" s="25"/>
      <c r="G23" s="25"/>
      <c r="H23" s="25"/>
      <c r="I23" s="25"/>
    </row>
    <row r="24" spans="1:9" x14ac:dyDescent="0.2">
      <c r="A24" s="23">
        <f>+'7- Compras internas C'!A24</f>
        <v>43221</v>
      </c>
      <c r="B24" s="23"/>
      <c r="C24" s="23"/>
      <c r="D24" s="25"/>
      <c r="E24" s="25"/>
      <c r="F24" s="25"/>
      <c r="G24" s="25"/>
      <c r="H24" s="25"/>
      <c r="I24" s="25"/>
    </row>
    <row r="25" spans="1:9" x14ac:dyDescent="0.2">
      <c r="A25" s="23">
        <f>+'7- Compras internas C'!A25</f>
        <v>43252</v>
      </c>
      <c r="B25" s="23"/>
      <c r="C25" s="23"/>
      <c r="D25" s="25"/>
      <c r="E25" s="25"/>
      <c r="F25" s="25"/>
      <c r="G25" s="25"/>
      <c r="H25" s="25"/>
      <c r="I25" s="25"/>
    </row>
    <row r="26" spans="1:9" x14ac:dyDescent="0.2">
      <c r="A26" s="23">
        <f>+'7- Compras internas C'!A26</f>
        <v>43282</v>
      </c>
      <c r="B26" s="23"/>
      <c r="C26" s="23"/>
      <c r="D26" s="25"/>
      <c r="E26" s="25"/>
      <c r="F26" s="25"/>
      <c r="G26" s="25"/>
      <c r="H26" s="25"/>
      <c r="I26" s="25"/>
    </row>
    <row r="27" spans="1:9" x14ac:dyDescent="0.2">
      <c r="A27" s="23">
        <f>+'7- Compras internas C'!A27</f>
        <v>43313</v>
      </c>
      <c r="B27" s="23"/>
      <c r="C27" s="23"/>
      <c r="D27" s="25"/>
      <c r="E27" s="25"/>
      <c r="F27" s="25"/>
      <c r="G27" s="25"/>
      <c r="H27" s="25"/>
      <c r="I27" s="25"/>
    </row>
    <row r="28" spans="1:9" x14ac:dyDescent="0.2">
      <c r="A28" s="23">
        <f>+'7- Compras internas C'!A28</f>
        <v>43344</v>
      </c>
      <c r="B28" s="23"/>
      <c r="C28" s="23"/>
      <c r="D28" s="25"/>
      <c r="E28" s="25"/>
      <c r="F28" s="25"/>
      <c r="G28" s="25"/>
      <c r="H28" s="25"/>
      <c r="I28" s="25"/>
    </row>
    <row r="29" spans="1:9" x14ac:dyDescent="0.2">
      <c r="A29" s="23">
        <f>+'7- Compras internas C'!A29</f>
        <v>43374</v>
      </c>
      <c r="B29" s="23"/>
      <c r="C29" s="23"/>
      <c r="D29" s="25"/>
      <c r="E29" s="25"/>
      <c r="F29" s="25"/>
      <c r="G29" s="25"/>
      <c r="H29" s="25"/>
      <c r="I29" s="25"/>
    </row>
    <row r="30" spans="1:9" x14ac:dyDescent="0.2">
      <c r="A30" s="23">
        <f>+'7- Compras internas C'!A30</f>
        <v>43405</v>
      </c>
      <c r="B30" s="23"/>
      <c r="C30" s="23"/>
      <c r="D30" s="25"/>
      <c r="E30" s="25"/>
      <c r="F30" s="25"/>
      <c r="G30" s="25"/>
      <c r="H30" s="25"/>
      <c r="I30" s="25"/>
    </row>
    <row r="31" spans="1:9" ht="13.5" thickBot="1" x14ac:dyDescent="0.25">
      <c r="A31" s="27">
        <f>+'7- Compras internas C'!A31</f>
        <v>43435</v>
      </c>
      <c r="B31" s="27"/>
      <c r="C31" s="27"/>
      <c r="D31" s="28"/>
      <c r="E31" s="28"/>
      <c r="F31" s="28"/>
      <c r="G31" s="28"/>
      <c r="H31" s="28"/>
      <c r="I31" s="28"/>
    </row>
    <row r="32" spans="1:9" x14ac:dyDescent="0.2">
      <c r="A32" s="19">
        <f>+'7- Compras internas C'!A32</f>
        <v>43466</v>
      </c>
      <c r="B32" s="19"/>
      <c r="C32" s="19"/>
      <c r="D32" s="21"/>
      <c r="E32" s="21"/>
      <c r="F32" s="21"/>
      <c r="G32" s="21"/>
      <c r="H32" s="21"/>
      <c r="I32" s="21"/>
    </row>
    <row r="33" spans="1:9" x14ac:dyDescent="0.2">
      <c r="A33" s="23">
        <f>+'7- Compras internas C'!A33</f>
        <v>43497</v>
      </c>
      <c r="B33" s="23"/>
      <c r="C33" s="23"/>
      <c r="D33" s="25"/>
      <c r="E33" s="25"/>
      <c r="F33" s="25"/>
      <c r="G33" s="25"/>
      <c r="H33" s="25"/>
      <c r="I33" s="25"/>
    </row>
    <row r="34" spans="1:9" x14ac:dyDescent="0.2">
      <c r="A34" s="23">
        <f>+'7- Compras internas C'!A34</f>
        <v>43525</v>
      </c>
      <c r="B34" s="23"/>
      <c r="C34" s="23"/>
      <c r="D34" s="25"/>
      <c r="E34" s="25"/>
      <c r="F34" s="25"/>
      <c r="G34" s="25"/>
      <c r="H34" s="25"/>
      <c r="I34" s="25"/>
    </row>
    <row r="35" spans="1:9" x14ac:dyDescent="0.2">
      <c r="A35" s="23">
        <f>+'7- Compras internas C'!A35</f>
        <v>43556</v>
      </c>
      <c r="B35" s="23"/>
      <c r="C35" s="23"/>
      <c r="D35" s="25"/>
      <c r="E35" s="25"/>
      <c r="F35" s="25"/>
      <c r="G35" s="25"/>
      <c r="H35" s="25"/>
      <c r="I35" s="25"/>
    </row>
    <row r="36" spans="1:9" x14ac:dyDescent="0.2">
      <c r="A36" s="23">
        <f>+'7- Compras internas C'!A36</f>
        <v>43586</v>
      </c>
      <c r="B36" s="23"/>
      <c r="C36" s="23"/>
      <c r="D36" s="25"/>
      <c r="E36" s="25"/>
      <c r="F36" s="25"/>
      <c r="G36" s="25"/>
      <c r="H36" s="25"/>
      <c r="I36" s="25"/>
    </row>
    <row r="37" spans="1:9" x14ac:dyDescent="0.2">
      <c r="A37" s="23">
        <f>+'7- Compras internas C'!A37</f>
        <v>43617</v>
      </c>
      <c r="B37" s="23"/>
      <c r="C37" s="23"/>
      <c r="D37" s="25"/>
      <c r="E37" s="25"/>
      <c r="F37" s="25"/>
      <c r="G37" s="25"/>
      <c r="H37" s="25"/>
      <c r="I37" s="25"/>
    </row>
    <row r="38" spans="1:9" x14ac:dyDescent="0.2">
      <c r="A38" s="23">
        <f>+'7- Compras internas C'!A38</f>
        <v>43647</v>
      </c>
      <c r="B38" s="23"/>
      <c r="C38" s="23"/>
      <c r="D38" s="25"/>
      <c r="E38" s="25"/>
      <c r="F38" s="25"/>
      <c r="G38" s="25"/>
      <c r="H38" s="25"/>
      <c r="I38" s="25"/>
    </row>
    <row r="39" spans="1:9" x14ac:dyDescent="0.2">
      <c r="A39" s="23">
        <f>+'7- Compras internas C'!A39</f>
        <v>43678</v>
      </c>
      <c r="B39" s="23"/>
      <c r="C39" s="23"/>
      <c r="D39" s="25"/>
      <c r="E39" s="25"/>
      <c r="F39" s="25"/>
      <c r="G39" s="25"/>
      <c r="H39" s="25"/>
      <c r="I39" s="25"/>
    </row>
    <row r="40" spans="1:9" x14ac:dyDescent="0.2">
      <c r="A40" s="23">
        <f>+'7- Compras internas C'!A40</f>
        <v>43709</v>
      </c>
      <c r="B40" s="23"/>
      <c r="C40" s="23"/>
      <c r="D40" s="25"/>
      <c r="E40" s="25"/>
      <c r="F40" s="25"/>
      <c r="G40" s="25"/>
      <c r="H40" s="25"/>
      <c r="I40" s="25"/>
    </row>
    <row r="41" spans="1:9" x14ac:dyDescent="0.2">
      <c r="A41" s="23">
        <f>+'7- Compras internas C'!A41</f>
        <v>43739</v>
      </c>
      <c r="B41" s="23"/>
      <c r="C41" s="23"/>
      <c r="D41" s="25"/>
      <c r="E41" s="25"/>
      <c r="F41" s="25"/>
      <c r="G41" s="25"/>
      <c r="H41" s="25"/>
      <c r="I41" s="25"/>
    </row>
    <row r="42" spans="1:9" x14ac:dyDescent="0.2">
      <c r="A42" s="23">
        <f>+'7- Compras internas C'!A42</f>
        <v>43770</v>
      </c>
      <c r="B42" s="23"/>
      <c r="C42" s="23"/>
      <c r="D42" s="25"/>
      <c r="E42" s="25"/>
      <c r="F42" s="25"/>
      <c r="G42" s="25"/>
      <c r="H42" s="25"/>
      <c r="I42" s="25"/>
    </row>
    <row r="43" spans="1:9" ht="13.5" thickBot="1" x14ac:dyDescent="0.25">
      <c r="A43" s="221">
        <f>+'7- Compras internas C'!A43</f>
        <v>43800</v>
      </c>
      <c r="B43" s="221"/>
      <c r="C43" s="221"/>
      <c r="D43" s="230"/>
      <c r="E43" s="230"/>
      <c r="F43" s="230"/>
      <c r="G43" s="230"/>
      <c r="H43" s="230"/>
      <c r="I43" s="230"/>
    </row>
    <row r="44" spans="1:9" x14ac:dyDescent="0.2">
      <c r="A44" s="226">
        <f>+'7- Compras internas C'!A44</f>
        <v>43831</v>
      </c>
      <c r="B44" s="226"/>
      <c r="C44" s="19"/>
      <c r="D44" s="240"/>
      <c r="E44" s="21"/>
      <c r="F44" s="240"/>
      <c r="G44" s="21"/>
      <c r="H44" s="240"/>
      <c r="I44" s="21"/>
    </row>
    <row r="45" spans="1:9" x14ac:dyDescent="0.2">
      <c r="A45" s="227">
        <f>+'7- Compras internas C'!A45</f>
        <v>43862</v>
      </c>
      <c r="B45" s="227"/>
      <c r="C45" s="23"/>
      <c r="D45" s="241"/>
      <c r="E45" s="25"/>
      <c r="F45" s="241"/>
      <c r="G45" s="25"/>
      <c r="H45" s="241"/>
      <c r="I45" s="25"/>
    </row>
    <row r="46" spans="1:9" x14ac:dyDescent="0.2">
      <c r="A46" s="227">
        <f>+'7- Compras internas C'!A46</f>
        <v>43891</v>
      </c>
      <c r="B46" s="227"/>
      <c r="C46" s="23"/>
      <c r="D46" s="241"/>
      <c r="E46" s="25"/>
      <c r="F46" s="241"/>
      <c r="G46" s="25"/>
      <c r="H46" s="241"/>
      <c r="I46" s="25"/>
    </row>
    <row r="47" spans="1:9" x14ac:dyDescent="0.2">
      <c r="A47" s="227">
        <f>+'7- Compras internas C'!A47</f>
        <v>43922</v>
      </c>
      <c r="B47" s="227"/>
      <c r="C47" s="23"/>
      <c r="D47" s="241"/>
      <c r="E47" s="25"/>
      <c r="F47" s="241"/>
      <c r="G47" s="25"/>
      <c r="H47" s="241"/>
      <c r="I47" s="25"/>
    </row>
    <row r="48" spans="1:9" x14ac:dyDescent="0.2">
      <c r="A48" s="227">
        <f>+'7- Compras internas C'!A48</f>
        <v>43952</v>
      </c>
      <c r="B48" s="227"/>
      <c r="C48" s="23"/>
      <c r="D48" s="241"/>
      <c r="E48" s="25"/>
      <c r="F48" s="241"/>
      <c r="G48" s="25"/>
      <c r="H48" s="241"/>
      <c r="I48" s="25"/>
    </row>
    <row r="49" spans="1:9" ht="13.5" thickBot="1" x14ac:dyDescent="0.25">
      <c r="A49" s="228">
        <f>+'7- Compras internas C'!A49</f>
        <v>43983</v>
      </c>
      <c r="B49" s="228"/>
      <c r="C49" s="27"/>
      <c r="D49" s="242"/>
      <c r="E49" s="28"/>
      <c r="F49" s="242"/>
      <c r="G49" s="28"/>
      <c r="H49" s="242"/>
      <c r="I49" s="28"/>
    </row>
    <row r="50" spans="1:9" ht="13.5" thickBot="1" x14ac:dyDescent="0.25">
      <c r="A50" s="36"/>
      <c r="B50" s="36"/>
      <c r="C50" s="36"/>
      <c r="D50" s="37"/>
      <c r="E50" s="37"/>
      <c r="F50" s="37"/>
      <c r="G50" s="37"/>
      <c r="H50" s="37"/>
      <c r="I50" s="37"/>
    </row>
    <row r="51" spans="1:9" x14ac:dyDescent="0.2">
      <c r="A51" s="57">
        <v>2014</v>
      </c>
      <c r="B51" s="189"/>
      <c r="C51" s="185"/>
      <c r="D51" s="180"/>
      <c r="E51" s="180"/>
      <c r="F51" s="180"/>
      <c r="G51" s="180"/>
      <c r="H51" s="180"/>
      <c r="I51" s="181"/>
    </row>
    <row r="52" spans="1:9" x14ac:dyDescent="0.2">
      <c r="A52" s="58">
        <v>2015</v>
      </c>
      <c r="B52" s="190"/>
      <c r="C52" s="184"/>
      <c r="D52" s="144"/>
      <c r="E52" s="144"/>
      <c r="F52" s="144"/>
      <c r="G52" s="144"/>
      <c r="H52" s="144"/>
      <c r="I52" s="182"/>
    </row>
    <row r="53" spans="1:9" x14ac:dyDescent="0.2">
      <c r="A53" s="58">
        <v>2016</v>
      </c>
      <c r="B53" s="190"/>
      <c r="C53" s="184"/>
      <c r="D53" s="144"/>
      <c r="E53" s="144"/>
      <c r="F53" s="144"/>
      <c r="G53" s="144"/>
      <c r="H53" s="144"/>
      <c r="I53" s="182"/>
    </row>
    <row r="54" spans="1:9" x14ac:dyDescent="0.2">
      <c r="A54" s="58">
        <v>2017</v>
      </c>
      <c r="B54" s="190"/>
      <c r="C54" s="184"/>
      <c r="D54" s="144"/>
      <c r="E54" s="144"/>
      <c r="F54" s="144"/>
      <c r="G54" s="144"/>
      <c r="H54" s="144"/>
      <c r="I54" s="182"/>
    </row>
    <row r="55" spans="1:9" x14ac:dyDescent="0.2">
      <c r="A55" s="58">
        <v>2018</v>
      </c>
      <c r="B55" s="191"/>
      <c r="C55" s="175"/>
      <c r="D55" s="175"/>
      <c r="E55" s="175"/>
      <c r="F55" s="175"/>
      <c r="G55" s="175"/>
      <c r="H55" s="175"/>
      <c r="I55" s="186"/>
    </row>
    <row r="56" spans="1:9" x14ac:dyDescent="0.2">
      <c r="A56" s="58">
        <f>+'7- Compras internas C'!A56</f>
        <v>2019</v>
      </c>
      <c r="B56" s="191"/>
      <c r="C56" s="175"/>
      <c r="D56" s="175"/>
      <c r="E56" s="175"/>
      <c r="F56" s="175"/>
      <c r="G56" s="175"/>
      <c r="H56" s="175"/>
      <c r="I56" s="186"/>
    </row>
    <row r="57" spans="1:9" ht="13.5" thickBot="1" x14ac:dyDescent="0.25">
      <c r="A57" s="59" t="str">
        <f>+'7- Compras internas C'!A57</f>
        <v>Ene-jun 2020</v>
      </c>
      <c r="B57" s="192"/>
      <c r="C57" s="187"/>
      <c r="D57" s="187"/>
      <c r="E57" s="187"/>
      <c r="F57" s="187"/>
      <c r="G57" s="187"/>
      <c r="H57" s="187"/>
      <c r="I57" s="188"/>
    </row>
    <row r="58" spans="1:9" x14ac:dyDescent="0.2">
      <c r="A58" s="36"/>
      <c r="B58" s="123"/>
      <c r="C58" s="123"/>
      <c r="D58" s="124"/>
      <c r="E58" s="124"/>
      <c r="F58" s="124"/>
      <c r="G58" s="124"/>
      <c r="H58" s="124"/>
      <c r="I58" s="124"/>
    </row>
    <row r="59" spans="1:9" ht="13.5" thickBot="1" x14ac:dyDescent="0.25">
      <c r="A59" s="86"/>
      <c r="B59" s="86"/>
      <c r="C59" s="86"/>
    </row>
    <row r="60" spans="1:9" ht="13.5" thickBot="1" x14ac:dyDescent="0.25">
      <c r="A60" s="82" t="s">
        <v>61</v>
      </c>
      <c r="C60" s="43"/>
      <c r="D60" s="43"/>
      <c r="E60" s="14" t="s">
        <v>62</v>
      </c>
      <c r="F60" s="43"/>
    </row>
    <row r="63" spans="1:9" x14ac:dyDescent="0.2">
      <c r="A63" s="41" t="s">
        <v>40</v>
      </c>
      <c r="B63" s="41"/>
      <c r="C63" s="41"/>
      <c r="D63" s="42"/>
      <c r="E63" s="43"/>
    </row>
    <row r="64" spans="1:9" ht="13.5" thickBot="1" x14ac:dyDescent="0.25">
      <c r="A64" s="43"/>
      <c r="B64" s="43"/>
      <c r="C64" s="43"/>
      <c r="D64" s="43"/>
      <c r="E64" s="43"/>
    </row>
    <row r="65" spans="1:9" ht="13.5" thickBot="1" x14ac:dyDescent="0.25">
      <c r="A65" s="44" t="s">
        <v>39</v>
      </c>
      <c r="B65" s="62" t="s">
        <v>41</v>
      </c>
      <c r="C65" s="63" t="s">
        <v>43</v>
      </c>
      <c r="D65" s="62" t="s">
        <v>41</v>
      </c>
      <c r="E65" s="63" t="s">
        <v>43</v>
      </c>
      <c r="F65" s="62" t="s">
        <v>41</v>
      </c>
      <c r="G65" s="63" t="s">
        <v>43</v>
      </c>
      <c r="H65" s="62" t="s">
        <v>41</v>
      </c>
      <c r="I65" s="63" t="s">
        <v>43</v>
      </c>
    </row>
    <row r="66" spans="1:9" x14ac:dyDescent="0.2">
      <c r="A66" s="46">
        <f>+A55</f>
        <v>2018</v>
      </c>
      <c r="B66" s="47">
        <f t="shared" ref="B66:I66" si="0">+B55-SUM(B8:B19)</f>
        <v>0</v>
      </c>
      <c r="C66" s="47">
        <f t="shared" si="0"/>
        <v>0</v>
      </c>
      <c r="D66" s="47">
        <f t="shared" si="0"/>
        <v>0</v>
      </c>
      <c r="E66" s="47">
        <f t="shared" si="0"/>
        <v>0</v>
      </c>
      <c r="F66" s="47">
        <f t="shared" si="0"/>
        <v>0</v>
      </c>
      <c r="G66" s="47">
        <f t="shared" si="0"/>
        <v>0</v>
      </c>
      <c r="H66" s="47">
        <f t="shared" si="0"/>
        <v>0</v>
      </c>
      <c r="I66" s="48">
        <f t="shared" si="0"/>
        <v>0</v>
      </c>
    </row>
    <row r="67" spans="1:9" x14ac:dyDescent="0.2">
      <c r="A67" s="49">
        <f>+A56</f>
        <v>2019</v>
      </c>
      <c r="B67" s="50">
        <f t="shared" ref="B67:I67" si="1">+B56-SUM(B20:B31)</f>
        <v>0</v>
      </c>
      <c r="C67" s="50">
        <f t="shared" si="1"/>
        <v>0</v>
      </c>
      <c r="D67" s="50">
        <f t="shared" si="1"/>
        <v>0</v>
      </c>
      <c r="E67" s="50">
        <f t="shared" si="1"/>
        <v>0</v>
      </c>
      <c r="F67" s="50">
        <f t="shared" si="1"/>
        <v>0</v>
      </c>
      <c r="G67" s="50">
        <f t="shared" si="1"/>
        <v>0</v>
      </c>
      <c r="H67" s="50">
        <f t="shared" si="1"/>
        <v>0</v>
      </c>
      <c r="I67" s="51">
        <f t="shared" si="1"/>
        <v>0</v>
      </c>
    </row>
    <row r="68" spans="1:9" ht="13.5" thickBot="1" x14ac:dyDescent="0.25">
      <c r="A68" s="52" t="str">
        <f>+A57</f>
        <v>Ene-jun 2020</v>
      </c>
      <c r="B68" s="53">
        <f t="shared" ref="B68:I68" si="2">+B57-SUM(B32:B43)</f>
        <v>0</v>
      </c>
      <c r="C68" s="53">
        <f t="shared" si="2"/>
        <v>0</v>
      </c>
      <c r="D68" s="53">
        <f t="shared" si="2"/>
        <v>0</v>
      </c>
      <c r="E68" s="53">
        <f t="shared" si="2"/>
        <v>0</v>
      </c>
      <c r="F68" s="53">
        <f t="shared" si="2"/>
        <v>0</v>
      </c>
      <c r="G68" s="53">
        <f t="shared" si="2"/>
        <v>0</v>
      </c>
      <c r="H68" s="53">
        <f t="shared" si="2"/>
        <v>0</v>
      </c>
      <c r="I68" s="54">
        <f t="shared" si="2"/>
        <v>0</v>
      </c>
    </row>
    <row r="69" spans="1:9" x14ac:dyDescent="0.2">
      <c r="A69" s="46" t="e">
        <f>+#REF!</f>
        <v>#REF!</v>
      </c>
      <c r="B69" s="55" t="e">
        <f>+#REF!-(SUM(B32:INDEX(B32:B43,'parámetros e instrucciones'!$E$3)))</f>
        <v>#REF!</v>
      </c>
      <c r="C69" s="55" t="e">
        <f>+#REF!-(SUM(C32:INDEX(C32:C43,'parámetros e instrucciones'!$E$3)))</f>
        <v>#REF!</v>
      </c>
      <c r="D69" s="55" t="e">
        <f>+#REF!-(SUM(D32:INDEX(D32:D43,'parámetros e instrucciones'!$E$3)))</f>
        <v>#REF!</v>
      </c>
      <c r="E69" s="55" t="e">
        <f>+#REF!-(SUM(E32:INDEX(E32:E43,'parámetros e instrucciones'!$E$3)))</f>
        <v>#REF!</v>
      </c>
      <c r="F69" s="55" t="e">
        <f>+#REF!-(SUM(F32:INDEX(F32:F43,'parámetros e instrucciones'!$E$3)))</f>
        <v>#REF!</v>
      </c>
      <c r="G69" s="55" t="e">
        <f>+#REF!-(SUM(G32:INDEX(G32:G43,'parámetros e instrucciones'!$E$3)))</f>
        <v>#REF!</v>
      </c>
      <c r="H69" s="55" t="e">
        <f>+#REF!-(SUM(H32:INDEX(H32:H43,'parámetros e instrucciones'!$E$3)))</f>
        <v>#REF!</v>
      </c>
      <c r="I69" s="55" t="e">
        <f>+#REF!-(SUM(I32:INDEX(I32:I43,'parámetros e instrucciones'!$E$3)))</f>
        <v>#REF!</v>
      </c>
    </row>
    <row r="70" spans="1:9" ht="13.5" thickBot="1" x14ac:dyDescent="0.25">
      <c r="A70" s="52" t="e">
        <f>+#REF!</f>
        <v>#REF!</v>
      </c>
      <c r="B70" s="56" t="e">
        <f>+#REF!-(SUM(#REF!:INDEX(#REF!,'parámetros e instrucciones'!$E$3)))</f>
        <v>#REF!</v>
      </c>
      <c r="C70" s="56" t="e">
        <f>+#REF!-(SUM(#REF!:INDEX(#REF!,'parámetros e instrucciones'!$E$3)))</f>
        <v>#REF!</v>
      </c>
      <c r="D70" s="56" t="e">
        <f>+#REF!-(SUM(#REF!:INDEX(#REF!,'parámetros e instrucciones'!$E$3)))</f>
        <v>#REF!</v>
      </c>
      <c r="E70" s="56" t="e">
        <f>+#REF!-(SUM(#REF!:INDEX(#REF!,'parámetros e instrucciones'!$E$3)))</f>
        <v>#REF!</v>
      </c>
      <c r="F70" s="56" t="e">
        <f>+#REF!-(SUM(#REF!:INDEX(#REF!,'parámetros e instrucciones'!$E$3)))</f>
        <v>#REF!</v>
      </c>
      <c r="G70" s="56" t="e">
        <f>+#REF!-(SUM(#REF!:INDEX(#REF!,'parámetros e instrucciones'!$E$3)))</f>
        <v>#REF!</v>
      </c>
      <c r="H70" s="56" t="e">
        <f>+#REF!-(SUM(#REF!:INDEX(#REF!,'parámetros e instrucciones'!$E$3)))</f>
        <v>#REF!</v>
      </c>
      <c r="I70" s="56" t="e">
        <f>+#REF!-(SUM(#REF!:INDEX(#REF!,'parámetros e instrucciones'!$E$3)))</f>
        <v>#REF!</v>
      </c>
    </row>
  </sheetData>
  <sheetProtection formatCells="0" formatColumns="0" formatRows="0"/>
  <phoneticPr fontId="0" type="noConversion"/>
  <printOptions gridLinesSet="0"/>
  <pageMargins left="0.74803149606299213" right="0.74803149606299213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7"/>
  <sheetViews>
    <sheetView showGridLines="0" tabSelected="1" zoomScale="75" workbookViewId="0">
      <selection sqref="A1:F1"/>
    </sheetView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3.42578125" style="8" customWidth="1"/>
    <col min="6" max="6" width="22.85546875" style="8" customWidth="1"/>
    <col min="7" max="16384" width="11.42578125" style="8"/>
  </cols>
  <sheetData>
    <row r="1" spans="1:6" x14ac:dyDescent="0.2">
      <c r="A1" s="270" t="s">
        <v>131</v>
      </c>
      <c r="B1" s="270"/>
      <c r="C1" s="270"/>
      <c r="D1" s="270"/>
      <c r="E1" s="270"/>
      <c r="F1" s="270"/>
    </row>
    <row r="2" spans="1:6" x14ac:dyDescent="0.2">
      <c r="A2" s="270" t="s">
        <v>63</v>
      </c>
      <c r="B2" s="270"/>
      <c r="C2" s="270"/>
      <c r="D2" s="270"/>
      <c r="E2" s="270"/>
      <c r="F2" s="270"/>
    </row>
    <row r="3" spans="1:6" x14ac:dyDescent="0.2">
      <c r="A3" s="270" t="s">
        <v>97</v>
      </c>
      <c r="B3" s="270"/>
      <c r="C3" s="270"/>
      <c r="D3" s="270"/>
      <c r="E3" s="270"/>
      <c r="F3" s="270"/>
    </row>
    <row r="4" spans="1:6" x14ac:dyDescent="0.2">
      <c r="A4" s="270" t="s">
        <v>89</v>
      </c>
      <c r="B4" s="270"/>
      <c r="C4" s="270"/>
      <c r="D4" s="270"/>
      <c r="E4" s="270"/>
      <c r="F4" s="270"/>
    </row>
    <row r="5" spans="1:6" ht="13.5" thickBot="1" x14ac:dyDescent="0.25">
      <c r="A5" s="178"/>
      <c r="B5" s="82"/>
      <c r="C5" s="82"/>
      <c r="D5" s="82"/>
      <c r="E5" s="82"/>
    </row>
    <row r="6" spans="1:6" ht="13.5" thickBot="1" x14ac:dyDescent="0.25">
      <c r="A6" s="177"/>
      <c r="B6" s="177"/>
      <c r="C6" s="193" t="s">
        <v>64</v>
      </c>
      <c r="D6" s="194"/>
      <c r="E6" s="195"/>
    </row>
    <row r="7" spans="1:6" ht="13.5" thickBot="1" x14ac:dyDescent="0.25">
      <c r="A7" s="212" t="s">
        <v>39</v>
      </c>
      <c r="B7" s="209" t="s">
        <v>88</v>
      </c>
      <c r="C7" s="204" t="s">
        <v>65</v>
      </c>
      <c r="D7" s="200" t="s">
        <v>65</v>
      </c>
      <c r="E7" s="201" t="s">
        <v>65</v>
      </c>
      <c r="F7" s="209" t="s">
        <v>96</v>
      </c>
    </row>
    <row r="8" spans="1:6" x14ac:dyDescent="0.2">
      <c r="A8" s="202">
        <v>42004</v>
      </c>
      <c r="B8" s="210"/>
      <c r="C8" s="205"/>
      <c r="D8" s="196"/>
      <c r="E8" s="197"/>
      <c r="F8" s="210"/>
    </row>
    <row r="9" spans="1:6" x14ac:dyDescent="0.2">
      <c r="A9" s="203">
        <v>42369</v>
      </c>
      <c r="B9" s="211"/>
      <c r="C9" s="206"/>
      <c r="D9" s="198"/>
      <c r="E9" s="199"/>
      <c r="F9" s="211"/>
    </row>
    <row r="10" spans="1:6" x14ac:dyDescent="0.2">
      <c r="A10" s="203">
        <v>42735</v>
      </c>
      <c r="B10" s="211"/>
      <c r="C10" s="206"/>
      <c r="D10" s="198"/>
      <c r="E10" s="199"/>
      <c r="F10" s="211"/>
    </row>
    <row r="11" spans="1:6" x14ac:dyDescent="0.2">
      <c r="A11" s="203">
        <v>43100</v>
      </c>
      <c r="B11" s="211"/>
      <c r="C11" s="206"/>
      <c r="D11" s="198"/>
      <c r="E11" s="199"/>
      <c r="F11" s="211"/>
    </row>
    <row r="12" spans="1:6" x14ac:dyDescent="0.2">
      <c r="A12" s="203">
        <v>43465</v>
      </c>
      <c r="B12" s="24"/>
      <c r="C12" s="207"/>
      <c r="D12" s="125"/>
      <c r="E12" s="26"/>
      <c r="F12" s="24"/>
    </row>
    <row r="13" spans="1:6" x14ac:dyDescent="0.2">
      <c r="A13" s="203">
        <v>43830</v>
      </c>
      <c r="B13" s="24"/>
      <c r="C13" s="207"/>
      <c r="D13" s="125"/>
      <c r="E13" s="26"/>
      <c r="F13" s="24"/>
    </row>
    <row r="14" spans="1:6" x14ac:dyDescent="0.2">
      <c r="A14" s="243">
        <v>43646</v>
      </c>
      <c r="B14" s="225"/>
      <c r="C14" s="244"/>
      <c r="D14" s="245"/>
      <c r="E14" s="31"/>
      <c r="F14" s="225"/>
    </row>
    <row r="15" spans="1:6" ht="13.5" thickBot="1" x14ac:dyDescent="0.25">
      <c r="A15" s="213">
        <v>44012</v>
      </c>
      <c r="B15" s="35"/>
      <c r="C15" s="208"/>
      <c r="D15" s="126"/>
      <c r="E15" s="29"/>
      <c r="F15" s="35"/>
    </row>
    <row r="17" spans="1:6" hidden="1" x14ac:dyDescent="0.2">
      <c r="A17" s="127" t="s">
        <v>66</v>
      </c>
    </row>
    <row r="18" spans="1:6" ht="13.5" hidden="1" thickBot="1" x14ac:dyDescent="0.25"/>
    <row r="19" spans="1:6" ht="13.5" hidden="1" thickBot="1" x14ac:dyDescent="0.25">
      <c r="A19" s="44" t="s">
        <v>39</v>
      </c>
      <c r="B19" s="128" t="str">
        <f>+B7</f>
        <v>China</v>
      </c>
      <c r="C19" s="129"/>
      <c r="D19" s="129"/>
      <c r="E19" s="129"/>
      <c r="F19" s="16"/>
    </row>
    <row r="20" spans="1:6" hidden="1" x14ac:dyDescent="0.2">
      <c r="A20" s="46">
        <v>2003</v>
      </c>
      <c r="B20" s="48" t="e">
        <f>+B9-(B8+#REF!-'8- reventa C'!B55)</f>
        <v>#REF!</v>
      </c>
      <c r="C20" s="130"/>
      <c r="D20" s="130"/>
      <c r="E20" s="130"/>
      <c r="F20" s="16"/>
    </row>
    <row r="21" spans="1:6" hidden="1" x14ac:dyDescent="0.2">
      <c r="A21" s="49">
        <v>2004</v>
      </c>
      <c r="B21" s="51" t="e">
        <f>+B10-(B9+#REF!-'8- reventa C'!B56)</f>
        <v>#REF!</v>
      </c>
    </row>
    <row r="22" spans="1:6" ht="13.5" hidden="1" thickBot="1" x14ac:dyDescent="0.25">
      <c r="A22" s="52">
        <v>2005</v>
      </c>
      <c r="B22" s="54" t="e">
        <f>+B11-(B10+#REF!-'8- reventa C'!B57)</f>
        <v>#REF!</v>
      </c>
    </row>
    <row r="23" spans="1:6" hidden="1" x14ac:dyDescent="0.2">
      <c r="A23" s="46">
        <f>+A12</f>
        <v>43465</v>
      </c>
      <c r="B23" s="55" t="e">
        <f>+B12-(B11+#REF!-'8- reventa C'!#REF!)</f>
        <v>#REF!</v>
      </c>
    </row>
    <row r="24" spans="1:6" ht="13.5" hidden="1" thickBot="1" x14ac:dyDescent="0.25">
      <c r="A24" s="52">
        <f>+A13</f>
        <v>43830</v>
      </c>
      <c r="B24" s="56" t="e">
        <f>+B13-(B12+#REF!-'8- reventa C'!#REF!)</f>
        <v>#REF!</v>
      </c>
    </row>
    <row r="25" spans="1:6" x14ac:dyDescent="0.2">
      <c r="A25" s="37"/>
      <c r="B25" s="37"/>
    </row>
    <row r="26" spans="1:6" x14ac:dyDescent="0.2">
      <c r="A26" s="37"/>
      <c r="B26" s="37"/>
    </row>
    <row r="27" spans="1:6" x14ac:dyDescent="0.2">
      <c r="A27" s="37"/>
      <c r="B27" s="37"/>
    </row>
  </sheetData>
  <sheetProtection formatCells="0" formatColumns="0" formatRows="0"/>
  <mergeCells count="4">
    <mergeCell ref="A1:F1"/>
    <mergeCell ref="A2:F2"/>
    <mergeCell ref="A3:F3"/>
    <mergeCell ref="A4:F4"/>
  </mergeCells>
  <phoneticPr fontId="0" type="noConversion"/>
  <printOptions gridLinesSet="0"/>
  <pageMargins left="0.74803149606299213" right="0.74803149606299213" top="0.98425196850393704" bottom="0.98425196850393704" header="0" footer="0"/>
  <pageSetup scale="9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F26"/>
  <sheetViews>
    <sheetView showGridLines="0" zoomScale="75" workbookViewId="0">
      <selection activeCell="L41" sqref="L41"/>
    </sheetView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3.42578125" style="8" customWidth="1"/>
    <col min="6" max="6" width="22.42578125" style="8" customWidth="1"/>
    <col min="7" max="16384" width="11.42578125" style="8"/>
  </cols>
  <sheetData>
    <row r="1" spans="1:6" x14ac:dyDescent="0.2">
      <c r="A1" s="270" t="s">
        <v>132</v>
      </c>
      <c r="B1" s="270"/>
      <c r="C1" s="270"/>
      <c r="D1" s="270"/>
      <c r="E1" s="270"/>
      <c r="F1" s="270"/>
    </row>
    <row r="2" spans="1:6" x14ac:dyDescent="0.2">
      <c r="A2" s="270" t="s">
        <v>63</v>
      </c>
      <c r="B2" s="270"/>
      <c r="C2" s="270"/>
      <c r="D2" s="270"/>
      <c r="E2" s="270"/>
      <c r="F2" s="270"/>
    </row>
    <row r="3" spans="1:6" x14ac:dyDescent="0.2">
      <c r="A3" s="270" t="s">
        <v>90</v>
      </c>
      <c r="B3" s="270"/>
      <c r="C3" s="270"/>
      <c r="D3" s="270"/>
      <c r="E3" s="270"/>
      <c r="F3" s="270"/>
    </row>
    <row r="4" spans="1:6" x14ac:dyDescent="0.2">
      <c r="A4" s="270" t="s">
        <v>89</v>
      </c>
      <c r="B4" s="270"/>
      <c r="C4" s="270"/>
      <c r="D4" s="270"/>
      <c r="E4" s="270"/>
      <c r="F4" s="270"/>
    </row>
    <row r="5" spans="1:6" ht="13.5" thickBot="1" x14ac:dyDescent="0.25">
      <c r="A5" s="178"/>
      <c r="B5" s="82"/>
      <c r="C5" s="82"/>
      <c r="D5" s="82"/>
      <c r="E5" s="82"/>
    </row>
    <row r="6" spans="1:6" ht="13.5" thickBot="1" x14ac:dyDescent="0.25">
      <c r="A6" s="177"/>
      <c r="B6" s="177"/>
      <c r="C6" s="193" t="s">
        <v>64</v>
      </c>
      <c r="D6" s="194"/>
      <c r="E6" s="195"/>
    </row>
    <row r="7" spans="1:6" ht="13.5" thickBot="1" x14ac:dyDescent="0.25">
      <c r="A7" s="212" t="s">
        <v>39</v>
      </c>
      <c r="B7" s="209" t="s">
        <v>88</v>
      </c>
      <c r="C7" s="204" t="s">
        <v>65</v>
      </c>
      <c r="D7" s="200" t="s">
        <v>65</v>
      </c>
      <c r="E7" s="201" t="s">
        <v>65</v>
      </c>
      <c r="F7" s="209" t="s">
        <v>96</v>
      </c>
    </row>
    <row r="8" spans="1:6" x14ac:dyDescent="0.2">
      <c r="A8" s="202">
        <v>42004</v>
      </c>
      <c r="B8" s="210"/>
      <c r="C8" s="205"/>
      <c r="D8" s="196"/>
      <c r="E8" s="197"/>
      <c r="F8" s="210"/>
    </row>
    <row r="9" spans="1:6" x14ac:dyDescent="0.2">
      <c r="A9" s="203">
        <v>42369</v>
      </c>
      <c r="B9" s="211"/>
      <c r="C9" s="206"/>
      <c r="D9" s="198"/>
      <c r="E9" s="199"/>
      <c r="F9" s="211"/>
    </row>
    <row r="10" spans="1:6" x14ac:dyDescent="0.2">
      <c r="A10" s="203">
        <v>42735</v>
      </c>
      <c r="B10" s="211"/>
      <c r="C10" s="206"/>
      <c r="D10" s="198"/>
      <c r="E10" s="199"/>
      <c r="F10" s="211"/>
    </row>
    <row r="11" spans="1:6" x14ac:dyDescent="0.2">
      <c r="A11" s="203">
        <v>43100</v>
      </c>
      <c r="B11" s="211"/>
      <c r="C11" s="206"/>
      <c r="D11" s="198"/>
      <c r="E11" s="199"/>
      <c r="F11" s="211"/>
    </row>
    <row r="12" spans="1:6" x14ac:dyDescent="0.2">
      <c r="A12" s="203">
        <v>43465</v>
      </c>
      <c r="B12" s="24"/>
      <c r="C12" s="207"/>
      <c r="D12" s="125"/>
      <c r="E12" s="26"/>
      <c r="F12" s="24"/>
    </row>
    <row r="13" spans="1:6" x14ac:dyDescent="0.2">
      <c r="A13" s="203">
        <v>43830</v>
      </c>
      <c r="B13" s="24"/>
      <c r="C13" s="207"/>
      <c r="D13" s="125"/>
      <c r="E13" s="26"/>
      <c r="F13" s="24"/>
    </row>
    <row r="14" spans="1:6" x14ac:dyDescent="0.2">
      <c r="A14" s="243">
        <v>43646</v>
      </c>
      <c r="B14" s="225"/>
      <c r="C14" s="244"/>
      <c r="D14" s="245"/>
      <c r="E14" s="31"/>
      <c r="F14" s="225"/>
    </row>
    <row r="15" spans="1:6" ht="13.5" thickBot="1" x14ac:dyDescent="0.25">
      <c r="A15" s="213">
        <v>44012</v>
      </c>
      <c r="B15" s="35"/>
      <c r="C15" s="208"/>
      <c r="D15" s="126"/>
      <c r="E15" s="29"/>
      <c r="F15" s="35"/>
    </row>
    <row r="16" spans="1:6" hidden="1" x14ac:dyDescent="0.2">
      <c r="A16" s="127" t="s">
        <v>66</v>
      </c>
    </row>
    <row r="17" spans="1:6" ht="13.5" hidden="1" thickBot="1" x14ac:dyDescent="0.25"/>
    <row r="18" spans="1:6" ht="13.5" hidden="1" thickBot="1" x14ac:dyDescent="0.25">
      <c r="A18" s="44" t="s">
        <v>39</v>
      </c>
      <c r="B18" s="128" t="str">
        <f>+B7</f>
        <v>China</v>
      </c>
      <c r="C18" s="129"/>
      <c r="D18" s="129"/>
      <c r="E18" s="129"/>
      <c r="F18" s="16"/>
    </row>
    <row r="19" spans="1:6" hidden="1" x14ac:dyDescent="0.2">
      <c r="A19" s="46">
        <v>2003</v>
      </c>
      <c r="B19" s="48" t="e">
        <f>+B9-(B8+#REF!-'8- reventa C'!B55)</f>
        <v>#REF!</v>
      </c>
      <c r="C19" s="130"/>
      <c r="D19" s="130"/>
      <c r="E19" s="130"/>
      <c r="F19" s="16"/>
    </row>
    <row r="20" spans="1:6" hidden="1" x14ac:dyDescent="0.2">
      <c r="A20" s="49">
        <v>2004</v>
      </c>
      <c r="B20" s="51" t="e">
        <f>+B10-(B9+#REF!-'8- reventa C'!B56)</f>
        <v>#REF!</v>
      </c>
    </row>
    <row r="21" spans="1:6" ht="13.5" hidden="1" thickBot="1" x14ac:dyDescent="0.25">
      <c r="A21" s="52">
        <v>2005</v>
      </c>
      <c r="B21" s="54" t="e">
        <f>+B11-(B10+#REF!-'8- reventa C'!B57)</f>
        <v>#REF!</v>
      </c>
    </row>
    <row r="22" spans="1:6" hidden="1" x14ac:dyDescent="0.2">
      <c r="A22" s="46">
        <f>+A12</f>
        <v>43465</v>
      </c>
      <c r="B22" s="55" t="e">
        <f>+B12-(B11+#REF!-'8- reventa C'!#REF!)</f>
        <v>#REF!</v>
      </c>
    </row>
    <row r="23" spans="1:6" ht="13.5" hidden="1" thickBot="1" x14ac:dyDescent="0.25">
      <c r="A23" s="52">
        <f>+A13</f>
        <v>43830</v>
      </c>
      <c r="B23" s="56" t="e">
        <f>+B13-(B12+#REF!-'8- reventa C'!#REF!)</f>
        <v>#REF!</v>
      </c>
    </row>
    <row r="24" spans="1:6" x14ac:dyDescent="0.2">
      <c r="A24" s="37"/>
      <c r="B24" s="37"/>
    </row>
    <row r="25" spans="1:6" x14ac:dyDescent="0.2">
      <c r="A25" s="37"/>
      <c r="B25" s="37"/>
    </row>
    <row r="26" spans="1:6" x14ac:dyDescent="0.2">
      <c r="A26" s="37"/>
      <c r="B26" s="37"/>
    </row>
  </sheetData>
  <sheetProtection formatCells="0" formatColumns="0" formatRows="0"/>
  <mergeCells count="4">
    <mergeCell ref="A1:F1"/>
    <mergeCell ref="A2:F2"/>
    <mergeCell ref="A3:F3"/>
    <mergeCell ref="A4:F4"/>
  </mergeCells>
  <phoneticPr fontId="0" type="noConversion"/>
  <printOptions gridLinesSet="0"/>
  <pageMargins left="0.74803149606299213" right="0.74803149606299213" top="0.98425196850393704" bottom="0.98425196850393704" header="0" footer="0"/>
  <pageSetup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="75" workbookViewId="0">
      <selection activeCell="N16" sqref="N16"/>
    </sheetView>
  </sheetViews>
  <sheetFormatPr baseColWidth="10" defaultRowHeight="12.75" x14ac:dyDescent="0.2"/>
  <cols>
    <col min="1" max="1" width="17.85546875" style="8" customWidth="1"/>
    <col min="2" max="2" width="14" style="8" customWidth="1"/>
    <col min="3" max="3" width="20.28515625" style="8" customWidth="1"/>
    <col min="4" max="4" width="33.42578125" style="8" customWidth="1"/>
    <col min="5" max="6" width="11.28515625" style="8" hidden="1" customWidth="1"/>
    <col min="7" max="7" width="0" style="8" hidden="1" customWidth="1"/>
    <col min="8" max="16384" width="11.42578125" style="8"/>
  </cols>
  <sheetData>
    <row r="1" spans="1:11" x14ac:dyDescent="0.2">
      <c r="A1" s="6" t="s">
        <v>73</v>
      </c>
      <c r="B1" s="6"/>
      <c r="C1" s="6"/>
      <c r="D1" s="7"/>
      <c r="E1" s="7"/>
      <c r="F1" s="7"/>
      <c r="G1" s="7"/>
      <c r="H1" s="7"/>
      <c r="I1" s="7"/>
      <c r="J1" s="7"/>
      <c r="K1" s="7"/>
    </row>
    <row r="2" spans="1:11" x14ac:dyDescent="0.2">
      <c r="A2" s="133" t="s">
        <v>74</v>
      </c>
      <c r="B2" s="133"/>
      <c r="C2" s="133"/>
      <c r="D2" s="134"/>
      <c r="E2" s="134"/>
      <c r="F2" s="134"/>
      <c r="G2" s="134"/>
      <c r="H2" s="134"/>
      <c r="I2" s="134"/>
      <c r="J2" s="134"/>
      <c r="K2" s="134"/>
    </row>
    <row r="3" spans="1:11" x14ac:dyDescent="0.2">
      <c r="A3" s="136" t="s">
        <v>72</v>
      </c>
      <c r="B3" s="136"/>
      <c r="C3" s="136"/>
      <c r="D3" s="135"/>
      <c r="E3" s="135"/>
      <c r="F3" s="135"/>
      <c r="G3" s="135"/>
      <c r="H3" s="135"/>
      <c r="I3" s="134"/>
      <c r="J3" s="134"/>
      <c r="K3" s="134"/>
    </row>
    <row r="4" spans="1:11" ht="12.75" hidden="1" customHeight="1" x14ac:dyDescent="0.2">
      <c r="A4" s="6"/>
      <c r="B4" s="6"/>
      <c r="C4" s="6"/>
      <c r="D4" s="7"/>
      <c r="E4" s="7"/>
      <c r="F4" s="7"/>
      <c r="G4" s="7"/>
      <c r="H4" s="7"/>
      <c r="I4" s="7"/>
      <c r="J4" s="7"/>
      <c r="K4" s="7"/>
    </row>
    <row r="5" spans="1:11" ht="12.75" hidden="1" customHeight="1" x14ac:dyDescent="0.2">
      <c r="A5" s="6"/>
      <c r="B5" s="6"/>
      <c r="C5" s="6"/>
      <c r="D5" s="7"/>
      <c r="E5" s="7"/>
      <c r="F5" s="7"/>
      <c r="G5" s="7"/>
      <c r="H5" s="7"/>
      <c r="I5" s="7"/>
      <c r="J5" s="7"/>
      <c r="K5" s="7"/>
    </row>
    <row r="6" spans="1:11" x14ac:dyDescent="0.2">
      <c r="A6" s="6"/>
      <c r="B6" s="6"/>
      <c r="C6" s="6"/>
      <c r="D6" s="7"/>
      <c r="E6" s="7"/>
      <c r="F6" s="7"/>
      <c r="G6" s="7"/>
      <c r="H6" s="7"/>
      <c r="I6" s="7"/>
      <c r="J6" s="7"/>
      <c r="K6" s="7"/>
    </row>
    <row r="7" spans="1:11" ht="28.5" customHeight="1" x14ac:dyDescent="0.2">
      <c r="A7" s="6"/>
      <c r="B7" s="6"/>
      <c r="C7" s="6"/>
      <c r="D7" s="7"/>
      <c r="E7" s="7"/>
      <c r="F7" s="7"/>
      <c r="G7" s="7"/>
      <c r="H7" s="7"/>
      <c r="I7" s="7"/>
      <c r="J7" s="7"/>
      <c r="K7" s="7"/>
    </row>
    <row r="8" spans="1:11" ht="13.5" thickBot="1" x14ac:dyDescent="0.25">
      <c r="A8" s="7"/>
      <c r="B8" s="7"/>
      <c r="C8" s="7"/>
      <c r="D8" s="6"/>
      <c r="E8" s="6"/>
      <c r="F8" s="6"/>
      <c r="G8" s="6"/>
      <c r="H8" s="6"/>
      <c r="I8" s="7"/>
      <c r="J8" s="7"/>
      <c r="K8" s="7"/>
    </row>
    <row r="9" spans="1:11" ht="48" customHeight="1" thickBot="1" x14ac:dyDescent="0.25">
      <c r="A9" s="9" t="s">
        <v>1</v>
      </c>
      <c r="B9" s="137" t="s">
        <v>75</v>
      </c>
      <c r="C9" s="137" t="s">
        <v>76</v>
      </c>
      <c r="D9" s="137" t="s">
        <v>77</v>
      </c>
      <c r="E9" s="138">
        <v>2014</v>
      </c>
      <c r="F9" s="138">
        <v>2015</v>
      </c>
      <c r="G9" s="138">
        <v>2016</v>
      </c>
      <c r="H9" s="138">
        <v>2017</v>
      </c>
      <c r="I9" s="139">
        <v>2018</v>
      </c>
      <c r="J9" s="139">
        <v>2019</v>
      </c>
      <c r="K9" s="139" t="s">
        <v>98</v>
      </c>
    </row>
    <row r="10" spans="1:11" x14ac:dyDescent="0.2">
      <c r="A10" s="10" t="s">
        <v>34</v>
      </c>
      <c r="B10" s="140"/>
      <c r="C10" s="140"/>
      <c r="D10" s="262"/>
      <c r="E10" s="264" t="s">
        <v>4</v>
      </c>
      <c r="F10" s="266" t="s">
        <v>4</v>
      </c>
      <c r="G10" s="266" t="s">
        <v>4</v>
      </c>
      <c r="H10" s="266" t="s">
        <v>4</v>
      </c>
      <c r="I10" s="264" t="s">
        <v>4</v>
      </c>
      <c r="J10" s="266" t="s">
        <v>4</v>
      </c>
      <c r="K10" s="266" t="s">
        <v>4</v>
      </c>
    </row>
    <row r="11" spans="1:11" x14ac:dyDescent="0.2">
      <c r="A11" s="11"/>
      <c r="B11" s="141"/>
      <c r="C11" s="141"/>
      <c r="D11" s="263"/>
      <c r="E11" s="265"/>
      <c r="F11" s="260"/>
      <c r="G11" s="260"/>
      <c r="H11" s="260"/>
      <c r="I11" s="265"/>
      <c r="J11" s="260"/>
      <c r="K11" s="260"/>
    </row>
    <row r="12" spans="1:11" x14ac:dyDescent="0.2">
      <c r="A12" s="11"/>
      <c r="B12" s="141"/>
      <c r="C12" s="141"/>
      <c r="D12" s="267"/>
      <c r="E12" s="265" t="s">
        <v>4</v>
      </c>
      <c r="F12" s="260" t="s">
        <v>4</v>
      </c>
      <c r="G12" s="260" t="s">
        <v>4</v>
      </c>
      <c r="H12" s="260" t="s">
        <v>4</v>
      </c>
      <c r="I12" s="265" t="s">
        <v>4</v>
      </c>
      <c r="J12" s="260" t="s">
        <v>4</v>
      </c>
      <c r="K12" s="260" t="s">
        <v>4</v>
      </c>
    </row>
    <row r="13" spans="1:11" x14ac:dyDescent="0.2">
      <c r="A13" s="11"/>
      <c r="B13" s="141"/>
      <c r="C13" s="141"/>
      <c r="D13" s="263"/>
      <c r="E13" s="265"/>
      <c r="F13" s="260"/>
      <c r="G13" s="260"/>
      <c r="H13" s="260"/>
      <c r="I13" s="265"/>
      <c r="J13" s="260"/>
      <c r="K13" s="260"/>
    </row>
    <row r="14" spans="1:11" x14ac:dyDescent="0.2">
      <c r="A14" s="11"/>
      <c r="B14" s="141"/>
      <c r="C14" s="141"/>
      <c r="D14" s="267"/>
      <c r="E14" s="265" t="s">
        <v>4</v>
      </c>
      <c r="F14" s="260" t="s">
        <v>4</v>
      </c>
      <c r="G14" s="260" t="s">
        <v>4</v>
      </c>
      <c r="H14" s="260" t="s">
        <v>4</v>
      </c>
      <c r="I14" s="265" t="s">
        <v>4</v>
      </c>
      <c r="J14" s="260" t="s">
        <v>4</v>
      </c>
      <c r="K14" s="260" t="s">
        <v>4</v>
      </c>
    </row>
    <row r="15" spans="1:11" ht="13.5" thickBot="1" x14ac:dyDescent="0.25">
      <c r="A15" s="12"/>
      <c r="B15" s="142"/>
      <c r="C15" s="142"/>
      <c r="D15" s="268"/>
      <c r="E15" s="269"/>
      <c r="F15" s="261"/>
      <c r="G15" s="261"/>
      <c r="H15" s="261"/>
      <c r="I15" s="269"/>
      <c r="J15" s="261"/>
      <c r="K15" s="261"/>
    </row>
    <row r="16" spans="1:11" x14ac:dyDescent="0.2">
      <c r="A16" s="10" t="s">
        <v>35</v>
      </c>
      <c r="B16" s="140"/>
      <c r="C16" s="140"/>
      <c r="D16" s="262"/>
      <c r="E16" s="264" t="s">
        <v>4</v>
      </c>
      <c r="F16" s="266" t="s">
        <v>4</v>
      </c>
      <c r="G16" s="266" t="s">
        <v>4</v>
      </c>
      <c r="H16" s="266" t="s">
        <v>4</v>
      </c>
      <c r="I16" s="264" t="s">
        <v>4</v>
      </c>
      <c r="J16" s="266" t="s">
        <v>4</v>
      </c>
      <c r="K16" s="266" t="s">
        <v>4</v>
      </c>
    </row>
    <row r="17" spans="1:11" x14ac:dyDescent="0.2">
      <c r="A17" s="11"/>
      <c r="B17" s="141"/>
      <c r="C17" s="141"/>
      <c r="D17" s="263"/>
      <c r="E17" s="265"/>
      <c r="F17" s="260"/>
      <c r="G17" s="260"/>
      <c r="H17" s="260"/>
      <c r="I17" s="265"/>
      <c r="J17" s="260"/>
      <c r="K17" s="260"/>
    </row>
    <row r="18" spans="1:11" x14ac:dyDescent="0.2">
      <c r="A18" s="11"/>
      <c r="B18" s="141"/>
      <c r="C18" s="141"/>
      <c r="D18" s="267"/>
      <c r="E18" s="265" t="s">
        <v>4</v>
      </c>
      <c r="F18" s="260" t="s">
        <v>4</v>
      </c>
      <c r="G18" s="260" t="s">
        <v>4</v>
      </c>
      <c r="H18" s="260" t="s">
        <v>4</v>
      </c>
      <c r="I18" s="265" t="s">
        <v>4</v>
      </c>
      <c r="J18" s="260" t="s">
        <v>4</v>
      </c>
      <c r="K18" s="260" t="s">
        <v>4</v>
      </c>
    </row>
    <row r="19" spans="1:11" x14ac:dyDescent="0.2">
      <c r="A19" s="11"/>
      <c r="B19" s="141"/>
      <c r="C19" s="141"/>
      <c r="D19" s="263"/>
      <c r="E19" s="265"/>
      <c r="F19" s="260"/>
      <c r="G19" s="260"/>
      <c r="H19" s="260"/>
      <c r="I19" s="265"/>
      <c r="J19" s="260"/>
      <c r="K19" s="260"/>
    </row>
    <row r="20" spans="1:11" x14ac:dyDescent="0.2">
      <c r="A20" s="11"/>
      <c r="B20" s="141"/>
      <c r="C20" s="141"/>
      <c r="D20" s="267"/>
      <c r="E20" s="265" t="s">
        <v>4</v>
      </c>
      <c r="F20" s="260" t="s">
        <v>4</v>
      </c>
      <c r="G20" s="260" t="s">
        <v>4</v>
      </c>
      <c r="H20" s="260" t="s">
        <v>4</v>
      </c>
      <c r="I20" s="265" t="s">
        <v>4</v>
      </c>
      <c r="J20" s="260" t="s">
        <v>4</v>
      </c>
      <c r="K20" s="260" t="s">
        <v>4</v>
      </c>
    </row>
    <row r="21" spans="1:11" ht="13.5" thickBot="1" x14ac:dyDescent="0.25">
      <c r="A21" s="12"/>
      <c r="B21" s="142"/>
      <c r="C21" s="142"/>
      <c r="D21" s="268"/>
      <c r="E21" s="269"/>
      <c r="F21" s="261"/>
      <c r="G21" s="261"/>
      <c r="H21" s="261"/>
      <c r="I21" s="269"/>
      <c r="J21" s="261"/>
      <c r="K21" s="261"/>
    </row>
    <row r="22" spans="1:11" x14ac:dyDescent="0.2">
      <c r="A22" s="10" t="s">
        <v>36</v>
      </c>
      <c r="B22" s="140"/>
      <c r="C22" s="140"/>
      <c r="D22" s="262"/>
      <c r="E22" s="264" t="s">
        <v>4</v>
      </c>
      <c r="F22" s="266" t="s">
        <v>4</v>
      </c>
      <c r="G22" s="266" t="s">
        <v>4</v>
      </c>
      <c r="H22" s="266" t="s">
        <v>4</v>
      </c>
      <c r="I22" s="264" t="s">
        <v>4</v>
      </c>
      <c r="J22" s="266" t="s">
        <v>4</v>
      </c>
      <c r="K22" s="266" t="s">
        <v>4</v>
      </c>
    </row>
    <row r="23" spans="1:11" x14ac:dyDescent="0.2">
      <c r="A23" s="11"/>
      <c r="B23" s="141"/>
      <c r="C23" s="141"/>
      <c r="D23" s="263"/>
      <c r="E23" s="265"/>
      <c r="F23" s="260"/>
      <c r="G23" s="260"/>
      <c r="H23" s="260"/>
      <c r="I23" s="265"/>
      <c r="J23" s="260"/>
      <c r="K23" s="260"/>
    </row>
    <row r="24" spans="1:11" x14ac:dyDescent="0.2">
      <c r="A24" s="11"/>
      <c r="B24" s="141"/>
      <c r="C24" s="141"/>
      <c r="D24" s="267"/>
      <c r="E24" s="265" t="s">
        <v>4</v>
      </c>
      <c r="F24" s="260" t="s">
        <v>4</v>
      </c>
      <c r="G24" s="260" t="s">
        <v>4</v>
      </c>
      <c r="H24" s="260" t="s">
        <v>4</v>
      </c>
      <c r="I24" s="265" t="s">
        <v>4</v>
      </c>
      <c r="J24" s="260" t="s">
        <v>4</v>
      </c>
      <c r="K24" s="260" t="s">
        <v>4</v>
      </c>
    </row>
    <row r="25" spans="1:11" x14ac:dyDescent="0.2">
      <c r="A25" s="11"/>
      <c r="B25" s="141"/>
      <c r="C25" s="141"/>
      <c r="D25" s="263"/>
      <c r="E25" s="265"/>
      <c r="F25" s="260"/>
      <c r="G25" s="260"/>
      <c r="H25" s="260"/>
      <c r="I25" s="265"/>
      <c r="J25" s="260"/>
      <c r="K25" s="260"/>
    </row>
    <row r="26" spans="1:11" x14ac:dyDescent="0.2">
      <c r="A26" s="11"/>
      <c r="B26" s="141"/>
      <c r="C26" s="141"/>
      <c r="D26" s="267"/>
      <c r="E26" s="265" t="s">
        <v>4</v>
      </c>
      <c r="F26" s="260" t="s">
        <v>4</v>
      </c>
      <c r="G26" s="260" t="s">
        <v>4</v>
      </c>
      <c r="H26" s="260" t="s">
        <v>4</v>
      </c>
      <c r="I26" s="265" t="s">
        <v>4</v>
      </c>
      <c r="J26" s="260" t="s">
        <v>4</v>
      </c>
      <c r="K26" s="260" t="s">
        <v>4</v>
      </c>
    </row>
    <row r="27" spans="1:11" ht="13.5" thickBot="1" x14ac:dyDescent="0.25">
      <c r="A27" s="12"/>
      <c r="B27" s="142"/>
      <c r="C27" s="142"/>
      <c r="D27" s="268"/>
      <c r="E27" s="269"/>
      <c r="F27" s="261"/>
      <c r="G27" s="261"/>
      <c r="H27" s="261"/>
      <c r="I27" s="269"/>
      <c r="J27" s="261"/>
      <c r="K27" s="261"/>
    </row>
    <row r="28" spans="1:11" x14ac:dyDescent="0.2">
      <c r="A28" s="10" t="s">
        <v>69</v>
      </c>
      <c r="B28" s="140"/>
      <c r="C28" s="140"/>
      <c r="D28" s="262"/>
      <c r="E28" s="264" t="s">
        <v>4</v>
      </c>
      <c r="F28" s="266" t="s">
        <v>4</v>
      </c>
      <c r="G28" s="266" t="s">
        <v>4</v>
      </c>
      <c r="H28" s="266" t="s">
        <v>4</v>
      </c>
      <c r="I28" s="264" t="s">
        <v>4</v>
      </c>
      <c r="J28" s="266" t="s">
        <v>4</v>
      </c>
      <c r="K28" s="266" t="s">
        <v>4</v>
      </c>
    </row>
    <row r="29" spans="1:11" x14ac:dyDescent="0.2">
      <c r="A29" s="11"/>
      <c r="B29" s="141"/>
      <c r="C29" s="141"/>
      <c r="D29" s="263"/>
      <c r="E29" s="265"/>
      <c r="F29" s="260"/>
      <c r="G29" s="260"/>
      <c r="H29" s="260"/>
      <c r="I29" s="265"/>
      <c r="J29" s="260"/>
      <c r="K29" s="260"/>
    </row>
    <row r="30" spans="1:11" x14ac:dyDescent="0.2">
      <c r="A30" s="11"/>
      <c r="B30" s="141"/>
      <c r="C30" s="141"/>
      <c r="D30" s="267"/>
      <c r="E30" s="265" t="s">
        <v>4</v>
      </c>
      <c r="F30" s="260" t="s">
        <v>4</v>
      </c>
      <c r="G30" s="260" t="s">
        <v>4</v>
      </c>
      <c r="H30" s="260" t="s">
        <v>4</v>
      </c>
      <c r="I30" s="265" t="s">
        <v>4</v>
      </c>
      <c r="J30" s="260" t="s">
        <v>4</v>
      </c>
      <c r="K30" s="260" t="s">
        <v>4</v>
      </c>
    </row>
    <row r="31" spans="1:11" x14ac:dyDescent="0.2">
      <c r="A31" s="11"/>
      <c r="B31" s="141"/>
      <c r="C31" s="141"/>
      <c r="D31" s="263"/>
      <c r="E31" s="265"/>
      <c r="F31" s="260"/>
      <c r="G31" s="260"/>
      <c r="H31" s="260"/>
      <c r="I31" s="265"/>
      <c r="J31" s="260"/>
      <c r="K31" s="260"/>
    </row>
    <row r="32" spans="1:11" x14ac:dyDescent="0.2">
      <c r="A32" s="11"/>
      <c r="B32" s="141"/>
      <c r="C32" s="141"/>
      <c r="D32" s="267"/>
      <c r="E32" s="265" t="s">
        <v>4</v>
      </c>
      <c r="F32" s="260" t="s">
        <v>4</v>
      </c>
      <c r="G32" s="260" t="s">
        <v>4</v>
      </c>
      <c r="H32" s="260" t="s">
        <v>4</v>
      </c>
      <c r="I32" s="265" t="s">
        <v>4</v>
      </c>
      <c r="J32" s="260" t="s">
        <v>4</v>
      </c>
      <c r="K32" s="260" t="s">
        <v>4</v>
      </c>
    </row>
    <row r="33" spans="1:11" ht="13.5" thickBot="1" x14ac:dyDescent="0.25">
      <c r="A33" s="12"/>
      <c r="B33" s="142"/>
      <c r="C33" s="142"/>
      <c r="D33" s="268"/>
      <c r="E33" s="269"/>
      <c r="F33" s="261"/>
      <c r="G33" s="261"/>
      <c r="H33" s="261"/>
      <c r="I33" s="269"/>
      <c r="J33" s="261"/>
      <c r="K33" s="261"/>
    </row>
    <row r="34" spans="1:11" x14ac:dyDescent="0.2">
      <c r="A34" s="10" t="s">
        <v>70</v>
      </c>
      <c r="B34" s="140"/>
      <c r="C34" s="140"/>
      <c r="D34" s="262"/>
      <c r="E34" s="264" t="s">
        <v>4</v>
      </c>
      <c r="F34" s="266" t="s">
        <v>4</v>
      </c>
      <c r="G34" s="266" t="s">
        <v>4</v>
      </c>
      <c r="H34" s="266" t="s">
        <v>4</v>
      </c>
      <c r="I34" s="264" t="s">
        <v>4</v>
      </c>
      <c r="J34" s="266" t="s">
        <v>4</v>
      </c>
      <c r="K34" s="266" t="s">
        <v>4</v>
      </c>
    </row>
    <row r="35" spans="1:11" x14ac:dyDescent="0.2">
      <c r="A35" s="11"/>
      <c r="B35" s="141"/>
      <c r="C35" s="141"/>
      <c r="D35" s="263"/>
      <c r="E35" s="265"/>
      <c r="F35" s="260"/>
      <c r="G35" s="260"/>
      <c r="H35" s="260"/>
      <c r="I35" s="265"/>
      <c r="J35" s="260"/>
      <c r="K35" s="260"/>
    </row>
    <row r="36" spans="1:11" x14ac:dyDescent="0.2">
      <c r="A36" s="11"/>
      <c r="B36" s="141"/>
      <c r="C36" s="141"/>
      <c r="D36" s="267"/>
      <c r="E36" s="265" t="s">
        <v>4</v>
      </c>
      <c r="F36" s="260" t="s">
        <v>4</v>
      </c>
      <c r="G36" s="260" t="s">
        <v>4</v>
      </c>
      <c r="H36" s="260" t="s">
        <v>4</v>
      </c>
      <c r="I36" s="265" t="s">
        <v>4</v>
      </c>
      <c r="J36" s="260" t="s">
        <v>4</v>
      </c>
      <c r="K36" s="260" t="s">
        <v>4</v>
      </c>
    </row>
    <row r="37" spans="1:11" x14ac:dyDescent="0.2">
      <c r="A37" s="11"/>
      <c r="B37" s="141"/>
      <c r="C37" s="141"/>
      <c r="D37" s="263"/>
      <c r="E37" s="265"/>
      <c r="F37" s="260"/>
      <c r="G37" s="260"/>
      <c r="H37" s="260"/>
      <c r="I37" s="265"/>
      <c r="J37" s="260"/>
      <c r="K37" s="260"/>
    </row>
    <row r="38" spans="1:11" x14ac:dyDescent="0.2">
      <c r="A38" s="11"/>
      <c r="B38" s="141"/>
      <c r="C38" s="141"/>
      <c r="D38" s="267"/>
      <c r="E38" s="265" t="s">
        <v>4</v>
      </c>
      <c r="F38" s="260" t="s">
        <v>4</v>
      </c>
      <c r="G38" s="260" t="s">
        <v>4</v>
      </c>
      <c r="H38" s="260" t="s">
        <v>4</v>
      </c>
      <c r="I38" s="265" t="s">
        <v>4</v>
      </c>
      <c r="J38" s="260" t="s">
        <v>4</v>
      </c>
      <c r="K38" s="260" t="s">
        <v>4</v>
      </c>
    </row>
    <row r="39" spans="1:11" ht="13.5" thickBot="1" x14ac:dyDescent="0.25">
      <c r="A39" s="13"/>
      <c r="B39" s="143"/>
      <c r="C39" s="143"/>
      <c r="D39" s="268"/>
      <c r="E39" s="269"/>
      <c r="F39" s="261"/>
      <c r="G39" s="261"/>
      <c r="H39" s="261"/>
      <c r="I39" s="269"/>
      <c r="J39" s="261"/>
      <c r="K39" s="261"/>
    </row>
    <row r="40" spans="1:11" ht="13.5" thickBot="1" x14ac:dyDescent="0.25">
      <c r="D40" s="14" t="s">
        <v>37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</row>
    <row r="42" spans="1:11" x14ac:dyDescent="0.2">
      <c r="A42" s="8" t="s">
        <v>67</v>
      </c>
    </row>
  </sheetData>
  <mergeCells count="120">
    <mergeCell ref="J38:J39"/>
    <mergeCell ref="K38:K39"/>
    <mergeCell ref="D38:D39"/>
    <mergeCell ref="E38:E39"/>
    <mergeCell ref="F38:F39"/>
    <mergeCell ref="G38:G39"/>
    <mergeCell ref="H38:H39"/>
    <mergeCell ref="I38:I39"/>
    <mergeCell ref="K34:K35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F36:F37"/>
    <mergeCell ref="D36:D37"/>
    <mergeCell ref="E36:E37"/>
    <mergeCell ref="K30:K31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K26:K27"/>
    <mergeCell ref="G28:G29"/>
    <mergeCell ref="H28:H29"/>
    <mergeCell ref="I28:I29"/>
    <mergeCell ref="J28:J29"/>
    <mergeCell ref="K28:K29"/>
    <mergeCell ref="G26:G27"/>
    <mergeCell ref="H26:H27"/>
    <mergeCell ref="I26:I27"/>
    <mergeCell ref="J26:J27"/>
    <mergeCell ref="K22:K23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18:K19"/>
    <mergeCell ref="G20:G21"/>
    <mergeCell ref="H20:H21"/>
    <mergeCell ref="I20:I21"/>
    <mergeCell ref="J20:J21"/>
    <mergeCell ref="K20:K21"/>
    <mergeCell ref="G18:G19"/>
    <mergeCell ref="H18:H19"/>
    <mergeCell ref="I18:I19"/>
    <mergeCell ref="J18:J19"/>
    <mergeCell ref="K14:K15"/>
    <mergeCell ref="G16:G17"/>
    <mergeCell ref="H16:H17"/>
    <mergeCell ref="I16:I17"/>
    <mergeCell ref="J16:J17"/>
    <mergeCell ref="K16:K17"/>
    <mergeCell ref="G14:G15"/>
    <mergeCell ref="H14:H15"/>
    <mergeCell ref="I14:I15"/>
    <mergeCell ref="J14:J15"/>
    <mergeCell ref="K10:K11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D14:D15"/>
    <mergeCell ref="E14:E15"/>
    <mergeCell ref="F14:F15"/>
    <mergeCell ref="D12:D13"/>
    <mergeCell ref="E12:E13"/>
    <mergeCell ref="D10:D11"/>
    <mergeCell ref="E10:E11"/>
    <mergeCell ref="F10:F11"/>
    <mergeCell ref="F12:F13"/>
    <mergeCell ref="F16:F17"/>
    <mergeCell ref="D18:D19"/>
    <mergeCell ref="E18:E19"/>
    <mergeCell ref="F18:F19"/>
    <mergeCell ref="D16:D17"/>
    <mergeCell ref="E16:E17"/>
    <mergeCell ref="F20:F21"/>
    <mergeCell ref="D22:D23"/>
    <mergeCell ref="E22:E23"/>
    <mergeCell ref="F22:F23"/>
    <mergeCell ref="D20:D21"/>
    <mergeCell ref="E20:E21"/>
    <mergeCell ref="F32:F33"/>
    <mergeCell ref="D34:D35"/>
    <mergeCell ref="E34:E35"/>
    <mergeCell ref="F34:F35"/>
    <mergeCell ref="D32:D33"/>
    <mergeCell ref="E32:E33"/>
    <mergeCell ref="F24:F25"/>
    <mergeCell ref="D26:D27"/>
    <mergeCell ref="E26:E27"/>
    <mergeCell ref="F26:F27"/>
    <mergeCell ref="D24:D25"/>
    <mergeCell ref="E24:E25"/>
    <mergeCell ref="F28:F29"/>
    <mergeCell ref="D30:D31"/>
    <mergeCell ref="E30:E31"/>
    <mergeCell ref="F30:F31"/>
    <mergeCell ref="D28:D29"/>
    <mergeCell ref="E28:E29"/>
  </mergeCells>
  <phoneticPr fontId="0" type="noConversion"/>
  <printOptions gridLinesSet="0"/>
  <pageMargins left="0.74803149606299213" right="0.74803149606299213" top="0.98425196850393704" bottom="0.98425196850393704" header="0" footer="0"/>
  <pageSetup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opLeftCell="A6" zoomScale="75" workbookViewId="0">
      <selection activeCell="D1" sqref="D1:H1048576"/>
    </sheetView>
  </sheetViews>
  <sheetFormatPr baseColWidth="10" defaultRowHeight="12.75" x14ac:dyDescent="0.2"/>
  <cols>
    <col min="1" max="1" width="17.85546875" style="8" customWidth="1"/>
    <col min="2" max="2" width="11.85546875" style="8" customWidth="1"/>
    <col min="3" max="3" width="17.28515625" style="8" customWidth="1"/>
    <col min="4" max="4" width="33.7109375" style="8" customWidth="1"/>
    <col min="5" max="6" width="11.28515625" style="8" hidden="1" customWidth="1"/>
    <col min="7" max="7" width="0" style="8" hidden="1" customWidth="1"/>
    <col min="8" max="16384" width="11.42578125" style="8"/>
  </cols>
  <sheetData>
    <row r="1" spans="1:11" x14ac:dyDescent="0.2">
      <c r="A1" s="6" t="s">
        <v>73</v>
      </c>
      <c r="B1" s="6"/>
      <c r="C1" s="6"/>
      <c r="D1" s="7"/>
      <c r="E1" s="7"/>
      <c r="F1" s="7"/>
      <c r="G1" s="7"/>
      <c r="H1" s="7"/>
      <c r="I1" s="7"/>
      <c r="J1" s="7"/>
      <c r="K1" s="7"/>
    </row>
    <row r="2" spans="1:11" x14ac:dyDescent="0.2">
      <c r="A2" s="133" t="s">
        <v>74</v>
      </c>
      <c r="B2" s="133"/>
      <c r="C2" s="133"/>
      <c r="D2" s="134"/>
      <c r="E2" s="134"/>
      <c r="F2" s="134"/>
      <c r="G2" s="134"/>
      <c r="H2" s="134"/>
      <c r="I2" s="134"/>
      <c r="J2" s="134"/>
      <c r="K2" s="134"/>
    </row>
    <row r="3" spans="1:11" x14ac:dyDescent="0.2">
      <c r="A3" s="136" t="s">
        <v>78</v>
      </c>
      <c r="B3" s="136"/>
      <c r="C3" s="136"/>
      <c r="D3" s="135"/>
      <c r="E3" s="135"/>
      <c r="F3" s="135"/>
      <c r="G3" s="135"/>
      <c r="H3" s="135"/>
      <c r="I3" s="134"/>
      <c r="J3" s="134"/>
      <c r="K3" s="134"/>
    </row>
    <row r="4" spans="1:11" ht="12.75" hidden="1" customHeight="1" x14ac:dyDescent="0.2">
      <c r="A4" s="6"/>
      <c r="B4" s="6"/>
      <c r="C4" s="6"/>
      <c r="D4" s="7"/>
      <c r="E4" s="7"/>
      <c r="F4" s="7"/>
      <c r="G4" s="7"/>
      <c r="H4" s="7"/>
      <c r="I4" s="7"/>
      <c r="J4" s="7"/>
      <c r="K4" s="7"/>
    </row>
    <row r="5" spans="1:11" ht="12.75" hidden="1" customHeight="1" x14ac:dyDescent="0.2">
      <c r="A5" s="6"/>
      <c r="B5" s="6"/>
      <c r="C5" s="6"/>
      <c r="D5" s="7"/>
      <c r="E5" s="7"/>
      <c r="F5" s="7"/>
      <c r="G5" s="7"/>
      <c r="H5" s="7"/>
      <c r="I5" s="7"/>
      <c r="J5" s="7"/>
      <c r="K5" s="7"/>
    </row>
    <row r="6" spans="1:11" x14ac:dyDescent="0.2">
      <c r="A6" s="6"/>
      <c r="B6" s="6"/>
      <c r="C6" s="6"/>
      <c r="D6" s="7"/>
      <c r="E6" s="7"/>
      <c r="F6" s="7"/>
      <c r="G6" s="7"/>
      <c r="H6" s="7"/>
      <c r="I6" s="7"/>
      <c r="J6" s="7"/>
      <c r="K6" s="7"/>
    </row>
    <row r="7" spans="1:11" ht="28.5" customHeight="1" x14ac:dyDescent="0.2">
      <c r="A7" s="6"/>
      <c r="B7" s="6"/>
      <c r="C7" s="6"/>
      <c r="D7" s="7"/>
      <c r="E7" s="7"/>
      <c r="F7" s="7"/>
      <c r="G7" s="7"/>
      <c r="H7" s="7"/>
      <c r="I7" s="7"/>
      <c r="J7" s="7"/>
      <c r="K7" s="7"/>
    </row>
    <row r="8" spans="1:11" ht="13.5" thickBot="1" x14ac:dyDescent="0.25">
      <c r="A8" s="7"/>
      <c r="B8" s="7"/>
      <c r="C8" s="7"/>
      <c r="D8" s="6"/>
      <c r="E8" s="6"/>
      <c r="F8" s="6"/>
      <c r="G8" s="6"/>
      <c r="H8" s="6"/>
      <c r="I8" s="7"/>
      <c r="J8" s="7"/>
      <c r="K8" s="7"/>
    </row>
    <row r="9" spans="1:11" ht="39" thickBot="1" x14ac:dyDescent="0.25">
      <c r="A9" s="9" t="s">
        <v>1</v>
      </c>
      <c r="B9" s="137" t="s">
        <v>75</v>
      </c>
      <c r="C9" s="137" t="s">
        <v>76</v>
      </c>
      <c r="D9" s="137" t="s">
        <v>77</v>
      </c>
      <c r="E9" s="138">
        <v>2014</v>
      </c>
      <c r="F9" s="138">
        <v>2015</v>
      </c>
      <c r="G9" s="138">
        <v>2016</v>
      </c>
      <c r="H9" s="138">
        <v>2017</v>
      </c>
      <c r="I9" s="139">
        <v>2018</v>
      </c>
      <c r="J9" s="139">
        <v>2019</v>
      </c>
      <c r="K9" s="139" t="s">
        <v>98</v>
      </c>
    </row>
    <row r="10" spans="1:11" x14ac:dyDescent="0.2">
      <c r="A10" s="10" t="s">
        <v>34</v>
      </c>
      <c r="B10" s="140"/>
      <c r="C10" s="140"/>
      <c r="D10" s="262"/>
      <c r="E10" s="264" t="s">
        <v>4</v>
      </c>
      <c r="F10" s="266" t="s">
        <v>4</v>
      </c>
      <c r="G10" s="266" t="s">
        <v>4</v>
      </c>
      <c r="H10" s="266" t="s">
        <v>4</v>
      </c>
      <c r="I10" s="264" t="s">
        <v>4</v>
      </c>
      <c r="J10" s="266" t="s">
        <v>4</v>
      </c>
      <c r="K10" s="266" t="s">
        <v>4</v>
      </c>
    </row>
    <row r="11" spans="1:11" x14ac:dyDescent="0.2">
      <c r="A11" s="11"/>
      <c r="B11" s="141"/>
      <c r="C11" s="141"/>
      <c r="D11" s="263"/>
      <c r="E11" s="265"/>
      <c r="F11" s="260"/>
      <c r="G11" s="260"/>
      <c r="H11" s="260"/>
      <c r="I11" s="265"/>
      <c r="J11" s="260"/>
      <c r="K11" s="260"/>
    </row>
    <row r="12" spans="1:11" x14ac:dyDescent="0.2">
      <c r="A12" s="11"/>
      <c r="B12" s="141"/>
      <c r="C12" s="141"/>
      <c r="D12" s="267"/>
      <c r="E12" s="265" t="s">
        <v>4</v>
      </c>
      <c r="F12" s="260" t="s">
        <v>4</v>
      </c>
      <c r="G12" s="260" t="s">
        <v>4</v>
      </c>
      <c r="H12" s="260" t="s">
        <v>4</v>
      </c>
      <c r="I12" s="265" t="s">
        <v>4</v>
      </c>
      <c r="J12" s="260" t="s">
        <v>4</v>
      </c>
      <c r="K12" s="260" t="s">
        <v>4</v>
      </c>
    </row>
    <row r="13" spans="1:11" x14ac:dyDescent="0.2">
      <c r="A13" s="11"/>
      <c r="B13" s="141"/>
      <c r="C13" s="141"/>
      <c r="D13" s="263"/>
      <c r="E13" s="265"/>
      <c r="F13" s="260"/>
      <c r="G13" s="260"/>
      <c r="H13" s="260"/>
      <c r="I13" s="265"/>
      <c r="J13" s="260"/>
      <c r="K13" s="260"/>
    </row>
    <row r="14" spans="1:11" x14ac:dyDescent="0.2">
      <c r="A14" s="11"/>
      <c r="B14" s="141"/>
      <c r="C14" s="141"/>
      <c r="D14" s="267"/>
      <c r="E14" s="265" t="s">
        <v>4</v>
      </c>
      <c r="F14" s="260" t="s">
        <v>4</v>
      </c>
      <c r="G14" s="260" t="s">
        <v>4</v>
      </c>
      <c r="H14" s="260" t="s">
        <v>4</v>
      </c>
      <c r="I14" s="265" t="s">
        <v>4</v>
      </c>
      <c r="J14" s="260" t="s">
        <v>4</v>
      </c>
      <c r="K14" s="260" t="s">
        <v>4</v>
      </c>
    </row>
    <row r="15" spans="1:11" ht="13.5" thickBot="1" x14ac:dyDescent="0.25">
      <c r="A15" s="12"/>
      <c r="B15" s="142"/>
      <c r="C15" s="142"/>
      <c r="D15" s="268"/>
      <c r="E15" s="269"/>
      <c r="F15" s="261"/>
      <c r="G15" s="261"/>
      <c r="H15" s="261"/>
      <c r="I15" s="269"/>
      <c r="J15" s="261"/>
      <c r="K15" s="261"/>
    </row>
    <row r="16" spans="1:11" x14ac:dyDescent="0.2">
      <c r="A16" s="10" t="s">
        <v>35</v>
      </c>
      <c r="B16" s="140"/>
      <c r="C16" s="140"/>
      <c r="D16" s="262"/>
      <c r="E16" s="264" t="s">
        <v>4</v>
      </c>
      <c r="F16" s="266" t="s">
        <v>4</v>
      </c>
      <c r="G16" s="266" t="s">
        <v>4</v>
      </c>
      <c r="H16" s="266" t="s">
        <v>4</v>
      </c>
      <c r="I16" s="264" t="s">
        <v>4</v>
      </c>
      <c r="J16" s="266" t="s">
        <v>4</v>
      </c>
      <c r="K16" s="266" t="s">
        <v>4</v>
      </c>
    </row>
    <row r="17" spans="1:11" x14ac:dyDescent="0.2">
      <c r="A17" s="11"/>
      <c r="B17" s="141"/>
      <c r="C17" s="141"/>
      <c r="D17" s="263"/>
      <c r="E17" s="265"/>
      <c r="F17" s="260"/>
      <c r="G17" s="260"/>
      <c r="H17" s="260"/>
      <c r="I17" s="265"/>
      <c r="J17" s="260"/>
      <c r="K17" s="260"/>
    </row>
    <row r="18" spans="1:11" x14ac:dyDescent="0.2">
      <c r="A18" s="11"/>
      <c r="B18" s="141"/>
      <c r="C18" s="141"/>
      <c r="D18" s="267"/>
      <c r="E18" s="265" t="s">
        <v>4</v>
      </c>
      <c r="F18" s="260" t="s">
        <v>4</v>
      </c>
      <c r="G18" s="260" t="s">
        <v>4</v>
      </c>
      <c r="H18" s="260" t="s">
        <v>4</v>
      </c>
      <c r="I18" s="265" t="s">
        <v>4</v>
      </c>
      <c r="J18" s="260" t="s">
        <v>4</v>
      </c>
      <c r="K18" s="260" t="s">
        <v>4</v>
      </c>
    </row>
    <row r="19" spans="1:11" x14ac:dyDescent="0.2">
      <c r="A19" s="11"/>
      <c r="B19" s="141"/>
      <c r="C19" s="141"/>
      <c r="D19" s="263"/>
      <c r="E19" s="265"/>
      <c r="F19" s="260"/>
      <c r="G19" s="260"/>
      <c r="H19" s="260"/>
      <c r="I19" s="265"/>
      <c r="J19" s="260"/>
      <c r="K19" s="260"/>
    </row>
    <row r="20" spans="1:11" x14ac:dyDescent="0.2">
      <c r="A20" s="11"/>
      <c r="B20" s="141"/>
      <c r="C20" s="141"/>
      <c r="D20" s="267"/>
      <c r="E20" s="265" t="s">
        <v>4</v>
      </c>
      <c r="F20" s="260" t="s">
        <v>4</v>
      </c>
      <c r="G20" s="260" t="s">
        <v>4</v>
      </c>
      <c r="H20" s="260" t="s">
        <v>4</v>
      </c>
      <c r="I20" s="265" t="s">
        <v>4</v>
      </c>
      <c r="J20" s="260" t="s">
        <v>4</v>
      </c>
      <c r="K20" s="260" t="s">
        <v>4</v>
      </c>
    </row>
    <row r="21" spans="1:11" ht="13.5" thickBot="1" x14ac:dyDescent="0.25">
      <c r="A21" s="12"/>
      <c r="B21" s="142"/>
      <c r="C21" s="142"/>
      <c r="D21" s="268"/>
      <c r="E21" s="269"/>
      <c r="F21" s="261"/>
      <c r="G21" s="261"/>
      <c r="H21" s="261"/>
      <c r="I21" s="269"/>
      <c r="J21" s="261"/>
      <c r="K21" s="261"/>
    </row>
    <row r="22" spans="1:11" x14ac:dyDescent="0.2">
      <c r="A22" s="10" t="s">
        <v>36</v>
      </c>
      <c r="B22" s="140"/>
      <c r="C22" s="140"/>
      <c r="D22" s="262"/>
      <c r="E22" s="264" t="s">
        <v>4</v>
      </c>
      <c r="F22" s="266" t="s">
        <v>4</v>
      </c>
      <c r="G22" s="266" t="s">
        <v>4</v>
      </c>
      <c r="H22" s="266" t="s">
        <v>4</v>
      </c>
      <c r="I22" s="264" t="s">
        <v>4</v>
      </c>
      <c r="J22" s="266" t="s">
        <v>4</v>
      </c>
      <c r="K22" s="266" t="s">
        <v>4</v>
      </c>
    </row>
    <row r="23" spans="1:11" x14ac:dyDescent="0.2">
      <c r="A23" s="11"/>
      <c r="B23" s="141"/>
      <c r="C23" s="141"/>
      <c r="D23" s="263"/>
      <c r="E23" s="265"/>
      <c r="F23" s="260"/>
      <c r="G23" s="260"/>
      <c r="H23" s="260"/>
      <c r="I23" s="265"/>
      <c r="J23" s="260"/>
      <c r="K23" s="260"/>
    </row>
    <row r="24" spans="1:11" x14ac:dyDescent="0.2">
      <c r="A24" s="11"/>
      <c r="B24" s="141"/>
      <c r="C24" s="141"/>
      <c r="D24" s="267"/>
      <c r="E24" s="265" t="s">
        <v>4</v>
      </c>
      <c r="F24" s="260" t="s">
        <v>4</v>
      </c>
      <c r="G24" s="260" t="s">
        <v>4</v>
      </c>
      <c r="H24" s="260" t="s">
        <v>4</v>
      </c>
      <c r="I24" s="265" t="s">
        <v>4</v>
      </c>
      <c r="J24" s="260" t="s">
        <v>4</v>
      </c>
      <c r="K24" s="260" t="s">
        <v>4</v>
      </c>
    </row>
    <row r="25" spans="1:11" x14ac:dyDescent="0.2">
      <c r="A25" s="11"/>
      <c r="B25" s="141"/>
      <c r="C25" s="141"/>
      <c r="D25" s="263"/>
      <c r="E25" s="265"/>
      <c r="F25" s="260"/>
      <c r="G25" s="260"/>
      <c r="H25" s="260"/>
      <c r="I25" s="265"/>
      <c r="J25" s="260"/>
      <c r="K25" s="260"/>
    </row>
    <row r="26" spans="1:11" x14ac:dyDescent="0.2">
      <c r="A26" s="11"/>
      <c r="B26" s="141"/>
      <c r="C26" s="141"/>
      <c r="D26" s="267"/>
      <c r="E26" s="265" t="s">
        <v>4</v>
      </c>
      <c r="F26" s="260" t="s">
        <v>4</v>
      </c>
      <c r="G26" s="260" t="s">
        <v>4</v>
      </c>
      <c r="H26" s="260" t="s">
        <v>4</v>
      </c>
      <c r="I26" s="265" t="s">
        <v>4</v>
      </c>
      <c r="J26" s="260" t="s">
        <v>4</v>
      </c>
      <c r="K26" s="260" t="s">
        <v>4</v>
      </c>
    </row>
    <row r="27" spans="1:11" ht="13.5" thickBot="1" x14ac:dyDescent="0.25">
      <c r="A27" s="12"/>
      <c r="B27" s="142"/>
      <c r="C27" s="142"/>
      <c r="D27" s="268"/>
      <c r="E27" s="269"/>
      <c r="F27" s="261"/>
      <c r="G27" s="261"/>
      <c r="H27" s="261"/>
      <c r="I27" s="269"/>
      <c r="J27" s="261"/>
      <c r="K27" s="261"/>
    </row>
    <row r="28" spans="1:11" x14ac:dyDescent="0.2">
      <c r="A28" s="10" t="s">
        <v>69</v>
      </c>
      <c r="B28" s="140"/>
      <c r="C28" s="140"/>
      <c r="D28" s="262"/>
      <c r="E28" s="264" t="s">
        <v>4</v>
      </c>
      <c r="F28" s="266" t="s">
        <v>4</v>
      </c>
      <c r="G28" s="266" t="s">
        <v>4</v>
      </c>
      <c r="H28" s="266" t="s">
        <v>4</v>
      </c>
      <c r="I28" s="264" t="s">
        <v>4</v>
      </c>
      <c r="J28" s="266" t="s">
        <v>4</v>
      </c>
      <c r="K28" s="266" t="s">
        <v>4</v>
      </c>
    </row>
    <row r="29" spans="1:11" x14ac:dyDescent="0.2">
      <c r="A29" s="11"/>
      <c r="B29" s="141"/>
      <c r="C29" s="141"/>
      <c r="D29" s="263"/>
      <c r="E29" s="265"/>
      <c r="F29" s="260"/>
      <c r="G29" s="260"/>
      <c r="H29" s="260"/>
      <c r="I29" s="265"/>
      <c r="J29" s="260"/>
      <c r="K29" s="260"/>
    </row>
    <row r="30" spans="1:11" x14ac:dyDescent="0.2">
      <c r="A30" s="11"/>
      <c r="B30" s="141"/>
      <c r="C30" s="141"/>
      <c r="D30" s="267"/>
      <c r="E30" s="265" t="s">
        <v>4</v>
      </c>
      <c r="F30" s="260" t="s">
        <v>4</v>
      </c>
      <c r="G30" s="260" t="s">
        <v>4</v>
      </c>
      <c r="H30" s="260" t="s">
        <v>4</v>
      </c>
      <c r="I30" s="265" t="s">
        <v>4</v>
      </c>
      <c r="J30" s="260" t="s">
        <v>4</v>
      </c>
      <c r="K30" s="260" t="s">
        <v>4</v>
      </c>
    </row>
    <row r="31" spans="1:11" x14ac:dyDescent="0.2">
      <c r="A31" s="11"/>
      <c r="B31" s="141"/>
      <c r="C31" s="141"/>
      <c r="D31" s="263"/>
      <c r="E31" s="265"/>
      <c r="F31" s="260"/>
      <c r="G31" s="260"/>
      <c r="H31" s="260"/>
      <c r="I31" s="265"/>
      <c r="J31" s="260"/>
      <c r="K31" s="260"/>
    </row>
    <row r="32" spans="1:11" x14ac:dyDescent="0.2">
      <c r="A32" s="11"/>
      <c r="B32" s="141"/>
      <c r="C32" s="141"/>
      <c r="D32" s="267"/>
      <c r="E32" s="265" t="s">
        <v>4</v>
      </c>
      <c r="F32" s="260" t="s">
        <v>4</v>
      </c>
      <c r="G32" s="260" t="s">
        <v>4</v>
      </c>
      <c r="H32" s="260" t="s">
        <v>4</v>
      </c>
      <c r="I32" s="265" t="s">
        <v>4</v>
      </c>
      <c r="J32" s="260" t="s">
        <v>4</v>
      </c>
      <c r="K32" s="260" t="s">
        <v>4</v>
      </c>
    </row>
    <row r="33" spans="1:11" ht="13.5" thickBot="1" x14ac:dyDescent="0.25">
      <c r="A33" s="12"/>
      <c r="B33" s="142"/>
      <c r="C33" s="142"/>
      <c r="D33" s="268"/>
      <c r="E33" s="269"/>
      <c r="F33" s="261"/>
      <c r="G33" s="261"/>
      <c r="H33" s="261"/>
      <c r="I33" s="269"/>
      <c r="J33" s="261"/>
      <c r="K33" s="261"/>
    </row>
    <row r="34" spans="1:11" x14ac:dyDescent="0.2">
      <c r="A34" s="10" t="s">
        <v>70</v>
      </c>
      <c r="B34" s="140"/>
      <c r="C34" s="140"/>
      <c r="D34" s="262"/>
      <c r="E34" s="264" t="s">
        <v>4</v>
      </c>
      <c r="F34" s="266" t="s">
        <v>4</v>
      </c>
      <c r="G34" s="266" t="s">
        <v>4</v>
      </c>
      <c r="H34" s="266" t="s">
        <v>4</v>
      </c>
      <c r="I34" s="264" t="s">
        <v>4</v>
      </c>
      <c r="J34" s="266" t="s">
        <v>4</v>
      </c>
      <c r="K34" s="266" t="s">
        <v>4</v>
      </c>
    </row>
    <row r="35" spans="1:11" x14ac:dyDescent="0.2">
      <c r="A35" s="11"/>
      <c r="B35" s="141"/>
      <c r="C35" s="141"/>
      <c r="D35" s="263"/>
      <c r="E35" s="265"/>
      <c r="F35" s="260"/>
      <c r="G35" s="260"/>
      <c r="H35" s="260"/>
      <c r="I35" s="265"/>
      <c r="J35" s="260"/>
      <c r="K35" s="260"/>
    </row>
    <row r="36" spans="1:11" x14ac:dyDescent="0.2">
      <c r="A36" s="11"/>
      <c r="B36" s="141"/>
      <c r="C36" s="141"/>
      <c r="D36" s="267"/>
      <c r="E36" s="265" t="s">
        <v>4</v>
      </c>
      <c r="F36" s="260" t="s">
        <v>4</v>
      </c>
      <c r="G36" s="260" t="s">
        <v>4</v>
      </c>
      <c r="H36" s="260" t="s">
        <v>4</v>
      </c>
      <c r="I36" s="265" t="s">
        <v>4</v>
      </c>
      <c r="J36" s="260" t="s">
        <v>4</v>
      </c>
      <c r="K36" s="260" t="s">
        <v>4</v>
      </c>
    </row>
    <row r="37" spans="1:11" x14ac:dyDescent="0.2">
      <c r="A37" s="11"/>
      <c r="B37" s="141"/>
      <c r="C37" s="141"/>
      <c r="D37" s="263"/>
      <c r="E37" s="265"/>
      <c r="F37" s="260"/>
      <c r="G37" s="260"/>
      <c r="H37" s="260"/>
      <c r="I37" s="265"/>
      <c r="J37" s="260"/>
      <c r="K37" s="260"/>
    </row>
    <row r="38" spans="1:11" x14ac:dyDescent="0.2">
      <c r="A38" s="11"/>
      <c r="B38" s="141"/>
      <c r="C38" s="141"/>
      <c r="D38" s="267"/>
      <c r="E38" s="265" t="s">
        <v>4</v>
      </c>
      <c r="F38" s="260" t="s">
        <v>4</v>
      </c>
      <c r="G38" s="260" t="s">
        <v>4</v>
      </c>
      <c r="H38" s="260" t="s">
        <v>4</v>
      </c>
      <c r="I38" s="265" t="s">
        <v>4</v>
      </c>
      <c r="J38" s="260" t="s">
        <v>4</v>
      </c>
      <c r="K38" s="260" t="s">
        <v>4</v>
      </c>
    </row>
    <row r="39" spans="1:11" ht="13.5" thickBot="1" x14ac:dyDescent="0.25">
      <c r="A39" s="13"/>
      <c r="B39" s="143"/>
      <c r="C39" s="143"/>
      <c r="D39" s="268"/>
      <c r="E39" s="269"/>
      <c r="F39" s="261"/>
      <c r="G39" s="261"/>
      <c r="H39" s="261"/>
      <c r="I39" s="269"/>
      <c r="J39" s="261"/>
      <c r="K39" s="261"/>
    </row>
    <row r="40" spans="1:11" ht="13.5" thickBot="1" x14ac:dyDescent="0.25">
      <c r="D40" s="14" t="s">
        <v>37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</row>
    <row r="42" spans="1:11" x14ac:dyDescent="0.2">
      <c r="A42" s="8" t="s">
        <v>67</v>
      </c>
    </row>
  </sheetData>
  <mergeCells count="120">
    <mergeCell ref="F32:F33"/>
    <mergeCell ref="D34:D35"/>
    <mergeCell ref="E34:E35"/>
    <mergeCell ref="F34:F35"/>
    <mergeCell ref="D32:D33"/>
    <mergeCell ref="E32:E33"/>
    <mergeCell ref="F28:F29"/>
    <mergeCell ref="D30:D31"/>
    <mergeCell ref="E30:E31"/>
    <mergeCell ref="F30:F31"/>
    <mergeCell ref="D28:D29"/>
    <mergeCell ref="E28:E29"/>
    <mergeCell ref="F24:F25"/>
    <mergeCell ref="D26:D27"/>
    <mergeCell ref="E26:E27"/>
    <mergeCell ref="F26:F27"/>
    <mergeCell ref="D24:D25"/>
    <mergeCell ref="E24:E25"/>
    <mergeCell ref="F20:F21"/>
    <mergeCell ref="D22:D23"/>
    <mergeCell ref="E22:E23"/>
    <mergeCell ref="F22:F23"/>
    <mergeCell ref="D20:D21"/>
    <mergeCell ref="E20:E21"/>
    <mergeCell ref="F16:F17"/>
    <mergeCell ref="D18:D19"/>
    <mergeCell ref="E18:E19"/>
    <mergeCell ref="F18:F19"/>
    <mergeCell ref="D16:D17"/>
    <mergeCell ref="E16:E17"/>
    <mergeCell ref="D10:D11"/>
    <mergeCell ref="E10:E11"/>
    <mergeCell ref="F10:F11"/>
    <mergeCell ref="F12:F13"/>
    <mergeCell ref="D14:D15"/>
    <mergeCell ref="E14:E15"/>
    <mergeCell ref="F14:F15"/>
    <mergeCell ref="D12:D13"/>
    <mergeCell ref="E12:E13"/>
    <mergeCell ref="K10:K11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4:K15"/>
    <mergeCell ref="G16:G17"/>
    <mergeCell ref="H16:H17"/>
    <mergeCell ref="I16:I17"/>
    <mergeCell ref="J16:J17"/>
    <mergeCell ref="K16:K17"/>
    <mergeCell ref="G14:G15"/>
    <mergeCell ref="H14:H15"/>
    <mergeCell ref="I14:I15"/>
    <mergeCell ref="J14:J15"/>
    <mergeCell ref="K18:K19"/>
    <mergeCell ref="G20:G21"/>
    <mergeCell ref="H20:H21"/>
    <mergeCell ref="I20:I21"/>
    <mergeCell ref="J20:J21"/>
    <mergeCell ref="K20:K21"/>
    <mergeCell ref="G18:G19"/>
    <mergeCell ref="H18:H19"/>
    <mergeCell ref="I18:I19"/>
    <mergeCell ref="J18:J19"/>
    <mergeCell ref="K22:K23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26:K27"/>
    <mergeCell ref="G28:G29"/>
    <mergeCell ref="H28:H29"/>
    <mergeCell ref="I28:I29"/>
    <mergeCell ref="J28:J29"/>
    <mergeCell ref="K28:K29"/>
    <mergeCell ref="G26:G27"/>
    <mergeCell ref="H26:H27"/>
    <mergeCell ref="I26:I27"/>
    <mergeCell ref="J26:J27"/>
    <mergeCell ref="K30:K31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H38:H39"/>
    <mergeCell ref="I38:I39"/>
    <mergeCell ref="J38:J39"/>
    <mergeCell ref="K38:K39"/>
    <mergeCell ref="D38:D39"/>
    <mergeCell ref="E38:E39"/>
    <mergeCell ref="F38:F39"/>
    <mergeCell ref="G38:G39"/>
    <mergeCell ref="K34:K35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F36:F37"/>
    <mergeCell ref="D36:D37"/>
    <mergeCell ref="E36:E37"/>
  </mergeCells>
  <phoneticPr fontId="0" type="noConversion"/>
  <printOptions gridLinesSet="0"/>
  <pageMargins left="0.74803149606299213" right="0.74803149606299213" top="0.98425196850393704" bottom="0.98425196850393704" header="0" footer="0"/>
  <pageSetup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zoomScale="166" zoomScaleNormal="166" workbookViewId="0">
      <selection activeCell="C12" sqref="C12"/>
    </sheetView>
  </sheetViews>
  <sheetFormatPr baseColWidth="10" defaultRowHeight="12.75" x14ac:dyDescent="0.2"/>
  <cols>
    <col min="1" max="1" width="16.42578125" style="8" customWidth="1"/>
    <col min="2" max="2" width="24.855468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256" width="11.42578125" style="8"/>
    <col min="257" max="257" width="14.5703125" style="8" customWidth="1"/>
    <col min="258" max="258" width="24.85546875" style="8" customWidth="1"/>
    <col min="259" max="259" width="16.140625" style="8" customWidth="1"/>
    <col min="260" max="261" width="11.42578125" style="8"/>
    <col min="262" max="262" width="14.140625" style="8" customWidth="1"/>
    <col min="263" max="265" width="2.85546875" style="8" customWidth="1"/>
    <col min="266" max="512" width="11.42578125" style="8"/>
    <col min="513" max="513" width="14.5703125" style="8" customWidth="1"/>
    <col min="514" max="514" width="24.85546875" style="8" customWidth="1"/>
    <col min="515" max="515" width="16.140625" style="8" customWidth="1"/>
    <col min="516" max="517" width="11.42578125" style="8"/>
    <col min="518" max="518" width="14.140625" style="8" customWidth="1"/>
    <col min="519" max="521" width="2.85546875" style="8" customWidth="1"/>
    <col min="522" max="768" width="11.42578125" style="8"/>
    <col min="769" max="769" width="14.5703125" style="8" customWidth="1"/>
    <col min="770" max="770" width="24.85546875" style="8" customWidth="1"/>
    <col min="771" max="771" width="16.140625" style="8" customWidth="1"/>
    <col min="772" max="773" width="11.42578125" style="8"/>
    <col min="774" max="774" width="14.140625" style="8" customWidth="1"/>
    <col min="775" max="777" width="2.85546875" style="8" customWidth="1"/>
    <col min="778" max="1024" width="11.42578125" style="8"/>
    <col min="1025" max="1025" width="14.5703125" style="8" customWidth="1"/>
    <col min="1026" max="1026" width="24.85546875" style="8" customWidth="1"/>
    <col min="1027" max="1027" width="16.140625" style="8" customWidth="1"/>
    <col min="1028" max="1029" width="11.42578125" style="8"/>
    <col min="1030" max="1030" width="14.140625" style="8" customWidth="1"/>
    <col min="1031" max="1033" width="2.85546875" style="8" customWidth="1"/>
    <col min="1034" max="1280" width="11.42578125" style="8"/>
    <col min="1281" max="1281" width="14.5703125" style="8" customWidth="1"/>
    <col min="1282" max="1282" width="24.85546875" style="8" customWidth="1"/>
    <col min="1283" max="1283" width="16.140625" style="8" customWidth="1"/>
    <col min="1284" max="1285" width="11.42578125" style="8"/>
    <col min="1286" max="1286" width="14.140625" style="8" customWidth="1"/>
    <col min="1287" max="1289" width="2.85546875" style="8" customWidth="1"/>
    <col min="1290" max="1536" width="11.42578125" style="8"/>
    <col min="1537" max="1537" width="14.5703125" style="8" customWidth="1"/>
    <col min="1538" max="1538" width="24.85546875" style="8" customWidth="1"/>
    <col min="1539" max="1539" width="16.140625" style="8" customWidth="1"/>
    <col min="1540" max="1541" width="11.42578125" style="8"/>
    <col min="1542" max="1542" width="14.140625" style="8" customWidth="1"/>
    <col min="1543" max="1545" width="2.85546875" style="8" customWidth="1"/>
    <col min="1546" max="1792" width="11.42578125" style="8"/>
    <col min="1793" max="1793" width="14.5703125" style="8" customWidth="1"/>
    <col min="1794" max="1794" width="24.85546875" style="8" customWidth="1"/>
    <col min="1795" max="1795" width="16.140625" style="8" customWidth="1"/>
    <col min="1796" max="1797" width="11.42578125" style="8"/>
    <col min="1798" max="1798" width="14.140625" style="8" customWidth="1"/>
    <col min="1799" max="1801" width="2.85546875" style="8" customWidth="1"/>
    <col min="1802" max="2048" width="11.42578125" style="8"/>
    <col min="2049" max="2049" width="14.5703125" style="8" customWidth="1"/>
    <col min="2050" max="2050" width="24.85546875" style="8" customWidth="1"/>
    <col min="2051" max="2051" width="16.140625" style="8" customWidth="1"/>
    <col min="2052" max="2053" width="11.42578125" style="8"/>
    <col min="2054" max="2054" width="14.140625" style="8" customWidth="1"/>
    <col min="2055" max="2057" width="2.85546875" style="8" customWidth="1"/>
    <col min="2058" max="2304" width="11.42578125" style="8"/>
    <col min="2305" max="2305" width="14.5703125" style="8" customWidth="1"/>
    <col min="2306" max="2306" width="24.85546875" style="8" customWidth="1"/>
    <col min="2307" max="2307" width="16.140625" style="8" customWidth="1"/>
    <col min="2308" max="2309" width="11.42578125" style="8"/>
    <col min="2310" max="2310" width="14.140625" style="8" customWidth="1"/>
    <col min="2311" max="2313" width="2.85546875" style="8" customWidth="1"/>
    <col min="2314" max="2560" width="11.42578125" style="8"/>
    <col min="2561" max="2561" width="14.5703125" style="8" customWidth="1"/>
    <col min="2562" max="2562" width="24.85546875" style="8" customWidth="1"/>
    <col min="2563" max="2563" width="16.140625" style="8" customWidth="1"/>
    <col min="2564" max="2565" width="11.42578125" style="8"/>
    <col min="2566" max="2566" width="14.140625" style="8" customWidth="1"/>
    <col min="2567" max="2569" width="2.85546875" style="8" customWidth="1"/>
    <col min="2570" max="2816" width="11.42578125" style="8"/>
    <col min="2817" max="2817" width="14.5703125" style="8" customWidth="1"/>
    <col min="2818" max="2818" width="24.85546875" style="8" customWidth="1"/>
    <col min="2819" max="2819" width="16.140625" style="8" customWidth="1"/>
    <col min="2820" max="2821" width="11.42578125" style="8"/>
    <col min="2822" max="2822" width="14.140625" style="8" customWidth="1"/>
    <col min="2823" max="2825" width="2.85546875" style="8" customWidth="1"/>
    <col min="2826" max="3072" width="11.42578125" style="8"/>
    <col min="3073" max="3073" width="14.5703125" style="8" customWidth="1"/>
    <col min="3074" max="3074" width="24.85546875" style="8" customWidth="1"/>
    <col min="3075" max="3075" width="16.140625" style="8" customWidth="1"/>
    <col min="3076" max="3077" width="11.42578125" style="8"/>
    <col min="3078" max="3078" width="14.140625" style="8" customWidth="1"/>
    <col min="3079" max="3081" width="2.85546875" style="8" customWidth="1"/>
    <col min="3082" max="3328" width="11.42578125" style="8"/>
    <col min="3329" max="3329" width="14.5703125" style="8" customWidth="1"/>
    <col min="3330" max="3330" width="24.85546875" style="8" customWidth="1"/>
    <col min="3331" max="3331" width="16.140625" style="8" customWidth="1"/>
    <col min="3332" max="3333" width="11.42578125" style="8"/>
    <col min="3334" max="3334" width="14.140625" style="8" customWidth="1"/>
    <col min="3335" max="3337" width="2.85546875" style="8" customWidth="1"/>
    <col min="3338" max="3584" width="11.42578125" style="8"/>
    <col min="3585" max="3585" width="14.5703125" style="8" customWidth="1"/>
    <col min="3586" max="3586" width="24.85546875" style="8" customWidth="1"/>
    <col min="3587" max="3587" width="16.140625" style="8" customWidth="1"/>
    <col min="3588" max="3589" width="11.42578125" style="8"/>
    <col min="3590" max="3590" width="14.140625" style="8" customWidth="1"/>
    <col min="3591" max="3593" width="2.85546875" style="8" customWidth="1"/>
    <col min="3594" max="3840" width="11.42578125" style="8"/>
    <col min="3841" max="3841" width="14.5703125" style="8" customWidth="1"/>
    <col min="3842" max="3842" width="24.85546875" style="8" customWidth="1"/>
    <col min="3843" max="3843" width="16.140625" style="8" customWidth="1"/>
    <col min="3844" max="3845" width="11.42578125" style="8"/>
    <col min="3846" max="3846" width="14.140625" style="8" customWidth="1"/>
    <col min="3847" max="3849" width="2.85546875" style="8" customWidth="1"/>
    <col min="3850" max="4096" width="11.42578125" style="8"/>
    <col min="4097" max="4097" width="14.5703125" style="8" customWidth="1"/>
    <col min="4098" max="4098" width="24.85546875" style="8" customWidth="1"/>
    <col min="4099" max="4099" width="16.140625" style="8" customWidth="1"/>
    <col min="4100" max="4101" width="11.42578125" style="8"/>
    <col min="4102" max="4102" width="14.140625" style="8" customWidth="1"/>
    <col min="4103" max="4105" width="2.85546875" style="8" customWidth="1"/>
    <col min="4106" max="4352" width="11.42578125" style="8"/>
    <col min="4353" max="4353" width="14.5703125" style="8" customWidth="1"/>
    <col min="4354" max="4354" width="24.85546875" style="8" customWidth="1"/>
    <col min="4355" max="4355" width="16.140625" style="8" customWidth="1"/>
    <col min="4356" max="4357" width="11.42578125" style="8"/>
    <col min="4358" max="4358" width="14.140625" style="8" customWidth="1"/>
    <col min="4359" max="4361" width="2.85546875" style="8" customWidth="1"/>
    <col min="4362" max="4608" width="11.42578125" style="8"/>
    <col min="4609" max="4609" width="14.5703125" style="8" customWidth="1"/>
    <col min="4610" max="4610" width="24.85546875" style="8" customWidth="1"/>
    <col min="4611" max="4611" width="16.140625" style="8" customWidth="1"/>
    <col min="4612" max="4613" width="11.42578125" style="8"/>
    <col min="4614" max="4614" width="14.140625" style="8" customWidth="1"/>
    <col min="4615" max="4617" width="2.85546875" style="8" customWidth="1"/>
    <col min="4618" max="4864" width="11.42578125" style="8"/>
    <col min="4865" max="4865" width="14.5703125" style="8" customWidth="1"/>
    <col min="4866" max="4866" width="24.85546875" style="8" customWidth="1"/>
    <col min="4867" max="4867" width="16.140625" style="8" customWidth="1"/>
    <col min="4868" max="4869" width="11.42578125" style="8"/>
    <col min="4870" max="4870" width="14.140625" style="8" customWidth="1"/>
    <col min="4871" max="4873" width="2.85546875" style="8" customWidth="1"/>
    <col min="4874" max="5120" width="11.42578125" style="8"/>
    <col min="5121" max="5121" width="14.5703125" style="8" customWidth="1"/>
    <col min="5122" max="5122" width="24.85546875" style="8" customWidth="1"/>
    <col min="5123" max="5123" width="16.140625" style="8" customWidth="1"/>
    <col min="5124" max="5125" width="11.42578125" style="8"/>
    <col min="5126" max="5126" width="14.140625" style="8" customWidth="1"/>
    <col min="5127" max="5129" width="2.85546875" style="8" customWidth="1"/>
    <col min="5130" max="5376" width="11.42578125" style="8"/>
    <col min="5377" max="5377" width="14.5703125" style="8" customWidth="1"/>
    <col min="5378" max="5378" width="24.85546875" style="8" customWidth="1"/>
    <col min="5379" max="5379" width="16.140625" style="8" customWidth="1"/>
    <col min="5380" max="5381" width="11.42578125" style="8"/>
    <col min="5382" max="5382" width="14.140625" style="8" customWidth="1"/>
    <col min="5383" max="5385" width="2.85546875" style="8" customWidth="1"/>
    <col min="5386" max="5632" width="11.42578125" style="8"/>
    <col min="5633" max="5633" width="14.5703125" style="8" customWidth="1"/>
    <col min="5634" max="5634" width="24.85546875" style="8" customWidth="1"/>
    <col min="5635" max="5635" width="16.140625" style="8" customWidth="1"/>
    <col min="5636" max="5637" width="11.42578125" style="8"/>
    <col min="5638" max="5638" width="14.140625" style="8" customWidth="1"/>
    <col min="5639" max="5641" width="2.85546875" style="8" customWidth="1"/>
    <col min="5642" max="5888" width="11.42578125" style="8"/>
    <col min="5889" max="5889" width="14.5703125" style="8" customWidth="1"/>
    <col min="5890" max="5890" width="24.85546875" style="8" customWidth="1"/>
    <col min="5891" max="5891" width="16.140625" style="8" customWidth="1"/>
    <col min="5892" max="5893" width="11.42578125" style="8"/>
    <col min="5894" max="5894" width="14.140625" style="8" customWidth="1"/>
    <col min="5895" max="5897" width="2.85546875" style="8" customWidth="1"/>
    <col min="5898" max="6144" width="11.42578125" style="8"/>
    <col min="6145" max="6145" width="14.5703125" style="8" customWidth="1"/>
    <col min="6146" max="6146" width="24.85546875" style="8" customWidth="1"/>
    <col min="6147" max="6147" width="16.140625" style="8" customWidth="1"/>
    <col min="6148" max="6149" width="11.42578125" style="8"/>
    <col min="6150" max="6150" width="14.140625" style="8" customWidth="1"/>
    <col min="6151" max="6153" width="2.85546875" style="8" customWidth="1"/>
    <col min="6154" max="6400" width="11.42578125" style="8"/>
    <col min="6401" max="6401" width="14.5703125" style="8" customWidth="1"/>
    <col min="6402" max="6402" width="24.85546875" style="8" customWidth="1"/>
    <col min="6403" max="6403" width="16.140625" style="8" customWidth="1"/>
    <col min="6404" max="6405" width="11.42578125" style="8"/>
    <col min="6406" max="6406" width="14.140625" style="8" customWidth="1"/>
    <col min="6407" max="6409" width="2.85546875" style="8" customWidth="1"/>
    <col min="6410" max="6656" width="11.42578125" style="8"/>
    <col min="6657" max="6657" width="14.5703125" style="8" customWidth="1"/>
    <col min="6658" max="6658" width="24.85546875" style="8" customWidth="1"/>
    <col min="6659" max="6659" width="16.140625" style="8" customWidth="1"/>
    <col min="6660" max="6661" width="11.42578125" style="8"/>
    <col min="6662" max="6662" width="14.140625" style="8" customWidth="1"/>
    <col min="6663" max="6665" width="2.85546875" style="8" customWidth="1"/>
    <col min="6666" max="6912" width="11.42578125" style="8"/>
    <col min="6913" max="6913" width="14.5703125" style="8" customWidth="1"/>
    <col min="6914" max="6914" width="24.85546875" style="8" customWidth="1"/>
    <col min="6915" max="6915" width="16.140625" style="8" customWidth="1"/>
    <col min="6916" max="6917" width="11.42578125" style="8"/>
    <col min="6918" max="6918" width="14.140625" style="8" customWidth="1"/>
    <col min="6919" max="6921" width="2.85546875" style="8" customWidth="1"/>
    <col min="6922" max="7168" width="11.42578125" style="8"/>
    <col min="7169" max="7169" width="14.5703125" style="8" customWidth="1"/>
    <col min="7170" max="7170" width="24.85546875" style="8" customWidth="1"/>
    <col min="7171" max="7171" width="16.140625" style="8" customWidth="1"/>
    <col min="7172" max="7173" width="11.42578125" style="8"/>
    <col min="7174" max="7174" width="14.140625" style="8" customWidth="1"/>
    <col min="7175" max="7177" width="2.85546875" style="8" customWidth="1"/>
    <col min="7178" max="7424" width="11.42578125" style="8"/>
    <col min="7425" max="7425" width="14.5703125" style="8" customWidth="1"/>
    <col min="7426" max="7426" width="24.85546875" style="8" customWidth="1"/>
    <col min="7427" max="7427" width="16.140625" style="8" customWidth="1"/>
    <col min="7428" max="7429" width="11.42578125" style="8"/>
    <col min="7430" max="7430" width="14.140625" style="8" customWidth="1"/>
    <col min="7431" max="7433" width="2.85546875" style="8" customWidth="1"/>
    <col min="7434" max="7680" width="11.42578125" style="8"/>
    <col min="7681" max="7681" width="14.5703125" style="8" customWidth="1"/>
    <col min="7682" max="7682" width="24.85546875" style="8" customWidth="1"/>
    <col min="7683" max="7683" width="16.140625" style="8" customWidth="1"/>
    <col min="7684" max="7685" width="11.42578125" style="8"/>
    <col min="7686" max="7686" width="14.140625" style="8" customWidth="1"/>
    <col min="7687" max="7689" width="2.85546875" style="8" customWidth="1"/>
    <col min="7690" max="7936" width="11.42578125" style="8"/>
    <col min="7937" max="7937" width="14.5703125" style="8" customWidth="1"/>
    <col min="7938" max="7938" width="24.85546875" style="8" customWidth="1"/>
    <col min="7939" max="7939" width="16.140625" style="8" customWidth="1"/>
    <col min="7940" max="7941" width="11.42578125" style="8"/>
    <col min="7942" max="7942" width="14.140625" style="8" customWidth="1"/>
    <col min="7943" max="7945" width="2.85546875" style="8" customWidth="1"/>
    <col min="7946" max="8192" width="11.42578125" style="8"/>
    <col min="8193" max="8193" width="14.5703125" style="8" customWidth="1"/>
    <col min="8194" max="8194" width="24.85546875" style="8" customWidth="1"/>
    <col min="8195" max="8195" width="16.140625" style="8" customWidth="1"/>
    <col min="8196" max="8197" width="11.42578125" style="8"/>
    <col min="8198" max="8198" width="14.140625" style="8" customWidth="1"/>
    <col min="8199" max="8201" width="2.85546875" style="8" customWidth="1"/>
    <col min="8202" max="8448" width="11.42578125" style="8"/>
    <col min="8449" max="8449" width="14.5703125" style="8" customWidth="1"/>
    <col min="8450" max="8450" width="24.85546875" style="8" customWidth="1"/>
    <col min="8451" max="8451" width="16.140625" style="8" customWidth="1"/>
    <col min="8452" max="8453" width="11.42578125" style="8"/>
    <col min="8454" max="8454" width="14.140625" style="8" customWidth="1"/>
    <col min="8455" max="8457" width="2.85546875" style="8" customWidth="1"/>
    <col min="8458" max="8704" width="11.42578125" style="8"/>
    <col min="8705" max="8705" width="14.5703125" style="8" customWidth="1"/>
    <col min="8706" max="8706" width="24.85546875" style="8" customWidth="1"/>
    <col min="8707" max="8707" width="16.140625" style="8" customWidth="1"/>
    <col min="8708" max="8709" width="11.42578125" style="8"/>
    <col min="8710" max="8710" width="14.140625" style="8" customWidth="1"/>
    <col min="8711" max="8713" width="2.85546875" style="8" customWidth="1"/>
    <col min="8714" max="8960" width="11.42578125" style="8"/>
    <col min="8961" max="8961" width="14.5703125" style="8" customWidth="1"/>
    <col min="8962" max="8962" width="24.85546875" style="8" customWidth="1"/>
    <col min="8963" max="8963" width="16.140625" style="8" customWidth="1"/>
    <col min="8964" max="8965" width="11.42578125" style="8"/>
    <col min="8966" max="8966" width="14.140625" style="8" customWidth="1"/>
    <col min="8967" max="8969" width="2.85546875" style="8" customWidth="1"/>
    <col min="8970" max="9216" width="11.42578125" style="8"/>
    <col min="9217" max="9217" width="14.5703125" style="8" customWidth="1"/>
    <col min="9218" max="9218" width="24.85546875" style="8" customWidth="1"/>
    <col min="9219" max="9219" width="16.140625" style="8" customWidth="1"/>
    <col min="9220" max="9221" width="11.42578125" style="8"/>
    <col min="9222" max="9222" width="14.140625" style="8" customWidth="1"/>
    <col min="9223" max="9225" width="2.85546875" style="8" customWidth="1"/>
    <col min="9226" max="9472" width="11.42578125" style="8"/>
    <col min="9473" max="9473" width="14.5703125" style="8" customWidth="1"/>
    <col min="9474" max="9474" width="24.85546875" style="8" customWidth="1"/>
    <col min="9475" max="9475" width="16.140625" style="8" customWidth="1"/>
    <col min="9476" max="9477" width="11.42578125" style="8"/>
    <col min="9478" max="9478" width="14.140625" style="8" customWidth="1"/>
    <col min="9479" max="9481" width="2.85546875" style="8" customWidth="1"/>
    <col min="9482" max="9728" width="11.42578125" style="8"/>
    <col min="9729" max="9729" width="14.5703125" style="8" customWidth="1"/>
    <col min="9730" max="9730" width="24.85546875" style="8" customWidth="1"/>
    <col min="9731" max="9731" width="16.140625" style="8" customWidth="1"/>
    <col min="9732" max="9733" width="11.42578125" style="8"/>
    <col min="9734" max="9734" width="14.140625" style="8" customWidth="1"/>
    <col min="9735" max="9737" width="2.85546875" style="8" customWidth="1"/>
    <col min="9738" max="9984" width="11.42578125" style="8"/>
    <col min="9985" max="9985" width="14.5703125" style="8" customWidth="1"/>
    <col min="9986" max="9986" width="24.85546875" style="8" customWidth="1"/>
    <col min="9987" max="9987" width="16.140625" style="8" customWidth="1"/>
    <col min="9988" max="9989" width="11.42578125" style="8"/>
    <col min="9990" max="9990" width="14.140625" style="8" customWidth="1"/>
    <col min="9991" max="9993" width="2.85546875" style="8" customWidth="1"/>
    <col min="9994" max="10240" width="11.42578125" style="8"/>
    <col min="10241" max="10241" width="14.5703125" style="8" customWidth="1"/>
    <col min="10242" max="10242" width="24.85546875" style="8" customWidth="1"/>
    <col min="10243" max="10243" width="16.140625" style="8" customWidth="1"/>
    <col min="10244" max="10245" width="11.42578125" style="8"/>
    <col min="10246" max="10246" width="14.140625" style="8" customWidth="1"/>
    <col min="10247" max="10249" width="2.85546875" style="8" customWidth="1"/>
    <col min="10250" max="10496" width="11.42578125" style="8"/>
    <col min="10497" max="10497" width="14.5703125" style="8" customWidth="1"/>
    <col min="10498" max="10498" width="24.85546875" style="8" customWidth="1"/>
    <col min="10499" max="10499" width="16.140625" style="8" customWidth="1"/>
    <col min="10500" max="10501" width="11.42578125" style="8"/>
    <col min="10502" max="10502" width="14.140625" style="8" customWidth="1"/>
    <col min="10503" max="10505" width="2.85546875" style="8" customWidth="1"/>
    <col min="10506" max="10752" width="11.42578125" style="8"/>
    <col min="10753" max="10753" width="14.5703125" style="8" customWidth="1"/>
    <col min="10754" max="10754" width="24.85546875" style="8" customWidth="1"/>
    <col min="10755" max="10755" width="16.140625" style="8" customWidth="1"/>
    <col min="10756" max="10757" width="11.42578125" style="8"/>
    <col min="10758" max="10758" width="14.140625" style="8" customWidth="1"/>
    <col min="10759" max="10761" width="2.85546875" style="8" customWidth="1"/>
    <col min="10762" max="11008" width="11.42578125" style="8"/>
    <col min="11009" max="11009" width="14.5703125" style="8" customWidth="1"/>
    <col min="11010" max="11010" width="24.85546875" style="8" customWidth="1"/>
    <col min="11011" max="11011" width="16.140625" style="8" customWidth="1"/>
    <col min="11012" max="11013" width="11.42578125" style="8"/>
    <col min="11014" max="11014" width="14.140625" style="8" customWidth="1"/>
    <col min="11015" max="11017" width="2.85546875" style="8" customWidth="1"/>
    <col min="11018" max="11264" width="11.42578125" style="8"/>
    <col min="11265" max="11265" width="14.5703125" style="8" customWidth="1"/>
    <col min="11266" max="11266" width="24.85546875" style="8" customWidth="1"/>
    <col min="11267" max="11267" width="16.140625" style="8" customWidth="1"/>
    <col min="11268" max="11269" width="11.42578125" style="8"/>
    <col min="11270" max="11270" width="14.140625" style="8" customWidth="1"/>
    <col min="11271" max="11273" width="2.85546875" style="8" customWidth="1"/>
    <col min="11274" max="11520" width="11.42578125" style="8"/>
    <col min="11521" max="11521" width="14.5703125" style="8" customWidth="1"/>
    <col min="11522" max="11522" width="24.85546875" style="8" customWidth="1"/>
    <col min="11523" max="11523" width="16.140625" style="8" customWidth="1"/>
    <col min="11524" max="11525" width="11.42578125" style="8"/>
    <col min="11526" max="11526" width="14.140625" style="8" customWidth="1"/>
    <col min="11527" max="11529" width="2.85546875" style="8" customWidth="1"/>
    <col min="11530" max="11776" width="11.42578125" style="8"/>
    <col min="11777" max="11777" width="14.5703125" style="8" customWidth="1"/>
    <col min="11778" max="11778" width="24.85546875" style="8" customWidth="1"/>
    <col min="11779" max="11779" width="16.140625" style="8" customWidth="1"/>
    <col min="11780" max="11781" width="11.42578125" style="8"/>
    <col min="11782" max="11782" width="14.140625" style="8" customWidth="1"/>
    <col min="11783" max="11785" width="2.85546875" style="8" customWidth="1"/>
    <col min="11786" max="12032" width="11.42578125" style="8"/>
    <col min="12033" max="12033" width="14.5703125" style="8" customWidth="1"/>
    <col min="12034" max="12034" width="24.85546875" style="8" customWidth="1"/>
    <col min="12035" max="12035" width="16.140625" style="8" customWidth="1"/>
    <col min="12036" max="12037" width="11.42578125" style="8"/>
    <col min="12038" max="12038" width="14.140625" style="8" customWidth="1"/>
    <col min="12039" max="12041" width="2.85546875" style="8" customWidth="1"/>
    <col min="12042" max="12288" width="11.42578125" style="8"/>
    <col min="12289" max="12289" width="14.5703125" style="8" customWidth="1"/>
    <col min="12290" max="12290" width="24.85546875" style="8" customWidth="1"/>
    <col min="12291" max="12291" width="16.140625" style="8" customWidth="1"/>
    <col min="12292" max="12293" width="11.42578125" style="8"/>
    <col min="12294" max="12294" width="14.140625" style="8" customWidth="1"/>
    <col min="12295" max="12297" width="2.85546875" style="8" customWidth="1"/>
    <col min="12298" max="12544" width="11.42578125" style="8"/>
    <col min="12545" max="12545" width="14.5703125" style="8" customWidth="1"/>
    <col min="12546" max="12546" width="24.85546875" style="8" customWidth="1"/>
    <col min="12547" max="12547" width="16.140625" style="8" customWidth="1"/>
    <col min="12548" max="12549" width="11.42578125" style="8"/>
    <col min="12550" max="12550" width="14.140625" style="8" customWidth="1"/>
    <col min="12551" max="12553" width="2.85546875" style="8" customWidth="1"/>
    <col min="12554" max="12800" width="11.42578125" style="8"/>
    <col min="12801" max="12801" width="14.5703125" style="8" customWidth="1"/>
    <col min="12802" max="12802" width="24.85546875" style="8" customWidth="1"/>
    <col min="12803" max="12803" width="16.140625" style="8" customWidth="1"/>
    <col min="12804" max="12805" width="11.42578125" style="8"/>
    <col min="12806" max="12806" width="14.140625" style="8" customWidth="1"/>
    <col min="12807" max="12809" width="2.85546875" style="8" customWidth="1"/>
    <col min="12810" max="13056" width="11.42578125" style="8"/>
    <col min="13057" max="13057" width="14.5703125" style="8" customWidth="1"/>
    <col min="13058" max="13058" width="24.85546875" style="8" customWidth="1"/>
    <col min="13059" max="13059" width="16.140625" style="8" customWidth="1"/>
    <col min="13060" max="13061" width="11.42578125" style="8"/>
    <col min="13062" max="13062" width="14.140625" style="8" customWidth="1"/>
    <col min="13063" max="13065" width="2.85546875" style="8" customWidth="1"/>
    <col min="13066" max="13312" width="11.42578125" style="8"/>
    <col min="13313" max="13313" width="14.5703125" style="8" customWidth="1"/>
    <col min="13314" max="13314" width="24.85546875" style="8" customWidth="1"/>
    <col min="13315" max="13315" width="16.140625" style="8" customWidth="1"/>
    <col min="13316" max="13317" width="11.42578125" style="8"/>
    <col min="13318" max="13318" width="14.140625" style="8" customWidth="1"/>
    <col min="13319" max="13321" width="2.85546875" style="8" customWidth="1"/>
    <col min="13322" max="13568" width="11.42578125" style="8"/>
    <col min="13569" max="13569" width="14.5703125" style="8" customWidth="1"/>
    <col min="13570" max="13570" width="24.85546875" style="8" customWidth="1"/>
    <col min="13571" max="13571" width="16.140625" style="8" customWidth="1"/>
    <col min="13572" max="13573" width="11.42578125" style="8"/>
    <col min="13574" max="13574" width="14.140625" style="8" customWidth="1"/>
    <col min="13575" max="13577" width="2.85546875" style="8" customWidth="1"/>
    <col min="13578" max="13824" width="11.42578125" style="8"/>
    <col min="13825" max="13825" width="14.5703125" style="8" customWidth="1"/>
    <col min="13826" max="13826" width="24.85546875" style="8" customWidth="1"/>
    <col min="13827" max="13827" width="16.140625" style="8" customWidth="1"/>
    <col min="13828" max="13829" width="11.42578125" style="8"/>
    <col min="13830" max="13830" width="14.140625" style="8" customWidth="1"/>
    <col min="13831" max="13833" width="2.85546875" style="8" customWidth="1"/>
    <col min="13834" max="14080" width="11.42578125" style="8"/>
    <col min="14081" max="14081" width="14.5703125" style="8" customWidth="1"/>
    <col min="14082" max="14082" width="24.85546875" style="8" customWidth="1"/>
    <col min="14083" max="14083" width="16.140625" style="8" customWidth="1"/>
    <col min="14084" max="14085" width="11.42578125" style="8"/>
    <col min="14086" max="14086" width="14.140625" style="8" customWidth="1"/>
    <col min="14087" max="14089" width="2.85546875" style="8" customWidth="1"/>
    <col min="14090" max="14336" width="11.42578125" style="8"/>
    <col min="14337" max="14337" width="14.5703125" style="8" customWidth="1"/>
    <col min="14338" max="14338" width="24.85546875" style="8" customWidth="1"/>
    <col min="14339" max="14339" width="16.140625" style="8" customWidth="1"/>
    <col min="14340" max="14341" width="11.42578125" style="8"/>
    <col min="14342" max="14342" width="14.140625" style="8" customWidth="1"/>
    <col min="14343" max="14345" width="2.85546875" style="8" customWidth="1"/>
    <col min="14346" max="14592" width="11.42578125" style="8"/>
    <col min="14593" max="14593" width="14.5703125" style="8" customWidth="1"/>
    <col min="14594" max="14594" width="24.85546875" style="8" customWidth="1"/>
    <col min="14595" max="14595" width="16.140625" style="8" customWidth="1"/>
    <col min="14596" max="14597" width="11.42578125" style="8"/>
    <col min="14598" max="14598" width="14.140625" style="8" customWidth="1"/>
    <col min="14599" max="14601" width="2.85546875" style="8" customWidth="1"/>
    <col min="14602" max="14848" width="11.42578125" style="8"/>
    <col min="14849" max="14849" width="14.5703125" style="8" customWidth="1"/>
    <col min="14850" max="14850" width="24.85546875" style="8" customWidth="1"/>
    <col min="14851" max="14851" width="16.140625" style="8" customWidth="1"/>
    <col min="14852" max="14853" width="11.42578125" style="8"/>
    <col min="14854" max="14854" width="14.140625" style="8" customWidth="1"/>
    <col min="14855" max="14857" width="2.85546875" style="8" customWidth="1"/>
    <col min="14858" max="15104" width="11.42578125" style="8"/>
    <col min="15105" max="15105" width="14.5703125" style="8" customWidth="1"/>
    <col min="15106" max="15106" width="24.85546875" style="8" customWidth="1"/>
    <col min="15107" max="15107" width="16.140625" style="8" customWidth="1"/>
    <col min="15108" max="15109" width="11.42578125" style="8"/>
    <col min="15110" max="15110" width="14.140625" style="8" customWidth="1"/>
    <col min="15111" max="15113" width="2.85546875" style="8" customWidth="1"/>
    <col min="15114" max="15360" width="11.42578125" style="8"/>
    <col min="15361" max="15361" width="14.5703125" style="8" customWidth="1"/>
    <col min="15362" max="15362" width="24.85546875" style="8" customWidth="1"/>
    <col min="15363" max="15363" width="16.140625" style="8" customWidth="1"/>
    <col min="15364" max="15365" width="11.42578125" style="8"/>
    <col min="15366" max="15366" width="14.140625" style="8" customWidth="1"/>
    <col min="15367" max="15369" width="2.85546875" style="8" customWidth="1"/>
    <col min="15370" max="15616" width="11.42578125" style="8"/>
    <col min="15617" max="15617" width="14.5703125" style="8" customWidth="1"/>
    <col min="15618" max="15618" width="24.85546875" style="8" customWidth="1"/>
    <col min="15619" max="15619" width="16.140625" style="8" customWidth="1"/>
    <col min="15620" max="15621" width="11.42578125" style="8"/>
    <col min="15622" max="15622" width="14.140625" style="8" customWidth="1"/>
    <col min="15623" max="15625" width="2.85546875" style="8" customWidth="1"/>
    <col min="15626" max="15872" width="11.42578125" style="8"/>
    <col min="15873" max="15873" width="14.5703125" style="8" customWidth="1"/>
    <col min="15874" max="15874" width="24.85546875" style="8" customWidth="1"/>
    <col min="15875" max="15875" width="16.140625" style="8" customWidth="1"/>
    <col min="15876" max="15877" width="11.42578125" style="8"/>
    <col min="15878" max="15878" width="14.140625" style="8" customWidth="1"/>
    <col min="15879" max="15881" width="2.85546875" style="8" customWidth="1"/>
    <col min="15882" max="16128" width="11.42578125" style="8"/>
    <col min="16129" max="16129" width="14.5703125" style="8" customWidth="1"/>
    <col min="16130" max="16130" width="24.85546875" style="8" customWidth="1"/>
    <col min="16131" max="16131" width="16.140625" style="8" customWidth="1"/>
    <col min="16132" max="16133" width="11.42578125" style="8"/>
    <col min="16134" max="16134" width="14.140625" style="8" customWidth="1"/>
    <col min="16135" max="16137" width="2.85546875" style="8" customWidth="1"/>
    <col min="16138" max="16384" width="11.42578125" style="8"/>
  </cols>
  <sheetData>
    <row r="1" spans="1:8" x14ac:dyDescent="0.2">
      <c r="A1" s="270" t="s">
        <v>118</v>
      </c>
      <c r="B1" s="270"/>
      <c r="C1" s="270"/>
      <c r="D1" s="270"/>
      <c r="E1" s="270"/>
      <c r="F1" s="270"/>
      <c r="G1" s="246"/>
      <c r="H1" s="246"/>
    </row>
    <row r="2" spans="1:8" x14ac:dyDescent="0.2">
      <c r="A2" s="6" t="s">
        <v>107</v>
      </c>
      <c r="B2" s="7"/>
      <c r="C2" s="7"/>
      <c r="D2" s="7"/>
      <c r="E2" s="7"/>
      <c r="F2" s="7"/>
    </row>
    <row r="3" spans="1:8" x14ac:dyDescent="0.2">
      <c r="A3" s="249" t="s">
        <v>72</v>
      </c>
      <c r="B3" s="250"/>
      <c r="C3" s="250"/>
      <c r="D3" s="250"/>
      <c r="E3" s="250"/>
      <c r="F3" s="250"/>
      <c r="G3" s="16"/>
    </row>
    <row r="4" spans="1:8" x14ac:dyDescent="0.2">
      <c r="A4" s="6" t="s">
        <v>119</v>
      </c>
      <c r="B4" s="7"/>
      <c r="C4" s="7"/>
      <c r="D4" s="7"/>
      <c r="E4" s="7"/>
      <c r="F4" s="7"/>
    </row>
    <row r="5" spans="1:8" ht="13.5" thickBot="1" x14ac:dyDescent="0.25">
      <c r="A5" s="6"/>
      <c r="B5" s="7"/>
      <c r="C5" s="7"/>
      <c r="D5" s="7"/>
      <c r="E5" s="7"/>
      <c r="F5" s="7"/>
    </row>
    <row r="6" spans="1:8" ht="12.75" customHeight="1" x14ac:dyDescent="0.2">
      <c r="A6" s="17" t="s">
        <v>38</v>
      </c>
      <c r="B6" s="17" t="s">
        <v>110</v>
      </c>
      <c r="C6" s="17" t="s">
        <v>111</v>
      </c>
      <c r="D6" s="17" t="s">
        <v>112</v>
      </c>
      <c r="E6" s="17" t="s">
        <v>113</v>
      </c>
    </row>
    <row r="7" spans="1:8" ht="13.5" thickBot="1" x14ac:dyDescent="0.25">
      <c r="A7" s="121" t="s">
        <v>39</v>
      </c>
      <c r="B7" s="18" t="s">
        <v>114</v>
      </c>
      <c r="C7" s="256" t="s">
        <v>79</v>
      </c>
      <c r="D7" s="18" t="s">
        <v>115</v>
      </c>
      <c r="E7" s="18" t="s">
        <v>115</v>
      </c>
    </row>
    <row r="8" spans="1:8" x14ac:dyDescent="0.2">
      <c r="A8" s="19">
        <v>42736</v>
      </c>
      <c r="B8" s="217"/>
      <c r="C8" s="21"/>
      <c r="D8" s="22"/>
      <c r="E8" s="21"/>
    </row>
    <row r="9" spans="1:8" x14ac:dyDescent="0.2">
      <c r="A9" s="23">
        <v>42767</v>
      </c>
      <c r="B9" s="218"/>
      <c r="C9" s="25"/>
      <c r="D9" s="26"/>
      <c r="E9" s="25"/>
    </row>
    <row r="10" spans="1:8" x14ac:dyDescent="0.2">
      <c r="A10" s="23">
        <v>42795</v>
      </c>
      <c r="B10" s="218"/>
      <c r="C10" s="25"/>
      <c r="D10" s="26"/>
      <c r="E10" s="25"/>
    </row>
    <row r="11" spans="1:8" x14ac:dyDescent="0.2">
      <c r="A11" s="23">
        <v>42826</v>
      </c>
      <c r="B11" s="218"/>
      <c r="C11" s="25"/>
      <c r="D11" s="26"/>
      <c r="E11" s="25"/>
    </row>
    <row r="12" spans="1:8" x14ac:dyDescent="0.2">
      <c r="A12" s="23">
        <v>42856</v>
      </c>
      <c r="B12" s="131"/>
      <c r="C12" s="25"/>
      <c r="D12" s="26"/>
      <c r="E12" s="25"/>
    </row>
    <row r="13" spans="1:8" x14ac:dyDescent="0.2">
      <c r="A13" s="23">
        <v>42887</v>
      </c>
      <c r="B13" s="218"/>
      <c r="C13" s="25"/>
      <c r="D13" s="26"/>
      <c r="E13" s="25"/>
    </row>
    <row r="14" spans="1:8" x14ac:dyDescent="0.2">
      <c r="A14" s="23">
        <v>42917</v>
      </c>
      <c r="B14" s="131"/>
      <c r="C14" s="25"/>
      <c r="D14" s="26"/>
      <c r="E14" s="25"/>
    </row>
    <row r="15" spans="1:8" x14ac:dyDescent="0.2">
      <c r="A15" s="23">
        <v>42948</v>
      </c>
      <c r="B15" s="131"/>
      <c r="C15" s="25"/>
      <c r="D15" s="26"/>
      <c r="E15" s="25"/>
    </row>
    <row r="16" spans="1:8" x14ac:dyDescent="0.2">
      <c r="A16" s="23">
        <v>42979</v>
      </c>
      <c r="B16" s="131"/>
      <c r="C16" s="25"/>
      <c r="D16" s="26"/>
      <c r="E16" s="25"/>
    </row>
    <row r="17" spans="1:5" x14ac:dyDescent="0.2">
      <c r="A17" s="23">
        <v>43009</v>
      </c>
      <c r="B17" s="131"/>
      <c r="C17" s="25"/>
      <c r="D17" s="26"/>
      <c r="E17" s="25"/>
    </row>
    <row r="18" spans="1:5" x14ac:dyDescent="0.2">
      <c r="A18" s="23">
        <v>43040</v>
      </c>
      <c r="B18" s="131"/>
      <c r="C18" s="25"/>
      <c r="D18" s="26"/>
      <c r="E18" s="25"/>
    </row>
    <row r="19" spans="1:5" ht="13.5" thickBot="1" x14ac:dyDescent="0.25">
      <c r="A19" s="27">
        <v>43070</v>
      </c>
      <c r="B19" s="219"/>
      <c r="C19" s="28"/>
      <c r="D19" s="29"/>
      <c r="E19" s="28"/>
    </row>
    <row r="20" spans="1:5" x14ac:dyDescent="0.2">
      <c r="A20" s="19">
        <v>43101</v>
      </c>
      <c r="B20" s="132"/>
      <c r="C20" s="21"/>
      <c r="D20" s="26"/>
      <c r="E20" s="21"/>
    </row>
    <row r="21" spans="1:5" x14ac:dyDescent="0.2">
      <c r="A21" s="23">
        <v>43132</v>
      </c>
      <c r="B21" s="131"/>
      <c r="C21" s="25"/>
      <c r="D21" s="30"/>
      <c r="E21" s="25"/>
    </row>
    <row r="22" spans="1:5" x14ac:dyDescent="0.2">
      <c r="A22" s="23">
        <v>43160</v>
      </c>
      <c r="B22" s="131"/>
      <c r="C22" s="25"/>
      <c r="D22" s="26"/>
      <c r="E22" s="25"/>
    </row>
    <row r="23" spans="1:5" x14ac:dyDescent="0.2">
      <c r="A23" s="23">
        <v>43191</v>
      </c>
      <c r="B23" s="131"/>
      <c r="C23" s="25"/>
      <c r="D23" s="26"/>
      <c r="E23" s="25"/>
    </row>
    <row r="24" spans="1:5" x14ac:dyDescent="0.2">
      <c r="A24" s="23">
        <v>43221</v>
      </c>
      <c r="B24" s="131"/>
      <c r="C24" s="25"/>
      <c r="D24" s="26"/>
      <c r="E24" s="25"/>
    </row>
    <row r="25" spans="1:5" x14ac:dyDescent="0.2">
      <c r="A25" s="23">
        <v>43252</v>
      </c>
      <c r="B25" s="131"/>
      <c r="C25" s="25"/>
      <c r="D25" s="26"/>
      <c r="E25" s="25"/>
    </row>
    <row r="26" spans="1:5" x14ac:dyDescent="0.2">
      <c r="A26" s="23">
        <v>43282</v>
      </c>
      <c r="B26" s="131"/>
      <c r="C26" s="25"/>
      <c r="D26" s="26"/>
      <c r="E26" s="25"/>
    </row>
    <row r="27" spans="1:5" x14ac:dyDescent="0.2">
      <c r="A27" s="23">
        <v>43313</v>
      </c>
      <c r="B27" s="131"/>
      <c r="C27" s="25"/>
      <c r="D27" s="26"/>
      <c r="E27" s="25"/>
    </row>
    <row r="28" spans="1:5" x14ac:dyDescent="0.2">
      <c r="A28" s="23">
        <v>43344</v>
      </c>
      <c r="B28" s="131"/>
      <c r="C28" s="25"/>
      <c r="D28" s="26"/>
      <c r="E28" s="25"/>
    </row>
    <row r="29" spans="1:5" x14ac:dyDescent="0.2">
      <c r="A29" s="23">
        <v>43374</v>
      </c>
      <c r="B29" s="131"/>
      <c r="C29" s="25"/>
      <c r="D29" s="26"/>
      <c r="E29" s="25"/>
    </row>
    <row r="30" spans="1:5" x14ac:dyDescent="0.2">
      <c r="A30" s="23">
        <v>43405</v>
      </c>
      <c r="B30" s="131"/>
      <c r="C30" s="25"/>
      <c r="D30" s="26"/>
      <c r="E30" s="25"/>
    </row>
    <row r="31" spans="1:5" ht="13.5" thickBot="1" x14ac:dyDescent="0.25">
      <c r="A31" s="27">
        <v>43435</v>
      </c>
      <c r="B31" s="219"/>
      <c r="C31" s="28"/>
      <c r="D31" s="31"/>
      <c r="E31" s="28"/>
    </row>
    <row r="32" spans="1:5" x14ac:dyDescent="0.2">
      <c r="A32" s="19">
        <v>43466</v>
      </c>
      <c r="B32" s="132"/>
      <c r="C32" s="32"/>
      <c r="D32" s="20"/>
      <c r="E32" s="21"/>
    </row>
    <row r="33" spans="1:5" x14ac:dyDescent="0.2">
      <c r="A33" s="23">
        <v>43497</v>
      </c>
      <c r="B33" s="131"/>
      <c r="C33" s="33"/>
      <c r="D33" s="24"/>
      <c r="E33" s="25"/>
    </row>
    <row r="34" spans="1:5" x14ac:dyDescent="0.2">
      <c r="A34" s="23">
        <v>43525</v>
      </c>
      <c r="B34" s="131"/>
      <c r="C34" s="33"/>
      <c r="D34" s="24"/>
      <c r="E34" s="25"/>
    </row>
    <row r="35" spans="1:5" x14ac:dyDescent="0.2">
      <c r="A35" s="23">
        <v>43556</v>
      </c>
      <c r="B35" s="131"/>
      <c r="C35" s="33"/>
      <c r="D35" s="24"/>
      <c r="E35" s="25"/>
    </row>
    <row r="36" spans="1:5" x14ac:dyDescent="0.2">
      <c r="A36" s="23">
        <v>43586</v>
      </c>
      <c r="B36" s="131"/>
      <c r="C36" s="33"/>
      <c r="D36" s="24"/>
      <c r="E36" s="25"/>
    </row>
    <row r="37" spans="1:5" x14ac:dyDescent="0.2">
      <c r="A37" s="23">
        <v>43617</v>
      </c>
      <c r="B37" s="131"/>
      <c r="C37" s="33"/>
      <c r="D37" s="24"/>
      <c r="E37" s="25"/>
    </row>
    <row r="38" spans="1:5" x14ac:dyDescent="0.2">
      <c r="A38" s="23">
        <v>43647</v>
      </c>
      <c r="B38" s="131"/>
      <c r="C38" s="33"/>
      <c r="D38" s="24"/>
      <c r="E38" s="25"/>
    </row>
    <row r="39" spans="1:5" x14ac:dyDescent="0.2">
      <c r="A39" s="23">
        <v>43678</v>
      </c>
      <c r="B39" s="131"/>
      <c r="C39" s="33"/>
      <c r="D39" s="24"/>
      <c r="E39" s="25"/>
    </row>
    <row r="40" spans="1:5" x14ac:dyDescent="0.2">
      <c r="A40" s="23">
        <v>43709</v>
      </c>
      <c r="B40" s="131"/>
      <c r="C40" s="33"/>
      <c r="D40" s="24"/>
      <c r="E40" s="25"/>
    </row>
    <row r="41" spans="1:5" x14ac:dyDescent="0.2">
      <c r="A41" s="23">
        <v>43739</v>
      </c>
      <c r="B41" s="131"/>
      <c r="C41" s="33"/>
      <c r="D41" s="24"/>
      <c r="E41" s="25"/>
    </row>
    <row r="42" spans="1:5" x14ac:dyDescent="0.2">
      <c r="A42" s="23">
        <v>43770</v>
      </c>
      <c r="B42" s="131"/>
      <c r="C42" s="33"/>
      <c r="D42" s="24"/>
      <c r="E42" s="25"/>
    </row>
    <row r="43" spans="1:5" ht="13.5" thickBot="1" x14ac:dyDescent="0.25">
      <c r="A43" s="27">
        <v>43800</v>
      </c>
      <c r="B43" s="219"/>
      <c r="C43" s="34"/>
      <c r="D43" s="35"/>
      <c r="E43" s="28"/>
    </row>
    <row r="44" spans="1:5" x14ac:dyDescent="0.2">
      <c r="A44" s="19">
        <v>43831</v>
      </c>
      <c r="B44" s="132"/>
      <c r="C44" s="32"/>
      <c r="D44" s="20"/>
      <c r="E44" s="21"/>
    </row>
    <row r="45" spans="1:5" x14ac:dyDescent="0.2">
      <c r="A45" s="23">
        <v>43862</v>
      </c>
      <c r="B45" s="131"/>
      <c r="C45" s="33"/>
      <c r="D45" s="24"/>
      <c r="E45" s="25"/>
    </row>
    <row r="46" spans="1:5" x14ac:dyDescent="0.2">
      <c r="A46" s="23">
        <v>43891</v>
      </c>
      <c r="B46" s="131"/>
      <c r="C46" s="33"/>
      <c r="D46" s="24"/>
      <c r="E46" s="25"/>
    </row>
    <row r="47" spans="1:5" x14ac:dyDescent="0.2">
      <c r="A47" s="23">
        <v>43922</v>
      </c>
      <c r="B47" s="131"/>
      <c r="C47" s="33"/>
      <c r="D47" s="24"/>
      <c r="E47" s="25"/>
    </row>
    <row r="48" spans="1:5" x14ac:dyDescent="0.2">
      <c r="A48" s="23">
        <v>43952</v>
      </c>
      <c r="B48" s="131"/>
      <c r="C48" s="33"/>
      <c r="D48" s="24"/>
      <c r="E48" s="25"/>
    </row>
    <row r="49" spans="1:9" ht="13.5" thickBot="1" x14ac:dyDescent="0.25">
      <c r="A49" s="27">
        <v>43983</v>
      </c>
      <c r="B49" s="219"/>
      <c r="C49" s="34"/>
      <c r="D49" s="35"/>
      <c r="E49" s="28"/>
    </row>
    <row r="50" spans="1:9" hidden="1" x14ac:dyDescent="0.2">
      <c r="A50" s="222"/>
      <c r="B50" s="251"/>
      <c r="C50" s="252"/>
      <c r="D50" s="253"/>
      <c r="E50" s="254"/>
    </row>
    <row r="51" spans="1:9" hidden="1" x14ac:dyDescent="0.2">
      <c r="A51" s="23"/>
      <c r="B51" s="131"/>
      <c r="C51" s="33"/>
      <c r="D51" s="24"/>
      <c r="E51" s="25"/>
    </row>
    <row r="52" spans="1:9" hidden="1" x14ac:dyDescent="0.2">
      <c r="A52" s="23"/>
      <c r="B52" s="131"/>
      <c r="C52" s="33"/>
      <c r="D52" s="24"/>
      <c r="E52" s="25"/>
    </row>
    <row r="53" spans="1:9" hidden="1" x14ac:dyDescent="0.2">
      <c r="A53" s="23"/>
      <c r="B53" s="131"/>
      <c r="C53" s="33"/>
      <c r="D53" s="24"/>
      <c r="E53" s="25"/>
    </row>
    <row r="54" spans="1:9" hidden="1" x14ac:dyDescent="0.2">
      <c r="A54" s="23"/>
      <c r="B54" s="131"/>
      <c r="C54" s="33"/>
      <c r="D54" s="24"/>
      <c r="E54" s="25"/>
    </row>
    <row r="55" spans="1:9" ht="13.5" hidden="1" thickBot="1" x14ac:dyDescent="0.25">
      <c r="A55" s="27"/>
      <c r="B55" s="219"/>
      <c r="C55" s="34"/>
      <c r="D55" s="35"/>
      <c r="E55" s="28"/>
    </row>
    <row r="56" spans="1:9" ht="13.5" thickBot="1" x14ac:dyDescent="0.25">
      <c r="A56" s="86"/>
      <c r="B56" s="37"/>
      <c r="C56" s="37"/>
      <c r="D56" s="38"/>
      <c r="E56" s="37"/>
    </row>
    <row r="57" spans="1:9" x14ac:dyDescent="0.2">
      <c r="A57" s="39">
        <v>2014</v>
      </c>
      <c r="B57" s="39"/>
      <c r="C57" s="39"/>
      <c r="D57" s="39"/>
      <c r="E57" s="39"/>
    </row>
    <row r="58" spans="1:9" x14ac:dyDescent="0.2">
      <c r="A58" s="40">
        <v>2015</v>
      </c>
      <c r="B58" s="40"/>
      <c r="C58" s="40"/>
      <c r="D58" s="40"/>
      <c r="E58" s="40"/>
    </row>
    <row r="59" spans="1:9" x14ac:dyDescent="0.2">
      <c r="A59" s="40">
        <v>2016</v>
      </c>
      <c r="B59" s="40"/>
      <c r="C59" s="40"/>
      <c r="D59" s="40"/>
      <c r="E59" s="40"/>
    </row>
    <row r="60" spans="1:9" x14ac:dyDescent="0.2">
      <c r="A60" s="40">
        <v>2017</v>
      </c>
      <c r="B60" s="40"/>
      <c r="C60" s="40"/>
      <c r="D60" s="40"/>
      <c r="E60" s="40"/>
    </row>
    <row r="61" spans="1:9" x14ac:dyDescent="0.2">
      <c r="A61" s="58">
        <v>2018</v>
      </c>
      <c r="B61" s="58"/>
      <c r="C61" s="58"/>
      <c r="D61" s="58"/>
      <c r="E61" s="58"/>
    </row>
    <row r="62" spans="1:9" x14ac:dyDescent="0.2">
      <c r="A62" s="58">
        <v>2019</v>
      </c>
      <c r="B62" s="58"/>
      <c r="C62" s="58"/>
      <c r="D62" s="58"/>
      <c r="E62" s="58"/>
    </row>
    <row r="63" spans="1:9" ht="13.5" thickBot="1" x14ac:dyDescent="0.25">
      <c r="A63" s="59" t="s">
        <v>98</v>
      </c>
      <c r="B63" s="59"/>
      <c r="C63" s="59"/>
      <c r="D63" s="59"/>
      <c r="E63" s="59"/>
    </row>
    <row r="64" spans="1:9" customFormat="1" ht="27.75" customHeight="1" x14ac:dyDescent="0.2">
      <c r="A64" s="271" t="s">
        <v>117</v>
      </c>
      <c r="B64" s="272"/>
      <c r="C64" s="272"/>
      <c r="D64" s="272"/>
      <c r="E64" s="272"/>
      <c r="G64" s="8"/>
      <c r="H64" s="8"/>
      <c r="I64" s="8"/>
    </row>
    <row r="65" spans="1:9" customFormat="1" x14ac:dyDescent="0.2">
      <c r="A65" s="248"/>
      <c r="B65" s="37"/>
      <c r="C65" s="37"/>
      <c r="D65" s="37"/>
      <c r="E65" s="37"/>
      <c r="G65" s="8"/>
      <c r="H65" s="8"/>
      <c r="I65" s="8"/>
    </row>
    <row r="66" spans="1:9" customFormat="1" x14ac:dyDescent="0.2">
      <c r="A66" s="8"/>
      <c r="B66" s="37"/>
      <c r="C66" s="37"/>
      <c r="D66" s="37"/>
      <c r="E66" s="37"/>
      <c r="G66" s="8"/>
      <c r="H66" s="8"/>
      <c r="I66" s="8"/>
    </row>
  </sheetData>
  <mergeCells count="2">
    <mergeCell ref="A1:F1"/>
    <mergeCell ref="A64:E6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zoomScale="75" workbookViewId="0">
      <selection activeCell="D19" sqref="D19"/>
    </sheetView>
  </sheetViews>
  <sheetFormatPr baseColWidth="10" defaultRowHeight="12.75" x14ac:dyDescent="0.2"/>
  <cols>
    <col min="1" max="1" width="16.42578125" style="8" customWidth="1"/>
    <col min="2" max="2" width="24.855468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256" width="11.42578125" style="8"/>
    <col min="257" max="257" width="14.5703125" style="8" customWidth="1"/>
    <col min="258" max="258" width="24.85546875" style="8" customWidth="1"/>
    <col min="259" max="259" width="16.140625" style="8" customWidth="1"/>
    <col min="260" max="261" width="11.42578125" style="8"/>
    <col min="262" max="262" width="14.140625" style="8" customWidth="1"/>
    <col min="263" max="265" width="2.85546875" style="8" customWidth="1"/>
    <col min="266" max="512" width="11.42578125" style="8"/>
    <col min="513" max="513" width="14.5703125" style="8" customWidth="1"/>
    <col min="514" max="514" width="24.85546875" style="8" customWidth="1"/>
    <col min="515" max="515" width="16.140625" style="8" customWidth="1"/>
    <col min="516" max="517" width="11.42578125" style="8"/>
    <col min="518" max="518" width="14.140625" style="8" customWidth="1"/>
    <col min="519" max="521" width="2.85546875" style="8" customWidth="1"/>
    <col min="522" max="768" width="11.42578125" style="8"/>
    <col min="769" max="769" width="14.5703125" style="8" customWidth="1"/>
    <col min="770" max="770" width="24.85546875" style="8" customWidth="1"/>
    <col min="771" max="771" width="16.140625" style="8" customWidth="1"/>
    <col min="772" max="773" width="11.42578125" style="8"/>
    <col min="774" max="774" width="14.140625" style="8" customWidth="1"/>
    <col min="775" max="777" width="2.85546875" style="8" customWidth="1"/>
    <col min="778" max="1024" width="11.42578125" style="8"/>
    <col min="1025" max="1025" width="14.5703125" style="8" customWidth="1"/>
    <col min="1026" max="1026" width="24.85546875" style="8" customWidth="1"/>
    <col min="1027" max="1027" width="16.140625" style="8" customWidth="1"/>
    <col min="1028" max="1029" width="11.42578125" style="8"/>
    <col min="1030" max="1030" width="14.140625" style="8" customWidth="1"/>
    <col min="1031" max="1033" width="2.85546875" style="8" customWidth="1"/>
    <col min="1034" max="1280" width="11.42578125" style="8"/>
    <col min="1281" max="1281" width="14.5703125" style="8" customWidth="1"/>
    <col min="1282" max="1282" width="24.85546875" style="8" customWidth="1"/>
    <col min="1283" max="1283" width="16.140625" style="8" customWidth="1"/>
    <col min="1284" max="1285" width="11.42578125" style="8"/>
    <col min="1286" max="1286" width="14.140625" style="8" customWidth="1"/>
    <col min="1287" max="1289" width="2.85546875" style="8" customWidth="1"/>
    <col min="1290" max="1536" width="11.42578125" style="8"/>
    <col min="1537" max="1537" width="14.5703125" style="8" customWidth="1"/>
    <col min="1538" max="1538" width="24.85546875" style="8" customWidth="1"/>
    <col min="1539" max="1539" width="16.140625" style="8" customWidth="1"/>
    <col min="1540" max="1541" width="11.42578125" style="8"/>
    <col min="1542" max="1542" width="14.140625" style="8" customWidth="1"/>
    <col min="1543" max="1545" width="2.85546875" style="8" customWidth="1"/>
    <col min="1546" max="1792" width="11.42578125" style="8"/>
    <col min="1793" max="1793" width="14.5703125" style="8" customWidth="1"/>
    <col min="1794" max="1794" width="24.85546875" style="8" customWidth="1"/>
    <col min="1795" max="1795" width="16.140625" style="8" customWidth="1"/>
    <col min="1796" max="1797" width="11.42578125" style="8"/>
    <col min="1798" max="1798" width="14.140625" style="8" customWidth="1"/>
    <col min="1799" max="1801" width="2.85546875" style="8" customWidth="1"/>
    <col min="1802" max="2048" width="11.42578125" style="8"/>
    <col min="2049" max="2049" width="14.5703125" style="8" customWidth="1"/>
    <col min="2050" max="2050" width="24.85546875" style="8" customWidth="1"/>
    <col min="2051" max="2051" width="16.140625" style="8" customWidth="1"/>
    <col min="2052" max="2053" width="11.42578125" style="8"/>
    <col min="2054" max="2054" width="14.140625" style="8" customWidth="1"/>
    <col min="2055" max="2057" width="2.85546875" style="8" customWidth="1"/>
    <col min="2058" max="2304" width="11.42578125" style="8"/>
    <col min="2305" max="2305" width="14.5703125" style="8" customWidth="1"/>
    <col min="2306" max="2306" width="24.85546875" style="8" customWidth="1"/>
    <col min="2307" max="2307" width="16.140625" style="8" customWidth="1"/>
    <col min="2308" max="2309" width="11.42578125" style="8"/>
    <col min="2310" max="2310" width="14.140625" style="8" customWidth="1"/>
    <col min="2311" max="2313" width="2.85546875" style="8" customWidth="1"/>
    <col min="2314" max="2560" width="11.42578125" style="8"/>
    <col min="2561" max="2561" width="14.5703125" style="8" customWidth="1"/>
    <col min="2562" max="2562" width="24.85546875" style="8" customWidth="1"/>
    <col min="2563" max="2563" width="16.140625" style="8" customWidth="1"/>
    <col min="2564" max="2565" width="11.42578125" style="8"/>
    <col min="2566" max="2566" width="14.140625" style="8" customWidth="1"/>
    <col min="2567" max="2569" width="2.85546875" style="8" customWidth="1"/>
    <col min="2570" max="2816" width="11.42578125" style="8"/>
    <col min="2817" max="2817" width="14.5703125" style="8" customWidth="1"/>
    <col min="2818" max="2818" width="24.85546875" style="8" customWidth="1"/>
    <col min="2819" max="2819" width="16.140625" style="8" customWidth="1"/>
    <col min="2820" max="2821" width="11.42578125" style="8"/>
    <col min="2822" max="2822" width="14.140625" style="8" customWidth="1"/>
    <col min="2823" max="2825" width="2.85546875" style="8" customWidth="1"/>
    <col min="2826" max="3072" width="11.42578125" style="8"/>
    <col min="3073" max="3073" width="14.5703125" style="8" customWidth="1"/>
    <col min="3074" max="3074" width="24.85546875" style="8" customWidth="1"/>
    <col min="3075" max="3075" width="16.140625" style="8" customWidth="1"/>
    <col min="3076" max="3077" width="11.42578125" style="8"/>
    <col min="3078" max="3078" width="14.140625" style="8" customWidth="1"/>
    <col min="3079" max="3081" width="2.85546875" style="8" customWidth="1"/>
    <col min="3082" max="3328" width="11.42578125" style="8"/>
    <col min="3329" max="3329" width="14.5703125" style="8" customWidth="1"/>
    <col min="3330" max="3330" width="24.85546875" style="8" customWidth="1"/>
    <col min="3331" max="3331" width="16.140625" style="8" customWidth="1"/>
    <col min="3332" max="3333" width="11.42578125" style="8"/>
    <col min="3334" max="3334" width="14.140625" style="8" customWidth="1"/>
    <col min="3335" max="3337" width="2.85546875" style="8" customWidth="1"/>
    <col min="3338" max="3584" width="11.42578125" style="8"/>
    <col min="3585" max="3585" width="14.5703125" style="8" customWidth="1"/>
    <col min="3586" max="3586" width="24.85546875" style="8" customWidth="1"/>
    <col min="3587" max="3587" width="16.140625" style="8" customWidth="1"/>
    <col min="3588" max="3589" width="11.42578125" style="8"/>
    <col min="3590" max="3590" width="14.140625" style="8" customWidth="1"/>
    <col min="3591" max="3593" width="2.85546875" style="8" customWidth="1"/>
    <col min="3594" max="3840" width="11.42578125" style="8"/>
    <col min="3841" max="3841" width="14.5703125" style="8" customWidth="1"/>
    <col min="3842" max="3842" width="24.85546875" style="8" customWidth="1"/>
    <col min="3843" max="3843" width="16.140625" style="8" customWidth="1"/>
    <col min="3844" max="3845" width="11.42578125" style="8"/>
    <col min="3846" max="3846" width="14.140625" style="8" customWidth="1"/>
    <col min="3847" max="3849" width="2.85546875" style="8" customWidth="1"/>
    <col min="3850" max="4096" width="11.42578125" style="8"/>
    <col min="4097" max="4097" width="14.5703125" style="8" customWidth="1"/>
    <col min="4098" max="4098" width="24.85546875" style="8" customWidth="1"/>
    <col min="4099" max="4099" width="16.140625" style="8" customWidth="1"/>
    <col min="4100" max="4101" width="11.42578125" style="8"/>
    <col min="4102" max="4102" width="14.140625" style="8" customWidth="1"/>
    <col min="4103" max="4105" width="2.85546875" style="8" customWidth="1"/>
    <col min="4106" max="4352" width="11.42578125" style="8"/>
    <col min="4353" max="4353" width="14.5703125" style="8" customWidth="1"/>
    <col min="4354" max="4354" width="24.85546875" style="8" customWidth="1"/>
    <col min="4355" max="4355" width="16.140625" style="8" customWidth="1"/>
    <col min="4356" max="4357" width="11.42578125" style="8"/>
    <col min="4358" max="4358" width="14.140625" style="8" customWidth="1"/>
    <col min="4359" max="4361" width="2.85546875" style="8" customWidth="1"/>
    <col min="4362" max="4608" width="11.42578125" style="8"/>
    <col min="4609" max="4609" width="14.5703125" style="8" customWidth="1"/>
    <col min="4610" max="4610" width="24.85546875" style="8" customWidth="1"/>
    <col min="4611" max="4611" width="16.140625" style="8" customWidth="1"/>
    <col min="4612" max="4613" width="11.42578125" style="8"/>
    <col min="4614" max="4614" width="14.140625" style="8" customWidth="1"/>
    <col min="4615" max="4617" width="2.85546875" style="8" customWidth="1"/>
    <col min="4618" max="4864" width="11.42578125" style="8"/>
    <col min="4865" max="4865" width="14.5703125" style="8" customWidth="1"/>
    <col min="4866" max="4866" width="24.85546875" style="8" customWidth="1"/>
    <col min="4867" max="4867" width="16.140625" style="8" customWidth="1"/>
    <col min="4868" max="4869" width="11.42578125" style="8"/>
    <col min="4870" max="4870" width="14.140625" style="8" customWidth="1"/>
    <col min="4871" max="4873" width="2.85546875" style="8" customWidth="1"/>
    <col min="4874" max="5120" width="11.42578125" style="8"/>
    <col min="5121" max="5121" width="14.5703125" style="8" customWidth="1"/>
    <col min="5122" max="5122" width="24.85546875" style="8" customWidth="1"/>
    <col min="5123" max="5123" width="16.140625" style="8" customWidth="1"/>
    <col min="5124" max="5125" width="11.42578125" style="8"/>
    <col min="5126" max="5126" width="14.140625" style="8" customWidth="1"/>
    <col min="5127" max="5129" width="2.85546875" style="8" customWidth="1"/>
    <col min="5130" max="5376" width="11.42578125" style="8"/>
    <col min="5377" max="5377" width="14.5703125" style="8" customWidth="1"/>
    <col min="5378" max="5378" width="24.85546875" style="8" customWidth="1"/>
    <col min="5379" max="5379" width="16.140625" style="8" customWidth="1"/>
    <col min="5380" max="5381" width="11.42578125" style="8"/>
    <col min="5382" max="5382" width="14.140625" style="8" customWidth="1"/>
    <col min="5383" max="5385" width="2.85546875" style="8" customWidth="1"/>
    <col min="5386" max="5632" width="11.42578125" style="8"/>
    <col min="5633" max="5633" width="14.5703125" style="8" customWidth="1"/>
    <col min="5634" max="5634" width="24.85546875" style="8" customWidth="1"/>
    <col min="5635" max="5635" width="16.140625" style="8" customWidth="1"/>
    <col min="5636" max="5637" width="11.42578125" style="8"/>
    <col min="5638" max="5638" width="14.140625" style="8" customWidth="1"/>
    <col min="5639" max="5641" width="2.85546875" style="8" customWidth="1"/>
    <col min="5642" max="5888" width="11.42578125" style="8"/>
    <col min="5889" max="5889" width="14.5703125" style="8" customWidth="1"/>
    <col min="5890" max="5890" width="24.85546875" style="8" customWidth="1"/>
    <col min="5891" max="5891" width="16.140625" style="8" customWidth="1"/>
    <col min="5892" max="5893" width="11.42578125" style="8"/>
    <col min="5894" max="5894" width="14.140625" style="8" customWidth="1"/>
    <col min="5895" max="5897" width="2.85546875" style="8" customWidth="1"/>
    <col min="5898" max="6144" width="11.42578125" style="8"/>
    <col min="6145" max="6145" width="14.5703125" style="8" customWidth="1"/>
    <col min="6146" max="6146" width="24.85546875" style="8" customWidth="1"/>
    <col min="6147" max="6147" width="16.140625" style="8" customWidth="1"/>
    <col min="6148" max="6149" width="11.42578125" style="8"/>
    <col min="6150" max="6150" width="14.140625" style="8" customWidth="1"/>
    <col min="6151" max="6153" width="2.85546875" style="8" customWidth="1"/>
    <col min="6154" max="6400" width="11.42578125" style="8"/>
    <col min="6401" max="6401" width="14.5703125" style="8" customWidth="1"/>
    <col min="6402" max="6402" width="24.85546875" style="8" customWidth="1"/>
    <col min="6403" max="6403" width="16.140625" style="8" customWidth="1"/>
    <col min="6404" max="6405" width="11.42578125" style="8"/>
    <col min="6406" max="6406" width="14.140625" style="8" customWidth="1"/>
    <col min="6407" max="6409" width="2.85546875" style="8" customWidth="1"/>
    <col min="6410" max="6656" width="11.42578125" style="8"/>
    <col min="6657" max="6657" width="14.5703125" style="8" customWidth="1"/>
    <col min="6658" max="6658" width="24.85546875" style="8" customWidth="1"/>
    <col min="6659" max="6659" width="16.140625" style="8" customWidth="1"/>
    <col min="6660" max="6661" width="11.42578125" style="8"/>
    <col min="6662" max="6662" width="14.140625" style="8" customWidth="1"/>
    <col min="6663" max="6665" width="2.85546875" style="8" customWidth="1"/>
    <col min="6666" max="6912" width="11.42578125" style="8"/>
    <col min="6913" max="6913" width="14.5703125" style="8" customWidth="1"/>
    <col min="6914" max="6914" width="24.85546875" style="8" customWidth="1"/>
    <col min="6915" max="6915" width="16.140625" style="8" customWidth="1"/>
    <col min="6916" max="6917" width="11.42578125" style="8"/>
    <col min="6918" max="6918" width="14.140625" style="8" customWidth="1"/>
    <col min="6919" max="6921" width="2.85546875" style="8" customWidth="1"/>
    <col min="6922" max="7168" width="11.42578125" style="8"/>
    <col min="7169" max="7169" width="14.5703125" style="8" customWidth="1"/>
    <col min="7170" max="7170" width="24.85546875" style="8" customWidth="1"/>
    <col min="7171" max="7171" width="16.140625" style="8" customWidth="1"/>
    <col min="7172" max="7173" width="11.42578125" style="8"/>
    <col min="7174" max="7174" width="14.140625" style="8" customWidth="1"/>
    <col min="7175" max="7177" width="2.85546875" style="8" customWidth="1"/>
    <col min="7178" max="7424" width="11.42578125" style="8"/>
    <col min="7425" max="7425" width="14.5703125" style="8" customWidth="1"/>
    <col min="7426" max="7426" width="24.85546875" style="8" customWidth="1"/>
    <col min="7427" max="7427" width="16.140625" style="8" customWidth="1"/>
    <col min="7428" max="7429" width="11.42578125" style="8"/>
    <col min="7430" max="7430" width="14.140625" style="8" customWidth="1"/>
    <col min="7431" max="7433" width="2.85546875" style="8" customWidth="1"/>
    <col min="7434" max="7680" width="11.42578125" style="8"/>
    <col min="7681" max="7681" width="14.5703125" style="8" customWidth="1"/>
    <col min="7682" max="7682" width="24.85546875" style="8" customWidth="1"/>
    <col min="7683" max="7683" width="16.140625" style="8" customWidth="1"/>
    <col min="7684" max="7685" width="11.42578125" style="8"/>
    <col min="7686" max="7686" width="14.140625" style="8" customWidth="1"/>
    <col min="7687" max="7689" width="2.85546875" style="8" customWidth="1"/>
    <col min="7690" max="7936" width="11.42578125" style="8"/>
    <col min="7937" max="7937" width="14.5703125" style="8" customWidth="1"/>
    <col min="7938" max="7938" width="24.85546875" style="8" customWidth="1"/>
    <col min="7939" max="7939" width="16.140625" style="8" customWidth="1"/>
    <col min="7940" max="7941" width="11.42578125" style="8"/>
    <col min="7942" max="7942" width="14.140625" style="8" customWidth="1"/>
    <col min="7943" max="7945" width="2.85546875" style="8" customWidth="1"/>
    <col min="7946" max="8192" width="11.42578125" style="8"/>
    <col min="8193" max="8193" width="14.5703125" style="8" customWidth="1"/>
    <col min="8194" max="8194" width="24.85546875" style="8" customWidth="1"/>
    <col min="8195" max="8195" width="16.140625" style="8" customWidth="1"/>
    <col min="8196" max="8197" width="11.42578125" style="8"/>
    <col min="8198" max="8198" width="14.140625" style="8" customWidth="1"/>
    <col min="8199" max="8201" width="2.85546875" style="8" customWidth="1"/>
    <col min="8202" max="8448" width="11.42578125" style="8"/>
    <col min="8449" max="8449" width="14.5703125" style="8" customWidth="1"/>
    <col min="8450" max="8450" width="24.85546875" style="8" customWidth="1"/>
    <col min="8451" max="8451" width="16.140625" style="8" customWidth="1"/>
    <col min="8452" max="8453" width="11.42578125" style="8"/>
    <col min="8454" max="8454" width="14.140625" style="8" customWidth="1"/>
    <col min="8455" max="8457" width="2.85546875" style="8" customWidth="1"/>
    <col min="8458" max="8704" width="11.42578125" style="8"/>
    <col min="8705" max="8705" width="14.5703125" style="8" customWidth="1"/>
    <col min="8706" max="8706" width="24.85546875" style="8" customWidth="1"/>
    <col min="8707" max="8707" width="16.140625" style="8" customWidth="1"/>
    <col min="8708" max="8709" width="11.42578125" style="8"/>
    <col min="8710" max="8710" width="14.140625" style="8" customWidth="1"/>
    <col min="8711" max="8713" width="2.85546875" style="8" customWidth="1"/>
    <col min="8714" max="8960" width="11.42578125" style="8"/>
    <col min="8961" max="8961" width="14.5703125" style="8" customWidth="1"/>
    <col min="8962" max="8962" width="24.85546875" style="8" customWidth="1"/>
    <col min="8963" max="8963" width="16.140625" style="8" customWidth="1"/>
    <col min="8964" max="8965" width="11.42578125" style="8"/>
    <col min="8966" max="8966" width="14.140625" style="8" customWidth="1"/>
    <col min="8967" max="8969" width="2.85546875" style="8" customWidth="1"/>
    <col min="8970" max="9216" width="11.42578125" style="8"/>
    <col min="9217" max="9217" width="14.5703125" style="8" customWidth="1"/>
    <col min="9218" max="9218" width="24.85546875" style="8" customWidth="1"/>
    <col min="9219" max="9219" width="16.140625" style="8" customWidth="1"/>
    <col min="9220" max="9221" width="11.42578125" style="8"/>
    <col min="9222" max="9222" width="14.140625" style="8" customWidth="1"/>
    <col min="9223" max="9225" width="2.85546875" style="8" customWidth="1"/>
    <col min="9226" max="9472" width="11.42578125" style="8"/>
    <col min="9473" max="9473" width="14.5703125" style="8" customWidth="1"/>
    <col min="9474" max="9474" width="24.85546875" style="8" customWidth="1"/>
    <col min="9475" max="9475" width="16.140625" style="8" customWidth="1"/>
    <col min="9476" max="9477" width="11.42578125" style="8"/>
    <col min="9478" max="9478" width="14.140625" style="8" customWidth="1"/>
    <col min="9479" max="9481" width="2.85546875" style="8" customWidth="1"/>
    <col min="9482" max="9728" width="11.42578125" style="8"/>
    <col min="9729" max="9729" width="14.5703125" style="8" customWidth="1"/>
    <col min="9730" max="9730" width="24.85546875" style="8" customWidth="1"/>
    <col min="9731" max="9731" width="16.140625" style="8" customWidth="1"/>
    <col min="9732" max="9733" width="11.42578125" style="8"/>
    <col min="9734" max="9734" width="14.140625" style="8" customWidth="1"/>
    <col min="9735" max="9737" width="2.85546875" style="8" customWidth="1"/>
    <col min="9738" max="9984" width="11.42578125" style="8"/>
    <col min="9985" max="9985" width="14.5703125" style="8" customWidth="1"/>
    <col min="9986" max="9986" width="24.85546875" style="8" customWidth="1"/>
    <col min="9987" max="9987" width="16.140625" style="8" customWidth="1"/>
    <col min="9988" max="9989" width="11.42578125" style="8"/>
    <col min="9990" max="9990" width="14.140625" style="8" customWidth="1"/>
    <col min="9991" max="9993" width="2.85546875" style="8" customWidth="1"/>
    <col min="9994" max="10240" width="11.42578125" style="8"/>
    <col min="10241" max="10241" width="14.5703125" style="8" customWidth="1"/>
    <col min="10242" max="10242" width="24.85546875" style="8" customWidth="1"/>
    <col min="10243" max="10243" width="16.140625" style="8" customWidth="1"/>
    <col min="10244" max="10245" width="11.42578125" style="8"/>
    <col min="10246" max="10246" width="14.140625" style="8" customWidth="1"/>
    <col min="10247" max="10249" width="2.85546875" style="8" customWidth="1"/>
    <col min="10250" max="10496" width="11.42578125" style="8"/>
    <col min="10497" max="10497" width="14.5703125" style="8" customWidth="1"/>
    <col min="10498" max="10498" width="24.85546875" style="8" customWidth="1"/>
    <col min="10499" max="10499" width="16.140625" style="8" customWidth="1"/>
    <col min="10500" max="10501" width="11.42578125" style="8"/>
    <col min="10502" max="10502" width="14.140625" style="8" customWidth="1"/>
    <col min="10503" max="10505" width="2.85546875" style="8" customWidth="1"/>
    <col min="10506" max="10752" width="11.42578125" style="8"/>
    <col min="10753" max="10753" width="14.5703125" style="8" customWidth="1"/>
    <col min="10754" max="10754" width="24.85546875" style="8" customWidth="1"/>
    <col min="10755" max="10755" width="16.140625" style="8" customWidth="1"/>
    <col min="10756" max="10757" width="11.42578125" style="8"/>
    <col min="10758" max="10758" width="14.140625" style="8" customWidth="1"/>
    <col min="10759" max="10761" width="2.85546875" style="8" customWidth="1"/>
    <col min="10762" max="11008" width="11.42578125" style="8"/>
    <col min="11009" max="11009" width="14.5703125" style="8" customWidth="1"/>
    <col min="11010" max="11010" width="24.85546875" style="8" customWidth="1"/>
    <col min="11011" max="11011" width="16.140625" style="8" customWidth="1"/>
    <col min="11012" max="11013" width="11.42578125" style="8"/>
    <col min="11014" max="11014" width="14.140625" style="8" customWidth="1"/>
    <col min="11015" max="11017" width="2.85546875" style="8" customWidth="1"/>
    <col min="11018" max="11264" width="11.42578125" style="8"/>
    <col min="11265" max="11265" width="14.5703125" style="8" customWidth="1"/>
    <col min="11266" max="11266" width="24.85546875" style="8" customWidth="1"/>
    <col min="11267" max="11267" width="16.140625" style="8" customWidth="1"/>
    <col min="11268" max="11269" width="11.42578125" style="8"/>
    <col min="11270" max="11270" width="14.140625" style="8" customWidth="1"/>
    <col min="11271" max="11273" width="2.85546875" style="8" customWidth="1"/>
    <col min="11274" max="11520" width="11.42578125" style="8"/>
    <col min="11521" max="11521" width="14.5703125" style="8" customWidth="1"/>
    <col min="11522" max="11522" width="24.85546875" style="8" customWidth="1"/>
    <col min="11523" max="11523" width="16.140625" style="8" customWidth="1"/>
    <col min="11524" max="11525" width="11.42578125" style="8"/>
    <col min="11526" max="11526" width="14.140625" style="8" customWidth="1"/>
    <col min="11527" max="11529" width="2.85546875" style="8" customWidth="1"/>
    <col min="11530" max="11776" width="11.42578125" style="8"/>
    <col min="11777" max="11777" width="14.5703125" style="8" customWidth="1"/>
    <col min="11778" max="11778" width="24.85546875" style="8" customWidth="1"/>
    <col min="11779" max="11779" width="16.140625" style="8" customWidth="1"/>
    <col min="11780" max="11781" width="11.42578125" style="8"/>
    <col min="11782" max="11782" width="14.140625" style="8" customWidth="1"/>
    <col min="11783" max="11785" width="2.85546875" style="8" customWidth="1"/>
    <col min="11786" max="12032" width="11.42578125" style="8"/>
    <col min="12033" max="12033" width="14.5703125" style="8" customWidth="1"/>
    <col min="12034" max="12034" width="24.85546875" style="8" customWidth="1"/>
    <col min="12035" max="12035" width="16.140625" style="8" customWidth="1"/>
    <col min="12036" max="12037" width="11.42578125" style="8"/>
    <col min="12038" max="12038" width="14.140625" style="8" customWidth="1"/>
    <col min="12039" max="12041" width="2.85546875" style="8" customWidth="1"/>
    <col min="12042" max="12288" width="11.42578125" style="8"/>
    <col min="12289" max="12289" width="14.5703125" style="8" customWidth="1"/>
    <col min="12290" max="12290" width="24.85546875" style="8" customWidth="1"/>
    <col min="12291" max="12291" width="16.140625" style="8" customWidth="1"/>
    <col min="12292" max="12293" width="11.42578125" style="8"/>
    <col min="12294" max="12294" width="14.140625" style="8" customWidth="1"/>
    <col min="12295" max="12297" width="2.85546875" style="8" customWidth="1"/>
    <col min="12298" max="12544" width="11.42578125" style="8"/>
    <col min="12545" max="12545" width="14.5703125" style="8" customWidth="1"/>
    <col min="12546" max="12546" width="24.85546875" style="8" customWidth="1"/>
    <col min="12547" max="12547" width="16.140625" style="8" customWidth="1"/>
    <col min="12548" max="12549" width="11.42578125" style="8"/>
    <col min="12550" max="12550" width="14.140625" style="8" customWidth="1"/>
    <col min="12551" max="12553" width="2.85546875" style="8" customWidth="1"/>
    <col min="12554" max="12800" width="11.42578125" style="8"/>
    <col min="12801" max="12801" width="14.5703125" style="8" customWidth="1"/>
    <col min="12802" max="12802" width="24.85546875" style="8" customWidth="1"/>
    <col min="12803" max="12803" width="16.140625" style="8" customWidth="1"/>
    <col min="12804" max="12805" width="11.42578125" style="8"/>
    <col min="12806" max="12806" width="14.140625" style="8" customWidth="1"/>
    <col min="12807" max="12809" width="2.85546875" style="8" customWidth="1"/>
    <col min="12810" max="13056" width="11.42578125" style="8"/>
    <col min="13057" max="13057" width="14.5703125" style="8" customWidth="1"/>
    <col min="13058" max="13058" width="24.85546875" style="8" customWidth="1"/>
    <col min="13059" max="13059" width="16.140625" style="8" customWidth="1"/>
    <col min="13060" max="13061" width="11.42578125" style="8"/>
    <col min="13062" max="13062" width="14.140625" style="8" customWidth="1"/>
    <col min="13063" max="13065" width="2.85546875" style="8" customWidth="1"/>
    <col min="13066" max="13312" width="11.42578125" style="8"/>
    <col min="13313" max="13313" width="14.5703125" style="8" customWidth="1"/>
    <col min="13314" max="13314" width="24.85546875" style="8" customWidth="1"/>
    <col min="13315" max="13315" width="16.140625" style="8" customWidth="1"/>
    <col min="13316" max="13317" width="11.42578125" style="8"/>
    <col min="13318" max="13318" width="14.140625" style="8" customWidth="1"/>
    <col min="13319" max="13321" width="2.85546875" style="8" customWidth="1"/>
    <col min="13322" max="13568" width="11.42578125" style="8"/>
    <col min="13569" max="13569" width="14.5703125" style="8" customWidth="1"/>
    <col min="13570" max="13570" width="24.85546875" style="8" customWidth="1"/>
    <col min="13571" max="13571" width="16.140625" style="8" customWidth="1"/>
    <col min="13572" max="13573" width="11.42578125" style="8"/>
    <col min="13574" max="13574" width="14.140625" style="8" customWidth="1"/>
    <col min="13575" max="13577" width="2.85546875" style="8" customWidth="1"/>
    <col min="13578" max="13824" width="11.42578125" style="8"/>
    <col min="13825" max="13825" width="14.5703125" style="8" customWidth="1"/>
    <col min="13826" max="13826" width="24.85546875" style="8" customWidth="1"/>
    <col min="13827" max="13827" width="16.140625" style="8" customWidth="1"/>
    <col min="13828" max="13829" width="11.42578125" style="8"/>
    <col min="13830" max="13830" width="14.140625" style="8" customWidth="1"/>
    <col min="13831" max="13833" width="2.85546875" style="8" customWidth="1"/>
    <col min="13834" max="14080" width="11.42578125" style="8"/>
    <col min="14081" max="14081" width="14.5703125" style="8" customWidth="1"/>
    <col min="14082" max="14082" width="24.85546875" style="8" customWidth="1"/>
    <col min="14083" max="14083" width="16.140625" style="8" customWidth="1"/>
    <col min="14084" max="14085" width="11.42578125" style="8"/>
    <col min="14086" max="14086" width="14.140625" style="8" customWidth="1"/>
    <col min="14087" max="14089" width="2.85546875" style="8" customWidth="1"/>
    <col min="14090" max="14336" width="11.42578125" style="8"/>
    <col min="14337" max="14337" width="14.5703125" style="8" customWidth="1"/>
    <col min="14338" max="14338" width="24.85546875" style="8" customWidth="1"/>
    <col min="14339" max="14339" width="16.140625" style="8" customWidth="1"/>
    <col min="14340" max="14341" width="11.42578125" style="8"/>
    <col min="14342" max="14342" width="14.140625" style="8" customWidth="1"/>
    <col min="14343" max="14345" width="2.85546875" style="8" customWidth="1"/>
    <col min="14346" max="14592" width="11.42578125" style="8"/>
    <col min="14593" max="14593" width="14.5703125" style="8" customWidth="1"/>
    <col min="14594" max="14594" width="24.85546875" style="8" customWidth="1"/>
    <col min="14595" max="14595" width="16.140625" style="8" customWidth="1"/>
    <col min="14596" max="14597" width="11.42578125" style="8"/>
    <col min="14598" max="14598" width="14.140625" style="8" customWidth="1"/>
    <col min="14599" max="14601" width="2.85546875" style="8" customWidth="1"/>
    <col min="14602" max="14848" width="11.42578125" style="8"/>
    <col min="14849" max="14849" width="14.5703125" style="8" customWidth="1"/>
    <col min="14850" max="14850" width="24.85546875" style="8" customWidth="1"/>
    <col min="14851" max="14851" width="16.140625" style="8" customWidth="1"/>
    <col min="14852" max="14853" width="11.42578125" style="8"/>
    <col min="14854" max="14854" width="14.140625" style="8" customWidth="1"/>
    <col min="14855" max="14857" width="2.85546875" style="8" customWidth="1"/>
    <col min="14858" max="15104" width="11.42578125" style="8"/>
    <col min="15105" max="15105" width="14.5703125" style="8" customWidth="1"/>
    <col min="15106" max="15106" width="24.85546875" style="8" customWidth="1"/>
    <col min="15107" max="15107" width="16.140625" style="8" customWidth="1"/>
    <col min="15108" max="15109" width="11.42578125" style="8"/>
    <col min="15110" max="15110" width="14.140625" style="8" customWidth="1"/>
    <col min="15111" max="15113" width="2.85546875" style="8" customWidth="1"/>
    <col min="15114" max="15360" width="11.42578125" style="8"/>
    <col min="15361" max="15361" width="14.5703125" style="8" customWidth="1"/>
    <col min="15362" max="15362" width="24.85546875" style="8" customWidth="1"/>
    <col min="15363" max="15363" width="16.140625" style="8" customWidth="1"/>
    <col min="15364" max="15365" width="11.42578125" style="8"/>
    <col min="15366" max="15366" width="14.140625" style="8" customWidth="1"/>
    <col min="15367" max="15369" width="2.85546875" style="8" customWidth="1"/>
    <col min="15370" max="15616" width="11.42578125" style="8"/>
    <col min="15617" max="15617" width="14.5703125" style="8" customWidth="1"/>
    <col min="15618" max="15618" width="24.85546875" style="8" customWidth="1"/>
    <col min="15619" max="15619" width="16.140625" style="8" customWidth="1"/>
    <col min="15620" max="15621" width="11.42578125" style="8"/>
    <col min="15622" max="15622" width="14.140625" style="8" customWidth="1"/>
    <col min="15623" max="15625" width="2.85546875" style="8" customWidth="1"/>
    <col min="15626" max="15872" width="11.42578125" style="8"/>
    <col min="15873" max="15873" width="14.5703125" style="8" customWidth="1"/>
    <col min="15874" max="15874" width="24.85546875" style="8" customWidth="1"/>
    <col min="15875" max="15875" width="16.140625" style="8" customWidth="1"/>
    <col min="15876" max="15877" width="11.42578125" style="8"/>
    <col min="15878" max="15878" width="14.140625" style="8" customWidth="1"/>
    <col min="15879" max="15881" width="2.85546875" style="8" customWidth="1"/>
    <col min="15882" max="16128" width="11.42578125" style="8"/>
    <col min="16129" max="16129" width="14.5703125" style="8" customWidth="1"/>
    <col min="16130" max="16130" width="24.85546875" style="8" customWidth="1"/>
    <col min="16131" max="16131" width="16.140625" style="8" customWidth="1"/>
    <col min="16132" max="16133" width="11.42578125" style="8"/>
    <col min="16134" max="16134" width="14.140625" style="8" customWidth="1"/>
    <col min="16135" max="16137" width="2.85546875" style="8" customWidth="1"/>
    <col min="16138" max="16384" width="11.42578125" style="8"/>
  </cols>
  <sheetData>
    <row r="1" spans="1:8" x14ac:dyDescent="0.2">
      <c r="A1" s="270" t="s">
        <v>120</v>
      </c>
      <c r="B1" s="270"/>
      <c r="C1" s="270"/>
      <c r="D1" s="270"/>
      <c r="E1" s="270"/>
      <c r="F1" s="270"/>
      <c r="G1" s="246"/>
      <c r="H1" s="246"/>
    </row>
    <row r="2" spans="1:8" x14ac:dyDescent="0.2">
      <c r="A2" s="6" t="s">
        <v>107</v>
      </c>
      <c r="B2" s="7"/>
      <c r="C2" s="7"/>
      <c r="D2" s="7"/>
      <c r="E2" s="7"/>
      <c r="F2" s="7"/>
    </row>
    <row r="3" spans="1:8" x14ac:dyDescent="0.2">
      <c r="A3" s="249" t="s">
        <v>78</v>
      </c>
      <c r="B3" s="250"/>
      <c r="C3" s="250"/>
      <c r="D3" s="250"/>
      <c r="E3" s="250"/>
      <c r="F3" s="250"/>
      <c r="G3" s="16"/>
    </row>
    <row r="4" spans="1:8" x14ac:dyDescent="0.2">
      <c r="A4" s="6" t="s">
        <v>119</v>
      </c>
      <c r="B4" s="7"/>
      <c r="C4" s="7"/>
      <c r="D4" s="7"/>
      <c r="E4" s="7"/>
      <c r="F4" s="7"/>
    </row>
    <row r="5" spans="1:8" ht="13.5" thickBot="1" x14ac:dyDescent="0.25">
      <c r="A5" s="6"/>
      <c r="B5" s="7"/>
      <c r="C5" s="7"/>
      <c r="D5" s="7"/>
      <c r="E5" s="7"/>
      <c r="F5" s="7"/>
    </row>
    <row r="6" spans="1:8" ht="12.75" customHeight="1" x14ac:dyDescent="0.2">
      <c r="A6" s="17" t="s">
        <v>38</v>
      </c>
      <c r="B6" s="17" t="s">
        <v>110</v>
      </c>
      <c r="C6" s="17" t="s">
        <v>111</v>
      </c>
      <c r="D6" s="17" t="s">
        <v>112</v>
      </c>
      <c r="E6" s="17" t="s">
        <v>113</v>
      </c>
    </row>
    <row r="7" spans="1:8" ht="13.5" thickBot="1" x14ac:dyDescent="0.25">
      <c r="A7" s="121" t="s">
        <v>39</v>
      </c>
      <c r="B7" s="18" t="s">
        <v>114</v>
      </c>
      <c r="C7" s="256" t="s">
        <v>139</v>
      </c>
      <c r="D7" s="18" t="s">
        <v>115</v>
      </c>
      <c r="E7" s="18" t="s">
        <v>115</v>
      </c>
    </row>
    <row r="8" spans="1:8" x14ac:dyDescent="0.2">
      <c r="A8" s="19">
        <v>42736</v>
      </c>
      <c r="B8" s="217"/>
      <c r="C8" s="21"/>
      <c r="D8" s="22"/>
      <c r="E8" s="21"/>
    </row>
    <row r="9" spans="1:8" x14ac:dyDescent="0.2">
      <c r="A9" s="23">
        <v>42767</v>
      </c>
      <c r="B9" s="218"/>
      <c r="C9" s="25"/>
      <c r="D9" s="26"/>
      <c r="E9" s="25"/>
    </row>
    <row r="10" spans="1:8" x14ac:dyDescent="0.2">
      <c r="A10" s="23">
        <v>42795</v>
      </c>
      <c r="B10" s="218"/>
      <c r="C10" s="25"/>
      <c r="D10" s="26"/>
      <c r="E10" s="25"/>
    </row>
    <row r="11" spans="1:8" x14ac:dyDescent="0.2">
      <c r="A11" s="23">
        <v>42826</v>
      </c>
      <c r="B11" s="218"/>
      <c r="C11" s="25"/>
      <c r="D11" s="26"/>
      <c r="E11" s="25"/>
    </row>
    <row r="12" spans="1:8" x14ac:dyDescent="0.2">
      <c r="A12" s="23">
        <v>42856</v>
      </c>
      <c r="B12" s="131"/>
      <c r="C12" s="25"/>
      <c r="D12" s="26"/>
      <c r="E12" s="25"/>
    </row>
    <row r="13" spans="1:8" x14ac:dyDescent="0.2">
      <c r="A13" s="23">
        <v>42887</v>
      </c>
      <c r="B13" s="218"/>
      <c r="C13" s="25"/>
      <c r="D13" s="26"/>
      <c r="E13" s="25"/>
    </row>
    <row r="14" spans="1:8" x14ac:dyDescent="0.2">
      <c r="A14" s="23">
        <v>42917</v>
      </c>
      <c r="B14" s="131"/>
      <c r="C14" s="25"/>
      <c r="D14" s="26"/>
      <c r="E14" s="25"/>
    </row>
    <row r="15" spans="1:8" x14ac:dyDescent="0.2">
      <c r="A15" s="23">
        <v>42948</v>
      </c>
      <c r="B15" s="131"/>
      <c r="C15" s="25"/>
      <c r="D15" s="26"/>
      <c r="E15" s="25"/>
    </row>
    <row r="16" spans="1:8" x14ac:dyDescent="0.2">
      <c r="A16" s="23">
        <v>42979</v>
      </c>
      <c r="B16" s="131"/>
      <c r="C16" s="25"/>
      <c r="D16" s="26"/>
      <c r="E16" s="25"/>
    </row>
    <row r="17" spans="1:5" x14ac:dyDescent="0.2">
      <c r="A17" s="23">
        <v>43009</v>
      </c>
      <c r="B17" s="131"/>
      <c r="C17" s="25"/>
      <c r="D17" s="26"/>
      <c r="E17" s="25"/>
    </row>
    <row r="18" spans="1:5" x14ac:dyDescent="0.2">
      <c r="A18" s="23">
        <v>43040</v>
      </c>
      <c r="B18" s="131"/>
      <c r="C18" s="25"/>
      <c r="D18" s="26"/>
      <c r="E18" s="25"/>
    </row>
    <row r="19" spans="1:5" ht="13.5" thickBot="1" x14ac:dyDescent="0.25">
      <c r="A19" s="27">
        <v>43070</v>
      </c>
      <c r="B19" s="219"/>
      <c r="C19" s="28"/>
      <c r="D19" s="29"/>
      <c r="E19" s="28"/>
    </row>
    <row r="20" spans="1:5" x14ac:dyDescent="0.2">
      <c r="A20" s="19">
        <v>43101</v>
      </c>
      <c r="B20" s="132"/>
      <c r="C20" s="21"/>
      <c r="D20" s="26"/>
      <c r="E20" s="21"/>
    </row>
    <row r="21" spans="1:5" x14ac:dyDescent="0.2">
      <c r="A21" s="23">
        <v>43132</v>
      </c>
      <c r="B21" s="131"/>
      <c r="C21" s="25"/>
      <c r="D21" s="30"/>
      <c r="E21" s="25"/>
    </row>
    <row r="22" spans="1:5" x14ac:dyDescent="0.2">
      <c r="A22" s="23">
        <v>43160</v>
      </c>
      <c r="B22" s="131"/>
      <c r="C22" s="25"/>
      <c r="D22" s="26"/>
      <c r="E22" s="25"/>
    </row>
    <row r="23" spans="1:5" x14ac:dyDescent="0.2">
      <c r="A23" s="23">
        <v>43191</v>
      </c>
      <c r="B23" s="131"/>
      <c r="C23" s="25"/>
      <c r="D23" s="26"/>
      <c r="E23" s="25"/>
    </row>
    <row r="24" spans="1:5" x14ac:dyDescent="0.2">
      <c r="A24" s="23">
        <v>43221</v>
      </c>
      <c r="B24" s="131"/>
      <c r="C24" s="25"/>
      <c r="D24" s="26"/>
      <c r="E24" s="25"/>
    </row>
    <row r="25" spans="1:5" x14ac:dyDescent="0.2">
      <c r="A25" s="23">
        <v>43252</v>
      </c>
      <c r="B25" s="131"/>
      <c r="C25" s="25"/>
      <c r="D25" s="26"/>
      <c r="E25" s="25"/>
    </row>
    <row r="26" spans="1:5" x14ac:dyDescent="0.2">
      <c r="A26" s="23">
        <v>43282</v>
      </c>
      <c r="B26" s="131"/>
      <c r="C26" s="25"/>
      <c r="D26" s="26"/>
      <c r="E26" s="25"/>
    </row>
    <row r="27" spans="1:5" x14ac:dyDescent="0.2">
      <c r="A27" s="23">
        <v>43313</v>
      </c>
      <c r="B27" s="131"/>
      <c r="C27" s="25"/>
      <c r="D27" s="26"/>
      <c r="E27" s="25"/>
    </row>
    <row r="28" spans="1:5" x14ac:dyDescent="0.2">
      <c r="A28" s="23">
        <v>43344</v>
      </c>
      <c r="B28" s="131"/>
      <c r="C28" s="25"/>
      <c r="D28" s="26"/>
      <c r="E28" s="25"/>
    </row>
    <row r="29" spans="1:5" x14ac:dyDescent="0.2">
      <c r="A29" s="23">
        <v>43374</v>
      </c>
      <c r="B29" s="131"/>
      <c r="C29" s="25"/>
      <c r="D29" s="26"/>
      <c r="E29" s="25"/>
    </row>
    <row r="30" spans="1:5" x14ac:dyDescent="0.2">
      <c r="A30" s="23">
        <v>43405</v>
      </c>
      <c r="B30" s="131"/>
      <c r="C30" s="25"/>
      <c r="D30" s="26"/>
      <c r="E30" s="25"/>
    </row>
    <row r="31" spans="1:5" ht="13.5" thickBot="1" x14ac:dyDescent="0.25">
      <c r="A31" s="27">
        <v>43435</v>
      </c>
      <c r="B31" s="219"/>
      <c r="C31" s="28"/>
      <c r="D31" s="31"/>
      <c r="E31" s="28"/>
    </row>
    <row r="32" spans="1:5" x14ac:dyDescent="0.2">
      <c r="A32" s="19">
        <v>43466</v>
      </c>
      <c r="B32" s="132"/>
      <c r="C32" s="32"/>
      <c r="D32" s="20"/>
      <c r="E32" s="21"/>
    </row>
    <row r="33" spans="1:5" x14ac:dyDescent="0.2">
      <c r="A33" s="23">
        <v>43497</v>
      </c>
      <c r="B33" s="131"/>
      <c r="C33" s="33"/>
      <c r="D33" s="24"/>
      <c r="E33" s="25"/>
    </row>
    <row r="34" spans="1:5" x14ac:dyDescent="0.2">
      <c r="A34" s="23">
        <v>43525</v>
      </c>
      <c r="B34" s="131"/>
      <c r="C34" s="33"/>
      <c r="D34" s="24"/>
      <c r="E34" s="25"/>
    </row>
    <row r="35" spans="1:5" x14ac:dyDescent="0.2">
      <c r="A35" s="23">
        <v>43556</v>
      </c>
      <c r="B35" s="131"/>
      <c r="C35" s="33"/>
      <c r="D35" s="24"/>
      <c r="E35" s="25"/>
    </row>
    <row r="36" spans="1:5" x14ac:dyDescent="0.2">
      <c r="A36" s="23">
        <v>43586</v>
      </c>
      <c r="B36" s="131"/>
      <c r="C36" s="33"/>
      <c r="D36" s="24"/>
      <c r="E36" s="25"/>
    </row>
    <row r="37" spans="1:5" x14ac:dyDescent="0.2">
      <c r="A37" s="23">
        <v>43617</v>
      </c>
      <c r="B37" s="131"/>
      <c r="C37" s="33"/>
      <c r="D37" s="24"/>
      <c r="E37" s="25"/>
    </row>
    <row r="38" spans="1:5" x14ac:dyDescent="0.2">
      <c r="A38" s="23">
        <v>43647</v>
      </c>
      <c r="B38" s="131"/>
      <c r="C38" s="33"/>
      <c r="D38" s="24"/>
      <c r="E38" s="25"/>
    </row>
    <row r="39" spans="1:5" x14ac:dyDescent="0.2">
      <c r="A39" s="23">
        <v>43678</v>
      </c>
      <c r="B39" s="131"/>
      <c r="C39" s="33"/>
      <c r="D39" s="24"/>
      <c r="E39" s="25"/>
    </row>
    <row r="40" spans="1:5" x14ac:dyDescent="0.2">
      <c r="A40" s="23">
        <v>43709</v>
      </c>
      <c r="B40" s="131"/>
      <c r="C40" s="33"/>
      <c r="D40" s="24"/>
      <c r="E40" s="25"/>
    </row>
    <row r="41" spans="1:5" x14ac:dyDescent="0.2">
      <c r="A41" s="23">
        <v>43739</v>
      </c>
      <c r="B41" s="131"/>
      <c r="C41" s="33"/>
      <c r="D41" s="24"/>
      <c r="E41" s="25"/>
    </row>
    <row r="42" spans="1:5" x14ac:dyDescent="0.2">
      <c r="A42" s="23">
        <v>43770</v>
      </c>
      <c r="B42" s="131"/>
      <c r="C42" s="33"/>
      <c r="D42" s="24"/>
      <c r="E42" s="25"/>
    </row>
    <row r="43" spans="1:5" ht="13.5" thickBot="1" x14ac:dyDescent="0.25">
      <c r="A43" s="27">
        <v>43800</v>
      </c>
      <c r="B43" s="219"/>
      <c r="C43" s="34"/>
      <c r="D43" s="35"/>
      <c r="E43" s="28"/>
    </row>
    <row r="44" spans="1:5" x14ac:dyDescent="0.2">
      <c r="A44" s="19">
        <v>43831</v>
      </c>
      <c r="B44" s="132"/>
      <c r="C44" s="32"/>
      <c r="D44" s="20"/>
      <c r="E44" s="21"/>
    </row>
    <row r="45" spans="1:5" x14ac:dyDescent="0.2">
      <c r="A45" s="23">
        <v>43862</v>
      </c>
      <c r="B45" s="131"/>
      <c r="C45" s="33"/>
      <c r="D45" s="24"/>
      <c r="E45" s="25"/>
    </row>
    <row r="46" spans="1:5" x14ac:dyDescent="0.2">
      <c r="A46" s="23">
        <v>43891</v>
      </c>
      <c r="B46" s="131"/>
      <c r="C46" s="33"/>
      <c r="D46" s="24"/>
      <c r="E46" s="25"/>
    </row>
    <row r="47" spans="1:5" x14ac:dyDescent="0.2">
      <c r="A47" s="23">
        <v>43922</v>
      </c>
      <c r="B47" s="131"/>
      <c r="C47" s="33"/>
      <c r="D47" s="24"/>
      <c r="E47" s="25"/>
    </row>
    <row r="48" spans="1:5" x14ac:dyDescent="0.2">
      <c r="A48" s="23">
        <v>43952</v>
      </c>
      <c r="B48" s="131"/>
      <c r="C48" s="33"/>
      <c r="D48" s="24"/>
      <c r="E48" s="25"/>
    </row>
    <row r="49" spans="1:9" ht="13.5" thickBot="1" x14ac:dyDescent="0.25">
      <c r="A49" s="27">
        <v>43983</v>
      </c>
      <c r="B49" s="219"/>
      <c r="C49" s="34"/>
      <c r="D49" s="35"/>
      <c r="E49" s="28"/>
    </row>
    <row r="50" spans="1:9" hidden="1" x14ac:dyDescent="0.2">
      <c r="A50" s="222"/>
      <c r="B50" s="251"/>
      <c r="C50" s="252"/>
      <c r="D50" s="253"/>
      <c r="E50" s="254"/>
    </row>
    <row r="51" spans="1:9" hidden="1" x14ac:dyDescent="0.2">
      <c r="A51" s="23"/>
      <c r="B51" s="131"/>
      <c r="C51" s="33"/>
      <c r="D51" s="24"/>
      <c r="E51" s="25"/>
    </row>
    <row r="52" spans="1:9" hidden="1" x14ac:dyDescent="0.2">
      <c r="A52" s="23"/>
      <c r="B52" s="131"/>
      <c r="C52" s="33"/>
      <c r="D52" s="24"/>
      <c r="E52" s="25"/>
    </row>
    <row r="53" spans="1:9" hidden="1" x14ac:dyDescent="0.2">
      <c r="A53" s="23"/>
      <c r="B53" s="131"/>
      <c r="C53" s="33"/>
      <c r="D53" s="24"/>
      <c r="E53" s="25"/>
    </row>
    <row r="54" spans="1:9" hidden="1" x14ac:dyDescent="0.2">
      <c r="A54" s="23"/>
      <c r="B54" s="131"/>
      <c r="C54" s="33"/>
      <c r="D54" s="24"/>
      <c r="E54" s="25"/>
    </row>
    <row r="55" spans="1:9" ht="13.5" hidden="1" thickBot="1" x14ac:dyDescent="0.25">
      <c r="A55" s="27"/>
      <c r="B55" s="219"/>
      <c r="C55" s="34"/>
      <c r="D55" s="35"/>
      <c r="E55" s="28"/>
    </row>
    <row r="56" spans="1:9" ht="13.5" thickBot="1" x14ac:dyDescent="0.25">
      <c r="A56" s="86"/>
      <c r="B56" s="37"/>
      <c r="C56" s="37"/>
      <c r="D56" s="38"/>
      <c r="E56" s="37"/>
    </row>
    <row r="57" spans="1:9" x14ac:dyDescent="0.2">
      <c r="A57" s="39">
        <v>2014</v>
      </c>
      <c r="B57" s="39"/>
      <c r="C57" s="39"/>
      <c r="D57" s="39"/>
      <c r="E57" s="39"/>
    </row>
    <row r="58" spans="1:9" x14ac:dyDescent="0.2">
      <c r="A58" s="40">
        <v>2015</v>
      </c>
      <c r="B58" s="40"/>
      <c r="C58" s="40"/>
      <c r="D58" s="40"/>
      <c r="E58" s="40"/>
    </row>
    <row r="59" spans="1:9" x14ac:dyDescent="0.2">
      <c r="A59" s="40">
        <v>2016</v>
      </c>
      <c r="B59" s="40"/>
      <c r="C59" s="40"/>
      <c r="D59" s="40"/>
      <c r="E59" s="40"/>
    </row>
    <row r="60" spans="1:9" x14ac:dyDescent="0.2">
      <c r="A60" s="40">
        <v>2017</v>
      </c>
      <c r="B60" s="40"/>
      <c r="C60" s="40"/>
      <c r="D60" s="40"/>
      <c r="E60" s="40"/>
    </row>
    <row r="61" spans="1:9" x14ac:dyDescent="0.2">
      <c r="A61" s="58">
        <v>2018</v>
      </c>
      <c r="B61" s="58"/>
      <c r="C61" s="58"/>
      <c r="D61" s="58"/>
      <c r="E61" s="58"/>
    </row>
    <row r="62" spans="1:9" x14ac:dyDescent="0.2">
      <c r="A62" s="58">
        <v>2019</v>
      </c>
      <c r="B62" s="58"/>
      <c r="C62" s="58"/>
      <c r="D62" s="58"/>
      <c r="E62" s="58"/>
    </row>
    <row r="63" spans="1:9" ht="13.5" thickBot="1" x14ac:dyDescent="0.25">
      <c r="A63" s="59" t="s">
        <v>98</v>
      </c>
      <c r="B63" s="59"/>
      <c r="C63" s="59"/>
      <c r="D63" s="59"/>
      <c r="E63" s="59"/>
    </row>
    <row r="64" spans="1:9" customFormat="1" ht="27.75" customHeight="1" x14ac:dyDescent="0.2">
      <c r="A64" s="271" t="s">
        <v>117</v>
      </c>
      <c r="B64" s="272"/>
      <c r="C64" s="272"/>
      <c r="D64" s="272"/>
      <c r="E64" s="272"/>
      <c r="G64" s="8"/>
      <c r="H64" s="8"/>
      <c r="I64" s="8"/>
    </row>
    <row r="65" spans="1:9" customFormat="1" x14ac:dyDescent="0.2">
      <c r="A65" s="248"/>
      <c r="B65" s="37"/>
      <c r="C65" s="37"/>
      <c r="D65" s="37"/>
      <c r="E65" s="37"/>
      <c r="G65" s="8"/>
      <c r="H65" s="8"/>
      <c r="I65" s="8"/>
    </row>
    <row r="66" spans="1:9" customFormat="1" x14ac:dyDescent="0.2">
      <c r="A66" s="8"/>
      <c r="B66" s="37"/>
      <c r="C66" s="37"/>
      <c r="D66" s="37"/>
      <c r="E66" s="37"/>
      <c r="G66" s="8"/>
      <c r="H66" s="8"/>
      <c r="I66" s="8"/>
    </row>
  </sheetData>
  <mergeCells count="2">
    <mergeCell ref="A1:F1"/>
    <mergeCell ref="A64:E6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zoomScale="75" workbookViewId="0">
      <selection activeCell="C8" sqref="C8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256" width="11.42578125" style="8"/>
    <col min="257" max="257" width="14.5703125" style="8" customWidth="1"/>
    <col min="258" max="258" width="24.85546875" style="8" customWidth="1"/>
    <col min="259" max="259" width="16.140625" style="8" customWidth="1"/>
    <col min="260" max="261" width="11.42578125" style="8"/>
    <col min="262" max="262" width="14.140625" style="8" customWidth="1"/>
    <col min="263" max="265" width="2.85546875" style="8" customWidth="1"/>
    <col min="266" max="512" width="11.42578125" style="8"/>
    <col min="513" max="513" width="14.5703125" style="8" customWidth="1"/>
    <col min="514" max="514" width="24.85546875" style="8" customWidth="1"/>
    <col min="515" max="515" width="16.140625" style="8" customWidth="1"/>
    <col min="516" max="517" width="11.42578125" style="8"/>
    <col min="518" max="518" width="14.140625" style="8" customWidth="1"/>
    <col min="519" max="521" width="2.85546875" style="8" customWidth="1"/>
    <col min="522" max="768" width="11.42578125" style="8"/>
    <col min="769" max="769" width="14.5703125" style="8" customWidth="1"/>
    <col min="770" max="770" width="24.85546875" style="8" customWidth="1"/>
    <col min="771" max="771" width="16.140625" style="8" customWidth="1"/>
    <col min="772" max="773" width="11.42578125" style="8"/>
    <col min="774" max="774" width="14.140625" style="8" customWidth="1"/>
    <col min="775" max="777" width="2.85546875" style="8" customWidth="1"/>
    <col min="778" max="1024" width="11.42578125" style="8"/>
    <col min="1025" max="1025" width="14.5703125" style="8" customWidth="1"/>
    <col min="1026" max="1026" width="24.85546875" style="8" customWidth="1"/>
    <col min="1027" max="1027" width="16.140625" style="8" customWidth="1"/>
    <col min="1028" max="1029" width="11.42578125" style="8"/>
    <col min="1030" max="1030" width="14.140625" style="8" customWidth="1"/>
    <col min="1031" max="1033" width="2.85546875" style="8" customWidth="1"/>
    <col min="1034" max="1280" width="11.42578125" style="8"/>
    <col min="1281" max="1281" width="14.5703125" style="8" customWidth="1"/>
    <col min="1282" max="1282" width="24.85546875" style="8" customWidth="1"/>
    <col min="1283" max="1283" width="16.140625" style="8" customWidth="1"/>
    <col min="1284" max="1285" width="11.42578125" style="8"/>
    <col min="1286" max="1286" width="14.140625" style="8" customWidth="1"/>
    <col min="1287" max="1289" width="2.85546875" style="8" customWidth="1"/>
    <col min="1290" max="1536" width="11.42578125" style="8"/>
    <col min="1537" max="1537" width="14.5703125" style="8" customWidth="1"/>
    <col min="1538" max="1538" width="24.85546875" style="8" customWidth="1"/>
    <col min="1539" max="1539" width="16.140625" style="8" customWidth="1"/>
    <col min="1540" max="1541" width="11.42578125" style="8"/>
    <col min="1542" max="1542" width="14.140625" style="8" customWidth="1"/>
    <col min="1543" max="1545" width="2.85546875" style="8" customWidth="1"/>
    <col min="1546" max="1792" width="11.42578125" style="8"/>
    <col min="1793" max="1793" width="14.5703125" style="8" customWidth="1"/>
    <col min="1794" max="1794" width="24.85546875" style="8" customWidth="1"/>
    <col min="1795" max="1795" width="16.140625" style="8" customWidth="1"/>
    <col min="1796" max="1797" width="11.42578125" style="8"/>
    <col min="1798" max="1798" width="14.140625" style="8" customWidth="1"/>
    <col min="1799" max="1801" width="2.85546875" style="8" customWidth="1"/>
    <col min="1802" max="2048" width="11.42578125" style="8"/>
    <col min="2049" max="2049" width="14.5703125" style="8" customWidth="1"/>
    <col min="2050" max="2050" width="24.85546875" style="8" customWidth="1"/>
    <col min="2051" max="2051" width="16.140625" style="8" customWidth="1"/>
    <col min="2052" max="2053" width="11.42578125" style="8"/>
    <col min="2054" max="2054" width="14.140625" style="8" customWidth="1"/>
    <col min="2055" max="2057" width="2.85546875" style="8" customWidth="1"/>
    <col min="2058" max="2304" width="11.42578125" style="8"/>
    <col min="2305" max="2305" width="14.5703125" style="8" customWidth="1"/>
    <col min="2306" max="2306" width="24.85546875" style="8" customWidth="1"/>
    <col min="2307" max="2307" width="16.140625" style="8" customWidth="1"/>
    <col min="2308" max="2309" width="11.42578125" style="8"/>
    <col min="2310" max="2310" width="14.140625" style="8" customWidth="1"/>
    <col min="2311" max="2313" width="2.85546875" style="8" customWidth="1"/>
    <col min="2314" max="2560" width="11.42578125" style="8"/>
    <col min="2561" max="2561" width="14.5703125" style="8" customWidth="1"/>
    <col min="2562" max="2562" width="24.85546875" style="8" customWidth="1"/>
    <col min="2563" max="2563" width="16.140625" style="8" customWidth="1"/>
    <col min="2564" max="2565" width="11.42578125" style="8"/>
    <col min="2566" max="2566" width="14.140625" style="8" customWidth="1"/>
    <col min="2567" max="2569" width="2.85546875" style="8" customWidth="1"/>
    <col min="2570" max="2816" width="11.42578125" style="8"/>
    <col min="2817" max="2817" width="14.5703125" style="8" customWidth="1"/>
    <col min="2818" max="2818" width="24.85546875" style="8" customWidth="1"/>
    <col min="2819" max="2819" width="16.140625" style="8" customWidth="1"/>
    <col min="2820" max="2821" width="11.42578125" style="8"/>
    <col min="2822" max="2822" width="14.140625" style="8" customWidth="1"/>
    <col min="2823" max="2825" width="2.85546875" style="8" customWidth="1"/>
    <col min="2826" max="3072" width="11.42578125" style="8"/>
    <col min="3073" max="3073" width="14.5703125" style="8" customWidth="1"/>
    <col min="3074" max="3074" width="24.85546875" style="8" customWidth="1"/>
    <col min="3075" max="3075" width="16.140625" style="8" customWidth="1"/>
    <col min="3076" max="3077" width="11.42578125" style="8"/>
    <col min="3078" max="3078" width="14.140625" style="8" customWidth="1"/>
    <col min="3079" max="3081" width="2.85546875" style="8" customWidth="1"/>
    <col min="3082" max="3328" width="11.42578125" style="8"/>
    <col min="3329" max="3329" width="14.5703125" style="8" customWidth="1"/>
    <col min="3330" max="3330" width="24.85546875" style="8" customWidth="1"/>
    <col min="3331" max="3331" width="16.140625" style="8" customWidth="1"/>
    <col min="3332" max="3333" width="11.42578125" style="8"/>
    <col min="3334" max="3334" width="14.140625" style="8" customWidth="1"/>
    <col min="3335" max="3337" width="2.85546875" style="8" customWidth="1"/>
    <col min="3338" max="3584" width="11.42578125" style="8"/>
    <col min="3585" max="3585" width="14.5703125" style="8" customWidth="1"/>
    <col min="3586" max="3586" width="24.85546875" style="8" customWidth="1"/>
    <col min="3587" max="3587" width="16.140625" style="8" customWidth="1"/>
    <col min="3588" max="3589" width="11.42578125" style="8"/>
    <col min="3590" max="3590" width="14.140625" style="8" customWidth="1"/>
    <col min="3591" max="3593" width="2.85546875" style="8" customWidth="1"/>
    <col min="3594" max="3840" width="11.42578125" style="8"/>
    <col min="3841" max="3841" width="14.5703125" style="8" customWidth="1"/>
    <col min="3842" max="3842" width="24.85546875" style="8" customWidth="1"/>
    <col min="3843" max="3843" width="16.140625" style="8" customWidth="1"/>
    <col min="3844" max="3845" width="11.42578125" style="8"/>
    <col min="3846" max="3846" width="14.140625" style="8" customWidth="1"/>
    <col min="3847" max="3849" width="2.85546875" style="8" customWidth="1"/>
    <col min="3850" max="4096" width="11.42578125" style="8"/>
    <col min="4097" max="4097" width="14.5703125" style="8" customWidth="1"/>
    <col min="4098" max="4098" width="24.85546875" style="8" customWidth="1"/>
    <col min="4099" max="4099" width="16.140625" style="8" customWidth="1"/>
    <col min="4100" max="4101" width="11.42578125" style="8"/>
    <col min="4102" max="4102" width="14.140625" style="8" customWidth="1"/>
    <col min="4103" max="4105" width="2.85546875" style="8" customWidth="1"/>
    <col min="4106" max="4352" width="11.42578125" style="8"/>
    <col min="4353" max="4353" width="14.5703125" style="8" customWidth="1"/>
    <col min="4354" max="4354" width="24.85546875" style="8" customWidth="1"/>
    <col min="4355" max="4355" width="16.140625" style="8" customWidth="1"/>
    <col min="4356" max="4357" width="11.42578125" style="8"/>
    <col min="4358" max="4358" width="14.140625" style="8" customWidth="1"/>
    <col min="4359" max="4361" width="2.85546875" style="8" customWidth="1"/>
    <col min="4362" max="4608" width="11.42578125" style="8"/>
    <col min="4609" max="4609" width="14.5703125" style="8" customWidth="1"/>
    <col min="4610" max="4610" width="24.85546875" style="8" customWidth="1"/>
    <col min="4611" max="4611" width="16.140625" style="8" customWidth="1"/>
    <col min="4612" max="4613" width="11.42578125" style="8"/>
    <col min="4614" max="4614" width="14.140625" style="8" customWidth="1"/>
    <col min="4615" max="4617" width="2.85546875" style="8" customWidth="1"/>
    <col min="4618" max="4864" width="11.42578125" style="8"/>
    <col min="4865" max="4865" width="14.5703125" style="8" customWidth="1"/>
    <col min="4866" max="4866" width="24.85546875" style="8" customWidth="1"/>
    <col min="4867" max="4867" width="16.140625" style="8" customWidth="1"/>
    <col min="4868" max="4869" width="11.42578125" style="8"/>
    <col min="4870" max="4870" width="14.140625" style="8" customWidth="1"/>
    <col min="4871" max="4873" width="2.85546875" style="8" customWidth="1"/>
    <col min="4874" max="5120" width="11.42578125" style="8"/>
    <col min="5121" max="5121" width="14.5703125" style="8" customWidth="1"/>
    <col min="5122" max="5122" width="24.85546875" style="8" customWidth="1"/>
    <col min="5123" max="5123" width="16.140625" style="8" customWidth="1"/>
    <col min="5124" max="5125" width="11.42578125" style="8"/>
    <col min="5126" max="5126" width="14.140625" style="8" customWidth="1"/>
    <col min="5127" max="5129" width="2.85546875" style="8" customWidth="1"/>
    <col min="5130" max="5376" width="11.42578125" style="8"/>
    <col min="5377" max="5377" width="14.5703125" style="8" customWidth="1"/>
    <col min="5378" max="5378" width="24.85546875" style="8" customWidth="1"/>
    <col min="5379" max="5379" width="16.140625" style="8" customWidth="1"/>
    <col min="5380" max="5381" width="11.42578125" style="8"/>
    <col min="5382" max="5382" width="14.140625" style="8" customWidth="1"/>
    <col min="5383" max="5385" width="2.85546875" style="8" customWidth="1"/>
    <col min="5386" max="5632" width="11.42578125" style="8"/>
    <col min="5633" max="5633" width="14.5703125" style="8" customWidth="1"/>
    <col min="5634" max="5634" width="24.85546875" style="8" customWidth="1"/>
    <col min="5635" max="5635" width="16.140625" style="8" customWidth="1"/>
    <col min="5636" max="5637" width="11.42578125" style="8"/>
    <col min="5638" max="5638" width="14.140625" style="8" customWidth="1"/>
    <col min="5639" max="5641" width="2.85546875" style="8" customWidth="1"/>
    <col min="5642" max="5888" width="11.42578125" style="8"/>
    <col min="5889" max="5889" width="14.5703125" style="8" customWidth="1"/>
    <col min="5890" max="5890" width="24.85546875" style="8" customWidth="1"/>
    <col min="5891" max="5891" width="16.140625" style="8" customWidth="1"/>
    <col min="5892" max="5893" width="11.42578125" style="8"/>
    <col min="5894" max="5894" width="14.140625" style="8" customWidth="1"/>
    <col min="5895" max="5897" width="2.85546875" style="8" customWidth="1"/>
    <col min="5898" max="6144" width="11.42578125" style="8"/>
    <col min="6145" max="6145" width="14.5703125" style="8" customWidth="1"/>
    <col min="6146" max="6146" width="24.85546875" style="8" customWidth="1"/>
    <col min="6147" max="6147" width="16.140625" style="8" customWidth="1"/>
    <col min="6148" max="6149" width="11.42578125" style="8"/>
    <col min="6150" max="6150" width="14.140625" style="8" customWidth="1"/>
    <col min="6151" max="6153" width="2.85546875" style="8" customWidth="1"/>
    <col min="6154" max="6400" width="11.42578125" style="8"/>
    <col min="6401" max="6401" width="14.5703125" style="8" customWidth="1"/>
    <col min="6402" max="6402" width="24.85546875" style="8" customWidth="1"/>
    <col min="6403" max="6403" width="16.140625" style="8" customWidth="1"/>
    <col min="6404" max="6405" width="11.42578125" style="8"/>
    <col min="6406" max="6406" width="14.140625" style="8" customWidth="1"/>
    <col min="6407" max="6409" width="2.85546875" style="8" customWidth="1"/>
    <col min="6410" max="6656" width="11.42578125" style="8"/>
    <col min="6657" max="6657" width="14.5703125" style="8" customWidth="1"/>
    <col min="6658" max="6658" width="24.85546875" style="8" customWidth="1"/>
    <col min="6659" max="6659" width="16.140625" style="8" customWidth="1"/>
    <col min="6660" max="6661" width="11.42578125" style="8"/>
    <col min="6662" max="6662" width="14.140625" style="8" customWidth="1"/>
    <col min="6663" max="6665" width="2.85546875" style="8" customWidth="1"/>
    <col min="6666" max="6912" width="11.42578125" style="8"/>
    <col min="6913" max="6913" width="14.5703125" style="8" customWidth="1"/>
    <col min="6914" max="6914" width="24.85546875" style="8" customWidth="1"/>
    <col min="6915" max="6915" width="16.140625" style="8" customWidth="1"/>
    <col min="6916" max="6917" width="11.42578125" style="8"/>
    <col min="6918" max="6918" width="14.140625" style="8" customWidth="1"/>
    <col min="6919" max="6921" width="2.85546875" style="8" customWidth="1"/>
    <col min="6922" max="7168" width="11.42578125" style="8"/>
    <col min="7169" max="7169" width="14.5703125" style="8" customWidth="1"/>
    <col min="7170" max="7170" width="24.85546875" style="8" customWidth="1"/>
    <col min="7171" max="7171" width="16.140625" style="8" customWidth="1"/>
    <col min="7172" max="7173" width="11.42578125" style="8"/>
    <col min="7174" max="7174" width="14.140625" style="8" customWidth="1"/>
    <col min="7175" max="7177" width="2.85546875" style="8" customWidth="1"/>
    <col min="7178" max="7424" width="11.42578125" style="8"/>
    <col min="7425" max="7425" width="14.5703125" style="8" customWidth="1"/>
    <col min="7426" max="7426" width="24.85546875" style="8" customWidth="1"/>
    <col min="7427" max="7427" width="16.140625" style="8" customWidth="1"/>
    <col min="7428" max="7429" width="11.42578125" style="8"/>
    <col min="7430" max="7430" width="14.140625" style="8" customWidth="1"/>
    <col min="7431" max="7433" width="2.85546875" style="8" customWidth="1"/>
    <col min="7434" max="7680" width="11.42578125" style="8"/>
    <col min="7681" max="7681" width="14.5703125" style="8" customWidth="1"/>
    <col min="7682" max="7682" width="24.85546875" style="8" customWidth="1"/>
    <col min="7683" max="7683" width="16.140625" style="8" customWidth="1"/>
    <col min="7684" max="7685" width="11.42578125" style="8"/>
    <col min="7686" max="7686" width="14.140625" style="8" customWidth="1"/>
    <col min="7687" max="7689" width="2.85546875" style="8" customWidth="1"/>
    <col min="7690" max="7936" width="11.42578125" style="8"/>
    <col min="7937" max="7937" width="14.5703125" style="8" customWidth="1"/>
    <col min="7938" max="7938" width="24.85546875" style="8" customWidth="1"/>
    <col min="7939" max="7939" width="16.140625" style="8" customWidth="1"/>
    <col min="7940" max="7941" width="11.42578125" style="8"/>
    <col min="7942" max="7942" width="14.140625" style="8" customWidth="1"/>
    <col min="7943" max="7945" width="2.85546875" style="8" customWidth="1"/>
    <col min="7946" max="8192" width="11.42578125" style="8"/>
    <col min="8193" max="8193" width="14.5703125" style="8" customWidth="1"/>
    <col min="8194" max="8194" width="24.85546875" style="8" customWidth="1"/>
    <col min="8195" max="8195" width="16.140625" style="8" customWidth="1"/>
    <col min="8196" max="8197" width="11.42578125" style="8"/>
    <col min="8198" max="8198" width="14.140625" style="8" customWidth="1"/>
    <col min="8199" max="8201" width="2.85546875" style="8" customWidth="1"/>
    <col min="8202" max="8448" width="11.42578125" style="8"/>
    <col min="8449" max="8449" width="14.5703125" style="8" customWidth="1"/>
    <col min="8450" max="8450" width="24.85546875" style="8" customWidth="1"/>
    <col min="8451" max="8451" width="16.140625" style="8" customWidth="1"/>
    <col min="8452" max="8453" width="11.42578125" style="8"/>
    <col min="8454" max="8454" width="14.140625" style="8" customWidth="1"/>
    <col min="8455" max="8457" width="2.85546875" style="8" customWidth="1"/>
    <col min="8458" max="8704" width="11.42578125" style="8"/>
    <col min="8705" max="8705" width="14.5703125" style="8" customWidth="1"/>
    <col min="8706" max="8706" width="24.85546875" style="8" customWidth="1"/>
    <col min="8707" max="8707" width="16.140625" style="8" customWidth="1"/>
    <col min="8708" max="8709" width="11.42578125" style="8"/>
    <col min="8710" max="8710" width="14.140625" style="8" customWidth="1"/>
    <col min="8711" max="8713" width="2.85546875" style="8" customWidth="1"/>
    <col min="8714" max="8960" width="11.42578125" style="8"/>
    <col min="8961" max="8961" width="14.5703125" style="8" customWidth="1"/>
    <col min="8962" max="8962" width="24.85546875" style="8" customWidth="1"/>
    <col min="8963" max="8963" width="16.140625" style="8" customWidth="1"/>
    <col min="8964" max="8965" width="11.42578125" style="8"/>
    <col min="8966" max="8966" width="14.140625" style="8" customWidth="1"/>
    <col min="8967" max="8969" width="2.85546875" style="8" customWidth="1"/>
    <col min="8970" max="9216" width="11.42578125" style="8"/>
    <col min="9217" max="9217" width="14.5703125" style="8" customWidth="1"/>
    <col min="9218" max="9218" width="24.85546875" style="8" customWidth="1"/>
    <col min="9219" max="9219" width="16.140625" style="8" customWidth="1"/>
    <col min="9220" max="9221" width="11.42578125" style="8"/>
    <col min="9222" max="9222" width="14.140625" style="8" customWidth="1"/>
    <col min="9223" max="9225" width="2.85546875" style="8" customWidth="1"/>
    <col min="9226" max="9472" width="11.42578125" style="8"/>
    <col min="9473" max="9473" width="14.5703125" style="8" customWidth="1"/>
    <col min="9474" max="9474" width="24.85546875" style="8" customWidth="1"/>
    <col min="9475" max="9475" width="16.140625" style="8" customWidth="1"/>
    <col min="9476" max="9477" width="11.42578125" style="8"/>
    <col min="9478" max="9478" width="14.140625" style="8" customWidth="1"/>
    <col min="9479" max="9481" width="2.85546875" style="8" customWidth="1"/>
    <col min="9482" max="9728" width="11.42578125" style="8"/>
    <col min="9729" max="9729" width="14.5703125" style="8" customWidth="1"/>
    <col min="9730" max="9730" width="24.85546875" style="8" customWidth="1"/>
    <col min="9731" max="9731" width="16.140625" style="8" customWidth="1"/>
    <col min="9732" max="9733" width="11.42578125" style="8"/>
    <col min="9734" max="9734" width="14.140625" style="8" customWidth="1"/>
    <col min="9735" max="9737" width="2.85546875" style="8" customWidth="1"/>
    <col min="9738" max="9984" width="11.42578125" style="8"/>
    <col min="9985" max="9985" width="14.5703125" style="8" customWidth="1"/>
    <col min="9986" max="9986" width="24.85546875" style="8" customWidth="1"/>
    <col min="9987" max="9987" width="16.140625" style="8" customWidth="1"/>
    <col min="9988" max="9989" width="11.42578125" style="8"/>
    <col min="9990" max="9990" width="14.140625" style="8" customWidth="1"/>
    <col min="9991" max="9993" width="2.85546875" style="8" customWidth="1"/>
    <col min="9994" max="10240" width="11.42578125" style="8"/>
    <col min="10241" max="10241" width="14.5703125" style="8" customWidth="1"/>
    <col min="10242" max="10242" width="24.85546875" style="8" customWidth="1"/>
    <col min="10243" max="10243" width="16.140625" style="8" customWidth="1"/>
    <col min="10244" max="10245" width="11.42578125" style="8"/>
    <col min="10246" max="10246" width="14.140625" style="8" customWidth="1"/>
    <col min="10247" max="10249" width="2.85546875" style="8" customWidth="1"/>
    <col min="10250" max="10496" width="11.42578125" style="8"/>
    <col min="10497" max="10497" width="14.5703125" style="8" customWidth="1"/>
    <col min="10498" max="10498" width="24.85546875" style="8" customWidth="1"/>
    <col min="10499" max="10499" width="16.140625" style="8" customWidth="1"/>
    <col min="10500" max="10501" width="11.42578125" style="8"/>
    <col min="10502" max="10502" width="14.140625" style="8" customWidth="1"/>
    <col min="10503" max="10505" width="2.85546875" style="8" customWidth="1"/>
    <col min="10506" max="10752" width="11.42578125" style="8"/>
    <col min="10753" max="10753" width="14.5703125" style="8" customWidth="1"/>
    <col min="10754" max="10754" width="24.85546875" style="8" customWidth="1"/>
    <col min="10755" max="10755" width="16.140625" style="8" customWidth="1"/>
    <col min="10756" max="10757" width="11.42578125" style="8"/>
    <col min="10758" max="10758" width="14.140625" style="8" customWidth="1"/>
    <col min="10759" max="10761" width="2.85546875" style="8" customWidth="1"/>
    <col min="10762" max="11008" width="11.42578125" style="8"/>
    <col min="11009" max="11009" width="14.5703125" style="8" customWidth="1"/>
    <col min="11010" max="11010" width="24.85546875" style="8" customWidth="1"/>
    <col min="11011" max="11011" width="16.140625" style="8" customWidth="1"/>
    <col min="11012" max="11013" width="11.42578125" style="8"/>
    <col min="11014" max="11014" width="14.140625" style="8" customWidth="1"/>
    <col min="11015" max="11017" width="2.85546875" style="8" customWidth="1"/>
    <col min="11018" max="11264" width="11.42578125" style="8"/>
    <col min="11265" max="11265" width="14.5703125" style="8" customWidth="1"/>
    <col min="11266" max="11266" width="24.85546875" style="8" customWidth="1"/>
    <col min="11267" max="11267" width="16.140625" style="8" customWidth="1"/>
    <col min="11268" max="11269" width="11.42578125" style="8"/>
    <col min="11270" max="11270" width="14.140625" style="8" customWidth="1"/>
    <col min="11271" max="11273" width="2.85546875" style="8" customWidth="1"/>
    <col min="11274" max="11520" width="11.42578125" style="8"/>
    <col min="11521" max="11521" width="14.5703125" style="8" customWidth="1"/>
    <col min="11522" max="11522" width="24.85546875" style="8" customWidth="1"/>
    <col min="11523" max="11523" width="16.140625" style="8" customWidth="1"/>
    <col min="11524" max="11525" width="11.42578125" style="8"/>
    <col min="11526" max="11526" width="14.140625" style="8" customWidth="1"/>
    <col min="11527" max="11529" width="2.85546875" style="8" customWidth="1"/>
    <col min="11530" max="11776" width="11.42578125" style="8"/>
    <col min="11777" max="11777" width="14.5703125" style="8" customWidth="1"/>
    <col min="11778" max="11778" width="24.85546875" style="8" customWidth="1"/>
    <col min="11779" max="11779" width="16.140625" style="8" customWidth="1"/>
    <col min="11780" max="11781" width="11.42578125" style="8"/>
    <col min="11782" max="11782" width="14.140625" style="8" customWidth="1"/>
    <col min="11783" max="11785" width="2.85546875" style="8" customWidth="1"/>
    <col min="11786" max="12032" width="11.42578125" style="8"/>
    <col min="12033" max="12033" width="14.5703125" style="8" customWidth="1"/>
    <col min="12034" max="12034" width="24.85546875" style="8" customWidth="1"/>
    <col min="12035" max="12035" width="16.140625" style="8" customWidth="1"/>
    <col min="12036" max="12037" width="11.42578125" style="8"/>
    <col min="12038" max="12038" width="14.140625" style="8" customWidth="1"/>
    <col min="12039" max="12041" width="2.85546875" style="8" customWidth="1"/>
    <col min="12042" max="12288" width="11.42578125" style="8"/>
    <col min="12289" max="12289" width="14.5703125" style="8" customWidth="1"/>
    <col min="12290" max="12290" width="24.85546875" style="8" customWidth="1"/>
    <col min="12291" max="12291" width="16.140625" style="8" customWidth="1"/>
    <col min="12292" max="12293" width="11.42578125" style="8"/>
    <col min="12294" max="12294" width="14.140625" style="8" customWidth="1"/>
    <col min="12295" max="12297" width="2.85546875" style="8" customWidth="1"/>
    <col min="12298" max="12544" width="11.42578125" style="8"/>
    <col min="12545" max="12545" width="14.5703125" style="8" customWidth="1"/>
    <col min="12546" max="12546" width="24.85546875" style="8" customWidth="1"/>
    <col min="12547" max="12547" width="16.140625" style="8" customWidth="1"/>
    <col min="12548" max="12549" width="11.42578125" style="8"/>
    <col min="12550" max="12550" width="14.140625" style="8" customWidth="1"/>
    <col min="12551" max="12553" width="2.85546875" style="8" customWidth="1"/>
    <col min="12554" max="12800" width="11.42578125" style="8"/>
    <col min="12801" max="12801" width="14.5703125" style="8" customWidth="1"/>
    <col min="12802" max="12802" width="24.85546875" style="8" customWidth="1"/>
    <col min="12803" max="12803" width="16.140625" style="8" customWidth="1"/>
    <col min="12804" max="12805" width="11.42578125" style="8"/>
    <col min="12806" max="12806" width="14.140625" style="8" customWidth="1"/>
    <col min="12807" max="12809" width="2.85546875" style="8" customWidth="1"/>
    <col min="12810" max="13056" width="11.42578125" style="8"/>
    <col min="13057" max="13057" width="14.5703125" style="8" customWidth="1"/>
    <col min="13058" max="13058" width="24.85546875" style="8" customWidth="1"/>
    <col min="13059" max="13059" width="16.140625" style="8" customWidth="1"/>
    <col min="13060" max="13061" width="11.42578125" style="8"/>
    <col min="13062" max="13062" width="14.140625" style="8" customWidth="1"/>
    <col min="13063" max="13065" width="2.85546875" style="8" customWidth="1"/>
    <col min="13066" max="13312" width="11.42578125" style="8"/>
    <col min="13313" max="13313" width="14.5703125" style="8" customWidth="1"/>
    <col min="13314" max="13314" width="24.85546875" style="8" customWidth="1"/>
    <col min="13315" max="13315" width="16.140625" style="8" customWidth="1"/>
    <col min="13316" max="13317" width="11.42578125" style="8"/>
    <col min="13318" max="13318" width="14.140625" style="8" customWidth="1"/>
    <col min="13319" max="13321" width="2.85546875" style="8" customWidth="1"/>
    <col min="13322" max="13568" width="11.42578125" style="8"/>
    <col min="13569" max="13569" width="14.5703125" style="8" customWidth="1"/>
    <col min="13570" max="13570" width="24.85546875" style="8" customWidth="1"/>
    <col min="13571" max="13571" width="16.140625" style="8" customWidth="1"/>
    <col min="13572" max="13573" width="11.42578125" style="8"/>
    <col min="13574" max="13574" width="14.140625" style="8" customWidth="1"/>
    <col min="13575" max="13577" width="2.85546875" style="8" customWidth="1"/>
    <col min="13578" max="13824" width="11.42578125" style="8"/>
    <col min="13825" max="13825" width="14.5703125" style="8" customWidth="1"/>
    <col min="13826" max="13826" width="24.85546875" style="8" customWidth="1"/>
    <col min="13827" max="13827" width="16.140625" style="8" customWidth="1"/>
    <col min="13828" max="13829" width="11.42578125" style="8"/>
    <col min="13830" max="13830" width="14.140625" style="8" customWidth="1"/>
    <col min="13831" max="13833" width="2.85546875" style="8" customWidth="1"/>
    <col min="13834" max="14080" width="11.42578125" style="8"/>
    <col min="14081" max="14081" width="14.5703125" style="8" customWidth="1"/>
    <col min="14082" max="14082" width="24.85546875" style="8" customWidth="1"/>
    <col min="14083" max="14083" width="16.140625" style="8" customWidth="1"/>
    <col min="14084" max="14085" width="11.42578125" style="8"/>
    <col min="14086" max="14086" width="14.140625" style="8" customWidth="1"/>
    <col min="14087" max="14089" width="2.85546875" style="8" customWidth="1"/>
    <col min="14090" max="14336" width="11.42578125" style="8"/>
    <col min="14337" max="14337" width="14.5703125" style="8" customWidth="1"/>
    <col min="14338" max="14338" width="24.85546875" style="8" customWidth="1"/>
    <col min="14339" max="14339" width="16.140625" style="8" customWidth="1"/>
    <col min="14340" max="14341" width="11.42578125" style="8"/>
    <col min="14342" max="14342" width="14.140625" style="8" customWidth="1"/>
    <col min="14343" max="14345" width="2.85546875" style="8" customWidth="1"/>
    <col min="14346" max="14592" width="11.42578125" style="8"/>
    <col min="14593" max="14593" width="14.5703125" style="8" customWidth="1"/>
    <col min="14594" max="14594" width="24.85546875" style="8" customWidth="1"/>
    <col min="14595" max="14595" width="16.140625" style="8" customWidth="1"/>
    <col min="14596" max="14597" width="11.42578125" style="8"/>
    <col min="14598" max="14598" width="14.140625" style="8" customWidth="1"/>
    <col min="14599" max="14601" width="2.85546875" style="8" customWidth="1"/>
    <col min="14602" max="14848" width="11.42578125" style="8"/>
    <col min="14849" max="14849" width="14.5703125" style="8" customWidth="1"/>
    <col min="14850" max="14850" width="24.85546875" style="8" customWidth="1"/>
    <col min="14851" max="14851" width="16.140625" style="8" customWidth="1"/>
    <col min="14852" max="14853" width="11.42578125" style="8"/>
    <col min="14854" max="14854" width="14.140625" style="8" customWidth="1"/>
    <col min="14855" max="14857" width="2.85546875" style="8" customWidth="1"/>
    <col min="14858" max="15104" width="11.42578125" style="8"/>
    <col min="15105" max="15105" width="14.5703125" style="8" customWidth="1"/>
    <col min="15106" max="15106" width="24.85546875" style="8" customWidth="1"/>
    <col min="15107" max="15107" width="16.140625" style="8" customWidth="1"/>
    <col min="15108" max="15109" width="11.42578125" style="8"/>
    <col min="15110" max="15110" width="14.140625" style="8" customWidth="1"/>
    <col min="15111" max="15113" width="2.85546875" style="8" customWidth="1"/>
    <col min="15114" max="15360" width="11.42578125" style="8"/>
    <col min="15361" max="15361" width="14.5703125" style="8" customWidth="1"/>
    <col min="15362" max="15362" width="24.85546875" style="8" customWidth="1"/>
    <col min="15363" max="15363" width="16.140625" style="8" customWidth="1"/>
    <col min="15364" max="15365" width="11.42578125" style="8"/>
    <col min="15366" max="15366" width="14.140625" style="8" customWidth="1"/>
    <col min="15367" max="15369" width="2.85546875" style="8" customWidth="1"/>
    <col min="15370" max="15616" width="11.42578125" style="8"/>
    <col min="15617" max="15617" width="14.5703125" style="8" customWidth="1"/>
    <col min="15618" max="15618" width="24.85546875" style="8" customWidth="1"/>
    <col min="15619" max="15619" width="16.140625" style="8" customWidth="1"/>
    <col min="15620" max="15621" width="11.42578125" style="8"/>
    <col min="15622" max="15622" width="14.140625" style="8" customWidth="1"/>
    <col min="15623" max="15625" width="2.85546875" style="8" customWidth="1"/>
    <col min="15626" max="15872" width="11.42578125" style="8"/>
    <col min="15873" max="15873" width="14.5703125" style="8" customWidth="1"/>
    <col min="15874" max="15874" width="24.85546875" style="8" customWidth="1"/>
    <col min="15875" max="15875" width="16.140625" style="8" customWidth="1"/>
    <col min="15876" max="15877" width="11.42578125" style="8"/>
    <col min="15878" max="15878" width="14.140625" style="8" customWidth="1"/>
    <col min="15879" max="15881" width="2.85546875" style="8" customWidth="1"/>
    <col min="15882" max="16128" width="11.42578125" style="8"/>
    <col min="16129" max="16129" width="14.5703125" style="8" customWidth="1"/>
    <col min="16130" max="16130" width="24.85546875" style="8" customWidth="1"/>
    <col min="16131" max="16131" width="16.140625" style="8" customWidth="1"/>
    <col min="16132" max="16133" width="11.42578125" style="8"/>
    <col min="16134" max="16134" width="14.140625" style="8" customWidth="1"/>
    <col min="16135" max="16137" width="2.85546875" style="8" customWidth="1"/>
    <col min="16138" max="16384" width="11.42578125" style="8"/>
  </cols>
  <sheetData>
    <row r="1" spans="1:8" x14ac:dyDescent="0.2">
      <c r="A1" s="270" t="s">
        <v>121</v>
      </c>
      <c r="B1" s="270"/>
      <c r="C1" s="270"/>
      <c r="D1" s="270"/>
      <c r="E1" s="270"/>
      <c r="F1" s="270"/>
      <c r="G1" s="246"/>
      <c r="H1" s="246"/>
    </row>
    <row r="2" spans="1:8" x14ac:dyDescent="0.2">
      <c r="A2" s="6" t="s">
        <v>107</v>
      </c>
      <c r="B2" s="7"/>
      <c r="C2" s="7"/>
      <c r="D2" s="7"/>
      <c r="E2" s="7"/>
      <c r="F2" s="7"/>
    </row>
    <row r="3" spans="1:8" s="255" customFormat="1" x14ac:dyDescent="0.2">
      <c r="A3" s="249" t="s">
        <v>72</v>
      </c>
      <c r="B3" s="250"/>
      <c r="C3" s="250"/>
      <c r="D3" s="250"/>
      <c r="E3" s="250"/>
      <c r="F3" s="250"/>
    </row>
    <row r="4" spans="1:8" x14ac:dyDescent="0.2">
      <c r="A4" s="6" t="s">
        <v>108</v>
      </c>
      <c r="B4" s="7"/>
      <c r="C4" s="7"/>
      <c r="D4" s="7"/>
      <c r="E4" s="7"/>
      <c r="F4" s="7"/>
    </row>
    <row r="5" spans="1:8" ht="13.5" thickBot="1" x14ac:dyDescent="0.25">
      <c r="A5" s="6" t="s">
        <v>109</v>
      </c>
      <c r="B5" s="7"/>
      <c r="C5" s="7"/>
      <c r="D5" s="7"/>
      <c r="E5" s="7"/>
      <c r="F5" s="7"/>
    </row>
    <row r="6" spans="1:8" ht="12.75" customHeight="1" x14ac:dyDescent="0.2">
      <c r="A6" s="17" t="s">
        <v>38</v>
      </c>
      <c r="B6" s="17" t="s">
        <v>110</v>
      </c>
      <c r="C6" s="17" t="s">
        <v>111</v>
      </c>
      <c r="D6" s="17" t="s">
        <v>112</v>
      </c>
      <c r="E6" s="17" t="s">
        <v>113</v>
      </c>
    </row>
    <row r="7" spans="1:8" ht="13.5" thickBot="1" x14ac:dyDescent="0.25">
      <c r="A7" s="121" t="s">
        <v>39</v>
      </c>
      <c r="B7" s="18" t="s">
        <v>114</v>
      </c>
      <c r="C7" s="256" t="s">
        <v>139</v>
      </c>
      <c r="D7" s="18" t="s">
        <v>115</v>
      </c>
      <c r="E7" s="18" t="s">
        <v>115</v>
      </c>
    </row>
    <row r="8" spans="1:8" x14ac:dyDescent="0.2">
      <c r="A8" s="19">
        <f>+'2- impo investig C'!A8</f>
        <v>42736</v>
      </c>
      <c r="B8" s="20"/>
      <c r="C8" s="21"/>
      <c r="D8" s="22"/>
      <c r="E8" s="21"/>
    </row>
    <row r="9" spans="1:8" x14ac:dyDescent="0.2">
      <c r="A9" s="23">
        <f>+'2- impo investig C'!A9</f>
        <v>42767</v>
      </c>
      <c r="B9" s="24"/>
      <c r="C9" s="25"/>
      <c r="D9" s="26"/>
      <c r="E9" s="25"/>
    </row>
    <row r="10" spans="1:8" x14ac:dyDescent="0.2">
      <c r="A10" s="23">
        <f>+'2- impo investig C'!A10</f>
        <v>42795</v>
      </c>
      <c r="B10" s="24"/>
      <c r="C10" s="25"/>
      <c r="D10" s="26"/>
      <c r="E10" s="25"/>
    </row>
    <row r="11" spans="1:8" x14ac:dyDescent="0.2">
      <c r="A11" s="23">
        <f>+'2- impo investig C'!A11</f>
        <v>42826</v>
      </c>
      <c r="B11" s="24"/>
      <c r="C11" s="25"/>
      <c r="D11" s="26"/>
      <c r="E11" s="25"/>
    </row>
    <row r="12" spans="1:8" x14ac:dyDescent="0.2">
      <c r="A12" s="23">
        <f>+'2- impo investig C'!A12</f>
        <v>42856</v>
      </c>
      <c r="B12" s="25"/>
      <c r="C12" s="25"/>
      <c r="D12" s="26"/>
      <c r="E12" s="25"/>
    </row>
    <row r="13" spans="1:8" x14ac:dyDescent="0.2">
      <c r="A13" s="23">
        <f>+'2- impo investig C'!A13</f>
        <v>42887</v>
      </c>
      <c r="B13" s="24"/>
      <c r="C13" s="25"/>
      <c r="D13" s="26"/>
      <c r="E13" s="25"/>
    </row>
    <row r="14" spans="1:8" x14ac:dyDescent="0.2">
      <c r="A14" s="23">
        <f>+'2- impo investig C'!A14</f>
        <v>42917</v>
      </c>
      <c r="B14" s="25"/>
      <c r="C14" s="25"/>
      <c r="D14" s="26"/>
      <c r="E14" s="25"/>
    </row>
    <row r="15" spans="1:8" x14ac:dyDescent="0.2">
      <c r="A15" s="23">
        <f>+'2- impo investig C'!A15</f>
        <v>42948</v>
      </c>
      <c r="B15" s="25"/>
      <c r="C15" s="25"/>
      <c r="D15" s="26"/>
      <c r="E15" s="25"/>
    </row>
    <row r="16" spans="1:8" x14ac:dyDescent="0.2">
      <c r="A16" s="23">
        <f>+'2- impo investig C'!A16</f>
        <v>42979</v>
      </c>
      <c r="B16" s="25"/>
      <c r="C16" s="25"/>
      <c r="D16" s="26"/>
      <c r="E16" s="25"/>
    </row>
    <row r="17" spans="1:5" x14ac:dyDescent="0.2">
      <c r="A17" s="23">
        <f>+'2- impo investig C'!A17</f>
        <v>43009</v>
      </c>
      <c r="B17" s="25"/>
      <c r="C17" s="25"/>
      <c r="D17" s="26"/>
      <c r="E17" s="25"/>
    </row>
    <row r="18" spans="1:5" x14ac:dyDescent="0.2">
      <c r="A18" s="23">
        <f>+'2- impo investig C'!A18</f>
        <v>43040</v>
      </c>
      <c r="B18" s="25"/>
      <c r="C18" s="25"/>
      <c r="D18" s="26"/>
      <c r="E18" s="25"/>
    </row>
    <row r="19" spans="1:5" ht="13.5" thickBot="1" x14ac:dyDescent="0.25">
      <c r="A19" s="27">
        <f>+'2- impo investig C'!A19</f>
        <v>43070</v>
      </c>
      <c r="B19" s="28"/>
      <c r="C19" s="28"/>
      <c r="D19" s="29"/>
      <c r="E19" s="28"/>
    </row>
    <row r="20" spans="1:5" x14ac:dyDescent="0.2">
      <c r="A20" s="19">
        <f>+'2- impo investig C'!A20</f>
        <v>43101</v>
      </c>
      <c r="B20" s="21"/>
      <c r="C20" s="21"/>
      <c r="D20" s="26"/>
      <c r="E20" s="21"/>
    </row>
    <row r="21" spans="1:5" x14ac:dyDescent="0.2">
      <c r="A21" s="23">
        <f>+'2- impo investig C'!A21</f>
        <v>43132</v>
      </c>
      <c r="B21" s="25"/>
      <c r="C21" s="25"/>
      <c r="D21" s="30"/>
      <c r="E21" s="25"/>
    </row>
    <row r="22" spans="1:5" x14ac:dyDescent="0.2">
      <c r="A22" s="23">
        <f>+'2- impo investig C'!A22</f>
        <v>43160</v>
      </c>
      <c r="B22" s="25"/>
      <c r="C22" s="25"/>
      <c r="D22" s="26"/>
      <c r="E22" s="25"/>
    </row>
    <row r="23" spans="1:5" x14ac:dyDescent="0.2">
      <c r="A23" s="23">
        <f>+'2- impo investig C'!A23</f>
        <v>43191</v>
      </c>
      <c r="B23" s="25"/>
      <c r="C23" s="25"/>
      <c r="D23" s="26"/>
      <c r="E23" s="25"/>
    </row>
    <row r="24" spans="1:5" x14ac:dyDescent="0.2">
      <c r="A24" s="23">
        <f>+'2- impo investig C'!A24</f>
        <v>43221</v>
      </c>
      <c r="B24" s="25"/>
      <c r="C24" s="25"/>
      <c r="D24" s="26"/>
      <c r="E24" s="25"/>
    </row>
    <row r="25" spans="1:5" x14ac:dyDescent="0.2">
      <c r="A25" s="23">
        <f>+'2- impo investig C'!A25</f>
        <v>43252</v>
      </c>
      <c r="B25" s="25"/>
      <c r="C25" s="25"/>
      <c r="D25" s="26"/>
      <c r="E25" s="25"/>
    </row>
    <row r="26" spans="1:5" x14ac:dyDescent="0.2">
      <c r="A26" s="23">
        <f>+'2- impo investig C'!A26</f>
        <v>43282</v>
      </c>
      <c r="B26" s="25"/>
      <c r="C26" s="25"/>
      <c r="D26" s="26"/>
      <c r="E26" s="25"/>
    </row>
    <row r="27" spans="1:5" x14ac:dyDescent="0.2">
      <c r="A27" s="23">
        <f>+'2- impo investig C'!A27</f>
        <v>43313</v>
      </c>
      <c r="B27" s="25"/>
      <c r="C27" s="25"/>
      <c r="D27" s="26"/>
      <c r="E27" s="25"/>
    </row>
    <row r="28" spans="1:5" x14ac:dyDescent="0.2">
      <c r="A28" s="23">
        <f>+'2- impo investig C'!A28</f>
        <v>43344</v>
      </c>
      <c r="B28" s="25"/>
      <c r="C28" s="25"/>
      <c r="D28" s="26"/>
      <c r="E28" s="25"/>
    </row>
    <row r="29" spans="1:5" x14ac:dyDescent="0.2">
      <c r="A29" s="23">
        <f>+'2- impo investig C'!A29</f>
        <v>43374</v>
      </c>
      <c r="B29" s="25"/>
      <c r="C29" s="25"/>
      <c r="D29" s="26"/>
      <c r="E29" s="25"/>
    </row>
    <row r="30" spans="1:5" x14ac:dyDescent="0.2">
      <c r="A30" s="23">
        <f>+'2- impo investig C'!A30</f>
        <v>43405</v>
      </c>
      <c r="B30" s="25"/>
      <c r="C30" s="25"/>
      <c r="D30" s="26"/>
      <c r="E30" s="25"/>
    </row>
    <row r="31" spans="1:5" ht="13.5" thickBot="1" x14ac:dyDescent="0.25">
      <c r="A31" s="27">
        <f>+'2- impo investig C'!A31</f>
        <v>43435</v>
      </c>
      <c r="B31" s="28"/>
      <c r="C31" s="28"/>
      <c r="D31" s="31"/>
      <c r="E31" s="28"/>
    </row>
    <row r="32" spans="1:5" x14ac:dyDescent="0.2">
      <c r="A32" s="19">
        <f>+'2- impo investig C'!A32</f>
        <v>43466</v>
      </c>
      <c r="B32" s="21"/>
      <c r="C32" s="32"/>
      <c r="D32" s="20"/>
      <c r="E32" s="21"/>
    </row>
    <row r="33" spans="1:5" x14ac:dyDescent="0.2">
      <c r="A33" s="23">
        <f>+'2- impo investig C'!A33</f>
        <v>43497</v>
      </c>
      <c r="B33" s="25"/>
      <c r="C33" s="33"/>
      <c r="D33" s="24"/>
      <c r="E33" s="25"/>
    </row>
    <row r="34" spans="1:5" x14ac:dyDescent="0.2">
      <c r="A34" s="23">
        <f>+'2- impo investig C'!A34</f>
        <v>43525</v>
      </c>
      <c r="B34" s="25"/>
      <c r="C34" s="33"/>
      <c r="D34" s="24"/>
      <c r="E34" s="25"/>
    </row>
    <row r="35" spans="1:5" x14ac:dyDescent="0.2">
      <c r="A35" s="23">
        <f>+'2- impo investig C'!A35</f>
        <v>43556</v>
      </c>
      <c r="B35" s="25"/>
      <c r="C35" s="33"/>
      <c r="D35" s="24"/>
      <c r="E35" s="25"/>
    </row>
    <row r="36" spans="1:5" x14ac:dyDescent="0.2">
      <c r="A36" s="23">
        <f>+'2- impo investig C'!A36</f>
        <v>43586</v>
      </c>
      <c r="B36" s="25"/>
      <c r="C36" s="33"/>
      <c r="D36" s="24"/>
      <c r="E36" s="25"/>
    </row>
    <row r="37" spans="1:5" x14ac:dyDescent="0.2">
      <c r="A37" s="23">
        <f>+'2- impo investig C'!A37</f>
        <v>43617</v>
      </c>
      <c r="B37" s="25"/>
      <c r="C37" s="33"/>
      <c r="D37" s="24"/>
      <c r="E37" s="25"/>
    </row>
    <row r="38" spans="1:5" x14ac:dyDescent="0.2">
      <c r="A38" s="23">
        <f>+'2- impo investig C'!A38</f>
        <v>43647</v>
      </c>
      <c r="B38" s="25"/>
      <c r="C38" s="33"/>
      <c r="D38" s="24"/>
      <c r="E38" s="25"/>
    </row>
    <row r="39" spans="1:5" x14ac:dyDescent="0.2">
      <c r="A39" s="23">
        <f>+'2- impo investig C'!A39</f>
        <v>43678</v>
      </c>
      <c r="B39" s="25"/>
      <c r="C39" s="33"/>
      <c r="D39" s="24"/>
      <c r="E39" s="25"/>
    </row>
    <row r="40" spans="1:5" x14ac:dyDescent="0.2">
      <c r="A40" s="23">
        <f>+'2- impo investig C'!A40</f>
        <v>43709</v>
      </c>
      <c r="B40" s="25"/>
      <c r="C40" s="33"/>
      <c r="D40" s="24"/>
      <c r="E40" s="25"/>
    </row>
    <row r="41" spans="1:5" x14ac:dyDescent="0.2">
      <c r="A41" s="23">
        <f>+'2- impo investig C'!A41</f>
        <v>43739</v>
      </c>
      <c r="B41" s="25"/>
      <c r="C41" s="33"/>
      <c r="D41" s="24"/>
      <c r="E41" s="25"/>
    </row>
    <row r="42" spans="1:5" x14ac:dyDescent="0.2">
      <c r="A42" s="23">
        <f>+'2- impo investig C'!A42</f>
        <v>43770</v>
      </c>
      <c r="B42" s="25"/>
      <c r="C42" s="33"/>
      <c r="D42" s="24"/>
      <c r="E42" s="25"/>
    </row>
    <row r="43" spans="1:5" ht="13.5" thickBot="1" x14ac:dyDescent="0.25">
      <c r="A43" s="27">
        <f>+'2- impo investig C'!A43</f>
        <v>43800</v>
      </c>
      <c r="B43" s="28"/>
      <c r="C43" s="34"/>
      <c r="D43" s="35"/>
      <c r="E43" s="28"/>
    </row>
    <row r="44" spans="1:5" x14ac:dyDescent="0.2">
      <c r="A44" s="19">
        <f>+'2- impo investig C'!A44</f>
        <v>43831</v>
      </c>
      <c r="B44" s="21"/>
      <c r="C44" s="32"/>
      <c r="D44" s="20"/>
      <c r="E44" s="21"/>
    </row>
    <row r="45" spans="1:5" x14ac:dyDescent="0.2">
      <c r="A45" s="23">
        <f>+'2- impo investig C'!A45</f>
        <v>43862</v>
      </c>
      <c r="B45" s="25"/>
      <c r="C45" s="33"/>
      <c r="D45" s="24"/>
      <c r="E45" s="25"/>
    </row>
    <row r="46" spans="1:5" x14ac:dyDescent="0.2">
      <c r="A46" s="23">
        <f>+'2- impo investig C'!A46</f>
        <v>43891</v>
      </c>
      <c r="B46" s="25"/>
      <c r="C46" s="33"/>
      <c r="D46" s="24"/>
      <c r="E46" s="25"/>
    </row>
    <row r="47" spans="1:5" x14ac:dyDescent="0.2">
      <c r="A47" s="23">
        <f>+'2- impo investig C'!A47</f>
        <v>43922</v>
      </c>
      <c r="B47" s="25"/>
      <c r="C47" s="33"/>
      <c r="D47" s="24"/>
      <c r="E47" s="25"/>
    </row>
    <row r="48" spans="1:5" x14ac:dyDescent="0.2">
      <c r="A48" s="23">
        <f>+'2- impo investig C'!A48</f>
        <v>43952</v>
      </c>
      <c r="B48" s="25"/>
      <c r="C48" s="33"/>
      <c r="D48" s="24"/>
      <c r="E48" s="25"/>
    </row>
    <row r="49" spans="1:6" ht="13.5" thickBot="1" x14ac:dyDescent="0.25">
      <c r="A49" s="27">
        <f>+'2- impo investig C'!A49</f>
        <v>43983</v>
      </c>
      <c r="B49" s="28"/>
      <c r="C49" s="34"/>
      <c r="D49" s="35"/>
      <c r="E49" s="28"/>
    </row>
    <row r="50" spans="1:6" hidden="1" x14ac:dyDescent="0.2">
      <c r="A50" s="222"/>
      <c r="B50" s="254"/>
      <c r="C50" s="252"/>
      <c r="D50" s="253"/>
      <c r="E50" s="254"/>
    </row>
    <row r="51" spans="1:6" hidden="1" x14ac:dyDescent="0.2">
      <c r="A51" s="23"/>
      <c r="B51" s="25"/>
      <c r="C51" s="33"/>
      <c r="D51" s="24"/>
      <c r="E51" s="25"/>
    </row>
    <row r="52" spans="1:6" hidden="1" x14ac:dyDescent="0.2">
      <c r="A52" s="23"/>
      <c r="B52" s="25"/>
      <c r="C52" s="33"/>
      <c r="D52" s="24"/>
      <c r="E52" s="25"/>
    </row>
    <row r="53" spans="1:6" hidden="1" x14ac:dyDescent="0.2">
      <c r="A53" s="23"/>
      <c r="B53" s="25"/>
      <c r="C53" s="33"/>
      <c r="D53" s="24"/>
      <c r="E53" s="25"/>
    </row>
    <row r="54" spans="1:6" hidden="1" x14ac:dyDescent="0.2">
      <c r="A54" s="23"/>
      <c r="B54" s="25"/>
      <c r="C54" s="33"/>
      <c r="D54" s="24"/>
      <c r="E54" s="25"/>
    </row>
    <row r="55" spans="1:6" ht="13.5" hidden="1" thickBot="1" x14ac:dyDescent="0.25">
      <c r="A55" s="27"/>
      <c r="B55" s="28"/>
      <c r="C55" s="34"/>
      <c r="D55" s="35"/>
      <c r="E55" s="28"/>
    </row>
    <row r="56" spans="1:6" ht="13.5" thickBot="1" x14ac:dyDescent="0.25">
      <c r="A56" s="86"/>
      <c r="B56" s="37"/>
      <c r="C56" s="37"/>
      <c r="D56" s="38"/>
      <c r="E56" s="37"/>
    </row>
    <row r="57" spans="1:6" x14ac:dyDescent="0.2">
      <c r="A57" s="39">
        <v>2014</v>
      </c>
      <c r="B57" s="39"/>
      <c r="C57" s="39"/>
      <c r="D57" s="39"/>
      <c r="E57" s="39"/>
    </row>
    <row r="58" spans="1:6" x14ac:dyDescent="0.2">
      <c r="A58" s="40">
        <v>2015</v>
      </c>
      <c r="B58" s="40"/>
      <c r="C58" s="40"/>
      <c r="D58" s="40"/>
      <c r="E58" s="40"/>
    </row>
    <row r="59" spans="1:6" x14ac:dyDescent="0.2">
      <c r="A59" s="40">
        <v>2016</v>
      </c>
      <c r="B59" s="40"/>
      <c r="C59" s="40"/>
      <c r="D59" s="40"/>
      <c r="E59" s="40"/>
    </row>
    <row r="60" spans="1:6" x14ac:dyDescent="0.2">
      <c r="A60" s="40">
        <v>2017</v>
      </c>
      <c r="B60" s="40"/>
      <c r="C60" s="40"/>
      <c r="D60" s="40"/>
      <c r="E60" s="40"/>
    </row>
    <row r="61" spans="1:6" x14ac:dyDescent="0.2">
      <c r="A61" s="58">
        <v>2018</v>
      </c>
      <c r="B61" s="58"/>
      <c r="C61" s="58"/>
      <c r="D61" s="58"/>
      <c r="E61" s="58"/>
    </row>
    <row r="62" spans="1:6" x14ac:dyDescent="0.2">
      <c r="A62" s="58">
        <v>2019</v>
      </c>
      <c r="B62" s="58"/>
      <c r="C62" s="58"/>
      <c r="D62" s="58"/>
      <c r="E62" s="58"/>
    </row>
    <row r="63" spans="1:6" ht="13.5" thickBot="1" x14ac:dyDescent="0.25">
      <c r="A63" s="59" t="s">
        <v>98</v>
      </c>
      <c r="B63" s="59"/>
      <c r="C63" s="59"/>
      <c r="D63" s="59"/>
      <c r="E63" s="59"/>
    </row>
    <row r="64" spans="1:6" x14ac:dyDescent="0.2">
      <c r="A64" s="247" t="s">
        <v>116</v>
      </c>
      <c r="B64" s="37"/>
      <c r="C64" s="37"/>
      <c r="D64" s="37"/>
      <c r="E64" s="37"/>
      <c r="F64" s="37"/>
    </row>
    <row r="65" spans="1:6" ht="12.75" customHeight="1" x14ac:dyDescent="0.2">
      <c r="A65" s="248" t="s">
        <v>117</v>
      </c>
      <c r="B65" s="37"/>
      <c r="C65" s="37"/>
      <c r="D65" s="37"/>
      <c r="E65" s="37"/>
      <c r="F65" s="37"/>
    </row>
    <row r="66" spans="1:6" x14ac:dyDescent="0.2">
      <c r="A66" s="248"/>
      <c r="B66" s="37"/>
      <c r="C66" s="37"/>
      <c r="D66" s="37"/>
      <c r="E66" s="37"/>
      <c r="F66" s="37"/>
    </row>
    <row r="67" spans="1:6" x14ac:dyDescent="0.2">
      <c r="B67" s="37"/>
      <c r="C67" s="37"/>
      <c r="D67" s="37"/>
      <c r="E67" s="37"/>
      <c r="F67" s="37"/>
    </row>
  </sheetData>
  <mergeCells count="1">
    <mergeCell ref="A1:F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zoomScale="75" workbookViewId="0">
      <selection activeCell="L37" sqref="L37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256" width="11.42578125" style="8"/>
    <col min="257" max="257" width="14.5703125" style="8" customWidth="1"/>
    <col min="258" max="258" width="24.85546875" style="8" customWidth="1"/>
    <col min="259" max="259" width="16.140625" style="8" customWidth="1"/>
    <col min="260" max="261" width="11.42578125" style="8"/>
    <col min="262" max="262" width="14.140625" style="8" customWidth="1"/>
    <col min="263" max="265" width="2.85546875" style="8" customWidth="1"/>
    <col min="266" max="512" width="11.42578125" style="8"/>
    <col min="513" max="513" width="14.5703125" style="8" customWidth="1"/>
    <col min="514" max="514" width="24.85546875" style="8" customWidth="1"/>
    <col min="515" max="515" width="16.140625" style="8" customWidth="1"/>
    <col min="516" max="517" width="11.42578125" style="8"/>
    <col min="518" max="518" width="14.140625" style="8" customWidth="1"/>
    <col min="519" max="521" width="2.85546875" style="8" customWidth="1"/>
    <col min="522" max="768" width="11.42578125" style="8"/>
    <col min="769" max="769" width="14.5703125" style="8" customWidth="1"/>
    <col min="770" max="770" width="24.85546875" style="8" customWidth="1"/>
    <col min="771" max="771" width="16.140625" style="8" customWidth="1"/>
    <col min="772" max="773" width="11.42578125" style="8"/>
    <col min="774" max="774" width="14.140625" style="8" customWidth="1"/>
    <col min="775" max="777" width="2.85546875" style="8" customWidth="1"/>
    <col min="778" max="1024" width="11.42578125" style="8"/>
    <col min="1025" max="1025" width="14.5703125" style="8" customWidth="1"/>
    <col min="1026" max="1026" width="24.85546875" style="8" customWidth="1"/>
    <col min="1027" max="1027" width="16.140625" style="8" customWidth="1"/>
    <col min="1028" max="1029" width="11.42578125" style="8"/>
    <col min="1030" max="1030" width="14.140625" style="8" customWidth="1"/>
    <col min="1031" max="1033" width="2.85546875" style="8" customWidth="1"/>
    <col min="1034" max="1280" width="11.42578125" style="8"/>
    <col min="1281" max="1281" width="14.5703125" style="8" customWidth="1"/>
    <col min="1282" max="1282" width="24.85546875" style="8" customWidth="1"/>
    <col min="1283" max="1283" width="16.140625" style="8" customWidth="1"/>
    <col min="1284" max="1285" width="11.42578125" style="8"/>
    <col min="1286" max="1286" width="14.140625" style="8" customWidth="1"/>
    <col min="1287" max="1289" width="2.85546875" style="8" customWidth="1"/>
    <col min="1290" max="1536" width="11.42578125" style="8"/>
    <col min="1537" max="1537" width="14.5703125" style="8" customWidth="1"/>
    <col min="1538" max="1538" width="24.85546875" style="8" customWidth="1"/>
    <col min="1539" max="1539" width="16.140625" style="8" customWidth="1"/>
    <col min="1540" max="1541" width="11.42578125" style="8"/>
    <col min="1542" max="1542" width="14.140625" style="8" customWidth="1"/>
    <col min="1543" max="1545" width="2.85546875" style="8" customWidth="1"/>
    <col min="1546" max="1792" width="11.42578125" style="8"/>
    <col min="1793" max="1793" width="14.5703125" style="8" customWidth="1"/>
    <col min="1794" max="1794" width="24.85546875" style="8" customWidth="1"/>
    <col min="1795" max="1795" width="16.140625" style="8" customWidth="1"/>
    <col min="1796" max="1797" width="11.42578125" style="8"/>
    <col min="1798" max="1798" width="14.140625" style="8" customWidth="1"/>
    <col min="1799" max="1801" width="2.85546875" style="8" customWidth="1"/>
    <col min="1802" max="2048" width="11.42578125" style="8"/>
    <col min="2049" max="2049" width="14.5703125" style="8" customWidth="1"/>
    <col min="2050" max="2050" width="24.85546875" style="8" customWidth="1"/>
    <col min="2051" max="2051" width="16.140625" style="8" customWidth="1"/>
    <col min="2052" max="2053" width="11.42578125" style="8"/>
    <col min="2054" max="2054" width="14.140625" style="8" customWidth="1"/>
    <col min="2055" max="2057" width="2.85546875" style="8" customWidth="1"/>
    <col min="2058" max="2304" width="11.42578125" style="8"/>
    <col min="2305" max="2305" width="14.5703125" style="8" customWidth="1"/>
    <col min="2306" max="2306" width="24.85546875" style="8" customWidth="1"/>
    <col min="2307" max="2307" width="16.140625" style="8" customWidth="1"/>
    <col min="2308" max="2309" width="11.42578125" style="8"/>
    <col min="2310" max="2310" width="14.140625" style="8" customWidth="1"/>
    <col min="2311" max="2313" width="2.85546875" style="8" customWidth="1"/>
    <col min="2314" max="2560" width="11.42578125" style="8"/>
    <col min="2561" max="2561" width="14.5703125" style="8" customWidth="1"/>
    <col min="2562" max="2562" width="24.85546875" style="8" customWidth="1"/>
    <col min="2563" max="2563" width="16.140625" style="8" customWidth="1"/>
    <col min="2564" max="2565" width="11.42578125" style="8"/>
    <col min="2566" max="2566" width="14.140625" style="8" customWidth="1"/>
    <col min="2567" max="2569" width="2.85546875" style="8" customWidth="1"/>
    <col min="2570" max="2816" width="11.42578125" style="8"/>
    <col min="2817" max="2817" width="14.5703125" style="8" customWidth="1"/>
    <col min="2818" max="2818" width="24.85546875" style="8" customWidth="1"/>
    <col min="2819" max="2819" width="16.140625" style="8" customWidth="1"/>
    <col min="2820" max="2821" width="11.42578125" style="8"/>
    <col min="2822" max="2822" width="14.140625" style="8" customWidth="1"/>
    <col min="2823" max="2825" width="2.85546875" style="8" customWidth="1"/>
    <col min="2826" max="3072" width="11.42578125" style="8"/>
    <col min="3073" max="3073" width="14.5703125" style="8" customWidth="1"/>
    <col min="3074" max="3074" width="24.85546875" style="8" customWidth="1"/>
    <col min="3075" max="3075" width="16.140625" style="8" customWidth="1"/>
    <col min="3076" max="3077" width="11.42578125" style="8"/>
    <col min="3078" max="3078" width="14.140625" style="8" customWidth="1"/>
    <col min="3079" max="3081" width="2.85546875" style="8" customWidth="1"/>
    <col min="3082" max="3328" width="11.42578125" style="8"/>
    <col min="3329" max="3329" width="14.5703125" style="8" customWidth="1"/>
    <col min="3330" max="3330" width="24.85546875" style="8" customWidth="1"/>
    <col min="3331" max="3331" width="16.140625" style="8" customWidth="1"/>
    <col min="3332" max="3333" width="11.42578125" style="8"/>
    <col min="3334" max="3334" width="14.140625" style="8" customWidth="1"/>
    <col min="3335" max="3337" width="2.85546875" style="8" customWidth="1"/>
    <col min="3338" max="3584" width="11.42578125" style="8"/>
    <col min="3585" max="3585" width="14.5703125" style="8" customWidth="1"/>
    <col min="3586" max="3586" width="24.85546875" style="8" customWidth="1"/>
    <col min="3587" max="3587" width="16.140625" style="8" customWidth="1"/>
    <col min="3588" max="3589" width="11.42578125" style="8"/>
    <col min="3590" max="3590" width="14.140625" style="8" customWidth="1"/>
    <col min="3591" max="3593" width="2.85546875" style="8" customWidth="1"/>
    <col min="3594" max="3840" width="11.42578125" style="8"/>
    <col min="3841" max="3841" width="14.5703125" style="8" customWidth="1"/>
    <col min="3842" max="3842" width="24.85546875" style="8" customWidth="1"/>
    <col min="3843" max="3843" width="16.140625" style="8" customWidth="1"/>
    <col min="3844" max="3845" width="11.42578125" style="8"/>
    <col min="3846" max="3846" width="14.140625" style="8" customWidth="1"/>
    <col min="3847" max="3849" width="2.85546875" style="8" customWidth="1"/>
    <col min="3850" max="4096" width="11.42578125" style="8"/>
    <col min="4097" max="4097" width="14.5703125" style="8" customWidth="1"/>
    <col min="4098" max="4098" width="24.85546875" style="8" customWidth="1"/>
    <col min="4099" max="4099" width="16.140625" style="8" customWidth="1"/>
    <col min="4100" max="4101" width="11.42578125" style="8"/>
    <col min="4102" max="4102" width="14.140625" style="8" customWidth="1"/>
    <col min="4103" max="4105" width="2.85546875" style="8" customWidth="1"/>
    <col min="4106" max="4352" width="11.42578125" style="8"/>
    <col min="4353" max="4353" width="14.5703125" style="8" customWidth="1"/>
    <col min="4354" max="4354" width="24.85546875" style="8" customWidth="1"/>
    <col min="4355" max="4355" width="16.140625" style="8" customWidth="1"/>
    <col min="4356" max="4357" width="11.42578125" style="8"/>
    <col min="4358" max="4358" width="14.140625" style="8" customWidth="1"/>
    <col min="4359" max="4361" width="2.85546875" style="8" customWidth="1"/>
    <col min="4362" max="4608" width="11.42578125" style="8"/>
    <col min="4609" max="4609" width="14.5703125" style="8" customWidth="1"/>
    <col min="4610" max="4610" width="24.85546875" style="8" customWidth="1"/>
    <col min="4611" max="4611" width="16.140625" style="8" customWidth="1"/>
    <col min="4612" max="4613" width="11.42578125" style="8"/>
    <col min="4614" max="4614" width="14.140625" style="8" customWidth="1"/>
    <col min="4615" max="4617" width="2.85546875" style="8" customWidth="1"/>
    <col min="4618" max="4864" width="11.42578125" style="8"/>
    <col min="4865" max="4865" width="14.5703125" style="8" customWidth="1"/>
    <col min="4866" max="4866" width="24.85546875" style="8" customWidth="1"/>
    <col min="4867" max="4867" width="16.140625" style="8" customWidth="1"/>
    <col min="4868" max="4869" width="11.42578125" style="8"/>
    <col min="4870" max="4870" width="14.140625" style="8" customWidth="1"/>
    <col min="4871" max="4873" width="2.85546875" style="8" customWidth="1"/>
    <col min="4874" max="5120" width="11.42578125" style="8"/>
    <col min="5121" max="5121" width="14.5703125" style="8" customWidth="1"/>
    <col min="5122" max="5122" width="24.85546875" style="8" customWidth="1"/>
    <col min="5123" max="5123" width="16.140625" style="8" customWidth="1"/>
    <col min="5124" max="5125" width="11.42578125" style="8"/>
    <col min="5126" max="5126" width="14.140625" style="8" customWidth="1"/>
    <col min="5127" max="5129" width="2.85546875" style="8" customWidth="1"/>
    <col min="5130" max="5376" width="11.42578125" style="8"/>
    <col min="5377" max="5377" width="14.5703125" style="8" customWidth="1"/>
    <col min="5378" max="5378" width="24.85546875" style="8" customWidth="1"/>
    <col min="5379" max="5379" width="16.140625" style="8" customWidth="1"/>
    <col min="5380" max="5381" width="11.42578125" style="8"/>
    <col min="5382" max="5382" width="14.140625" style="8" customWidth="1"/>
    <col min="5383" max="5385" width="2.85546875" style="8" customWidth="1"/>
    <col min="5386" max="5632" width="11.42578125" style="8"/>
    <col min="5633" max="5633" width="14.5703125" style="8" customWidth="1"/>
    <col min="5634" max="5634" width="24.85546875" style="8" customWidth="1"/>
    <col min="5635" max="5635" width="16.140625" style="8" customWidth="1"/>
    <col min="5636" max="5637" width="11.42578125" style="8"/>
    <col min="5638" max="5638" width="14.140625" style="8" customWidth="1"/>
    <col min="5639" max="5641" width="2.85546875" style="8" customWidth="1"/>
    <col min="5642" max="5888" width="11.42578125" style="8"/>
    <col min="5889" max="5889" width="14.5703125" style="8" customWidth="1"/>
    <col min="5890" max="5890" width="24.85546875" style="8" customWidth="1"/>
    <col min="5891" max="5891" width="16.140625" style="8" customWidth="1"/>
    <col min="5892" max="5893" width="11.42578125" style="8"/>
    <col min="5894" max="5894" width="14.140625" style="8" customWidth="1"/>
    <col min="5895" max="5897" width="2.85546875" style="8" customWidth="1"/>
    <col min="5898" max="6144" width="11.42578125" style="8"/>
    <col min="6145" max="6145" width="14.5703125" style="8" customWidth="1"/>
    <col min="6146" max="6146" width="24.85546875" style="8" customWidth="1"/>
    <col min="6147" max="6147" width="16.140625" style="8" customWidth="1"/>
    <col min="6148" max="6149" width="11.42578125" style="8"/>
    <col min="6150" max="6150" width="14.140625" style="8" customWidth="1"/>
    <col min="6151" max="6153" width="2.85546875" style="8" customWidth="1"/>
    <col min="6154" max="6400" width="11.42578125" style="8"/>
    <col min="6401" max="6401" width="14.5703125" style="8" customWidth="1"/>
    <col min="6402" max="6402" width="24.85546875" style="8" customWidth="1"/>
    <col min="6403" max="6403" width="16.140625" style="8" customWidth="1"/>
    <col min="6404" max="6405" width="11.42578125" style="8"/>
    <col min="6406" max="6406" width="14.140625" style="8" customWidth="1"/>
    <col min="6407" max="6409" width="2.85546875" style="8" customWidth="1"/>
    <col min="6410" max="6656" width="11.42578125" style="8"/>
    <col min="6657" max="6657" width="14.5703125" style="8" customWidth="1"/>
    <col min="6658" max="6658" width="24.85546875" style="8" customWidth="1"/>
    <col min="6659" max="6659" width="16.140625" style="8" customWidth="1"/>
    <col min="6660" max="6661" width="11.42578125" style="8"/>
    <col min="6662" max="6662" width="14.140625" style="8" customWidth="1"/>
    <col min="6663" max="6665" width="2.85546875" style="8" customWidth="1"/>
    <col min="6666" max="6912" width="11.42578125" style="8"/>
    <col min="6913" max="6913" width="14.5703125" style="8" customWidth="1"/>
    <col min="6914" max="6914" width="24.85546875" style="8" customWidth="1"/>
    <col min="6915" max="6915" width="16.140625" style="8" customWidth="1"/>
    <col min="6916" max="6917" width="11.42578125" style="8"/>
    <col min="6918" max="6918" width="14.140625" style="8" customWidth="1"/>
    <col min="6919" max="6921" width="2.85546875" style="8" customWidth="1"/>
    <col min="6922" max="7168" width="11.42578125" style="8"/>
    <col min="7169" max="7169" width="14.5703125" style="8" customWidth="1"/>
    <col min="7170" max="7170" width="24.85546875" style="8" customWidth="1"/>
    <col min="7171" max="7171" width="16.140625" style="8" customWidth="1"/>
    <col min="7172" max="7173" width="11.42578125" style="8"/>
    <col min="7174" max="7174" width="14.140625" style="8" customWidth="1"/>
    <col min="7175" max="7177" width="2.85546875" style="8" customWidth="1"/>
    <col min="7178" max="7424" width="11.42578125" style="8"/>
    <col min="7425" max="7425" width="14.5703125" style="8" customWidth="1"/>
    <col min="7426" max="7426" width="24.85546875" style="8" customWidth="1"/>
    <col min="7427" max="7427" width="16.140625" style="8" customWidth="1"/>
    <col min="7428" max="7429" width="11.42578125" style="8"/>
    <col min="7430" max="7430" width="14.140625" style="8" customWidth="1"/>
    <col min="7431" max="7433" width="2.85546875" style="8" customWidth="1"/>
    <col min="7434" max="7680" width="11.42578125" style="8"/>
    <col min="7681" max="7681" width="14.5703125" style="8" customWidth="1"/>
    <col min="7682" max="7682" width="24.85546875" style="8" customWidth="1"/>
    <col min="7683" max="7683" width="16.140625" style="8" customWidth="1"/>
    <col min="7684" max="7685" width="11.42578125" style="8"/>
    <col min="7686" max="7686" width="14.140625" style="8" customWidth="1"/>
    <col min="7687" max="7689" width="2.85546875" style="8" customWidth="1"/>
    <col min="7690" max="7936" width="11.42578125" style="8"/>
    <col min="7937" max="7937" width="14.5703125" style="8" customWidth="1"/>
    <col min="7938" max="7938" width="24.85546875" style="8" customWidth="1"/>
    <col min="7939" max="7939" width="16.140625" style="8" customWidth="1"/>
    <col min="7940" max="7941" width="11.42578125" style="8"/>
    <col min="7942" max="7942" width="14.140625" style="8" customWidth="1"/>
    <col min="7943" max="7945" width="2.85546875" style="8" customWidth="1"/>
    <col min="7946" max="8192" width="11.42578125" style="8"/>
    <col min="8193" max="8193" width="14.5703125" style="8" customWidth="1"/>
    <col min="8194" max="8194" width="24.85546875" style="8" customWidth="1"/>
    <col min="8195" max="8195" width="16.140625" style="8" customWidth="1"/>
    <col min="8196" max="8197" width="11.42578125" style="8"/>
    <col min="8198" max="8198" width="14.140625" style="8" customWidth="1"/>
    <col min="8199" max="8201" width="2.85546875" style="8" customWidth="1"/>
    <col min="8202" max="8448" width="11.42578125" style="8"/>
    <col min="8449" max="8449" width="14.5703125" style="8" customWidth="1"/>
    <col min="8450" max="8450" width="24.85546875" style="8" customWidth="1"/>
    <col min="8451" max="8451" width="16.140625" style="8" customWidth="1"/>
    <col min="8452" max="8453" width="11.42578125" style="8"/>
    <col min="8454" max="8454" width="14.140625" style="8" customWidth="1"/>
    <col min="8455" max="8457" width="2.85546875" style="8" customWidth="1"/>
    <col min="8458" max="8704" width="11.42578125" style="8"/>
    <col min="8705" max="8705" width="14.5703125" style="8" customWidth="1"/>
    <col min="8706" max="8706" width="24.85546875" style="8" customWidth="1"/>
    <col min="8707" max="8707" width="16.140625" style="8" customWidth="1"/>
    <col min="8708" max="8709" width="11.42578125" style="8"/>
    <col min="8710" max="8710" width="14.140625" style="8" customWidth="1"/>
    <col min="8711" max="8713" width="2.85546875" style="8" customWidth="1"/>
    <col min="8714" max="8960" width="11.42578125" style="8"/>
    <col min="8961" max="8961" width="14.5703125" style="8" customWidth="1"/>
    <col min="8962" max="8962" width="24.85546875" style="8" customWidth="1"/>
    <col min="8963" max="8963" width="16.140625" style="8" customWidth="1"/>
    <col min="8964" max="8965" width="11.42578125" style="8"/>
    <col min="8966" max="8966" width="14.140625" style="8" customWidth="1"/>
    <col min="8967" max="8969" width="2.85546875" style="8" customWidth="1"/>
    <col min="8970" max="9216" width="11.42578125" style="8"/>
    <col min="9217" max="9217" width="14.5703125" style="8" customWidth="1"/>
    <col min="9218" max="9218" width="24.85546875" style="8" customWidth="1"/>
    <col min="9219" max="9219" width="16.140625" style="8" customWidth="1"/>
    <col min="9220" max="9221" width="11.42578125" style="8"/>
    <col min="9222" max="9222" width="14.140625" style="8" customWidth="1"/>
    <col min="9223" max="9225" width="2.85546875" style="8" customWidth="1"/>
    <col min="9226" max="9472" width="11.42578125" style="8"/>
    <col min="9473" max="9473" width="14.5703125" style="8" customWidth="1"/>
    <col min="9474" max="9474" width="24.85546875" style="8" customWidth="1"/>
    <col min="9475" max="9475" width="16.140625" style="8" customWidth="1"/>
    <col min="9476" max="9477" width="11.42578125" style="8"/>
    <col min="9478" max="9478" width="14.140625" style="8" customWidth="1"/>
    <col min="9479" max="9481" width="2.85546875" style="8" customWidth="1"/>
    <col min="9482" max="9728" width="11.42578125" style="8"/>
    <col min="9729" max="9729" width="14.5703125" style="8" customWidth="1"/>
    <col min="9730" max="9730" width="24.85546875" style="8" customWidth="1"/>
    <col min="9731" max="9731" width="16.140625" style="8" customWidth="1"/>
    <col min="9732" max="9733" width="11.42578125" style="8"/>
    <col min="9734" max="9734" width="14.140625" style="8" customWidth="1"/>
    <col min="9735" max="9737" width="2.85546875" style="8" customWidth="1"/>
    <col min="9738" max="9984" width="11.42578125" style="8"/>
    <col min="9985" max="9985" width="14.5703125" style="8" customWidth="1"/>
    <col min="9986" max="9986" width="24.85546875" style="8" customWidth="1"/>
    <col min="9987" max="9987" width="16.140625" style="8" customWidth="1"/>
    <col min="9988" max="9989" width="11.42578125" style="8"/>
    <col min="9990" max="9990" width="14.140625" style="8" customWidth="1"/>
    <col min="9991" max="9993" width="2.85546875" style="8" customWidth="1"/>
    <col min="9994" max="10240" width="11.42578125" style="8"/>
    <col min="10241" max="10241" width="14.5703125" style="8" customWidth="1"/>
    <col min="10242" max="10242" width="24.85546875" style="8" customWidth="1"/>
    <col min="10243" max="10243" width="16.140625" style="8" customWidth="1"/>
    <col min="10244" max="10245" width="11.42578125" style="8"/>
    <col min="10246" max="10246" width="14.140625" style="8" customWidth="1"/>
    <col min="10247" max="10249" width="2.85546875" style="8" customWidth="1"/>
    <col min="10250" max="10496" width="11.42578125" style="8"/>
    <col min="10497" max="10497" width="14.5703125" style="8" customWidth="1"/>
    <col min="10498" max="10498" width="24.85546875" style="8" customWidth="1"/>
    <col min="10499" max="10499" width="16.140625" style="8" customWidth="1"/>
    <col min="10500" max="10501" width="11.42578125" style="8"/>
    <col min="10502" max="10502" width="14.140625" style="8" customWidth="1"/>
    <col min="10503" max="10505" width="2.85546875" style="8" customWidth="1"/>
    <col min="10506" max="10752" width="11.42578125" style="8"/>
    <col min="10753" max="10753" width="14.5703125" style="8" customWidth="1"/>
    <col min="10754" max="10754" width="24.85546875" style="8" customWidth="1"/>
    <col min="10755" max="10755" width="16.140625" style="8" customWidth="1"/>
    <col min="10756" max="10757" width="11.42578125" style="8"/>
    <col min="10758" max="10758" width="14.140625" style="8" customWidth="1"/>
    <col min="10759" max="10761" width="2.85546875" style="8" customWidth="1"/>
    <col min="10762" max="11008" width="11.42578125" style="8"/>
    <col min="11009" max="11009" width="14.5703125" style="8" customWidth="1"/>
    <col min="11010" max="11010" width="24.85546875" style="8" customWidth="1"/>
    <col min="11011" max="11011" width="16.140625" style="8" customWidth="1"/>
    <col min="11012" max="11013" width="11.42578125" style="8"/>
    <col min="11014" max="11014" width="14.140625" style="8" customWidth="1"/>
    <col min="11015" max="11017" width="2.85546875" style="8" customWidth="1"/>
    <col min="11018" max="11264" width="11.42578125" style="8"/>
    <col min="11265" max="11265" width="14.5703125" style="8" customWidth="1"/>
    <col min="11266" max="11266" width="24.85546875" style="8" customWidth="1"/>
    <col min="11267" max="11267" width="16.140625" style="8" customWidth="1"/>
    <col min="11268" max="11269" width="11.42578125" style="8"/>
    <col min="11270" max="11270" width="14.140625" style="8" customWidth="1"/>
    <col min="11271" max="11273" width="2.85546875" style="8" customWidth="1"/>
    <col min="11274" max="11520" width="11.42578125" style="8"/>
    <col min="11521" max="11521" width="14.5703125" style="8" customWidth="1"/>
    <col min="11522" max="11522" width="24.85546875" style="8" customWidth="1"/>
    <col min="11523" max="11523" width="16.140625" style="8" customWidth="1"/>
    <col min="11524" max="11525" width="11.42578125" style="8"/>
    <col min="11526" max="11526" width="14.140625" style="8" customWidth="1"/>
    <col min="11527" max="11529" width="2.85546875" style="8" customWidth="1"/>
    <col min="11530" max="11776" width="11.42578125" style="8"/>
    <col min="11777" max="11777" width="14.5703125" style="8" customWidth="1"/>
    <col min="11778" max="11778" width="24.85546875" style="8" customWidth="1"/>
    <col min="11779" max="11779" width="16.140625" style="8" customWidth="1"/>
    <col min="11780" max="11781" width="11.42578125" style="8"/>
    <col min="11782" max="11782" width="14.140625" style="8" customWidth="1"/>
    <col min="11783" max="11785" width="2.85546875" style="8" customWidth="1"/>
    <col min="11786" max="12032" width="11.42578125" style="8"/>
    <col min="12033" max="12033" width="14.5703125" style="8" customWidth="1"/>
    <col min="12034" max="12034" width="24.85546875" style="8" customWidth="1"/>
    <col min="12035" max="12035" width="16.140625" style="8" customWidth="1"/>
    <col min="12036" max="12037" width="11.42578125" style="8"/>
    <col min="12038" max="12038" width="14.140625" style="8" customWidth="1"/>
    <col min="12039" max="12041" width="2.85546875" style="8" customWidth="1"/>
    <col min="12042" max="12288" width="11.42578125" style="8"/>
    <col min="12289" max="12289" width="14.5703125" style="8" customWidth="1"/>
    <col min="12290" max="12290" width="24.85546875" style="8" customWidth="1"/>
    <col min="12291" max="12291" width="16.140625" style="8" customWidth="1"/>
    <col min="12292" max="12293" width="11.42578125" style="8"/>
    <col min="12294" max="12294" width="14.140625" style="8" customWidth="1"/>
    <col min="12295" max="12297" width="2.85546875" style="8" customWidth="1"/>
    <col min="12298" max="12544" width="11.42578125" style="8"/>
    <col min="12545" max="12545" width="14.5703125" style="8" customWidth="1"/>
    <col min="12546" max="12546" width="24.85546875" style="8" customWidth="1"/>
    <col min="12547" max="12547" width="16.140625" style="8" customWidth="1"/>
    <col min="12548" max="12549" width="11.42578125" style="8"/>
    <col min="12550" max="12550" width="14.140625" style="8" customWidth="1"/>
    <col min="12551" max="12553" width="2.85546875" style="8" customWidth="1"/>
    <col min="12554" max="12800" width="11.42578125" style="8"/>
    <col min="12801" max="12801" width="14.5703125" style="8" customWidth="1"/>
    <col min="12802" max="12802" width="24.85546875" style="8" customWidth="1"/>
    <col min="12803" max="12803" width="16.140625" style="8" customWidth="1"/>
    <col min="12804" max="12805" width="11.42578125" style="8"/>
    <col min="12806" max="12806" width="14.140625" style="8" customWidth="1"/>
    <col min="12807" max="12809" width="2.85546875" style="8" customWidth="1"/>
    <col min="12810" max="13056" width="11.42578125" style="8"/>
    <col min="13057" max="13057" width="14.5703125" style="8" customWidth="1"/>
    <col min="13058" max="13058" width="24.85546875" style="8" customWidth="1"/>
    <col min="13059" max="13059" width="16.140625" style="8" customWidth="1"/>
    <col min="13060" max="13061" width="11.42578125" style="8"/>
    <col min="13062" max="13062" width="14.140625" style="8" customWidth="1"/>
    <col min="13063" max="13065" width="2.85546875" style="8" customWidth="1"/>
    <col min="13066" max="13312" width="11.42578125" style="8"/>
    <col min="13313" max="13313" width="14.5703125" style="8" customWidth="1"/>
    <col min="13314" max="13314" width="24.85546875" style="8" customWidth="1"/>
    <col min="13315" max="13315" width="16.140625" style="8" customWidth="1"/>
    <col min="13316" max="13317" width="11.42578125" style="8"/>
    <col min="13318" max="13318" width="14.140625" style="8" customWidth="1"/>
    <col min="13319" max="13321" width="2.85546875" style="8" customWidth="1"/>
    <col min="13322" max="13568" width="11.42578125" style="8"/>
    <col min="13569" max="13569" width="14.5703125" style="8" customWidth="1"/>
    <col min="13570" max="13570" width="24.85546875" style="8" customWidth="1"/>
    <col min="13571" max="13571" width="16.140625" style="8" customWidth="1"/>
    <col min="13572" max="13573" width="11.42578125" style="8"/>
    <col min="13574" max="13574" width="14.140625" style="8" customWidth="1"/>
    <col min="13575" max="13577" width="2.85546875" style="8" customWidth="1"/>
    <col min="13578" max="13824" width="11.42578125" style="8"/>
    <col min="13825" max="13825" width="14.5703125" style="8" customWidth="1"/>
    <col min="13826" max="13826" width="24.85546875" style="8" customWidth="1"/>
    <col min="13827" max="13827" width="16.140625" style="8" customWidth="1"/>
    <col min="13828" max="13829" width="11.42578125" style="8"/>
    <col min="13830" max="13830" width="14.140625" style="8" customWidth="1"/>
    <col min="13831" max="13833" width="2.85546875" style="8" customWidth="1"/>
    <col min="13834" max="14080" width="11.42578125" style="8"/>
    <col min="14081" max="14081" width="14.5703125" style="8" customWidth="1"/>
    <col min="14082" max="14082" width="24.85546875" style="8" customWidth="1"/>
    <col min="14083" max="14083" width="16.140625" style="8" customWidth="1"/>
    <col min="14084" max="14085" width="11.42578125" style="8"/>
    <col min="14086" max="14086" width="14.140625" style="8" customWidth="1"/>
    <col min="14087" max="14089" width="2.85546875" style="8" customWidth="1"/>
    <col min="14090" max="14336" width="11.42578125" style="8"/>
    <col min="14337" max="14337" width="14.5703125" style="8" customWidth="1"/>
    <col min="14338" max="14338" width="24.85546875" style="8" customWidth="1"/>
    <col min="14339" max="14339" width="16.140625" style="8" customWidth="1"/>
    <col min="14340" max="14341" width="11.42578125" style="8"/>
    <col min="14342" max="14342" width="14.140625" style="8" customWidth="1"/>
    <col min="14343" max="14345" width="2.85546875" style="8" customWidth="1"/>
    <col min="14346" max="14592" width="11.42578125" style="8"/>
    <col min="14593" max="14593" width="14.5703125" style="8" customWidth="1"/>
    <col min="14594" max="14594" width="24.85546875" style="8" customWidth="1"/>
    <col min="14595" max="14595" width="16.140625" style="8" customWidth="1"/>
    <col min="14596" max="14597" width="11.42578125" style="8"/>
    <col min="14598" max="14598" width="14.140625" style="8" customWidth="1"/>
    <col min="14599" max="14601" width="2.85546875" style="8" customWidth="1"/>
    <col min="14602" max="14848" width="11.42578125" style="8"/>
    <col min="14849" max="14849" width="14.5703125" style="8" customWidth="1"/>
    <col min="14850" max="14850" width="24.85546875" style="8" customWidth="1"/>
    <col min="14851" max="14851" width="16.140625" style="8" customWidth="1"/>
    <col min="14852" max="14853" width="11.42578125" style="8"/>
    <col min="14854" max="14854" width="14.140625" style="8" customWidth="1"/>
    <col min="14855" max="14857" width="2.85546875" style="8" customWidth="1"/>
    <col min="14858" max="15104" width="11.42578125" style="8"/>
    <col min="15105" max="15105" width="14.5703125" style="8" customWidth="1"/>
    <col min="15106" max="15106" width="24.85546875" style="8" customWidth="1"/>
    <col min="15107" max="15107" width="16.140625" style="8" customWidth="1"/>
    <col min="15108" max="15109" width="11.42578125" style="8"/>
    <col min="15110" max="15110" width="14.140625" style="8" customWidth="1"/>
    <col min="15111" max="15113" width="2.85546875" style="8" customWidth="1"/>
    <col min="15114" max="15360" width="11.42578125" style="8"/>
    <col min="15361" max="15361" width="14.5703125" style="8" customWidth="1"/>
    <col min="15362" max="15362" width="24.85546875" style="8" customWidth="1"/>
    <col min="15363" max="15363" width="16.140625" style="8" customWidth="1"/>
    <col min="15364" max="15365" width="11.42578125" style="8"/>
    <col min="15366" max="15366" width="14.140625" style="8" customWidth="1"/>
    <col min="15367" max="15369" width="2.85546875" style="8" customWidth="1"/>
    <col min="15370" max="15616" width="11.42578125" style="8"/>
    <col min="15617" max="15617" width="14.5703125" style="8" customWidth="1"/>
    <col min="15618" max="15618" width="24.85546875" style="8" customWidth="1"/>
    <col min="15619" max="15619" width="16.140625" style="8" customWidth="1"/>
    <col min="15620" max="15621" width="11.42578125" style="8"/>
    <col min="15622" max="15622" width="14.140625" style="8" customWidth="1"/>
    <col min="15623" max="15625" width="2.85546875" style="8" customWidth="1"/>
    <col min="15626" max="15872" width="11.42578125" style="8"/>
    <col min="15873" max="15873" width="14.5703125" style="8" customWidth="1"/>
    <col min="15874" max="15874" width="24.85546875" style="8" customWidth="1"/>
    <col min="15875" max="15875" width="16.140625" style="8" customWidth="1"/>
    <col min="15876" max="15877" width="11.42578125" style="8"/>
    <col min="15878" max="15878" width="14.140625" style="8" customWidth="1"/>
    <col min="15879" max="15881" width="2.85546875" style="8" customWidth="1"/>
    <col min="15882" max="16128" width="11.42578125" style="8"/>
    <col min="16129" max="16129" width="14.5703125" style="8" customWidth="1"/>
    <col min="16130" max="16130" width="24.85546875" style="8" customWidth="1"/>
    <col min="16131" max="16131" width="16.140625" style="8" customWidth="1"/>
    <col min="16132" max="16133" width="11.42578125" style="8"/>
    <col min="16134" max="16134" width="14.140625" style="8" customWidth="1"/>
    <col min="16135" max="16137" width="2.85546875" style="8" customWidth="1"/>
    <col min="16138" max="16384" width="11.42578125" style="8"/>
  </cols>
  <sheetData>
    <row r="1" spans="1:8" x14ac:dyDescent="0.2">
      <c r="A1" s="270" t="s">
        <v>122</v>
      </c>
      <c r="B1" s="270"/>
      <c r="C1" s="270"/>
      <c r="D1" s="270"/>
      <c r="E1" s="270"/>
      <c r="F1" s="270"/>
      <c r="G1" s="246"/>
      <c r="H1" s="246"/>
    </row>
    <row r="2" spans="1:8" x14ac:dyDescent="0.2">
      <c r="A2" s="6" t="s">
        <v>107</v>
      </c>
      <c r="B2" s="7"/>
      <c r="C2" s="7"/>
      <c r="D2" s="7"/>
      <c r="E2" s="7"/>
      <c r="F2" s="7"/>
    </row>
    <row r="3" spans="1:8" s="255" customFormat="1" x14ac:dyDescent="0.2">
      <c r="A3" s="249" t="s">
        <v>78</v>
      </c>
      <c r="B3" s="250"/>
      <c r="C3" s="250"/>
      <c r="D3" s="250"/>
      <c r="E3" s="250"/>
      <c r="F3" s="250"/>
    </row>
    <row r="4" spans="1:8" x14ac:dyDescent="0.2">
      <c r="A4" s="6" t="s">
        <v>108</v>
      </c>
      <c r="B4" s="7"/>
      <c r="C4" s="7"/>
      <c r="D4" s="7"/>
      <c r="E4" s="7"/>
      <c r="F4" s="7"/>
    </row>
    <row r="5" spans="1:8" ht="13.5" thickBot="1" x14ac:dyDescent="0.25">
      <c r="A5" s="6" t="s">
        <v>109</v>
      </c>
      <c r="B5" s="7"/>
      <c r="C5" s="7"/>
      <c r="D5" s="7"/>
      <c r="E5" s="7"/>
      <c r="F5" s="7"/>
    </row>
    <row r="6" spans="1:8" ht="12.75" customHeight="1" x14ac:dyDescent="0.2">
      <c r="A6" s="17" t="s">
        <v>38</v>
      </c>
      <c r="B6" s="17" t="s">
        <v>110</v>
      </c>
      <c r="C6" s="17" t="s">
        <v>111</v>
      </c>
      <c r="D6" s="17" t="s">
        <v>112</v>
      </c>
      <c r="E6" s="17" t="s">
        <v>113</v>
      </c>
    </row>
    <row r="7" spans="1:8" ht="13.5" thickBot="1" x14ac:dyDescent="0.25">
      <c r="A7" s="121" t="s">
        <v>39</v>
      </c>
      <c r="B7" s="18" t="s">
        <v>114</v>
      </c>
      <c r="C7" s="256" t="s">
        <v>139</v>
      </c>
      <c r="D7" s="18" t="s">
        <v>115</v>
      </c>
      <c r="E7" s="18" t="s">
        <v>115</v>
      </c>
    </row>
    <row r="8" spans="1:8" x14ac:dyDescent="0.2">
      <c r="A8" s="19">
        <f>+'2- impo investig C'!A8</f>
        <v>42736</v>
      </c>
      <c r="B8" s="20"/>
      <c r="C8" s="21"/>
      <c r="D8" s="22"/>
      <c r="E8" s="21"/>
    </row>
    <row r="9" spans="1:8" x14ac:dyDescent="0.2">
      <c r="A9" s="23">
        <f>+'2- impo investig C'!A9</f>
        <v>42767</v>
      </c>
      <c r="B9" s="24"/>
      <c r="C9" s="25"/>
      <c r="D9" s="26"/>
      <c r="E9" s="25"/>
    </row>
    <row r="10" spans="1:8" x14ac:dyDescent="0.2">
      <c r="A10" s="23">
        <f>+'2- impo investig C'!A10</f>
        <v>42795</v>
      </c>
      <c r="B10" s="24"/>
      <c r="C10" s="25"/>
      <c r="D10" s="26"/>
      <c r="E10" s="25"/>
    </row>
    <row r="11" spans="1:8" x14ac:dyDescent="0.2">
      <c r="A11" s="23">
        <f>+'2- impo investig C'!A11</f>
        <v>42826</v>
      </c>
      <c r="B11" s="24"/>
      <c r="C11" s="25"/>
      <c r="D11" s="26"/>
      <c r="E11" s="25"/>
    </row>
    <row r="12" spans="1:8" x14ac:dyDescent="0.2">
      <c r="A12" s="23">
        <f>+'2- impo investig C'!A12</f>
        <v>42856</v>
      </c>
      <c r="B12" s="25"/>
      <c r="C12" s="25"/>
      <c r="D12" s="26"/>
      <c r="E12" s="25"/>
    </row>
    <row r="13" spans="1:8" x14ac:dyDescent="0.2">
      <c r="A13" s="23">
        <f>+'2- impo investig C'!A13</f>
        <v>42887</v>
      </c>
      <c r="B13" s="24"/>
      <c r="C13" s="25"/>
      <c r="D13" s="26"/>
      <c r="E13" s="25"/>
    </row>
    <row r="14" spans="1:8" x14ac:dyDescent="0.2">
      <c r="A14" s="23">
        <f>+'2- impo investig C'!A14</f>
        <v>42917</v>
      </c>
      <c r="B14" s="25"/>
      <c r="C14" s="25"/>
      <c r="D14" s="26"/>
      <c r="E14" s="25"/>
    </row>
    <row r="15" spans="1:8" x14ac:dyDescent="0.2">
      <c r="A15" s="23">
        <f>+'2- impo investig C'!A15</f>
        <v>42948</v>
      </c>
      <c r="B15" s="25"/>
      <c r="C15" s="25"/>
      <c r="D15" s="26"/>
      <c r="E15" s="25"/>
    </row>
    <row r="16" spans="1:8" x14ac:dyDescent="0.2">
      <c r="A16" s="23">
        <f>+'2- impo investig C'!A16</f>
        <v>42979</v>
      </c>
      <c r="B16" s="25"/>
      <c r="C16" s="25"/>
      <c r="D16" s="26"/>
      <c r="E16" s="25"/>
    </row>
    <row r="17" spans="1:5" x14ac:dyDescent="0.2">
      <c r="A17" s="23">
        <f>+'2- impo investig C'!A17</f>
        <v>43009</v>
      </c>
      <c r="B17" s="25"/>
      <c r="C17" s="25"/>
      <c r="D17" s="26"/>
      <c r="E17" s="25"/>
    </row>
    <row r="18" spans="1:5" x14ac:dyDescent="0.2">
      <c r="A18" s="23">
        <f>+'2- impo investig C'!A18</f>
        <v>43040</v>
      </c>
      <c r="B18" s="25"/>
      <c r="C18" s="25"/>
      <c r="D18" s="26"/>
      <c r="E18" s="25"/>
    </row>
    <row r="19" spans="1:5" ht="13.5" thickBot="1" x14ac:dyDescent="0.25">
      <c r="A19" s="27">
        <f>+'2- impo investig C'!A19</f>
        <v>43070</v>
      </c>
      <c r="B19" s="28"/>
      <c r="C19" s="28"/>
      <c r="D19" s="29"/>
      <c r="E19" s="28"/>
    </row>
    <row r="20" spans="1:5" x14ac:dyDescent="0.2">
      <c r="A20" s="19">
        <f>+'2- impo investig C'!A20</f>
        <v>43101</v>
      </c>
      <c r="B20" s="21"/>
      <c r="C20" s="21"/>
      <c r="D20" s="26"/>
      <c r="E20" s="21"/>
    </row>
    <row r="21" spans="1:5" x14ac:dyDescent="0.2">
      <c r="A21" s="23">
        <f>+'2- impo investig C'!A21</f>
        <v>43132</v>
      </c>
      <c r="B21" s="25"/>
      <c r="C21" s="25"/>
      <c r="D21" s="30"/>
      <c r="E21" s="25"/>
    </row>
    <row r="22" spans="1:5" x14ac:dyDescent="0.2">
      <c r="A22" s="23">
        <f>+'2- impo investig C'!A22</f>
        <v>43160</v>
      </c>
      <c r="B22" s="25"/>
      <c r="C22" s="25"/>
      <c r="D22" s="26"/>
      <c r="E22" s="25"/>
    </row>
    <row r="23" spans="1:5" x14ac:dyDescent="0.2">
      <c r="A23" s="23">
        <f>+'2- impo investig C'!A23</f>
        <v>43191</v>
      </c>
      <c r="B23" s="25"/>
      <c r="C23" s="25"/>
      <c r="D23" s="26"/>
      <c r="E23" s="25"/>
    </row>
    <row r="24" spans="1:5" x14ac:dyDescent="0.2">
      <c r="A24" s="23">
        <f>+'2- impo investig C'!A24</f>
        <v>43221</v>
      </c>
      <c r="B24" s="25"/>
      <c r="C24" s="25"/>
      <c r="D24" s="26"/>
      <c r="E24" s="25"/>
    </row>
    <row r="25" spans="1:5" x14ac:dyDescent="0.2">
      <c r="A25" s="23">
        <f>+'2- impo investig C'!A25</f>
        <v>43252</v>
      </c>
      <c r="B25" s="25"/>
      <c r="C25" s="25"/>
      <c r="D25" s="26"/>
      <c r="E25" s="25"/>
    </row>
    <row r="26" spans="1:5" x14ac:dyDescent="0.2">
      <c r="A26" s="23">
        <f>+'2- impo investig C'!A26</f>
        <v>43282</v>
      </c>
      <c r="B26" s="25"/>
      <c r="C26" s="25"/>
      <c r="D26" s="26"/>
      <c r="E26" s="25"/>
    </row>
    <row r="27" spans="1:5" x14ac:dyDescent="0.2">
      <c r="A27" s="23">
        <f>+'2- impo investig C'!A27</f>
        <v>43313</v>
      </c>
      <c r="B27" s="25"/>
      <c r="C27" s="25"/>
      <c r="D27" s="26"/>
      <c r="E27" s="25"/>
    </row>
    <row r="28" spans="1:5" x14ac:dyDescent="0.2">
      <c r="A28" s="23">
        <f>+'2- impo investig C'!A28</f>
        <v>43344</v>
      </c>
      <c r="B28" s="25"/>
      <c r="C28" s="25"/>
      <c r="D28" s="26"/>
      <c r="E28" s="25"/>
    </row>
    <row r="29" spans="1:5" x14ac:dyDescent="0.2">
      <c r="A29" s="23">
        <f>+'2- impo investig C'!A29</f>
        <v>43374</v>
      </c>
      <c r="B29" s="25"/>
      <c r="C29" s="25"/>
      <c r="D29" s="26"/>
      <c r="E29" s="25"/>
    </row>
    <row r="30" spans="1:5" x14ac:dyDescent="0.2">
      <c r="A30" s="23">
        <f>+'2- impo investig C'!A30</f>
        <v>43405</v>
      </c>
      <c r="B30" s="25"/>
      <c r="C30" s="25"/>
      <c r="D30" s="26"/>
      <c r="E30" s="25"/>
    </row>
    <row r="31" spans="1:5" ht="13.5" thickBot="1" x14ac:dyDescent="0.25">
      <c r="A31" s="27">
        <f>+'2- impo investig C'!A31</f>
        <v>43435</v>
      </c>
      <c r="B31" s="28"/>
      <c r="C31" s="28"/>
      <c r="D31" s="31"/>
      <c r="E31" s="28"/>
    </row>
    <row r="32" spans="1:5" x14ac:dyDescent="0.2">
      <c r="A32" s="19">
        <f>+'2- impo investig C'!A32</f>
        <v>43466</v>
      </c>
      <c r="B32" s="21"/>
      <c r="C32" s="32"/>
      <c r="D32" s="20"/>
      <c r="E32" s="21"/>
    </row>
    <row r="33" spans="1:5" x14ac:dyDescent="0.2">
      <c r="A33" s="23">
        <f>+'2- impo investig C'!A33</f>
        <v>43497</v>
      </c>
      <c r="B33" s="25"/>
      <c r="C33" s="33"/>
      <c r="D33" s="24"/>
      <c r="E33" s="25"/>
    </row>
    <row r="34" spans="1:5" x14ac:dyDescent="0.2">
      <c r="A34" s="23">
        <f>+'2- impo investig C'!A34</f>
        <v>43525</v>
      </c>
      <c r="B34" s="25"/>
      <c r="C34" s="33"/>
      <c r="D34" s="24"/>
      <c r="E34" s="25"/>
    </row>
    <row r="35" spans="1:5" x14ac:dyDescent="0.2">
      <c r="A35" s="23">
        <f>+'2- impo investig C'!A35</f>
        <v>43556</v>
      </c>
      <c r="B35" s="25"/>
      <c r="C35" s="33"/>
      <c r="D35" s="24"/>
      <c r="E35" s="25"/>
    </row>
    <row r="36" spans="1:5" x14ac:dyDescent="0.2">
      <c r="A36" s="23">
        <f>+'2- impo investig C'!A36</f>
        <v>43586</v>
      </c>
      <c r="B36" s="25"/>
      <c r="C36" s="33"/>
      <c r="D36" s="24"/>
      <c r="E36" s="25"/>
    </row>
    <row r="37" spans="1:5" x14ac:dyDescent="0.2">
      <c r="A37" s="23">
        <f>+'2- impo investig C'!A37</f>
        <v>43617</v>
      </c>
      <c r="B37" s="25"/>
      <c r="C37" s="33"/>
      <c r="D37" s="24"/>
      <c r="E37" s="25"/>
    </row>
    <row r="38" spans="1:5" x14ac:dyDescent="0.2">
      <c r="A38" s="23">
        <f>+'2- impo investig C'!A38</f>
        <v>43647</v>
      </c>
      <c r="B38" s="25"/>
      <c r="C38" s="33"/>
      <c r="D38" s="24"/>
      <c r="E38" s="25"/>
    </row>
    <row r="39" spans="1:5" x14ac:dyDescent="0.2">
      <c r="A39" s="23">
        <f>+'2- impo investig C'!A39</f>
        <v>43678</v>
      </c>
      <c r="B39" s="25"/>
      <c r="C39" s="33"/>
      <c r="D39" s="24"/>
      <c r="E39" s="25"/>
    </row>
    <row r="40" spans="1:5" x14ac:dyDescent="0.2">
      <c r="A40" s="23">
        <f>+'2- impo investig C'!A40</f>
        <v>43709</v>
      </c>
      <c r="B40" s="25"/>
      <c r="C40" s="33"/>
      <c r="D40" s="24"/>
      <c r="E40" s="25"/>
    </row>
    <row r="41" spans="1:5" x14ac:dyDescent="0.2">
      <c r="A41" s="23">
        <f>+'2- impo investig C'!A41</f>
        <v>43739</v>
      </c>
      <c r="B41" s="25"/>
      <c r="C41" s="33"/>
      <c r="D41" s="24"/>
      <c r="E41" s="25"/>
    </row>
    <row r="42" spans="1:5" x14ac:dyDescent="0.2">
      <c r="A42" s="23">
        <f>+'2- impo investig C'!A42</f>
        <v>43770</v>
      </c>
      <c r="B42" s="25"/>
      <c r="C42" s="33"/>
      <c r="D42" s="24"/>
      <c r="E42" s="25"/>
    </row>
    <row r="43" spans="1:5" ht="13.5" thickBot="1" x14ac:dyDescent="0.25">
      <c r="A43" s="27">
        <f>+'2- impo investig C'!A43</f>
        <v>43800</v>
      </c>
      <c r="B43" s="28"/>
      <c r="C43" s="34"/>
      <c r="D43" s="35"/>
      <c r="E43" s="28"/>
    </row>
    <row r="44" spans="1:5" x14ac:dyDescent="0.2">
      <c r="A44" s="19">
        <f>+'2- impo investig C'!A44</f>
        <v>43831</v>
      </c>
      <c r="B44" s="21"/>
      <c r="C44" s="32"/>
      <c r="D44" s="20"/>
      <c r="E44" s="21"/>
    </row>
    <row r="45" spans="1:5" x14ac:dyDescent="0.2">
      <c r="A45" s="23">
        <f>+'2- impo investig C'!A45</f>
        <v>43862</v>
      </c>
      <c r="B45" s="25"/>
      <c r="C45" s="33"/>
      <c r="D45" s="24"/>
      <c r="E45" s="25"/>
    </row>
    <row r="46" spans="1:5" x14ac:dyDescent="0.2">
      <c r="A46" s="23">
        <f>+'2- impo investig C'!A46</f>
        <v>43891</v>
      </c>
      <c r="B46" s="25"/>
      <c r="C46" s="33"/>
      <c r="D46" s="24"/>
      <c r="E46" s="25"/>
    </row>
    <row r="47" spans="1:5" x14ac:dyDescent="0.2">
      <c r="A47" s="23">
        <f>+'2- impo investig C'!A47</f>
        <v>43922</v>
      </c>
      <c r="B47" s="25"/>
      <c r="C47" s="33"/>
      <c r="D47" s="24"/>
      <c r="E47" s="25"/>
    </row>
    <row r="48" spans="1:5" x14ac:dyDescent="0.2">
      <c r="A48" s="23">
        <f>+'2- impo investig C'!A48</f>
        <v>43952</v>
      </c>
      <c r="B48" s="25"/>
      <c r="C48" s="33"/>
      <c r="D48" s="24"/>
      <c r="E48" s="25"/>
    </row>
    <row r="49" spans="1:6" ht="13.5" thickBot="1" x14ac:dyDescent="0.25">
      <c r="A49" s="27">
        <f>+'2- impo investig C'!A49</f>
        <v>43983</v>
      </c>
      <c r="B49" s="28"/>
      <c r="C49" s="34"/>
      <c r="D49" s="35"/>
      <c r="E49" s="28"/>
    </row>
    <row r="50" spans="1:6" hidden="1" x14ac:dyDescent="0.2">
      <c r="A50" s="222"/>
      <c r="B50" s="254"/>
      <c r="C50" s="252"/>
      <c r="D50" s="253"/>
      <c r="E50" s="254"/>
    </row>
    <row r="51" spans="1:6" hidden="1" x14ac:dyDescent="0.2">
      <c r="A51" s="23"/>
      <c r="B51" s="25"/>
      <c r="C51" s="33"/>
      <c r="D51" s="24"/>
      <c r="E51" s="25"/>
    </row>
    <row r="52" spans="1:6" hidden="1" x14ac:dyDescent="0.2">
      <c r="A52" s="23"/>
      <c r="B52" s="25"/>
      <c r="C52" s="33"/>
      <c r="D52" s="24"/>
      <c r="E52" s="25"/>
    </row>
    <row r="53" spans="1:6" hidden="1" x14ac:dyDescent="0.2">
      <c r="A53" s="23"/>
      <c r="B53" s="25"/>
      <c r="C53" s="33"/>
      <c r="D53" s="24"/>
      <c r="E53" s="25"/>
    </row>
    <row r="54" spans="1:6" hidden="1" x14ac:dyDescent="0.2">
      <c r="A54" s="23"/>
      <c r="B54" s="25"/>
      <c r="C54" s="33"/>
      <c r="D54" s="24"/>
      <c r="E54" s="25"/>
    </row>
    <row r="55" spans="1:6" ht="13.5" hidden="1" thickBot="1" x14ac:dyDescent="0.25">
      <c r="A55" s="27"/>
      <c r="B55" s="28"/>
      <c r="C55" s="34"/>
      <c r="D55" s="35"/>
      <c r="E55" s="28"/>
    </row>
    <row r="56" spans="1:6" ht="13.5" thickBot="1" x14ac:dyDescent="0.25">
      <c r="A56" s="86"/>
      <c r="B56" s="37"/>
      <c r="C56" s="37"/>
      <c r="D56" s="38"/>
      <c r="E56" s="37"/>
    </row>
    <row r="57" spans="1:6" x14ac:dyDescent="0.2">
      <c r="A57" s="39">
        <v>2014</v>
      </c>
      <c r="B57" s="39"/>
      <c r="C57" s="39"/>
      <c r="D57" s="39"/>
      <c r="E57" s="39"/>
    </row>
    <row r="58" spans="1:6" x14ac:dyDescent="0.2">
      <c r="A58" s="40">
        <v>2015</v>
      </c>
      <c r="B58" s="40"/>
      <c r="C58" s="40"/>
      <c r="D58" s="40"/>
      <c r="E58" s="40"/>
    </row>
    <row r="59" spans="1:6" x14ac:dyDescent="0.2">
      <c r="A59" s="40">
        <v>2016</v>
      </c>
      <c r="B59" s="40"/>
      <c r="C59" s="40"/>
      <c r="D59" s="40"/>
      <c r="E59" s="40"/>
    </row>
    <row r="60" spans="1:6" x14ac:dyDescent="0.2">
      <c r="A60" s="40">
        <v>2017</v>
      </c>
      <c r="B60" s="40"/>
      <c r="C60" s="40"/>
      <c r="D60" s="40"/>
      <c r="E60" s="40"/>
    </row>
    <row r="61" spans="1:6" x14ac:dyDescent="0.2">
      <c r="A61" s="58">
        <v>2018</v>
      </c>
      <c r="B61" s="58"/>
      <c r="C61" s="58"/>
      <c r="D61" s="58"/>
      <c r="E61" s="58"/>
    </row>
    <row r="62" spans="1:6" x14ac:dyDescent="0.2">
      <c r="A62" s="58">
        <v>2019</v>
      </c>
      <c r="B62" s="58"/>
      <c r="C62" s="58"/>
      <c r="D62" s="58"/>
      <c r="E62" s="58"/>
    </row>
    <row r="63" spans="1:6" ht="13.5" thickBot="1" x14ac:dyDescent="0.25">
      <c r="A63" s="59" t="s">
        <v>98</v>
      </c>
      <c r="B63" s="59"/>
      <c r="C63" s="59"/>
      <c r="D63" s="59"/>
      <c r="E63" s="59"/>
    </row>
    <row r="64" spans="1:6" x14ac:dyDescent="0.2">
      <c r="A64" s="247" t="s">
        <v>116</v>
      </c>
      <c r="B64" s="37"/>
      <c r="C64" s="37"/>
      <c r="D64" s="37"/>
      <c r="E64" s="37"/>
      <c r="F64" s="37"/>
    </row>
    <row r="65" spans="1:6" ht="12.75" customHeight="1" x14ac:dyDescent="0.2">
      <c r="A65" s="248" t="s">
        <v>117</v>
      </c>
      <c r="B65" s="37"/>
      <c r="C65" s="37"/>
      <c r="D65" s="37"/>
      <c r="E65" s="37"/>
      <c r="F65" s="37"/>
    </row>
    <row r="66" spans="1:6" x14ac:dyDescent="0.2">
      <c r="A66" s="248"/>
      <c r="B66" s="37"/>
      <c r="C66" s="37"/>
      <c r="D66" s="37"/>
      <c r="E66" s="37"/>
      <c r="F66" s="37"/>
    </row>
    <row r="67" spans="1:6" x14ac:dyDescent="0.2">
      <c r="B67" s="37"/>
      <c r="C67" s="37"/>
      <c r="D67" s="37"/>
      <c r="E67" s="37"/>
      <c r="F67" s="37"/>
    </row>
  </sheetData>
  <mergeCells count="1">
    <mergeCell ref="A1:F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10" zoomScale="75" workbookViewId="0">
      <selection activeCell="M12" sqref="M12"/>
    </sheetView>
  </sheetViews>
  <sheetFormatPr baseColWidth="10" defaultRowHeight="12.75" x14ac:dyDescent="0.2"/>
  <cols>
    <col min="1" max="1" width="73.7109375" style="2" bestFit="1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6.140625" style="168" customWidth="1"/>
    <col min="9" max="9" width="8.28515625" style="168" customWidth="1"/>
    <col min="10" max="16384" width="11.42578125" style="2"/>
  </cols>
  <sheetData>
    <row r="1" spans="1:9" x14ac:dyDescent="0.2">
      <c r="A1" s="93" t="s">
        <v>92</v>
      </c>
      <c r="B1" s="93"/>
      <c r="C1" s="93"/>
      <c r="D1" s="93"/>
      <c r="E1" s="93"/>
      <c r="F1" s="93"/>
      <c r="G1" s="93"/>
      <c r="H1" s="145"/>
      <c r="I1" s="145"/>
    </row>
    <row r="2" spans="1:9" x14ac:dyDescent="0.2">
      <c r="A2" s="93" t="s">
        <v>91</v>
      </c>
      <c r="B2" s="93"/>
      <c r="C2" s="93"/>
      <c r="D2" s="93"/>
      <c r="E2" s="93"/>
      <c r="F2" s="93"/>
      <c r="G2" s="93"/>
      <c r="H2" s="145"/>
      <c r="I2" s="145"/>
    </row>
    <row r="3" spans="1:9" ht="25.5" x14ac:dyDescent="0.2">
      <c r="A3" s="214" t="s">
        <v>138</v>
      </c>
      <c r="B3" s="145"/>
      <c r="C3" s="145"/>
      <c r="D3" s="145"/>
      <c r="E3" s="145"/>
      <c r="F3" s="145"/>
      <c r="G3" s="145"/>
      <c r="H3" s="145"/>
      <c r="I3" s="145"/>
    </row>
    <row r="4" spans="1:9" s="5" customFormat="1" x14ac:dyDescent="0.2">
      <c r="A4" s="145" t="s">
        <v>80</v>
      </c>
      <c r="B4" s="146"/>
      <c r="C4" s="146"/>
      <c r="D4" s="146"/>
      <c r="E4" s="146"/>
      <c r="F4" s="146"/>
      <c r="G4" s="146"/>
      <c r="H4" s="146"/>
      <c r="I4" s="146"/>
    </row>
    <row r="5" spans="1:9" ht="13.5" thickBot="1" x14ac:dyDescent="0.25">
      <c r="A5" s="145" t="s">
        <v>81</v>
      </c>
      <c r="B5" s="145"/>
      <c r="C5" s="145"/>
      <c r="D5" s="145"/>
      <c r="E5" s="145"/>
      <c r="F5" s="145"/>
      <c r="G5" s="145"/>
      <c r="H5" s="145"/>
      <c r="I5" s="145"/>
    </row>
    <row r="6" spans="1:9" ht="13.5" thickBot="1" x14ac:dyDescent="0.25">
      <c r="A6" s="94" t="s">
        <v>3</v>
      </c>
      <c r="B6" s="95" t="s">
        <v>99</v>
      </c>
      <c r="C6" s="96"/>
      <c r="D6" s="95" t="s">
        <v>100</v>
      </c>
      <c r="E6" s="96"/>
      <c r="F6" s="95" t="s">
        <v>101</v>
      </c>
      <c r="G6" s="96"/>
      <c r="H6" s="147" t="s">
        <v>102</v>
      </c>
      <c r="I6" s="148"/>
    </row>
    <row r="7" spans="1:9" s="3" customFormat="1" ht="13.5" thickBot="1" x14ac:dyDescent="0.25">
      <c r="A7" s="97"/>
      <c r="B7" s="99" t="s">
        <v>32</v>
      </c>
      <c r="C7" s="98" t="s">
        <v>4</v>
      </c>
      <c r="D7" s="99" t="s">
        <v>32</v>
      </c>
      <c r="E7" s="98" t="s">
        <v>4</v>
      </c>
      <c r="F7" s="99" t="s">
        <v>32</v>
      </c>
      <c r="G7" s="98" t="s">
        <v>4</v>
      </c>
      <c r="H7" s="149" t="s">
        <v>32</v>
      </c>
      <c r="I7" s="150" t="s">
        <v>4</v>
      </c>
    </row>
    <row r="8" spans="1:9" s="3" customFormat="1" x14ac:dyDescent="0.2">
      <c r="A8" s="100" t="s">
        <v>33</v>
      </c>
      <c r="B8" s="102"/>
      <c r="C8" s="101"/>
      <c r="D8" s="102"/>
      <c r="E8" s="101"/>
      <c r="F8" s="102"/>
      <c r="G8" s="101"/>
      <c r="H8" s="102"/>
      <c r="I8" s="101"/>
    </row>
    <row r="9" spans="1:9" x14ac:dyDescent="0.2">
      <c r="A9" s="103" t="s">
        <v>5</v>
      </c>
      <c r="B9" s="104"/>
      <c r="C9" s="104"/>
      <c r="D9" s="104"/>
      <c r="E9" s="104"/>
      <c r="F9" s="104"/>
      <c r="G9" s="104"/>
      <c r="H9" s="151"/>
      <c r="I9" s="152"/>
    </row>
    <row r="10" spans="1:9" x14ac:dyDescent="0.2">
      <c r="A10" s="105" t="s">
        <v>6</v>
      </c>
      <c r="B10" s="104"/>
      <c r="C10" s="104"/>
      <c r="D10" s="104"/>
      <c r="E10" s="104"/>
      <c r="F10" s="104"/>
      <c r="G10" s="104"/>
      <c r="H10" s="151"/>
      <c r="I10" s="152"/>
    </row>
    <row r="11" spans="1:9" x14ac:dyDescent="0.2">
      <c r="A11" s="105" t="s">
        <v>7</v>
      </c>
      <c r="B11" s="104"/>
      <c r="C11" s="104"/>
      <c r="D11" s="104"/>
      <c r="E11" s="104"/>
      <c r="F11" s="104"/>
      <c r="G11" s="104"/>
      <c r="H11" s="151"/>
      <c r="I11" s="152"/>
    </row>
    <row r="12" spans="1:9" x14ac:dyDescent="0.2">
      <c r="A12" s="103" t="s">
        <v>8</v>
      </c>
      <c r="B12" s="104"/>
      <c r="C12" s="104"/>
      <c r="D12" s="104"/>
      <c r="E12" s="104"/>
      <c r="F12" s="104"/>
      <c r="G12" s="104"/>
      <c r="H12" s="151"/>
      <c r="I12" s="152"/>
    </row>
    <row r="13" spans="1:9" x14ac:dyDescent="0.2">
      <c r="A13" s="105" t="s">
        <v>9</v>
      </c>
      <c r="B13" s="104"/>
      <c r="C13" s="104"/>
      <c r="D13" s="104"/>
      <c r="E13" s="104"/>
      <c r="F13" s="104"/>
      <c r="G13" s="104"/>
      <c r="H13" s="151"/>
      <c r="I13" s="152"/>
    </row>
    <row r="14" spans="1:9" x14ac:dyDescent="0.2">
      <c r="A14" s="105" t="s">
        <v>10</v>
      </c>
      <c r="B14" s="104"/>
      <c r="C14" s="104"/>
      <c r="D14" s="104"/>
      <c r="E14" s="104"/>
      <c r="F14" s="104"/>
      <c r="G14" s="104"/>
      <c r="H14" s="151"/>
      <c r="I14" s="152"/>
    </row>
    <row r="15" spans="1:9" x14ac:dyDescent="0.2">
      <c r="A15" s="105" t="s">
        <v>11</v>
      </c>
      <c r="B15" s="104"/>
      <c r="C15" s="104"/>
      <c r="D15" s="104"/>
      <c r="E15" s="104"/>
      <c r="F15" s="104"/>
      <c r="G15" s="104"/>
      <c r="H15" s="151"/>
      <c r="I15" s="152"/>
    </row>
    <row r="16" spans="1:9" x14ac:dyDescent="0.2">
      <c r="A16" s="105" t="s">
        <v>12</v>
      </c>
      <c r="B16" s="104"/>
      <c r="C16" s="104"/>
      <c r="D16" s="104"/>
      <c r="E16" s="104"/>
      <c r="F16" s="104"/>
      <c r="G16" s="104"/>
      <c r="H16" s="151"/>
      <c r="I16" s="152"/>
    </row>
    <row r="17" spans="1:9" x14ac:dyDescent="0.2">
      <c r="A17" s="105" t="s">
        <v>13</v>
      </c>
      <c r="B17" s="104"/>
      <c r="C17" s="104"/>
      <c r="D17" s="104"/>
      <c r="E17" s="104"/>
      <c r="F17" s="104"/>
      <c r="G17" s="104"/>
      <c r="H17" s="151"/>
      <c r="I17" s="152"/>
    </row>
    <row r="18" spans="1:9" x14ac:dyDescent="0.2">
      <c r="A18" s="105" t="s">
        <v>14</v>
      </c>
      <c r="B18" s="104"/>
      <c r="C18" s="104"/>
      <c r="D18" s="104"/>
      <c r="E18" s="104"/>
      <c r="F18" s="104"/>
      <c r="G18" s="104"/>
      <c r="H18" s="151"/>
      <c r="I18" s="152"/>
    </row>
    <row r="19" spans="1:9" x14ac:dyDescent="0.2">
      <c r="A19" s="103" t="s">
        <v>29</v>
      </c>
      <c r="B19" s="104"/>
      <c r="C19" s="104"/>
      <c r="D19" s="104"/>
      <c r="E19" s="104"/>
      <c r="F19" s="104"/>
      <c r="G19" s="104"/>
      <c r="H19" s="151"/>
      <c r="I19" s="152"/>
    </row>
    <row r="20" spans="1:9" x14ac:dyDescent="0.2">
      <c r="A20" s="105" t="s">
        <v>15</v>
      </c>
      <c r="B20" s="104"/>
      <c r="C20" s="104"/>
      <c r="D20" s="104"/>
      <c r="E20" s="104"/>
      <c r="F20" s="104"/>
      <c r="G20" s="104"/>
      <c r="H20" s="151"/>
      <c r="I20" s="152"/>
    </row>
    <row r="21" spans="1:9" x14ac:dyDescent="0.2">
      <c r="A21" s="105" t="s">
        <v>16</v>
      </c>
      <c r="B21" s="104"/>
      <c r="C21" s="104"/>
      <c r="D21" s="104"/>
      <c r="E21" s="104"/>
      <c r="F21" s="104"/>
      <c r="G21" s="104"/>
      <c r="H21" s="151"/>
      <c r="I21" s="152"/>
    </row>
    <row r="22" spans="1:9" x14ac:dyDescent="0.2">
      <c r="A22" s="105" t="s">
        <v>17</v>
      </c>
      <c r="B22" s="104"/>
      <c r="C22" s="104"/>
      <c r="D22" s="104"/>
      <c r="E22" s="104"/>
      <c r="F22" s="104"/>
      <c r="G22" s="104"/>
      <c r="H22" s="151"/>
      <c r="I22" s="152"/>
    </row>
    <row r="23" spans="1:9" x14ac:dyDescent="0.2">
      <c r="A23" s="103" t="s">
        <v>68</v>
      </c>
      <c r="B23" s="104"/>
      <c r="C23" s="104"/>
      <c r="D23" s="104"/>
      <c r="E23" s="104"/>
      <c r="F23" s="104"/>
      <c r="G23" s="104"/>
      <c r="H23" s="151"/>
      <c r="I23" s="152"/>
    </row>
    <row r="24" spans="1:9" x14ac:dyDescent="0.2">
      <c r="A24" s="106" t="s">
        <v>18</v>
      </c>
      <c r="B24" s="107"/>
      <c r="C24" s="107"/>
      <c r="D24" s="107"/>
      <c r="E24" s="107"/>
      <c r="F24" s="107"/>
      <c r="G24" s="107"/>
      <c r="H24" s="153"/>
      <c r="I24" s="154"/>
    </row>
    <row r="25" spans="1:9" x14ac:dyDescent="0.2">
      <c r="A25" s="108" t="s">
        <v>19</v>
      </c>
      <c r="B25" s="109"/>
      <c r="C25" s="109"/>
      <c r="D25" s="109"/>
      <c r="E25" s="109"/>
      <c r="F25" s="109"/>
      <c r="G25" s="109"/>
      <c r="H25" s="155"/>
      <c r="I25" s="156"/>
    </row>
    <row r="26" spans="1:9" x14ac:dyDescent="0.2">
      <c r="A26" s="110" t="s">
        <v>20</v>
      </c>
      <c r="B26" s="111"/>
      <c r="C26" s="111"/>
      <c r="D26" s="111"/>
      <c r="E26" s="111"/>
      <c r="F26" s="111"/>
      <c r="G26" s="111"/>
      <c r="H26" s="157"/>
      <c r="I26" s="158"/>
    </row>
    <row r="27" spans="1:9" x14ac:dyDescent="0.2">
      <c r="A27" s="106" t="s">
        <v>21</v>
      </c>
      <c r="B27" s="107"/>
      <c r="C27" s="107"/>
      <c r="D27" s="107"/>
      <c r="E27" s="107"/>
      <c r="F27" s="107"/>
      <c r="G27" s="107"/>
      <c r="H27" s="153"/>
      <c r="I27" s="154"/>
    </row>
    <row r="28" spans="1:9" x14ac:dyDescent="0.2">
      <c r="A28" s="108" t="s">
        <v>19</v>
      </c>
      <c r="B28" s="109"/>
      <c r="C28" s="109"/>
      <c r="D28" s="109"/>
      <c r="E28" s="109"/>
      <c r="F28" s="109"/>
      <c r="G28" s="109"/>
      <c r="H28" s="155"/>
      <c r="I28" s="156"/>
    </row>
    <row r="29" spans="1:9" x14ac:dyDescent="0.2">
      <c r="A29" s="110" t="s">
        <v>20</v>
      </c>
      <c r="B29" s="111"/>
      <c r="C29" s="111"/>
      <c r="D29" s="111"/>
      <c r="E29" s="111"/>
      <c r="F29" s="111"/>
      <c r="G29" s="111"/>
      <c r="H29" s="157"/>
      <c r="I29" s="158"/>
    </row>
    <row r="30" spans="1:9" x14ac:dyDescent="0.2">
      <c r="A30" s="106" t="s">
        <v>31</v>
      </c>
      <c r="B30" s="107"/>
      <c r="C30" s="107"/>
      <c r="D30" s="107"/>
      <c r="E30" s="107"/>
      <c r="F30" s="107"/>
      <c r="G30" s="107"/>
      <c r="H30" s="153"/>
      <c r="I30" s="154"/>
    </row>
    <row r="31" spans="1:9" x14ac:dyDescent="0.2">
      <c r="A31" s="108" t="s">
        <v>19</v>
      </c>
      <c r="B31" s="109"/>
      <c r="C31" s="109"/>
      <c r="D31" s="109"/>
      <c r="E31" s="109"/>
      <c r="F31" s="109"/>
      <c r="G31" s="109"/>
      <c r="H31" s="155"/>
      <c r="I31" s="156"/>
    </row>
    <row r="32" spans="1:9" x14ac:dyDescent="0.2">
      <c r="A32" s="110" t="s">
        <v>20</v>
      </c>
      <c r="B32" s="111"/>
      <c r="C32" s="111"/>
      <c r="D32" s="111"/>
      <c r="E32" s="111"/>
      <c r="F32" s="111"/>
      <c r="G32" s="111"/>
      <c r="H32" s="157"/>
      <c r="I32" s="158"/>
    </row>
    <row r="33" spans="1:9" x14ac:dyDescent="0.2">
      <c r="A33" s="106" t="s">
        <v>22</v>
      </c>
      <c r="B33" s="107"/>
      <c r="C33" s="107"/>
      <c r="D33" s="107"/>
      <c r="E33" s="107"/>
      <c r="F33" s="107"/>
      <c r="G33" s="107"/>
      <c r="H33" s="153"/>
      <c r="I33" s="154"/>
    </row>
    <row r="34" spans="1:9" x14ac:dyDescent="0.2">
      <c r="A34" s="108" t="s">
        <v>19</v>
      </c>
      <c r="B34" s="109"/>
      <c r="C34" s="109"/>
      <c r="D34" s="109"/>
      <c r="E34" s="109"/>
      <c r="F34" s="109"/>
      <c r="G34" s="109"/>
      <c r="H34" s="155"/>
      <c r="I34" s="156"/>
    </row>
    <row r="35" spans="1:9" x14ac:dyDescent="0.2">
      <c r="A35" s="110" t="s">
        <v>20</v>
      </c>
      <c r="B35" s="111"/>
      <c r="C35" s="111"/>
      <c r="D35" s="111"/>
      <c r="E35" s="111"/>
      <c r="F35" s="111"/>
      <c r="G35" s="111"/>
      <c r="H35" s="157"/>
      <c r="I35" s="158"/>
    </row>
    <row r="36" spans="1:9" x14ac:dyDescent="0.2">
      <c r="A36" s="103" t="s">
        <v>23</v>
      </c>
      <c r="B36" s="104"/>
      <c r="C36" s="112">
        <v>1</v>
      </c>
      <c r="D36" s="104"/>
      <c r="E36" s="112">
        <v>1</v>
      </c>
      <c r="F36" s="104"/>
      <c r="G36" s="112">
        <v>1</v>
      </c>
      <c r="H36" s="151"/>
      <c r="I36" s="159">
        <v>1</v>
      </c>
    </row>
    <row r="37" spans="1:9" x14ac:dyDescent="0.2">
      <c r="A37" s="103" t="s">
        <v>24</v>
      </c>
      <c r="B37" s="104"/>
      <c r="C37" s="104"/>
      <c r="D37" s="104"/>
      <c r="E37" s="104"/>
      <c r="F37" s="104"/>
      <c r="G37" s="104"/>
      <c r="H37" s="151"/>
      <c r="I37" s="152"/>
    </row>
    <row r="38" spans="1:9" ht="13.5" thickBot="1" x14ac:dyDescent="0.25">
      <c r="A38" s="106" t="s">
        <v>25</v>
      </c>
      <c r="B38" s="107"/>
      <c r="C38" s="107"/>
      <c r="D38" s="107"/>
      <c r="E38" s="107"/>
      <c r="F38" s="107"/>
      <c r="G38" s="107"/>
      <c r="H38" s="153"/>
      <c r="I38" s="154"/>
    </row>
    <row r="39" spans="1:9" x14ac:dyDescent="0.2">
      <c r="A39" s="171" t="s">
        <v>82</v>
      </c>
      <c r="B39" s="113"/>
      <c r="C39" s="113"/>
      <c r="D39" s="113"/>
      <c r="E39" s="113"/>
      <c r="F39" s="113"/>
      <c r="G39" s="113"/>
      <c r="H39" s="160"/>
      <c r="I39" s="161"/>
    </row>
    <row r="40" spans="1:9" x14ac:dyDescent="0.2">
      <c r="A40" s="172" t="s">
        <v>83</v>
      </c>
      <c r="B40" s="114"/>
      <c r="C40" s="114"/>
      <c r="D40" s="114"/>
      <c r="E40" s="114"/>
      <c r="F40" s="114"/>
      <c r="G40" s="114"/>
      <c r="H40" s="162"/>
      <c r="I40" s="163"/>
    </row>
    <row r="41" spans="1:9" ht="13.5" thickBot="1" x14ac:dyDescent="0.25">
      <c r="A41" s="173" t="s">
        <v>30</v>
      </c>
      <c r="B41" s="115"/>
      <c r="C41" s="115"/>
      <c r="D41" s="115"/>
      <c r="E41" s="115"/>
      <c r="F41" s="115"/>
      <c r="G41" s="115"/>
      <c r="H41" s="164"/>
      <c r="I41" s="165"/>
    </row>
    <row r="42" spans="1:9" x14ac:dyDescent="0.2">
      <c r="A42" s="116"/>
      <c r="B42" s="117"/>
      <c r="C42" s="117"/>
      <c r="D42" s="117"/>
      <c r="E42" s="117"/>
      <c r="F42" s="117"/>
      <c r="G42" s="117"/>
      <c r="H42" s="166"/>
      <c r="I42" s="166"/>
    </row>
    <row r="43" spans="1:9" x14ac:dyDescent="0.2">
      <c r="A43" s="117"/>
      <c r="B43" s="117"/>
      <c r="C43" s="117"/>
      <c r="D43" s="117"/>
      <c r="E43" s="117"/>
      <c r="F43" s="117"/>
      <c r="G43" s="117"/>
      <c r="H43" s="166"/>
      <c r="I43" s="166"/>
    </row>
    <row r="44" spans="1:9" x14ac:dyDescent="0.2">
      <c r="A44" s="117"/>
      <c r="B44" s="117"/>
      <c r="C44" s="117"/>
      <c r="D44" s="117"/>
      <c r="E44" s="117"/>
      <c r="F44" s="117"/>
      <c r="G44" s="117"/>
      <c r="H44" s="166"/>
      <c r="I44" s="166"/>
    </row>
    <row r="45" spans="1:9" x14ac:dyDescent="0.2">
      <c r="A45" s="117"/>
      <c r="B45" s="117"/>
      <c r="C45" s="117"/>
      <c r="D45" s="117"/>
      <c r="E45" s="117"/>
      <c r="F45" s="117"/>
      <c r="G45" s="117"/>
      <c r="H45" s="166"/>
      <c r="I45" s="166"/>
    </row>
    <row r="46" spans="1:9" x14ac:dyDescent="0.2">
      <c r="A46" s="117"/>
      <c r="B46" s="117"/>
      <c r="C46" s="117"/>
      <c r="D46" s="117"/>
      <c r="E46" s="117"/>
      <c r="F46" s="117"/>
      <c r="G46" s="117"/>
      <c r="H46" s="166"/>
      <c r="I46" s="166"/>
    </row>
    <row r="47" spans="1:9" x14ac:dyDescent="0.2">
      <c r="A47" s="117"/>
      <c r="B47" s="117"/>
      <c r="C47" s="117"/>
      <c r="D47" s="117"/>
      <c r="E47" s="117"/>
      <c r="F47" s="117"/>
      <c r="G47" s="117"/>
      <c r="H47" s="166"/>
      <c r="I47" s="166"/>
    </row>
    <row r="48" spans="1:9" hidden="1" x14ac:dyDescent="0.2">
      <c r="A48" s="41" t="s">
        <v>55</v>
      </c>
      <c r="B48" s="89"/>
      <c r="C48" s="89"/>
      <c r="D48" s="89"/>
      <c r="E48" s="89"/>
      <c r="F48" s="89"/>
      <c r="G48" s="89"/>
      <c r="H48" s="167"/>
    </row>
    <row r="49" spans="1:8" hidden="1" x14ac:dyDescent="0.2">
      <c r="A49" s="44" t="s">
        <v>39</v>
      </c>
      <c r="B49" s="44" t="str">
        <f>+B6</f>
        <v>promedio 2017</v>
      </c>
      <c r="C49" s="89"/>
      <c r="D49" s="44" t="str">
        <f>+D6</f>
        <v>promedio 2018</v>
      </c>
      <c r="E49" s="89"/>
      <c r="F49" s="44" t="str">
        <f>+F6</f>
        <v>promedio 2019</v>
      </c>
      <c r="G49" s="89"/>
      <c r="H49" s="169" t="str">
        <f>+H6</f>
        <v>promedio ene-jun 2020</v>
      </c>
    </row>
    <row r="50" spans="1:8" ht="13.5" hidden="1" thickBot="1" x14ac:dyDescent="0.25">
      <c r="A50" s="90" t="s">
        <v>56</v>
      </c>
      <c r="B50" s="91">
        <f>+B36-SUM(B9,B9:B11,B13:B18,B20:B23,B25:B26,B28:B29,B31:B32,B34:B35)</f>
        <v>0</v>
      </c>
      <c r="C50" s="92"/>
      <c r="D50" s="91">
        <f>+D36-SUM(D9,D9:D11,D13:D18,D20:D23,D25:D26,D28:D29,D31:D32,D34:D35)</f>
        <v>0</v>
      </c>
      <c r="E50" s="92"/>
      <c r="F50" s="91">
        <f>+F36-SUM(F9,F9:F11,F13:F18,F20:F23,F25:F26,F28:F29,F31:F32,F34:F35)</f>
        <v>0</v>
      </c>
      <c r="G50" s="92"/>
      <c r="H50" s="170">
        <f>+H36-SUM(H9,H9:H11,H13:H18,H20:H23,H25:H26,H28:H29,H31:H32,H34:H35)</f>
        <v>0</v>
      </c>
    </row>
  </sheetData>
  <phoneticPr fontId="0" type="noConversion"/>
  <pageMargins left="0.74803149606299213" right="0.74803149606299213" top="0.98425196850393704" bottom="0.98425196850393704" header="0" footer="0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23</vt:i4>
      </vt:variant>
    </vt:vector>
  </HeadingPairs>
  <TitlesOfParts>
    <vt:vector size="47" baseType="lpstr">
      <vt:lpstr>parámetros e instrucciones</vt:lpstr>
      <vt:lpstr>anexo</vt:lpstr>
      <vt:lpstr>1.a.modelos C</vt:lpstr>
      <vt:lpstr>1b..modelos T</vt:lpstr>
      <vt:lpstr>2- impo investig C</vt:lpstr>
      <vt:lpstr>2- impo investig T</vt:lpstr>
      <vt:lpstr>3- impo no inv C</vt:lpstr>
      <vt:lpstr>3- impo no inv T</vt:lpstr>
      <vt:lpstr>4-costos CR 1001</vt:lpstr>
      <vt:lpstr>4-costos CR 1003</vt:lpstr>
      <vt:lpstr>4-costos TR 1103</vt:lpstr>
      <vt:lpstr>4-costos TR 1108</vt:lpstr>
      <vt:lpstr>5-costos C</vt:lpstr>
      <vt:lpstr>5-costos T</vt:lpstr>
      <vt:lpstr>6-precios CR 1001</vt:lpstr>
      <vt:lpstr>6-precios CR 1003</vt:lpstr>
      <vt:lpstr>6-precios TR 1103</vt:lpstr>
      <vt:lpstr>6-precios TR 1108</vt:lpstr>
      <vt:lpstr>7- Compras internas C</vt:lpstr>
      <vt:lpstr>7- Compras internas T</vt:lpstr>
      <vt:lpstr>8- reventa C</vt:lpstr>
      <vt:lpstr>8- reventa T</vt:lpstr>
      <vt:lpstr>9 existencias C</vt:lpstr>
      <vt:lpstr>9 existencias T</vt:lpstr>
      <vt:lpstr>'1.a.modelos C'!Área_de_impresión</vt:lpstr>
      <vt:lpstr>'1b..modelos T'!Área_de_impresión</vt:lpstr>
      <vt:lpstr>'2- impo investig C'!Área_de_impresión</vt:lpstr>
      <vt:lpstr>'2- impo investig T'!Área_de_impresión</vt:lpstr>
      <vt:lpstr>'3- impo no inv C'!Área_de_impresión</vt:lpstr>
      <vt:lpstr>'3- impo no inv T'!Área_de_impresión</vt:lpstr>
      <vt:lpstr>'4-costos CR 1001'!Área_de_impresión</vt:lpstr>
      <vt:lpstr>'4-costos CR 1003'!Área_de_impresión</vt:lpstr>
      <vt:lpstr>'4-costos TR 1103'!Área_de_impresión</vt:lpstr>
      <vt:lpstr>'4-costos TR 1108'!Área_de_impresión</vt:lpstr>
      <vt:lpstr>'5-costos C'!Área_de_impresión</vt:lpstr>
      <vt:lpstr>'5-costos T'!Área_de_impresión</vt:lpstr>
      <vt:lpstr>'6-precios CR 1001'!Área_de_impresión</vt:lpstr>
      <vt:lpstr>'6-precios CR 1003'!Área_de_impresión</vt:lpstr>
      <vt:lpstr>'6-precios TR 1103'!Área_de_impresión</vt:lpstr>
      <vt:lpstr>'6-precios TR 1108'!Área_de_impresión</vt:lpstr>
      <vt:lpstr>'7- Compras internas C'!Área_de_impresión</vt:lpstr>
      <vt:lpstr>'7- Compras internas T'!Área_de_impresión</vt:lpstr>
      <vt:lpstr>'8- reventa C'!Área_de_impresión</vt:lpstr>
      <vt:lpstr>'8- reventa T'!Área_de_impresión</vt:lpstr>
      <vt:lpstr>'9 existencias C'!Área_de_impresión</vt:lpstr>
      <vt:lpstr>'9 existencias T'!Área_de_impresión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2020-06-02T14:39:04Z</cp:lastPrinted>
  <dcterms:created xsi:type="dcterms:W3CDTF">2000-08-29T18:35:56Z</dcterms:created>
  <dcterms:modified xsi:type="dcterms:W3CDTF">2020-07-21T18:53:02Z</dcterms:modified>
</cp:coreProperties>
</file>