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nmartino\Desktop\cnce\licuadora\"/>
    </mc:Choice>
  </mc:AlternateContent>
  <bookViews>
    <workbookView xWindow="0" yWindow="0" windowWidth="25335" windowHeight="12540" tabRatio="849"/>
  </bookViews>
  <sheets>
    <sheet name="parámetros e instrucciones" sheetId="17" r:id="rId1"/>
    <sheet name="anexo" sheetId="1" r:id="rId2"/>
    <sheet name="1.modelos prod.invest." sheetId="2" r:id="rId3"/>
    <sheet name="2.a- impo investigadas" sheetId="7" r:id="rId4"/>
    <sheet name="2.b- impo investigadas" sheetId="21" r:id="rId5"/>
    <sheet name="2.c- impo investigadas" sheetId="22" r:id="rId6"/>
    <sheet name="3.a- impo no inv" sheetId="8" r:id="rId7"/>
    <sheet name="3.b- impo no inv" sheetId="32" r:id="rId8"/>
    <sheet name="3.c- impo no inv" sheetId="33" r:id="rId9"/>
    <sheet name="4.a-costos" sheetId="9" r:id="rId10"/>
    <sheet name="4.b-costos" sheetId="20" r:id="rId11"/>
    <sheet name="4.c-costos" sheetId="23" r:id="rId12"/>
    <sheet name="5.a-precios" sheetId="10" r:id="rId13"/>
    <sheet name="5.b-precios" sheetId="25" r:id="rId14"/>
    <sheet name="5.c-precios" sheetId="26" r:id="rId15"/>
    <sheet name="6.a- Compras internas" sheetId="29" r:id="rId16"/>
    <sheet name="6.b - Compras internas" sheetId="30" r:id="rId17"/>
    <sheet name="6.c - Compras internas" sheetId="31" r:id="rId18"/>
    <sheet name="7- reventa" sheetId="19" r:id="rId19"/>
    <sheet name="8-existencias" sheetId="18" r:id="rId20"/>
  </sheets>
  <externalReferences>
    <externalReference r:id="rId21"/>
    <externalReference r:id="rId22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'2.a- impo investigadas'!$A$1:$E$62</definedName>
    <definedName name="_xlnm.Print_Area" localSheetId="4">'2.b- impo investigadas'!$A$1:$E$62</definedName>
    <definedName name="_xlnm.Print_Area" localSheetId="5">'2.c- impo investigadas'!$A$1:$E$62</definedName>
    <definedName name="_xlnm.Print_Area" localSheetId="6">'3.a- impo no inv'!$A$1:$E$63</definedName>
    <definedName name="_xlnm.Print_Area" localSheetId="7">'3.b- impo no inv'!$A$1:$E$63</definedName>
    <definedName name="_xlnm.Print_Area" localSheetId="8">'3.c- impo no inv'!$A$1:$E$63</definedName>
    <definedName name="_xlnm.Print_Area" localSheetId="9">'4.a-costos'!$A$1:$I$42</definedName>
    <definedName name="_xlnm.Print_Area" localSheetId="10">'4.b-costos'!$A$1:$I$43</definedName>
    <definedName name="_xlnm.Print_Area" localSheetId="11">'4.c-costos'!$A$1:$I$40</definedName>
    <definedName name="_xlnm.Print_Area" localSheetId="12">'5.a-precios'!$B$1:$E$62</definedName>
    <definedName name="_xlnm.Print_Area" localSheetId="13">'5.b-precios'!$B$1:$E$62</definedName>
    <definedName name="_xlnm.Print_Area" localSheetId="14">'5.c-precios'!$B$1:$E$62</definedName>
    <definedName name="_xlnm.Print_Area" localSheetId="15">'6.a- Compras internas'!$A$1:$C$62</definedName>
    <definedName name="_xlnm.Print_Area" localSheetId="16">'6.b - Compras internas'!$A$1:$C$62</definedName>
    <definedName name="_xlnm.Print_Area" localSheetId="17">'6.c - Compras internas'!$A$1:$C$62</definedName>
    <definedName name="_xlnm.Print_Area" localSheetId="18">'7- reventa'!$A$1:$O$64</definedName>
    <definedName name="_xlnm.Print_Area" localSheetId="19">'8-existencias'!$A$1:$H$13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D74" i="33" l="1"/>
  <c r="C74" i="33"/>
  <c r="D73" i="33"/>
  <c r="C73" i="33"/>
  <c r="D72" i="33"/>
  <c r="C72" i="33"/>
  <c r="D71" i="33"/>
  <c r="C71" i="33"/>
  <c r="D70" i="33"/>
  <c r="C70" i="33"/>
  <c r="A62" i="33"/>
  <c r="A74" i="33"/>
  <c r="A61" i="33"/>
  <c r="A73" i="33" s="1"/>
  <c r="A59" i="33"/>
  <c r="A58" i="33"/>
  <c r="A57" i="33"/>
  <c r="A55" i="33"/>
  <c r="A54" i="33"/>
  <c r="A53" i="33"/>
  <c r="A52" i="33"/>
  <c r="A51" i="33"/>
  <c r="A50" i="33"/>
  <c r="A49" i="33"/>
  <c r="A48" i="33"/>
  <c r="A47" i="33"/>
  <c r="A46" i="33"/>
  <c r="A45" i="33"/>
  <c r="A44" i="33"/>
  <c r="A43" i="33"/>
  <c r="A42" i="33"/>
  <c r="A41" i="33"/>
  <c r="A40" i="33"/>
  <c r="A39" i="33"/>
  <c r="A38" i="33"/>
  <c r="A37" i="33"/>
  <c r="A36" i="33"/>
  <c r="A35" i="33"/>
  <c r="A34" i="33"/>
  <c r="A33" i="33"/>
  <c r="A32" i="33"/>
  <c r="A31" i="33"/>
  <c r="A30" i="33"/>
  <c r="A29" i="33"/>
  <c r="A28" i="33"/>
  <c r="A27" i="33"/>
  <c r="A26" i="33"/>
  <c r="A25" i="33"/>
  <c r="A24" i="33"/>
  <c r="A23" i="33"/>
  <c r="A22" i="33"/>
  <c r="A21" i="33"/>
  <c r="A20" i="33"/>
  <c r="A19" i="33"/>
  <c r="A18" i="33"/>
  <c r="A17" i="33"/>
  <c r="A16" i="33"/>
  <c r="A15" i="33"/>
  <c r="A14" i="33"/>
  <c r="A13" i="33"/>
  <c r="A12" i="33"/>
  <c r="A11" i="33"/>
  <c r="A10" i="33"/>
  <c r="A9" i="33"/>
  <c r="A8" i="33"/>
  <c r="D74" i="32"/>
  <c r="C74" i="32"/>
  <c r="D73" i="32"/>
  <c r="C73" i="32"/>
  <c r="D72" i="32"/>
  <c r="C72" i="32"/>
  <c r="D71" i="32"/>
  <c r="C71" i="32"/>
  <c r="D70" i="32"/>
  <c r="C70" i="32"/>
  <c r="A62" i="32"/>
  <c r="A74" i="32" s="1"/>
  <c r="A61" i="32"/>
  <c r="A73" i="32" s="1"/>
  <c r="A59" i="32"/>
  <c r="A58" i="32"/>
  <c r="A57" i="32"/>
  <c r="A55" i="32"/>
  <c r="A54" i="32"/>
  <c r="A53" i="32"/>
  <c r="A52" i="32"/>
  <c r="A51" i="32"/>
  <c r="A50" i="32"/>
  <c r="A49" i="32"/>
  <c r="A48" i="32"/>
  <c r="A47" i="32"/>
  <c r="A46" i="32"/>
  <c r="A45" i="32"/>
  <c r="A44" i="32"/>
  <c r="A43" i="32"/>
  <c r="A42" i="32"/>
  <c r="A41" i="32"/>
  <c r="A40" i="32"/>
  <c r="A39" i="32"/>
  <c r="A38" i="32"/>
  <c r="A37" i="32"/>
  <c r="A36" i="32"/>
  <c r="A35" i="32"/>
  <c r="A34" i="32"/>
  <c r="A33" i="32"/>
  <c r="A32" i="32"/>
  <c r="A31" i="32"/>
  <c r="A30" i="32"/>
  <c r="A29" i="32"/>
  <c r="A28" i="32"/>
  <c r="A27" i="32"/>
  <c r="A26" i="32"/>
  <c r="A25" i="32"/>
  <c r="A24" i="32"/>
  <c r="A23" i="32"/>
  <c r="A22" i="32"/>
  <c r="A21" i="32"/>
  <c r="A20" i="32"/>
  <c r="A19" i="32"/>
  <c r="A18" i="32"/>
  <c r="A17" i="32"/>
  <c r="A16" i="32"/>
  <c r="A15" i="32"/>
  <c r="A14" i="32"/>
  <c r="A13" i="32"/>
  <c r="A12" i="32"/>
  <c r="A11" i="32"/>
  <c r="A10" i="32"/>
  <c r="A9" i="32"/>
  <c r="A8" i="32"/>
  <c r="C74" i="31"/>
  <c r="B74" i="31"/>
  <c r="C73" i="31"/>
  <c r="B73" i="31"/>
  <c r="B61" i="10"/>
  <c r="A61" i="31"/>
  <c r="A73" i="31" s="1"/>
  <c r="C72" i="31"/>
  <c r="B72" i="31"/>
  <c r="C71" i="31"/>
  <c r="B71" i="31"/>
  <c r="B58" i="10"/>
  <c r="A58" i="31"/>
  <c r="A71" i="31"/>
  <c r="C70" i="31"/>
  <c r="B70" i="31"/>
  <c r="B62" i="10"/>
  <c r="A62" i="31"/>
  <c r="A74" i="31" s="1"/>
  <c r="B59" i="10"/>
  <c r="A59" i="31" s="1"/>
  <c r="A72" i="31" s="1"/>
  <c r="B57" i="10"/>
  <c r="A57" i="31" s="1"/>
  <c r="A70" i="31" s="1"/>
  <c r="B55" i="10"/>
  <c r="A55" i="31" s="1"/>
  <c r="B54" i="10"/>
  <c r="A54" i="31"/>
  <c r="B53" i="10"/>
  <c r="A53" i="31" s="1"/>
  <c r="B52" i="10"/>
  <c r="A52" i="31"/>
  <c r="B51" i="10"/>
  <c r="A51" i="31" s="1"/>
  <c r="B50" i="10"/>
  <c r="A50" i="31" s="1"/>
  <c r="B49" i="10"/>
  <c r="A49" i="31" s="1"/>
  <c r="B48" i="10"/>
  <c r="A48" i="31"/>
  <c r="B47" i="10"/>
  <c r="A47" i="31" s="1"/>
  <c r="B46" i="10"/>
  <c r="A46" i="31"/>
  <c r="B45" i="10"/>
  <c r="A45" i="31" s="1"/>
  <c r="B44" i="10"/>
  <c r="A44" i="31"/>
  <c r="B43" i="10"/>
  <c r="A43" i="31" s="1"/>
  <c r="B42" i="10"/>
  <c r="A42" i="31"/>
  <c r="B41" i="10"/>
  <c r="A41" i="31" s="1"/>
  <c r="B40" i="10"/>
  <c r="A40" i="31"/>
  <c r="B39" i="10"/>
  <c r="A39" i="31" s="1"/>
  <c r="B38" i="10"/>
  <c r="A38" i="31" s="1"/>
  <c r="B37" i="10"/>
  <c r="A37" i="31" s="1"/>
  <c r="B36" i="10"/>
  <c r="A36" i="31" s="1"/>
  <c r="B35" i="10"/>
  <c r="A35" i="31" s="1"/>
  <c r="B34" i="10"/>
  <c r="A34" i="31"/>
  <c r="B33" i="10"/>
  <c r="A33" i="31" s="1"/>
  <c r="B32" i="10"/>
  <c r="A32" i="31"/>
  <c r="B31" i="10"/>
  <c r="A31" i="31" s="1"/>
  <c r="B30" i="10"/>
  <c r="A30" i="31"/>
  <c r="B29" i="10"/>
  <c r="A29" i="31" s="1"/>
  <c r="B28" i="10"/>
  <c r="A28" i="31"/>
  <c r="B27" i="10"/>
  <c r="A27" i="31" s="1"/>
  <c r="B26" i="10"/>
  <c r="A26" i="31"/>
  <c r="B25" i="10"/>
  <c r="A25" i="31" s="1"/>
  <c r="B24" i="10"/>
  <c r="A24" i="31"/>
  <c r="B23" i="10"/>
  <c r="A23" i="31" s="1"/>
  <c r="B22" i="10"/>
  <c r="A22" i="31"/>
  <c r="B21" i="10"/>
  <c r="A21" i="31" s="1"/>
  <c r="B20" i="10"/>
  <c r="A20" i="31"/>
  <c r="B19" i="10"/>
  <c r="A19" i="31" s="1"/>
  <c r="B18" i="10"/>
  <c r="A18" i="31"/>
  <c r="B17" i="10"/>
  <c r="A17" i="31" s="1"/>
  <c r="B16" i="10"/>
  <c r="A16" i="31"/>
  <c r="B15" i="10"/>
  <c r="A15" i="31" s="1"/>
  <c r="B14" i="10"/>
  <c r="A14" i="31"/>
  <c r="B13" i="10"/>
  <c r="A13" i="31" s="1"/>
  <c r="B12" i="10"/>
  <c r="A12" i="31"/>
  <c r="B11" i="10"/>
  <c r="A11" i="31" s="1"/>
  <c r="B10" i="10"/>
  <c r="A10" i="31"/>
  <c r="B9" i="10"/>
  <c r="A9" i="31" s="1"/>
  <c r="A8" i="31"/>
  <c r="C74" i="30"/>
  <c r="B74" i="30"/>
  <c r="C73" i="30"/>
  <c r="B73" i="30"/>
  <c r="A61" i="30"/>
  <c r="A73" i="30"/>
  <c r="C72" i="30"/>
  <c r="B72" i="30"/>
  <c r="C71" i="30"/>
  <c r="B71" i="30"/>
  <c r="A58" i="30"/>
  <c r="A71" i="30" s="1"/>
  <c r="C70" i="30"/>
  <c r="B70" i="30"/>
  <c r="A59" i="30"/>
  <c r="A72" i="30" s="1"/>
  <c r="A54" i="30"/>
  <c r="A53" i="30"/>
  <c r="A50" i="30"/>
  <c r="A48" i="30"/>
  <c r="A47" i="30"/>
  <c r="A44" i="30"/>
  <c r="A42" i="30"/>
  <c r="A41" i="30"/>
  <c r="A38" i="30"/>
  <c r="A36" i="30"/>
  <c r="A35" i="30"/>
  <c r="A32" i="30"/>
  <c r="A30" i="30"/>
  <c r="A29" i="30"/>
  <c r="A26" i="30"/>
  <c r="A24" i="30"/>
  <c r="A23" i="30"/>
  <c r="A20" i="30"/>
  <c r="A18" i="30"/>
  <c r="A17" i="30"/>
  <c r="A14" i="30"/>
  <c r="A12" i="30"/>
  <c r="A11" i="30"/>
  <c r="A8" i="30"/>
  <c r="C74" i="29"/>
  <c r="B74" i="29"/>
  <c r="C73" i="29"/>
  <c r="B73" i="29"/>
  <c r="C72" i="29"/>
  <c r="B72" i="29"/>
  <c r="C71" i="29"/>
  <c r="B71" i="29"/>
  <c r="A58" i="29"/>
  <c r="A71" i="29"/>
  <c r="C70" i="29"/>
  <c r="B70" i="29"/>
  <c r="A62" i="29"/>
  <c r="A74" i="29"/>
  <c r="A54" i="29"/>
  <c r="A52" i="29"/>
  <c r="A50" i="29"/>
  <c r="A48" i="29"/>
  <c r="A46" i="29"/>
  <c r="A44" i="29"/>
  <c r="A42" i="29"/>
  <c r="A40" i="29"/>
  <c r="A38" i="29"/>
  <c r="A36" i="29"/>
  <c r="A34" i="29"/>
  <c r="A32" i="29"/>
  <c r="A30" i="29"/>
  <c r="A28" i="29"/>
  <c r="A26" i="29"/>
  <c r="A24" i="29"/>
  <c r="A22" i="29"/>
  <c r="A20" i="29"/>
  <c r="A18" i="29"/>
  <c r="A16" i="29"/>
  <c r="A14" i="29"/>
  <c r="A12" i="29"/>
  <c r="A10" i="29"/>
  <c r="A8" i="29"/>
  <c r="D72" i="26"/>
  <c r="C72" i="26"/>
  <c r="D71" i="26"/>
  <c r="C71" i="26"/>
  <c r="D70" i="26"/>
  <c r="C70" i="26"/>
  <c r="D69" i="26"/>
  <c r="C69" i="26"/>
  <c r="D68" i="26"/>
  <c r="C68" i="26"/>
  <c r="B62" i="26"/>
  <c r="B72" i="26"/>
  <c r="B61" i="26"/>
  <c r="B71" i="26" s="1"/>
  <c r="B59" i="26"/>
  <c r="B70" i="26"/>
  <c r="B58" i="26"/>
  <c r="B69" i="26" s="1"/>
  <c r="B57" i="26"/>
  <c r="B68" i="26"/>
  <c r="B55" i="26"/>
  <c r="B54" i="26"/>
  <c r="B53" i="26"/>
  <c r="B52" i="26"/>
  <c r="B51" i="26"/>
  <c r="B50" i="26"/>
  <c r="B49" i="26"/>
  <c r="B48" i="26"/>
  <c r="B47" i="26"/>
  <c r="B46" i="26"/>
  <c r="B45" i="26"/>
  <c r="B44" i="26"/>
  <c r="B43" i="26"/>
  <c r="B42" i="26"/>
  <c r="B41" i="26"/>
  <c r="B40" i="26"/>
  <c r="B39" i="26"/>
  <c r="B38" i="26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8" i="26"/>
  <c r="D72" i="25"/>
  <c r="C72" i="25"/>
  <c r="D71" i="25"/>
  <c r="C71" i="25"/>
  <c r="D70" i="25"/>
  <c r="C70" i="25"/>
  <c r="D69" i="25"/>
  <c r="C69" i="25"/>
  <c r="D68" i="25"/>
  <c r="C68" i="25"/>
  <c r="B57" i="25"/>
  <c r="B68" i="25"/>
  <c r="B62" i="25"/>
  <c r="B72" i="25" s="1"/>
  <c r="B61" i="25"/>
  <c r="B71" i="25"/>
  <c r="B59" i="25"/>
  <c r="B70" i="25" s="1"/>
  <c r="B58" i="25"/>
  <c r="B69" i="25"/>
  <c r="B55" i="25"/>
  <c r="B54" i="25"/>
  <c r="B53" i="25"/>
  <c r="B52" i="25"/>
  <c r="B51" i="25"/>
  <c r="B50" i="25"/>
  <c r="B49" i="25"/>
  <c r="B48" i="25"/>
  <c r="B47" i="25"/>
  <c r="B46" i="25"/>
  <c r="B45" i="25"/>
  <c r="B44" i="25"/>
  <c r="B43" i="25"/>
  <c r="B42" i="25"/>
  <c r="B41" i="25"/>
  <c r="B40" i="25"/>
  <c r="B39" i="25"/>
  <c r="B38" i="25"/>
  <c r="B37" i="25"/>
  <c r="B36" i="25"/>
  <c r="B35" i="25"/>
  <c r="B34" i="25"/>
  <c r="B33" i="25"/>
  <c r="B32" i="25"/>
  <c r="B31" i="25"/>
  <c r="B30" i="25"/>
  <c r="B29" i="25"/>
  <c r="B28" i="25"/>
  <c r="B27" i="25"/>
  <c r="B26" i="25"/>
  <c r="B25" i="25"/>
  <c r="B24" i="25"/>
  <c r="B23" i="25"/>
  <c r="B22" i="25"/>
  <c r="B21" i="25"/>
  <c r="B20" i="25"/>
  <c r="B19" i="25"/>
  <c r="B18" i="25"/>
  <c r="B17" i="25"/>
  <c r="B16" i="25"/>
  <c r="B15" i="25"/>
  <c r="B14" i="25"/>
  <c r="B13" i="25"/>
  <c r="B12" i="25"/>
  <c r="B11" i="25"/>
  <c r="B10" i="25"/>
  <c r="B9" i="25"/>
  <c r="B8" i="25"/>
  <c r="H50" i="23"/>
  <c r="F50" i="23"/>
  <c r="D50" i="23"/>
  <c r="B50" i="23"/>
  <c r="H49" i="23"/>
  <c r="F49" i="23"/>
  <c r="D49" i="23"/>
  <c r="B49" i="23"/>
  <c r="D74" i="22"/>
  <c r="C74" i="22"/>
  <c r="A74" i="22"/>
  <c r="D73" i="22"/>
  <c r="C73" i="22"/>
  <c r="A73" i="22"/>
  <c r="D72" i="22"/>
  <c r="C72" i="22"/>
  <c r="D71" i="22"/>
  <c r="C71" i="22"/>
  <c r="D70" i="22"/>
  <c r="C70" i="22"/>
  <c r="D74" i="21"/>
  <c r="C74" i="21"/>
  <c r="A74" i="21"/>
  <c r="D73" i="21"/>
  <c r="C73" i="21"/>
  <c r="A73" i="21"/>
  <c r="D72" i="21"/>
  <c r="C72" i="21"/>
  <c r="D71" i="21"/>
  <c r="C71" i="21"/>
  <c r="D70" i="21"/>
  <c r="C70" i="21"/>
  <c r="B51" i="20"/>
  <c r="D51" i="20"/>
  <c r="F51" i="20"/>
  <c r="H51" i="20"/>
  <c r="B52" i="20"/>
  <c r="D52" i="20"/>
  <c r="F52" i="20"/>
  <c r="H52" i="20"/>
  <c r="B8" i="10"/>
  <c r="A59" i="8"/>
  <c r="A58" i="8"/>
  <c r="A57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4" i="19"/>
  <c r="A23" i="18" s="1"/>
  <c r="A73" i="19"/>
  <c r="A22" i="18"/>
  <c r="A72" i="19"/>
  <c r="A21" i="18" s="1"/>
  <c r="A71" i="19"/>
  <c r="A20" i="18"/>
  <c r="A70" i="19"/>
  <c r="A19" i="18" s="1"/>
  <c r="A55" i="19"/>
  <c r="B70" i="10"/>
  <c r="B69" i="10"/>
  <c r="A62" i="8"/>
  <c r="A74" i="8"/>
  <c r="A61" i="8"/>
  <c r="A73" i="8" s="1"/>
  <c r="A3" i="19"/>
  <c r="E23" i="18"/>
  <c r="E22" i="18"/>
  <c r="E21" i="18"/>
  <c r="E20" i="18"/>
  <c r="E19" i="18"/>
  <c r="I73" i="19"/>
  <c r="J73" i="19"/>
  <c r="K73" i="19"/>
  <c r="L73" i="19"/>
  <c r="M73" i="19"/>
  <c r="N73" i="19"/>
  <c r="O73" i="19"/>
  <c r="I74" i="19"/>
  <c r="J74" i="19"/>
  <c r="K74" i="19"/>
  <c r="L74" i="19"/>
  <c r="M74" i="19"/>
  <c r="N74" i="19"/>
  <c r="O74" i="19"/>
  <c r="H74" i="19"/>
  <c r="H73" i="19"/>
  <c r="E18" i="18"/>
  <c r="H70" i="19"/>
  <c r="I70" i="19"/>
  <c r="J70" i="19"/>
  <c r="K70" i="19"/>
  <c r="L70" i="19"/>
  <c r="M70" i="19"/>
  <c r="N70" i="19"/>
  <c r="O70" i="19"/>
  <c r="H71" i="19"/>
  <c r="I71" i="19"/>
  <c r="J71" i="19"/>
  <c r="K71" i="19"/>
  <c r="L71" i="19"/>
  <c r="M71" i="19"/>
  <c r="N71" i="19"/>
  <c r="O71" i="19"/>
  <c r="H72" i="19"/>
  <c r="I72" i="19"/>
  <c r="J72" i="19"/>
  <c r="K72" i="19"/>
  <c r="L72" i="19"/>
  <c r="M72" i="19"/>
  <c r="N72" i="19"/>
  <c r="O72" i="19"/>
  <c r="D71" i="10"/>
  <c r="D72" i="10"/>
  <c r="C72" i="10"/>
  <c r="C71" i="10"/>
  <c r="D73" i="8"/>
  <c r="D74" i="8"/>
  <c r="C74" i="8"/>
  <c r="C73" i="8"/>
  <c r="D73" i="7"/>
  <c r="D74" i="7"/>
  <c r="C74" i="7"/>
  <c r="C73" i="7"/>
  <c r="B51" i="9"/>
  <c r="H51" i="9"/>
  <c r="F51" i="9"/>
  <c r="D51" i="9"/>
  <c r="H50" i="9"/>
  <c r="F50" i="9"/>
  <c r="D50" i="9"/>
  <c r="B50" i="9"/>
  <c r="C68" i="10"/>
  <c r="B71" i="10"/>
  <c r="D70" i="10"/>
  <c r="C70" i="10"/>
  <c r="D69" i="10"/>
  <c r="C69" i="10"/>
  <c r="D68" i="10"/>
  <c r="D72" i="8"/>
  <c r="C72" i="8"/>
  <c r="D71" i="8"/>
  <c r="C71" i="8"/>
  <c r="D70" i="8"/>
  <c r="C70" i="8"/>
  <c r="C72" i="7"/>
  <c r="A74" i="7"/>
  <c r="A73" i="7"/>
  <c r="D72" i="7"/>
  <c r="D71" i="7"/>
  <c r="C71" i="7"/>
  <c r="D70" i="7"/>
  <c r="C70" i="7"/>
  <c r="F3" i="1"/>
  <c r="B68" i="10"/>
  <c r="B72" i="10"/>
  <c r="A59" i="29"/>
  <c r="A72" i="29" s="1"/>
  <c r="A61" i="29"/>
  <c r="A73" i="29"/>
  <c r="A57" i="30"/>
  <c r="A70" i="30" s="1"/>
  <c r="A57" i="29"/>
  <c r="A70" i="29"/>
  <c r="A10" i="30"/>
  <c r="A16" i="30"/>
  <c r="A19" i="30"/>
  <c r="A22" i="30"/>
  <c r="A28" i="30"/>
  <c r="A31" i="30"/>
  <c r="A34" i="30"/>
  <c r="A40" i="30"/>
  <c r="A43" i="30"/>
  <c r="A46" i="30"/>
  <c r="A52" i="30"/>
  <c r="A55" i="30"/>
  <c r="A62" i="30"/>
  <c r="A74" i="30" s="1"/>
  <c r="A9" i="29" l="1"/>
  <c r="A13" i="29"/>
  <c r="A17" i="29"/>
  <c r="A21" i="29"/>
  <c r="A25" i="29"/>
  <c r="A29" i="29"/>
  <c r="A33" i="29"/>
  <c r="A37" i="29"/>
  <c r="A41" i="29"/>
  <c r="A49" i="29"/>
  <c r="A53" i="29"/>
  <c r="A49" i="30"/>
  <c r="A37" i="30"/>
  <c r="A25" i="30"/>
  <c r="A13" i="30"/>
  <c r="A45" i="29"/>
  <c r="A11" i="29"/>
  <c r="A15" i="29"/>
  <c r="A19" i="29"/>
  <c r="A23" i="29"/>
  <c r="A27" i="29"/>
  <c r="A31" i="29"/>
  <c r="A35" i="29"/>
  <c r="A39" i="29"/>
  <c r="A43" i="29"/>
  <c r="A47" i="29"/>
  <c r="A51" i="29"/>
  <c r="A55" i="29"/>
  <c r="A9" i="30"/>
  <c r="A15" i="30"/>
  <c r="A21" i="30"/>
  <c r="A27" i="30"/>
  <c r="A33" i="30"/>
  <c r="A39" i="30"/>
  <c r="A45" i="30"/>
  <c r="A51" i="30"/>
</calcChain>
</file>

<file path=xl/sharedStrings.xml><?xml version="1.0" encoding="utf-8"?>
<sst xmlns="http://schemas.openxmlformats.org/spreadsheetml/2006/main" count="469" uniqueCount="139">
  <si>
    <t>ANEXO ESTADÍSTICO</t>
  </si>
  <si>
    <t>Cuadro N° 1</t>
  </si>
  <si>
    <t>RANKING</t>
  </si>
  <si>
    <t>Características técnicas, físicas, etc.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</si>
  <si>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</si>
  <si>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</si>
  <si>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</si>
  <si>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</si>
  <si>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</si>
  <si>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</si>
  <si>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</si>
  <si>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</si>
  <si>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</si>
  <si>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</si>
  <si>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</si>
  <si>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</si>
  <si>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</si>
  <si>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</si>
  <si>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</si>
  <si>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</si>
  <si>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</si>
  <si>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</si>
  <si>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</si>
  <si>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</si>
  <si>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</si>
  <si>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</si>
  <si>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</si>
  <si>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</si>
  <si>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</si>
  <si>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</si>
  <si>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</si>
  <si>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</si>
  <si>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</si>
  <si>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</si>
  <si>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</si>
  <si>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en pesos por unidad de medida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</si>
  <si>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</si>
  <si>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</si>
  <si>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</si>
  <si>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</si>
  <si>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</si>
  <si>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</si>
  <si>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</si>
  <si>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</si>
  <si>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</si>
  <si>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</si>
  <si>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</si>
  <si>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</si>
  <si>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</si>
  <si>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</si>
  <si>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</si>
  <si>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</si>
  <si>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</si>
  <si>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</si>
  <si>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</si>
  <si>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</si>
  <si>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</si>
  <si>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</si>
  <si>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</si>
  <si>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</si>
  <si>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</si>
  <si>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</si>
  <si>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</si>
  <si>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</si>
  <si>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</si>
  <si>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</si>
  <si>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</si>
  <si>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Por Ventas</t>
  </si>
  <si>
    <t>CONTROLES CNCE (muestran diferencias entre totales y parciales)</t>
  </si>
  <si>
    <t>COSTO TOTAl</t>
  </si>
  <si>
    <t>Existencias de</t>
  </si>
  <si>
    <t>En unidad de medida</t>
  </si>
  <si>
    <t>Origenes no investigados</t>
  </si>
  <si>
    <t>Origen............................</t>
  </si>
  <si>
    <t>CONTROLES CNCE (muestran diferencias entre existencias informadas y teóricas del origen investigado)</t>
  </si>
  <si>
    <t xml:space="preserve">Reventa al mercado interno de </t>
  </si>
  <si>
    <t>Origen:.............................</t>
  </si>
  <si>
    <t>PRODUCTO NACIONAL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</si>
  <si>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</si>
  <si>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</si>
  <si>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</si>
  <si>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</si>
  <si>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</si>
  <si>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Agregue todas las filas que le resulten necesarias.</t>
  </si>
  <si>
    <t>SUB-TOTAL (en depósito del importador)</t>
  </si>
  <si>
    <t>….° tipo</t>
  </si>
  <si>
    <t>Otros (Resto)</t>
  </si>
  <si>
    <t>originarias de</t>
  </si>
  <si>
    <t>Facturado</t>
  </si>
  <si>
    <t>(Unidades)</t>
  </si>
  <si>
    <t>Cuadro N° 6</t>
  </si>
  <si>
    <t xml:space="preserve">              %</t>
  </si>
  <si>
    <t>Cuadro Nº 4.a</t>
  </si>
  <si>
    <t>Cuadro Nº 4.b</t>
  </si>
  <si>
    <t>11</t>
  </si>
  <si>
    <t>ene- nov 2016</t>
  </si>
  <si>
    <t>Licuadoras</t>
  </si>
  <si>
    <t>Batidoras</t>
  </si>
  <si>
    <t>Aparatos electrodomésticos manuales de cocina</t>
  </si>
  <si>
    <t>CHINA</t>
  </si>
  <si>
    <t>ene-nov 2015</t>
  </si>
  <si>
    <t>ene-nov 2016</t>
  </si>
  <si>
    <t>Cuadro N° 2.a</t>
  </si>
  <si>
    <t>BATIDORAS</t>
  </si>
  <si>
    <t>LICUADORAS</t>
  </si>
  <si>
    <t>Cuadro N° 2.b</t>
  </si>
  <si>
    <t>promedio 2013</t>
  </si>
  <si>
    <t>promedio 2014</t>
  </si>
  <si>
    <t>promedio 2015</t>
  </si>
  <si>
    <t>promedio ene-nov 2016</t>
  </si>
  <si>
    <t>en pesos por unidad</t>
  </si>
  <si>
    <t>Origen: China</t>
  </si>
  <si>
    <t>En pesos por unidad</t>
  </si>
  <si>
    <t>Cuadro Nº 4.c</t>
  </si>
  <si>
    <t>Cuadro Nº 5.a</t>
  </si>
  <si>
    <t>Cuadro Nº 5.c</t>
  </si>
  <si>
    <t>Cuadro Nº 5.b</t>
  </si>
  <si>
    <t>31/11/2015</t>
  </si>
  <si>
    <t>31/11/2016</t>
  </si>
  <si>
    <t>Origen Investigado: China</t>
  </si>
  <si>
    <t>Aparatos electrodomésticos manuales de cocina importados de todos los orígenes y de producción nacional</t>
  </si>
  <si>
    <t>Cuadro N° 6.b</t>
  </si>
  <si>
    <t>Cuadro N° 2.c</t>
  </si>
  <si>
    <t>Cuadro N° 6.c</t>
  </si>
  <si>
    <t>Cuadro N° 3.a</t>
  </si>
  <si>
    <t>Cuadro N° 3.b</t>
  </si>
  <si>
    <t>Cuadro N° 3.c</t>
  </si>
  <si>
    <t>Procesadoras de uso manual</t>
  </si>
  <si>
    <t>PROCESADORAS DE USO MANUAL</t>
  </si>
  <si>
    <t>Pesos</t>
  </si>
  <si>
    <t>unidades</t>
  </si>
  <si>
    <t>(en unidades y valores de primera venta)</t>
  </si>
  <si>
    <t>Origen...................</t>
  </si>
  <si>
    <t>Procesadora manual con potencia comprendida entre 350 W y 500 W, con vaso para picar y moler y varilla metálica</t>
  </si>
  <si>
    <t>Licuadora con jarra de plástico con capacidad comprendida entre 1,2 l. y 1,8 l. y potencia comprendida entre 450 W y 600 W</t>
  </si>
  <si>
    <t>Batidora con potencia comprendida entre 250 W y 350 W, con accesorios batidores y amasadores, sin bowl</t>
  </si>
  <si>
    <t>de una unidad de Licuadora con jarra de plástico con capacidad comprendida entre 1,2 l. y 1,8 l. y potencia comprendida entre 450 w y 600 w.</t>
  </si>
  <si>
    <t>de una unidad de Batidora con potencia comprendida entre 250 w. y 350 w. con accesorios batidores y amasadores, sin bowl</t>
  </si>
  <si>
    <t>Una unidad de Procesadora manual con potencia comprendida entre 350 W y 500 W, con vaso para picar y moler y varilla metálica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</si>
</sst>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0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0"/>
        <bgColor indexed="64"/>
      </patternFill>
    </fill>
  </fills>
  <borders count="7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76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84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Continuous"/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2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19" xfId="0" applyNumberFormat="1" applyFont="1" applyFill="1" applyBorder="1" applyAlignment="1" applyProtection="1">
      <alignment horizontal="center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20" xfId="0" applyNumberFormat="1" applyFont="1" applyFill="1" applyBorder="1" applyAlignment="1" applyProtection="1">
      <alignment horizontal="center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4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3" fillId="0" borderId="22" xfId="0" applyFont="1" applyBorder="1" applyAlignment="1" applyProtection="1">
      <alignment horizontal="center"/>
      <protection locked="0"/>
    </xf>
    <xf numFmtId="0" fontId="15" fillId="0" borderId="23" xfId="0" applyFont="1" applyFill="1" applyBorder="1" applyAlignment="1" applyProtection="1">
      <alignment horizontal="center" vertical="center" wrapText="1"/>
      <protection locked="0"/>
    </xf>
    <xf numFmtId="0" fontId="15" fillId="0" borderId="24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Protection="1">
      <protection locked="0"/>
    </xf>
    <xf numFmtId="0" fontId="15" fillId="0" borderId="25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2" borderId="21" xfId="0" applyNumberFormat="1" applyFont="1" applyFill="1" applyBorder="1" applyAlignment="1" applyProtection="1">
      <alignment horizontal="center"/>
    </xf>
    <xf numFmtId="0" fontId="15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13" fillId="0" borderId="26" xfId="0" applyFont="1" applyBorder="1" applyAlignment="1" applyProtection="1">
      <alignment horizontal="center"/>
      <protection locked="0"/>
    </xf>
    <xf numFmtId="0" fontId="13" fillId="0" borderId="28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33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2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0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4" xfId="0" applyFont="1" applyBorder="1" applyAlignment="1" applyProtection="1">
      <alignment horizontal="center"/>
      <protection locked="0"/>
    </xf>
    <xf numFmtId="0" fontId="6" fillId="3" borderId="35" xfId="0" applyFont="1" applyFill="1" applyBorder="1" applyAlignment="1" applyProtection="1">
      <alignment horizontal="center" wrapText="1"/>
      <protection locked="0"/>
    </xf>
    <xf numFmtId="0" fontId="6" fillId="3" borderId="36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3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38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9" fontId="6" fillId="0" borderId="36" xfId="0" applyNumberFormat="1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45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4" borderId="3" xfId="0" applyFont="1" applyFill="1" applyBorder="1" applyAlignment="1" applyProtection="1">
      <alignment horizontal="centerContinuous"/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50" xfId="0" applyFont="1" applyBorder="1" applyAlignment="1" applyProtection="1">
      <alignment horizontal="center"/>
      <protection locked="0"/>
    </xf>
    <xf numFmtId="0" fontId="13" fillId="0" borderId="51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3" xfId="0" applyBorder="1" applyProtection="1">
      <protection locked="0"/>
    </xf>
    <xf numFmtId="0" fontId="0" fillId="0" borderId="54" xfId="0" applyBorder="1" applyProtection="1">
      <protection locked="0"/>
    </xf>
    <xf numFmtId="0" fontId="0" fillId="0" borderId="52" xfId="0" applyBorder="1" applyProtection="1">
      <protection locked="0"/>
    </xf>
    <xf numFmtId="17" fontId="13" fillId="0" borderId="55" xfId="0" applyNumberFormat="1" applyFont="1" applyBorder="1" applyAlignment="1" applyProtection="1">
      <alignment horizontal="center"/>
      <protection locked="0"/>
    </xf>
    <xf numFmtId="0" fontId="1" fillId="5" borderId="0" xfId="0" applyFont="1" applyFill="1" applyAlignment="1" applyProtection="1">
      <alignment horizontal="centerContinuous"/>
      <protection locked="0"/>
    </xf>
    <xf numFmtId="0" fontId="0" fillId="5" borderId="0" xfId="0" applyFill="1" applyAlignment="1" applyProtection="1">
      <alignment horizontal="centerContinuous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0" fontId="13" fillId="0" borderId="4" xfId="0" applyFont="1" applyBorder="1" applyProtection="1">
      <protection locked="0"/>
    </xf>
    <xf numFmtId="0" fontId="0" fillId="0" borderId="26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17" fontId="13" fillId="5" borderId="2" xfId="0" applyNumberFormat="1" applyFont="1" applyFill="1" applyBorder="1" applyAlignment="1" applyProtection="1">
      <alignment horizontal="center"/>
      <protection locked="0"/>
    </xf>
    <xf numFmtId="17" fontId="13" fillId="5" borderId="10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Protection="1"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6" fillId="0" borderId="17" xfId="0" applyFont="1" applyFill="1" applyBorder="1" applyAlignment="1" applyProtection="1">
      <alignment horizontal="centerContinuous"/>
      <protection locked="0"/>
    </xf>
    <xf numFmtId="0" fontId="0" fillId="0" borderId="30" xfId="0" applyFill="1" applyBorder="1" applyAlignment="1" applyProtection="1">
      <alignment horizontal="centerContinuous"/>
      <protection locked="0"/>
    </xf>
    <xf numFmtId="0" fontId="6" fillId="0" borderId="34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6" fillId="0" borderId="36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6" fillId="0" borderId="37" xfId="0" applyFont="1" applyFill="1" applyBorder="1" applyProtection="1">
      <protection locked="0"/>
    </xf>
    <xf numFmtId="0" fontId="6" fillId="0" borderId="56" xfId="0" applyFont="1" applyFill="1" applyBorder="1" applyProtection="1">
      <protection locked="0"/>
    </xf>
    <xf numFmtId="0" fontId="6" fillId="0" borderId="39" xfId="0" applyFont="1" applyFill="1" applyBorder="1" applyProtection="1">
      <protection locked="0"/>
    </xf>
    <xf numFmtId="0" fontId="6" fillId="0" borderId="57" xfId="0" applyFont="1" applyFill="1" applyBorder="1" applyProtection="1">
      <protection locked="0"/>
    </xf>
    <xf numFmtId="0" fontId="6" fillId="0" borderId="41" xfId="0" applyFont="1" applyFill="1" applyBorder="1" applyProtection="1">
      <protection locked="0"/>
    </xf>
    <xf numFmtId="0" fontId="6" fillId="0" borderId="58" xfId="0" applyFont="1" applyFill="1" applyBorder="1" applyProtection="1">
      <protection locked="0"/>
    </xf>
    <xf numFmtId="9" fontId="6" fillId="0" borderId="9" xfId="0" applyNumberFormat="1" applyFont="1" applyFill="1" applyBorder="1" applyProtection="1">
      <protection locked="0"/>
    </xf>
    <xf numFmtId="0" fontId="6" fillId="0" borderId="42" xfId="0" applyFont="1" applyFill="1" applyBorder="1" applyProtection="1">
      <protection locked="0"/>
    </xf>
    <xf numFmtId="0" fontId="6" fillId="0" borderId="59" xfId="0" applyFont="1" applyFill="1" applyBorder="1" applyProtection="1">
      <protection locked="0"/>
    </xf>
    <xf numFmtId="0" fontId="6" fillId="0" borderId="43" xfId="0" applyFont="1" applyFill="1" applyBorder="1" applyProtection="1">
      <protection locked="0"/>
    </xf>
    <xf numFmtId="0" fontId="6" fillId="0" borderId="60" xfId="0" applyFont="1" applyFill="1" applyBorder="1" applyProtection="1">
      <protection locked="0"/>
    </xf>
    <xf numFmtId="0" fontId="6" fillId="0" borderId="44" xfId="0" applyFont="1" applyFill="1" applyBorder="1" applyProtection="1">
      <protection locked="0"/>
    </xf>
    <xf numFmtId="0" fontId="6" fillId="0" borderId="61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3" fillId="0" borderId="0" xfId="3" applyFill="1" applyBorder="1" applyProtection="1">
      <protection locked="0"/>
    </xf>
    <xf numFmtId="0" fontId="6" fillId="0" borderId="0" xfId="0" applyFont="1" applyFill="1"/>
    <xf numFmtId="0" fontId="15" fillId="0" borderId="4" xfId="0" applyFont="1" applyFill="1" applyBorder="1" applyAlignment="1" applyProtection="1">
      <alignment horizontal="center" vertical="center"/>
      <protection locked="0"/>
    </xf>
    <xf numFmtId="2" fontId="15" fillId="0" borderId="3" xfId="0" applyNumberFormat="1" applyFont="1" applyFill="1" applyBorder="1" applyAlignment="1" applyProtection="1">
      <alignment horizontal="center"/>
    </xf>
    <xf numFmtId="0" fontId="14" fillId="0" borderId="62" xfId="0" applyFont="1" applyFill="1" applyBorder="1" applyProtection="1">
      <protection locked="0"/>
    </xf>
    <xf numFmtId="0" fontId="14" fillId="0" borderId="63" xfId="0" applyFont="1" applyFill="1" applyBorder="1" applyProtection="1">
      <protection locked="0"/>
    </xf>
    <xf numFmtId="0" fontId="14" fillId="0" borderId="64" xfId="0" applyFont="1" applyFill="1" applyBorder="1" applyProtection="1">
      <protection locked="0"/>
    </xf>
    <xf numFmtId="0" fontId="6" fillId="0" borderId="3" xfId="0" applyFont="1" applyFill="1" applyBorder="1" applyAlignment="1" applyProtection="1">
      <alignment horizontal="centerContinuous"/>
      <protection locked="0"/>
    </xf>
    <xf numFmtId="17" fontId="13" fillId="0" borderId="6" xfId="0" applyNumberFormat="1" applyFont="1" applyBorder="1" applyAlignment="1" applyProtection="1">
      <alignment horizontal="center"/>
      <protection locked="0"/>
    </xf>
    <xf numFmtId="17" fontId="13" fillId="0" borderId="2" xfId="0" applyNumberFormat="1" applyFont="1" applyFill="1" applyBorder="1" applyAlignment="1" applyProtection="1">
      <alignment horizontal="center"/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0" fontId="14" fillId="0" borderId="0" xfId="0" applyFont="1" applyFill="1" applyAlignment="1" applyProtection="1">
      <alignment vertical="center" wrapText="1"/>
      <protection locked="0"/>
    </xf>
    <xf numFmtId="0" fontId="1" fillId="0" borderId="0" xfId="0" applyFont="1" applyFill="1" applyProtection="1"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1" fontId="15" fillId="0" borderId="14" xfId="0" applyNumberFormat="1" applyFont="1" applyFill="1" applyBorder="1" applyAlignment="1" applyProtection="1">
      <alignment horizontal="center"/>
      <protection locked="0"/>
    </xf>
    <xf numFmtId="1" fontId="15" fillId="0" borderId="15" xfId="0" applyNumberFormat="1" applyFont="1" applyFill="1" applyBorder="1" applyAlignment="1" applyProtection="1">
      <alignment horizontal="center"/>
      <protection locked="0"/>
    </xf>
    <xf numFmtId="1" fontId="15" fillId="0" borderId="33" xfId="0" applyNumberFormat="1" applyFont="1" applyFill="1" applyBorder="1" applyAlignment="1" applyProtection="1">
      <alignment horizontal="center"/>
      <protection locked="0"/>
    </xf>
    <xf numFmtId="1" fontId="15" fillId="0" borderId="4" xfId="0" applyNumberFormat="1" applyFont="1" applyFill="1" applyBorder="1" applyAlignment="1" applyProtection="1">
      <alignment horizontal="center"/>
      <protection locked="0"/>
    </xf>
    <xf numFmtId="0" fontId="13" fillId="0" borderId="65" xfId="0" applyFont="1" applyBorder="1" applyAlignment="1" applyProtection="1">
      <alignment horizontal="left" vertical="center"/>
      <protection locked="0"/>
    </xf>
    <xf numFmtId="0" fontId="13" fillId="0" borderId="52" xfId="0" applyFont="1" applyBorder="1" applyAlignment="1" applyProtection="1">
      <alignment horizontal="centerContinuous" vertical="center"/>
      <protection locked="0"/>
    </xf>
    <xf numFmtId="14" fontId="13" fillId="0" borderId="14" xfId="0" applyNumberFormat="1" applyFont="1" applyFill="1" applyBorder="1" applyAlignment="1" applyProtection="1">
      <alignment horizontal="center"/>
      <protection locked="0"/>
    </xf>
    <xf numFmtId="14" fontId="13" fillId="0" borderId="66" xfId="0" applyNumberFormat="1" applyFont="1" applyFill="1" applyBorder="1" applyAlignment="1" applyProtection="1">
      <alignment horizontal="center"/>
      <protection locked="0"/>
    </xf>
    <xf numFmtId="14" fontId="13" fillId="0" borderId="15" xfId="0" applyNumberFormat="1" applyFont="1" applyFill="1" applyBorder="1" applyAlignment="1" applyProtection="1">
      <alignment horizontal="center"/>
      <protection locked="0"/>
    </xf>
    <xf numFmtId="14" fontId="13" fillId="0" borderId="35" xfId="0" applyNumberFormat="1" applyFont="1" applyFill="1" applyBorder="1" applyAlignment="1" applyProtection="1">
      <alignment horizontal="center"/>
      <protection locked="0"/>
    </xf>
    <xf numFmtId="0" fontId="13" fillId="0" borderId="3" xfId="0" applyFont="1" applyBorder="1" applyAlignment="1" applyProtection="1">
      <alignment horizontal="centerContinuous"/>
      <protection locked="0"/>
    </xf>
    <xf numFmtId="0" fontId="13" fillId="0" borderId="29" xfId="0" applyFont="1" applyBorder="1" applyAlignment="1" applyProtection="1">
      <alignment horizontal="centerContinuous"/>
      <protection locked="0"/>
    </xf>
    <xf numFmtId="0" fontId="13" fillId="0" borderId="30" xfId="0" applyFont="1" applyBorder="1" applyAlignment="1" applyProtection="1">
      <alignment horizontal="centerContinuous"/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14" fontId="13" fillId="0" borderId="16" xfId="0" applyNumberFormat="1" applyFont="1" applyFill="1" applyBorder="1" applyAlignment="1" applyProtection="1">
      <alignment horizontal="center"/>
      <protection locked="0"/>
    </xf>
    <xf numFmtId="0" fontId="13" fillId="0" borderId="17" xfId="0" applyFont="1" applyFill="1" applyBorder="1" applyAlignment="1" applyProtection="1">
      <alignment horizontal="center" vertical="center"/>
      <protection locked="0"/>
    </xf>
    <xf numFmtId="0" fontId="13" fillId="0" borderId="17" xfId="0" applyFont="1" applyFill="1" applyBorder="1" applyAlignment="1" applyProtection="1">
      <alignment horizontal="centerContinuous" vertical="center" wrapText="1"/>
      <protection locked="0"/>
    </xf>
    <xf numFmtId="0" fontId="13" fillId="0" borderId="23" xfId="0" applyFont="1" applyFill="1" applyBorder="1" applyAlignment="1" applyProtection="1">
      <alignment vertical="center"/>
      <protection locked="0"/>
    </xf>
    <xf numFmtId="0" fontId="13" fillId="0" borderId="67" xfId="0" applyFont="1" applyFill="1" applyBorder="1" applyAlignment="1" applyProtection="1">
      <alignment vertical="center"/>
      <protection locked="0"/>
    </xf>
    <xf numFmtId="0" fontId="13" fillId="0" borderId="24" xfId="0" applyFont="1" applyFill="1" applyBorder="1" applyAlignment="1" applyProtection="1">
      <alignment vertical="center"/>
      <protection locked="0"/>
    </xf>
    <xf numFmtId="17" fontId="13" fillId="0" borderId="21" xfId="0" applyNumberFormat="1" applyFont="1" applyBorder="1" applyAlignment="1" applyProtection="1">
      <alignment horizontal="center"/>
      <protection locked="0"/>
    </xf>
    <xf numFmtId="0" fontId="0" fillId="0" borderId="56" xfId="0" applyBorder="1" applyProtection="1">
      <protection locked="0"/>
    </xf>
    <xf numFmtId="0" fontId="0" fillId="0" borderId="68" xfId="0" applyBorder="1" applyProtection="1">
      <protection locked="0"/>
    </xf>
    <xf numFmtId="0" fontId="0" fillId="0" borderId="55" xfId="0" applyBorder="1" applyProtection="1">
      <protection locked="0"/>
    </xf>
    <xf numFmtId="0" fontId="0" fillId="0" borderId="66" xfId="0" applyBorder="1" applyProtection="1">
      <protection locked="0"/>
    </xf>
    <xf numFmtId="0" fontId="0" fillId="0" borderId="55" xfId="0" applyBorder="1" applyAlignment="1" applyProtection="1">
      <alignment horizontal="center"/>
      <protection locked="0"/>
    </xf>
    <xf numFmtId="0" fontId="13" fillId="0" borderId="5" xfId="0" applyFont="1" applyBorder="1" applyAlignment="1" applyProtection="1">
      <alignment horizontal="center" wrapText="1"/>
      <protection locked="0"/>
    </xf>
    <xf numFmtId="0" fontId="13" fillId="5" borderId="0" xfId="0" applyFont="1" applyFill="1" applyAlignment="1" applyProtection="1">
      <alignment horizontal="centerContinuous"/>
      <protection locked="0"/>
    </xf>
    <xf numFmtId="0" fontId="13" fillId="5" borderId="22" xfId="0" applyFont="1" applyFill="1" applyBorder="1" applyAlignment="1" applyProtection="1">
      <alignment horizontal="center"/>
      <protection locked="0"/>
    </xf>
    <xf numFmtId="0" fontId="13" fillId="5" borderId="35" xfId="0" applyFont="1" applyFill="1" applyBorder="1" applyAlignment="1" applyProtection="1">
      <alignment horizontal="center"/>
      <protection locked="0"/>
    </xf>
    <xf numFmtId="2" fontId="10" fillId="0" borderId="6" xfId="0" applyNumberFormat="1" applyFont="1" applyBorder="1" applyAlignment="1" applyProtection="1">
      <alignment horizontal="center"/>
      <protection locked="0"/>
    </xf>
    <xf numFmtId="0" fontId="3" fillId="5" borderId="0" xfId="0" applyFont="1" applyFill="1" applyBorder="1" applyAlignment="1" applyProtection="1">
      <alignment horizontal="centerContinuous"/>
      <protection locked="0"/>
    </xf>
    <xf numFmtId="0" fontId="3" fillId="5" borderId="0" xfId="0" applyFont="1" applyFill="1" applyAlignment="1" applyProtection="1">
      <alignment horizontal="centerContinuous"/>
      <protection locked="0"/>
    </xf>
    <xf numFmtId="0" fontId="11" fillId="5" borderId="0" xfId="0" applyFont="1" applyFill="1" applyAlignment="1" applyProtection="1">
      <alignment horizontal="centerContinuous"/>
      <protection locked="0"/>
    </xf>
    <xf numFmtId="0" fontId="13" fillId="0" borderId="17" xfId="0" applyFont="1" applyFill="1" applyBorder="1" applyAlignment="1" applyProtection="1">
      <alignment horizontal="center" vertical="center" wrapText="1"/>
      <protection locked="0"/>
    </xf>
    <xf numFmtId="0" fontId="6" fillId="3" borderId="66" xfId="0" applyFont="1" applyFill="1" applyBorder="1" applyAlignment="1" applyProtection="1">
      <alignment horizontal="center" wrapText="1"/>
      <protection locked="0"/>
    </xf>
    <xf numFmtId="0" fontId="6" fillId="6" borderId="69" xfId="0" applyFont="1" applyFill="1" applyBorder="1" applyAlignment="1" applyProtection="1">
      <alignment horizontal="center"/>
      <protection locked="0"/>
    </xf>
    <xf numFmtId="0" fontId="6" fillId="3" borderId="70" xfId="0" applyFont="1" applyFill="1" applyBorder="1" applyAlignment="1" applyProtection="1">
      <alignment horizontal="center"/>
      <protection locked="0"/>
    </xf>
    <xf numFmtId="0" fontId="6" fillId="0" borderId="70" xfId="0" applyFont="1" applyFill="1" applyBorder="1" applyAlignment="1" applyProtection="1">
      <alignment horizontal="center"/>
      <protection locked="0"/>
    </xf>
    <xf numFmtId="0" fontId="6" fillId="0" borderId="9" xfId="0" applyFont="1" applyFill="1" applyBorder="1" applyAlignment="1" applyProtection="1">
      <alignment horizontal="center"/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66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13" fillId="5" borderId="0" xfId="0" applyFont="1" applyFill="1" applyAlignment="1" applyProtection="1">
      <alignment horizontal="center"/>
      <protection locked="0"/>
    </xf>
    <xf numFmtId="0" fontId="13" fillId="0" borderId="27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5" borderId="0" xfId="0" applyFont="1" applyFill="1" applyAlignment="1" applyProtection="1">
      <alignment horizontal="center"/>
      <protection locked="0"/>
    </xf>
    <xf numFmtId="0" fontId="1" fillId="0" borderId="27" xfId="0" applyFont="1" applyBorder="1" applyAlignment="1" applyProtection="1">
      <alignment horizontal="center"/>
      <protection locked="0"/>
    </xf>
    <xf numFmtId="0" fontId="7" fillId="5" borderId="0" xfId="0" applyFont="1" applyFill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center"/>
      <protection locked="0"/>
    </xf>
    <xf numFmtId="0" fontId="13" fillId="5" borderId="2" xfId="0" applyFont="1" applyFill="1" applyBorder="1" applyAlignment="1" applyProtection="1">
      <alignment horizontal="center"/>
      <protection locked="0"/>
    </xf>
    <xf numFmtId="0" fontId="13" fillId="5" borderId="10" xfId="0" applyFont="1" applyFill="1" applyBorder="1" applyAlignment="1" applyProtection="1">
      <alignment horizontal="center"/>
      <protection locked="0"/>
    </xf>
    <xf numFmtId="0" fontId="13" fillId="5" borderId="52" xfId="0" applyFont="1" applyFill="1" applyBorder="1" applyAlignment="1" applyProtection="1">
      <alignment horizontal="center"/>
      <protection locked="0"/>
    </xf>
    <xf numFmtId="0" fontId="13" fillId="5" borderId="54" xfId="0" applyFont="1" applyFill="1" applyBorder="1" applyAlignment="1" applyProtection="1">
      <alignment horizontal="center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  <xf numFmtId="0" fontId="13" fillId="0" borderId="52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52" xfId="0" applyFont="1" applyBorder="1" applyAlignment="1" applyProtection="1">
      <alignment horizontal="center" vertical="center" wrapText="1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54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workbookViewId="0">
      <selection activeCell="A2" sqref="A2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70" t="s">
        <v>58</v>
      </c>
      <c r="B3" s="71"/>
      <c r="C3" s="71"/>
      <c r="D3" s="71"/>
      <c r="E3" s="72" t="s">
        <v>94</v>
      </c>
    </row>
    <row r="4" spans="1:8" ht="15" customHeight="1" thickBot="1" x14ac:dyDescent="0.25">
      <c r="A4" s="73" t="s">
        <v>59</v>
      </c>
      <c r="B4" s="74"/>
      <c r="C4" s="74"/>
      <c r="D4" s="74"/>
      <c r="E4" s="75"/>
    </row>
    <row r="5" spans="1:8" ht="15" customHeight="1" thickBot="1" x14ac:dyDescent="0.25"/>
    <row r="6" spans="1:8" ht="15" customHeight="1" thickBot="1" x14ac:dyDescent="0.25">
      <c r="A6" s="76" t="s">
        <v>60</v>
      </c>
      <c r="B6" s="77"/>
      <c r="C6" s="77"/>
      <c r="D6" s="77"/>
      <c r="E6" s="78"/>
    </row>
    <row r="7" spans="1:8" ht="15" customHeight="1" thickBot="1" x14ac:dyDescent="0.25"/>
    <row r="8" spans="1:8" ht="15" customHeight="1" thickBot="1" x14ac:dyDescent="0.25">
      <c r="A8" s="76" t="s">
        <v>61</v>
      </c>
      <c r="B8" s="77"/>
      <c r="C8" s="77"/>
      <c r="D8" s="77"/>
      <c r="E8" s="77"/>
      <c r="F8" s="77"/>
      <c r="G8" s="77"/>
      <c r="H8" s="78"/>
    </row>
    <row r="9" spans="1:8" ht="15" customHeight="1" thickBot="1" x14ac:dyDescent="0.25"/>
    <row r="10" spans="1:8" ht="41.25" customHeight="1" thickBot="1" x14ac:dyDescent="0.25">
      <c r="A10" s="256" t="s">
        <v>62</v>
      </c>
      <c r="B10" s="257"/>
      <c r="C10" s="257"/>
      <c r="D10" s="257"/>
      <c r="E10" s="257"/>
      <c r="F10" s="257"/>
      <c r="G10" s="257"/>
      <c r="H10" s="258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9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>
      <selection activeCell="B3" sqref="B3:E3"/>
    </sheetView>
  </sheetViews>
  <sheetFormatPr baseColWidth="10" defaultRowHeight="12.75" x14ac:dyDescent="0.2"/>
  <cols>
    <col min="1" max="1" width="43.710937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02"/>
    <col min="9" max="9" width="8.28515625" style="202" customWidth="1"/>
    <col min="10" max="16384" width="11.42578125" style="2"/>
  </cols>
  <sheetData>
    <row r="1" spans="1:9" x14ac:dyDescent="0.2">
      <c r="A1" s="273" t="s">
        <v>92</v>
      </c>
      <c r="B1" s="273"/>
      <c r="C1" s="273"/>
      <c r="D1" s="273"/>
      <c r="E1" s="273"/>
      <c r="F1" s="273"/>
      <c r="G1" s="273"/>
      <c r="H1" s="273"/>
      <c r="I1" s="273"/>
    </row>
    <row r="2" spans="1:9" x14ac:dyDescent="0.2">
      <c r="A2" s="178" t="s">
        <v>10</v>
      </c>
      <c r="B2" s="179"/>
      <c r="C2" s="179"/>
      <c r="D2" s="179"/>
      <c r="E2" s="179"/>
      <c r="F2" s="179"/>
      <c r="G2" s="179"/>
      <c r="H2" s="179"/>
      <c r="I2" s="179"/>
    </row>
    <row r="3" spans="1:9" ht="36.75" customHeight="1" x14ac:dyDescent="0.2">
      <c r="A3" s="272" t="s">
        <v>136</v>
      </c>
      <c r="B3" s="272"/>
      <c r="C3" s="272"/>
      <c r="D3" s="272"/>
      <c r="E3" s="272"/>
      <c r="F3" s="272"/>
      <c r="G3" s="272"/>
      <c r="H3" s="272"/>
      <c r="I3" s="272"/>
    </row>
    <row r="4" spans="1:9" s="5" customFormat="1" x14ac:dyDescent="0.2">
      <c r="A4" s="178" t="s">
        <v>110</v>
      </c>
      <c r="B4" s="180"/>
      <c r="C4" s="180"/>
      <c r="D4" s="180"/>
      <c r="E4" s="180"/>
      <c r="F4" s="180"/>
      <c r="G4" s="180"/>
      <c r="H4" s="180"/>
      <c r="I4" s="180"/>
    </row>
    <row r="5" spans="1:9" x14ac:dyDescent="0.2">
      <c r="A5" s="178" t="s">
        <v>111</v>
      </c>
      <c r="B5" s="179"/>
      <c r="C5" s="179"/>
      <c r="D5" s="179"/>
      <c r="E5" s="179"/>
      <c r="F5" s="179"/>
      <c r="G5" s="179"/>
      <c r="H5" s="179"/>
      <c r="I5" s="179"/>
    </row>
    <row r="6" spans="1:9" ht="13.5" thickBot="1" x14ac:dyDescent="0.25">
      <c r="A6" s="178"/>
      <c r="B6" s="179"/>
      <c r="C6" s="179"/>
      <c r="D6" s="179"/>
      <c r="E6" s="179"/>
      <c r="F6" s="179"/>
      <c r="G6" s="179"/>
      <c r="H6" s="179"/>
      <c r="I6" s="179"/>
    </row>
    <row r="7" spans="1:9" ht="13.5" thickBot="1" x14ac:dyDescent="0.25">
      <c r="A7" s="105" t="s">
        <v>11</v>
      </c>
      <c r="B7" s="106" t="s">
        <v>106</v>
      </c>
      <c r="C7" s="107"/>
      <c r="D7" s="106" t="s">
        <v>107</v>
      </c>
      <c r="E7" s="107"/>
      <c r="F7" s="106" t="s">
        <v>108</v>
      </c>
      <c r="G7" s="107"/>
      <c r="H7" s="208" t="s">
        <v>109</v>
      </c>
      <c r="I7" s="182"/>
    </row>
    <row r="8" spans="1:9" s="3" customFormat="1" ht="13.5" thickBot="1" x14ac:dyDescent="0.25">
      <c r="A8" s="108"/>
      <c r="B8" s="109" t="s">
        <v>44</v>
      </c>
      <c r="C8" s="110" t="s">
        <v>12</v>
      </c>
      <c r="D8" s="111" t="s">
        <v>44</v>
      </c>
      <c r="E8" s="110" t="s">
        <v>12</v>
      </c>
      <c r="F8" s="111" t="s">
        <v>44</v>
      </c>
      <c r="G8" s="110" t="s">
        <v>12</v>
      </c>
      <c r="H8" s="183" t="s">
        <v>44</v>
      </c>
      <c r="I8" s="184" t="s">
        <v>12</v>
      </c>
    </row>
    <row r="9" spans="1:9" s="3" customFormat="1" x14ac:dyDescent="0.2">
      <c r="A9" s="112" t="s">
        <v>45</v>
      </c>
      <c r="B9" s="113"/>
      <c r="C9" s="252"/>
      <c r="D9" s="253"/>
      <c r="E9" s="252"/>
      <c r="F9" s="253"/>
      <c r="G9" s="252"/>
      <c r="H9" s="254"/>
      <c r="I9" s="255"/>
    </row>
    <row r="10" spans="1:9" x14ac:dyDescent="0.2">
      <c r="A10" s="114" t="s">
        <v>13</v>
      </c>
      <c r="B10" s="115"/>
      <c r="C10" s="115"/>
      <c r="D10" s="115"/>
      <c r="E10" s="115"/>
      <c r="F10" s="115"/>
      <c r="G10" s="115"/>
      <c r="H10" s="185"/>
      <c r="I10" s="186"/>
    </row>
    <row r="11" spans="1:9" x14ac:dyDescent="0.2">
      <c r="A11" s="116" t="s">
        <v>14</v>
      </c>
      <c r="B11" s="115"/>
      <c r="C11" s="115"/>
      <c r="D11" s="115"/>
      <c r="E11" s="115"/>
      <c r="F11" s="115"/>
      <c r="G11" s="115"/>
      <c r="H11" s="185"/>
      <c r="I11" s="186"/>
    </row>
    <row r="12" spans="1:9" x14ac:dyDescent="0.2">
      <c r="A12" s="116" t="s">
        <v>15</v>
      </c>
      <c r="B12" s="115"/>
      <c r="C12" s="115"/>
      <c r="D12" s="115"/>
      <c r="E12" s="115"/>
      <c r="F12" s="115"/>
      <c r="G12" s="115"/>
      <c r="H12" s="185"/>
      <c r="I12" s="186"/>
    </row>
    <row r="13" spans="1:9" x14ac:dyDescent="0.2">
      <c r="A13" s="114" t="s">
        <v>16</v>
      </c>
      <c r="B13" s="115"/>
      <c r="C13" s="115"/>
      <c r="D13" s="115"/>
      <c r="E13" s="115"/>
      <c r="F13" s="115"/>
      <c r="G13" s="115"/>
      <c r="H13" s="185"/>
      <c r="I13" s="186"/>
    </row>
    <row r="14" spans="1:9" x14ac:dyDescent="0.2">
      <c r="A14" s="116" t="s">
        <v>17</v>
      </c>
      <c r="B14" s="115"/>
      <c r="C14" s="115"/>
      <c r="D14" s="115"/>
      <c r="E14" s="115"/>
      <c r="F14" s="115"/>
      <c r="G14" s="115"/>
      <c r="H14" s="185"/>
      <c r="I14" s="186"/>
    </row>
    <row r="15" spans="1:9" x14ac:dyDescent="0.2">
      <c r="A15" s="116" t="s">
        <v>18</v>
      </c>
      <c r="B15" s="115"/>
      <c r="C15" s="115"/>
      <c r="D15" s="115"/>
      <c r="E15" s="115"/>
      <c r="F15" s="115"/>
      <c r="G15" s="115"/>
      <c r="H15" s="185"/>
      <c r="I15" s="186"/>
    </row>
    <row r="16" spans="1:9" x14ac:dyDescent="0.2">
      <c r="A16" s="116" t="s">
        <v>19</v>
      </c>
      <c r="B16" s="115"/>
      <c r="C16" s="115"/>
      <c r="D16" s="115"/>
      <c r="E16" s="115"/>
      <c r="F16" s="115"/>
      <c r="G16" s="115"/>
      <c r="H16" s="185"/>
      <c r="I16" s="186"/>
    </row>
    <row r="17" spans="1:9" x14ac:dyDescent="0.2">
      <c r="A17" s="116" t="s">
        <v>20</v>
      </c>
      <c r="B17" s="115"/>
      <c r="C17" s="115"/>
      <c r="D17" s="115"/>
      <c r="E17" s="115"/>
      <c r="F17" s="115"/>
      <c r="G17" s="115"/>
      <c r="H17" s="185"/>
      <c r="I17" s="186"/>
    </row>
    <row r="18" spans="1:9" x14ac:dyDescent="0.2">
      <c r="A18" s="116" t="s">
        <v>21</v>
      </c>
      <c r="B18" s="115"/>
      <c r="C18" s="115"/>
      <c r="D18" s="115"/>
      <c r="E18" s="115"/>
      <c r="F18" s="115"/>
      <c r="G18" s="115"/>
      <c r="H18" s="185"/>
      <c r="I18" s="186"/>
    </row>
    <row r="19" spans="1:9" x14ac:dyDescent="0.2">
      <c r="A19" s="116" t="s">
        <v>22</v>
      </c>
      <c r="B19" s="115"/>
      <c r="C19" s="115"/>
      <c r="D19" s="115"/>
      <c r="E19" s="115"/>
      <c r="F19" s="115"/>
      <c r="G19" s="115"/>
      <c r="H19" s="185"/>
      <c r="I19" s="186"/>
    </row>
    <row r="20" spans="1:9" x14ac:dyDescent="0.2">
      <c r="A20" s="114" t="s">
        <v>37</v>
      </c>
      <c r="B20" s="115"/>
      <c r="C20" s="115"/>
      <c r="D20" s="115"/>
      <c r="E20" s="115"/>
      <c r="F20" s="115"/>
      <c r="G20" s="115"/>
      <c r="H20" s="185"/>
      <c r="I20" s="186"/>
    </row>
    <row r="21" spans="1:9" x14ac:dyDescent="0.2">
      <c r="A21" s="116" t="s">
        <v>23</v>
      </c>
      <c r="B21" s="115"/>
      <c r="C21" s="115"/>
      <c r="D21" s="115"/>
      <c r="E21" s="115"/>
      <c r="F21" s="115"/>
      <c r="G21" s="115"/>
      <c r="H21" s="185"/>
      <c r="I21" s="186"/>
    </row>
    <row r="22" spans="1:9" x14ac:dyDescent="0.2">
      <c r="A22" s="116" t="s">
        <v>24</v>
      </c>
      <c r="B22" s="115"/>
      <c r="C22" s="115"/>
      <c r="D22" s="115"/>
      <c r="E22" s="115"/>
      <c r="F22" s="115"/>
      <c r="G22" s="115"/>
      <c r="H22" s="185"/>
      <c r="I22" s="186"/>
    </row>
    <row r="23" spans="1:9" x14ac:dyDescent="0.2">
      <c r="A23" s="116" t="s">
        <v>25</v>
      </c>
      <c r="B23" s="115"/>
      <c r="C23" s="115"/>
      <c r="D23" s="115"/>
      <c r="E23" s="115"/>
      <c r="F23" s="115"/>
      <c r="G23" s="115"/>
      <c r="H23" s="185"/>
      <c r="I23" s="186"/>
    </row>
    <row r="24" spans="1:9" x14ac:dyDescent="0.2">
      <c r="A24" s="114" t="s">
        <v>84</v>
      </c>
      <c r="B24" s="115"/>
      <c r="C24" s="115"/>
      <c r="D24" s="115"/>
      <c r="E24" s="115"/>
      <c r="F24" s="115"/>
      <c r="G24" s="115"/>
      <c r="H24" s="185"/>
      <c r="I24" s="186"/>
    </row>
    <row r="25" spans="1:9" x14ac:dyDescent="0.2">
      <c r="A25" s="117" t="s">
        <v>26</v>
      </c>
      <c r="B25" s="118"/>
      <c r="C25" s="118"/>
      <c r="D25" s="118"/>
      <c r="E25" s="118"/>
      <c r="F25" s="118"/>
      <c r="G25" s="118"/>
      <c r="H25" s="187"/>
      <c r="I25" s="188"/>
    </row>
    <row r="26" spans="1:9" x14ac:dyDescent="0.2">
      <c r="A26" s="119" t="s">
        <v>27</v>
      </c>
      <c r="B26" s="120"/>
      <c r="C26" s="120"/>
      <c r="D26" s="120"/>
      <c r="E26" s="120"/>
      <c r="F26" s="120"/>
      <c r="G26" s="120"/>
      <c r="H26" s="189"/>
      <c r="I26" s="190"/>
    </row>
    <row r="27" spans="1:9" x14ac:dyDescent="0.2">
      <c r="A27" s="121" t="s">
        <v>28</v>
      </c>
      <c r="B27" s="122"/>
      <c r="C27" s="122"/>
      <c r="D27" s="122"/>
      <c r="E27" s="122"/>
      <c r="F27" s="122"/>
      <c r="G27" s="122"/>
      <c r="H27" s="191"/>
      <c r="I27" s="192"/>
    </row>
    <row r="28" spans="1:9" x14ac:dyDescent="0.2">
      <c r="A28" s="117" t="s">
        <v>29</v>
      </c>
      <c r="B28" s="118"/>
      <c r="C28" s="118"/>
      <c r="D28" s="118"/>
      <c r="E28" s="118"/>
      <c r="F28" s="118"/>
      <c r="G28" s="118"/>
      <c r="H28" s="187"/>
      <c r="I28" s="188"/>
    </row>
    <row r="29" spans="1:9" x14ac:dyDescent="0.2">
      <c r="A29" s="119" t="s">
        <v>27</v>
      </c>
      <c r="B29" s="120"/>
      <c r="C29" s="120"/>
      <c r="D29" s="120"/>
      <c r="E29" s="120"/>
      <c r="F29" s="120"/>
      <c r="G29" s="120"/>
      <c r="H29" s="189"/>
      <c r="I29" s="190"/>
    </row>
    <row r="30" spans="1:9" x14ac:dyDescent="0.2">
      <c r="A30" s="121" t="s">
        <v>28</v>
      </c>
      <c r="B30" s="122"/>
      <c r="C30" s="122"/>
      <c r="D30" s="122"/>
      <c r="E30" s="122"/>
      <c r="F30" s="122"/>
      <c r="G30" s="122"/>
      <c r="H30" s="191"/>
      <c r="I30" s="192"/>
    </row>
    <row r="31" spans="1:9" x14ac:dyDescent="0.2">
      <c r="A31" s="117" t="s">
        <v>43</v>
      </c>
      <c r="B31" s="118"/>
      <c r="C31" s="118"/>
      <c r="D31" s="118"/>
      <c r="E31" s="118"/>
      <c r="F31" s="118"/>
      <c r="G31" s="118"/>
      <c r="H31" s="187"/>
      <c r="I31" s="188"/>
    </row>
    <row r="32" spans="1:9" x14ac:dyDescent="0.2">
      <c r="A32" s="119" t="s">
        <v>27</v>
      </c>
      <c r="B32" s="120"/>
      <c r="C32" s="120"/>
      <c r="D32" s="120"/>
      <c r="E32" s="120"/>
      <c r="F32" s="120"/>
      <c r="G32" s="120"/>
      <c r="H32" s="189"/>
      <c r="I32" s="190"/>
    </row>
    <row r="33" spans="1:9" x14ac:dyDescent="0.2">
      <c r="A33" s="121" t="s">
        <v>28</v>
      </c>
      <c r="B33" s="122"/>
      <c r="C33" s="122"/>
      <c r="D33" s="122"/>
      <c r="E33" s="122"/>
      <c r="F33" s="122"/>
      <c r="G33" s="122"/>
      <c r="H33" s="191"/>
      <c r="I33" s="192"/>
    </row>
    <row r="34" spans="1:9" x14ac:dyDescent="0.2">
      <c r="A34" s="117" t="s">
        <v>30</v>
      </c>
      <c r="B34" s="118"/>
      <c r="C34" s="118"/>
      <c r="D34" s="118"/>
      <c r="E34" s="118"/>
      <c r="F34" s="118"/>
      <c r="G34" s="118"/>
      <c r="H34" s="187"/>
      <c r="I34" s="188"/>
    </row>
    <row r="35" spans="1:9" x14ac:dyDescent="0.2">
      <c r="A35" s="119" t="s">
        <v>27</v>
      </c>
      <c r="B35" s="120"/>
      <c r="C35" s="120"/>
      <c r="D35" s="120"/>
      <c r="E35" s="120"/>
      <c r="F35" s="120"/>
      <c r="G35" s="120"/>
      <c r="H35" s="189"/>
      <c r="I35" s="190"/>
    </row>
    <row r="36" spans="1:9" x14ac:dyDescent="0.2">
      <c r="A36" s="121" t="s">
        <v>28</v>
      </c>
      <c r="B36" s="122"/>
      <c r="C36" s="122"/>
      <c r="D36" s="122"/>
      <c r="E36" s="122"/>
      <c r="F36" s="122"/>
      <c r="G36" s="122"/>
      <c r="H36" s="191"/>
      <c r="I36" s="192"/>
    </row>
    <row r="37" spans="1:9" x14ac:dyDescent="0.2">
      <c r="A37" s="114" t="s">
        <v>31</v>
      </c>
      <c r="B37" s="115"/>
      <c r="C37" s="123">
        <v>1</v>
      </c>
      <c r="D37" s="115"/>
      <c r="E37" s="123">
        <v>1</v>
      </c>
      <c r="F37" s="115"/>
      <c r="G37" s="123">
        <v>1</v>
      </c>
      <c r="H37" s="185"/>
      <c r="I37" s="193">
        <v>1</v>
      </c>
    </row>
    <row r="38" spans="1:9" x14ac:dyDescent="0.2">
      <c r="A38" s="114" t="s">
        <v>32</v>
      </c>
      <c r="B38" s="115"/>
      <c r="C38" s="115"/>
      <c r="D38" s="115"/>
      <c r="E38" s="115"/>
      <c r="F38" s="115"/>
      <c r="G38" s="115"/>
      <c r="H38" s="185"/>
      <c r="I38" s="186"/>
    </row>
    <row r="39" spans="1:9" ht="13.5" thickBot="1" x14ac:dyDescent="0.25">
      <c r="A39" s="117" t="s">
        <v>81</v>
      </c>
      <c r="B39" s="118"/>
      <c r="C39" s="118"/>
      <c r="D39" s="118"/>
      <c r="E39" s="118"/>
      <c r="F39" s="118"/>
      <c r="G39" s="118"/>
      <c r="H39" s="187"/>
      <c r="I39" s="188"/>
    </row>
    <row r="40" spans="1:9" x14ac:dyDescent="0.2">
      <c r="A40" s="205" t="s">
        <v>40</v>
      </c>
      <c r="B40" s="124"/>
      <c r="C40" s="124"/>
      <c r="D40" s="124"/>
      <c r="E40" s="124"/>
      <c r="F40" s="124"/>
      <c r="G40" s="124"/>
      <c r="H40" s="194"/>
      <c r="I40" s="195"/>
    </row>
    <row r="41" spans="1:9" x14ac:dyDescent="0.2">
      <c r="A41" s="206" t="s">
        <v>41</v>
      </c>
      <c r="B41" s="125"/>
      <c r="C41" s="125"/>
      <c r="D41" s="125"/>
      <c r="E41" s="125"/>
      <c r="F41" s="125"/>
      <c r="G41" s="125"/>
      <c r="H41" s="196"/>
      <c r="I41" s="197"/>
    </row>
    <row r="42" spans="1:9" ht="13.5" thickBot="1" x14ac:dyDescent="0.25">
      <c r="A42" s="207" t="s">
        <v>42</v>
      </c>
      <c r="B42" s="126"/>
      <c r="C42" s="126"/>
      <c r="D42" s="126"/>
      <c r="E42" s="126"/>
      <c r="F42" s="126"/>
      <c r="G42" s="126"/>
      <c r="H42" s="198"/>
      <c r="I42" s="199"/>
    </row>
    <row r="43" spans="1:9" x14ac:dyDescent="0.2">
      <c r="A43" s="127"/>
      <c r="B43" s="8"/>
      <c r="C43" s="128"/>
      <c r="D43" s="128"/>
      <c r="E43" s="128"/>
      <c r="F43" s="128"/>
      <c r="G43" s="128"/>
      <c r="H43" s="200"/>
      <c r="I43" s="200"/>
    </row>
    <row r="44" spans="1:9" x14ac:dyDescent="0.2">
      <c r="A44" s="128"/>
      <c r="B44" s="128"/>
      <c r="C44" s="128"/>
      <c r="D44" s="128"/>
      <c r="E44" s="128"/>
      <c r="F44" s="128"/>
      <c r="G44" s="128"/>
      <c r="H44" s="200"/>
      <c r="I44" s="200"/>
    </row>
    <row r="45" spans="1:9" x14ac:dyDescent="0.2">
      <c r="A45" s="128"/>
      <c r="B45" s="128"/>
      <c r="C45" s="128"/>
      <c r="D45" s="128"/>
      <c r="E45" s="128"/>
      <c r="F45" s="128"/>
      <c r="G45" s="128"/>
      <c r="H45" s="200"/>
      <c r="I45" s="200"/>
    </row>
    <row r="46" spans="1:9" x14ac:dyDescent="0.2">
      <c r="A46" s="128"/>
      <c r="B46" s="128"/>
      <c r="C46" s="128"/>
      <c r="D46" s="128"/>
      <c r="E46" s="128"/>
      <c r="F46" s="128"/>
      <c r="G46" s="128"/>
      <c r="H46" s="200"/>
      <c r="I46" s="200"/>
    </row>
    <row r="47" spans="1:9" x14ac:dyDescent="0.2">
      <c r="A47" s="128"/>
      <c r="B47" s="128"/>
      <c r="C47" s="128"/>
      <c r="D47" s="128"/>
      <c r="E47" s="128"/>
      <c r="F47" s="128"/>
      <c r="G47" s="128"/>
      <c r="H47" s="200"/>
      <c r="I47" s="200"/>
    </row>
    <row r="48" spans="1:9" x14ac:dyDescent="0.2">
      <c r="A48" s="128"/>
      <c r="B48" s="128"/>
      <c r="C48" s="128"/>
      <c r="D48" s="128"/>
      <c r="E48" s="128"/>
      <c r="F48" s="128"/>
      <c r="G48" s="128"/>
      <c r="H48" s="200"/>
      <c r="I48" s="200"/>
    </row>
    <row r="49" spans="1:8" ht="13.5" thickBot="1" x14ac:dyDescent="0.25">
      <c r="A49" s="46" t="s">
        <v>68</v>
      </c>
      <c r="B49" s="99"/>
      <c r="C49" s="99"/>
      <c r="D49" s="99"/>
      <c r="E49" s="99"/>
      <c r="F49" s="99"/>
      <c r="G49" s="99"/>
      <c r="H49" s="201"/>
    </row>
    <row r="50" spans="1:8" ht="13.5" thickBot="1" x14ac:dyDescent="0.25">
      <c r="A50" s="49" t="s">
        <v>51</v>
      </c>
      <c r="B50" s="49" t="str">
        <f>+B7</f>
        <v>promedio 2013</v>
      </c>
      <c r="C50" s="99"/>
      <c r="D50" s="49" t="str">
        <f>+D7</f>
        <v>promedio 2014</v>
      </c>
      <c r="E50" s="99"/>
      <c r="F50" s="49" t="str">
        <f>+F7</f>
        <v>promedio 2015</v>
      </c>
      <c r="G50" s="99"/>
      <c r="H50" s="203" t="str">
        <f>+H7</f>
        <v>promedio ene-nov 2016</v>
      </c>
    </row>
    <row r="51" spans="1:8" ht="13.5" thickBot="1" x14ac:dyDescent="0.25">
      <c r="A51" s="100" t="s">
        <v>69</v>
      </c>
      <c r="B51" s="101">
        <f>+B37-SUM(B10,B10:B12,B14:B19,B21:B24,B26:B27,B29:B30,B32:B33,B35:B36)</f>
        <v>0</v>
      </c>
      <c r="C51" s="102"/>
      <c r="D51" s="101">
        <f>+D37-SUM(D10,D10:D12,D14:D19,D21:D24,D26:D27,D29:D30,D32:D33,D35:D36)</f>
        <v>0</v>
      </c>
      <c r="E51" s="102"/>
      <c r="F51" s="101">
        <f>+F37-SUM(F10,F10:F12,F14:F19,F21:F24,F26:F27,F29:F30,F32:F33,F35:F36)</f>
        <v>0</v>
      </c>
      <c r="G51" s="102"/>
      <c r="H51" s="204">
        <f>+H37-SUM(H10,H10:H12,H14:H19,H21:H24,H26:H27,H29:H30,H32:H33,H35:H36)</f>
        <v>0</v>
      </c>
    </row>
  </sheetData>
  <mergeCells count="2">
    <mergeCell ref="A3:I3"/>
    <mergeCell ref="A1:I1"/>
  </mergeCells>
  <phoneticPr fontId="0" type="noConversion"/>
  <printOptions horizontalCentered="1" verticalCentered="1"/>
  <pageMargins left="0.26" right="0.24" top="0.42" bottom="0.47" header="0.21" footer="0.511811023622047"/>
  <pageSetup paperSize="9" scale="96" orientation="landscape" r:id="rId1"/>
  <headerFooter alignWithMargins="0">
    <oddHeader>&amp;R2016 – Año del Bicentenario de la Declaración de la Independencia Nacional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showGridLines="0" zoomScale="75" workbookViewId="0">
      <selection activeCell="B3" sqref="B3:E3"/>
    </sheetView>
  </sheetViews>
  <sheetFormatPr baseColWidth="10" defaultRowHeight="12.75" x14ac:dyDescent="0.2"/>
  <cols>
    <col min="1" max="1" width="43.710937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9.5703125" style="2" customWidth="1"/>
    <col min="8" max="8" width="14.7109375" style="202" customWidth="1"/>
    <col min="9" max="9" width="15.5703125" style="202" customWidth="1"/>
    <col min="10" max="16384" width="11.42578125" style="2"/>
  </cols>
  <sheetData>
    <row r="1" spans="1:9" x14ac:dyDescent="0.2">
      <c r="A1" s="178" t="s">
        <v>93</v>
      </c>
      <c r="B1" s="179"/>
      <c r="C1" s="179"/>
      <c r="D1" s="179"/>
      <c r="E1" s="179"/>
      <c r="F1" s="179"/>
      <c r="G1" s="179"/>
      <c r="H1" s="179"/>
      <c r="I1" s="179"/>
    </row>
    <row r="2" spans="1:9" x14ac:dyDescent="0.2">
      <c r="A2" s="178" t="s">
        <v>10</v>
      </c>
      <c r="B2" s="179"/>
      <c r="C2" s="179"/>
      <c r="D2" s="179"/>
      <c r="E2" s="179"/>
      <c r="F2" s="179"/>
      <c r="G2" s="179"/>
      <c r="H2" s="179"/>
      <c r="I2" s="179"/>
    </row>
    <row r="3" spans="1:9" x14ac:dyDescent="0.2">
      <c r="A3" s="272" t="s">
        <v>137</v>
      </c>
      <c r="B3" s="272"/>
      <c r="C3" s="272"/>
      <c r="D3" s="272"/>
      <c r="E3" s="272"/>
      <c r="F3" s="272"/>
      <c r="G3" s="272"/>
      <c r="H3" s="272"/>
      <c r="I3" s="272"/>
    </row>
    <row r="4" spans="1:9" s="5" customFormat="1" x14ac:dyDescent="0.2">
      <c r="A4" s="272"/>
      <c r="B4" s="272"/>
      <c r="C4" s="272"/>
      <c r="D4" s="272"/>
      <c r="E4" s="272"/>
      <c r="F4" s="272"/>
      <c r="G4" s="272"/>
      <c r="H4" s="272"/>
      <c r="I4" s="272"/>
    </row>
    <row r="5" spans="1:9" s="5" customFormat="1" x14ac:dyDescent="0.2">
      <c r="A5" s="274" t="s">
        <v>112</v>
      </c>
      <c r="B5" s="274"/>
      <c r="C5" s="274"/>
      <c r="D5" s="274"/>
      <c r="E5" s="274"/>
      <c r="F5" s="274"/>
      <c r="G5" s="274"/>
      <c r="H5" s="274"/>
      <c r="I5" s="274"/>
    </row>
    <row r="6" spans="1:9" x14ac:dyDescent="0.2">
      <c r="A6" s="103" t="s">
        <v>111</v>
      </c>
      <c r="B6" s="104"/>
      <c r="C6" s="104"/>
      <c r="D6" s="104"/>
      <c r="E6" s="104"/>
      <c r="F6" s="104"/>
      <c r="G6" s="104"/>
      <c r="H6" s="179"/>
      <c r="I6" s="179"/>
    </row>
    <row r="7" spans="1:9" ht="13.5" thickBot="1" x14ac:dyDescent="0.25">
      <c r="A7" s="103"/>
      <c r="B7" s="104"/>
      <c r="C7" s="104"/>
      <c r="D7" s="104"/>
      <c r="E7" s="104"/>
      <c r="F7" s="104"/>
      <c r="G7" s="104"/>
      <c r="H7" s="179"/>
      <c r="I7" s="179"/>
    </row>
    <row r="8" spans="1:9" ht="13.5" thickBot="1" x14ac:dyDescent="0.25">
      <c r="A8" s="105" t="s">
        <v>11</v>
      </c>
      <c r="B8" s="106" t="s">
        <v>106</v>
      </c>
      <c r="C8" s="107"/>
      <c r="D8" s="106" t="s">
        <v>107</v>
      </c>
      <c r="E8" s="107"/>
      <c r="F8" s="106" t="s">
        <v>108</v>
      </c>
      <c r="G8" s="107"/>
      <c r="H8" s="181" t="s">
        <v>109</v>
      </c>
      <c r="I8" s="182"/>
    </row>
    <row r="9" spans="1:9" s="3" customFormat="1" ht="13.5" thickBot="1" x14ac:dyDescent="0.25">
      <c r="A9" s="108"/>
      <c r="B9" s="109" t="s">
        <v>44</v>
      </c>
      <c r="C9" s="110" t="s">
        <v>12</v>
      </c>
      <c r="D9" s="111" t="s">
        <v>44</v>
      </c>
      <c r="E9" s="110" t="s">
        <v>12</v>
      </c>
      <c r="F9" s="111" t="s">
        <v>44</v>
      </c>
      <c r="G9" s="110" t="s">
        <v>12</v>
      </c>
      <c r="H9" s="183" t="s">
        <v>44</v>
      </c>
      <c r="I9" s="184" t="s">
        <v>12</v>
      </c>
    </row>
    <row r="10" spans="1:9" s="3" customFormat="1" x14ac:dyDescent="0.2">
      <c r="A10" s="251" t="s">
        <v>45</v>
      </c>
      <c r="B10" s="113"/>
      <c r="C10" s="252"/>
      <c r="D10" s="253"/>
      <c r="E10" s="252"/>
      <c r="F10" s="253"/>
      <c r="G10" s="252"/>
      <c r="H10" s="254"/>
      <c r="I10" s="255"/>
    </row>
    <row r="11" spans="1:9" x14ac:dyDescent="0.2">
      <c r="A11" s="114" t="s">
        <v>13</v>
      </c>
      <c r="B11" s="115"/>
      <c r="C11" s="115"/>
      <c r="D11" s="115"/>
      <c r="E11" s="115"/>
      <c r="F11" s="115"/>
      <c r="G11" s="115"/>
      <c r="H11" s="185"/>
      <c r="I11" s="186"/>
    </row>
    <row r="12" spans="1:9" x14ac:dyDescent="0.2">
      <c r="A12" s="116" t="s">
        <v>14</v>
      </c>
      <c r="B12" s="115"/>
      <c r="C12" s="115"/>
      <c r="D12" s="115"/>
      <c r="E12" s="115"/>
      <c r="F12" s="115"/>
      <c r="G12" s="115"/>
      <c r="H12" s="185"/>
      <c r="I12" s="186"/>
    </row>
    <row r="13" spans="1:9" x14ac:dyDescent="0.2">
      <c r="A13" s="116" t="s">
        <v>15</v>
      </c>
      <c r="B13" s="115"/>
      <c r="C13" s="115"/>
      <c r="D13" s="115"/>
      <c r="E13" s="115"/>
      <c r="F13" s="115"/>
      <c r="G13" s="115"/>
      <c r="H13" s="185"/>
      <c r="I13" s="186"/>
    </row>
    <row r="14" spans="1:9" x14ac:dyDescent="0.2">
      <c r="A14" s="114" t="s">
        <v>16</v>
      </c>
      <c r="B14" s="115"/>
      <c r="C14" s="115"/>
      <c r="D14" s="115"/>
      <c r="E14" s="115"/>
      <c r="F14" s="115"/>
      <c r="G14" s="115"/>
      <c r="H14" s="185"/>
      <c r="I14" s="186"/>
    </row>
    <row r="15" spans="1:9" x14ac:dyDescent="0.2">
      <c r="A15" s="116" t="s">
        <v>17</v>
      </c>
      <c r="B15" s="115"/>
      <c r="C15" s="115"/>
      <c r="D15" s="115"/>
      <c r="E15" s="115"/>
      <c r="F15" s="115"/>
      <c r="G15" s="115"/>
      <c r="H15" s="185"/>
      <c r="I15" s="186"/>
    </row>
    <row r="16" spans="1:9" x14ac:dyDescent="0.2">
      <c r="A16" s="116" t="s">
        <v>18</v>
      </c>
      <c r="B16" s="115"/>
      <c r="C16" s="115"/>
      <c r="D16" s="115"/>
      <c r="E16" s="115"/>
      <c r="F16" s="115"/>
      <c r="G16" s="115"/>
      <c r="H16" s="185"/>
      <c r="I16" s="186"/>
    </row>
    <row r="17" spans="1:9" x14ac:dyDescent="0.2">
      <c r="A17" s="116" t="s">
        <v>19</v>
      </c>
      <c r="B17" s="115"/>
      <c r="C17" s="115"/>
      <c r="D17" s="115"/>
      <c r="E17" s="115"/>
      <c r="F17" s="115"/>
      <c r="G17" s="115"/>
      <c r="H17" s="185"/>
      <c r="I17" s="186"/>
    </row>
    <row r="18" spans="1:9" x14ac:dyDescent="0.2">
      <c r="A18" s="116" t="s">
        <v>20</v>
      </c>
      <c r="B18" s="115"/>
      <c r="C18" s="115"/>
      <c r="D18" s="115"/>
      <c r="E18" s="115"/>
      <c r="F18" s="115"/>
      <c r="G18" s="115"/>
      <c r="H18" s="185"/>
      <c r="I18" s="186"/>
    </row>
    <row r="19" spans="1:9" x14ac:dyDescent="0.2">
      <c r="A19" s="116" t="s">
        <v>21</v>
      </c>
      <c r="B19" s="115"/>
      <c r="C19" s="115"/>
      <c r="D19" s="115"/>
      <c r="E19" s="115"/>
      <c r="F19" s="115"/>
      <c r="G19" s="115"/>
      <c r="H19" s="185"/>
      <c r="I19" s="186"/>
    </row>
    <row r="20" spans="1:9" x14ac:dyDescent="0.2">
      <c r="A20" s="116" t="s">
        <v>22</v>
      </c>
      <c r="B20" s="115"/>
      <c r="C20" s="115"/>
      <c r="D20" s="115"/>
      <c r="E20" s="115"/>
      <c r="F20" s="115"/>
      <c r="G20" s="115"/>
      <c r="H20" s="185"/>
      <c r="I20" s="186"/>
    </row>
    <row r="21" spans="1:9" x14ac:dyDescent="0.2">
      <c r="A21" s="114" t="s">
        <v>37</v>
      </c>
      <c r="B21" s="115"/>
      <c r="C21" s="115"/>
      <c r="D21" s="115"/>
      <c r="E21" s="115"/>
      <c r="F21" s="115"/>
      <c r="G21" s="115"/>
      <c r="H21" s="185"/>
      <c r="I21" s="186"/>
    </row>
    <row r="22" spans="1:9" x14ac:dyDescent="0.2">
      <c r="A22" s="116" t="s">
        <v>23</v>
      </c>
      <c r="B22" s="115"/>
      <c r="C22" s="115"/>
      <c r="D22" s="115"/>
      <c r="E22" s="115"/>
      <c r="F22" s="115"/>
      <c r="G22" s="115"/>
      <c r="H22" s="185"/>
      <c r="I22" s="186"/>
    </row>
    <row r="23" spans="1:9" x14ac:dyDescent="0.2">
      <c r="A23" s="116" t="s">
        <v>24</v>
      </c>
      <c r="B23" s="115"/>
      <c r="C23" s="115"/>
      <c r="D23" s="115"/>
      <c r="E23" s="115"/>
      <c r="F23" s="115"/>
      <c r="G23" s="115"/>
      <c r="H23" s="185"/>
      <c r="I23" s="186"/>
    </row>
    <row r="24" spans="1:9" x14ac:dyDescent="0.2">
      <c r="A24" s="116" t="s">
        <v>25</v>
      </c>
      <c r="B24" s="115"/>
      <c r="C24" s="115"/>
      <c r="D24" s="115"/>
      <c r="E24" s="115"/>
      <c r="F24" s="115"/>
      <c r="G24" s="115"/>
      <c r="H24" s="185"/>
      <c r="I24" s="186"/>
    </row>
    <row r="25" spans="1:9" x14ac:dyDescent="0.2">
      <c r="A25" s="114" t="s">
        <v>84</v>
      </c>
      <c r="B25" s="115"/>
      <c r="C25" s="115"/>
      <c r="D25" s="115"/>
      <c r="E25" s="115"/>
      <c r="F25" s="115"/>
      <c r="G25" s="115"/>
      <c r="H25" s="185"/>
      <c r="I25" s="186"/>
    </row>
    <row r="26" spans="1:9" x14ac:dyDescent="0.2">
      <c r="A26" s="117" t="s">
        <v>26</v>
      </c>
      <c r="B26" s="118"/>
      <c r="C26" s="118"/>
      <c r="D26" s="118"/>
      <c r="E26" s="118"/>
      <c r="F26" s="118"/>
      <c r="G26" s="118"/>
      <c r="H26" s="187"/>
      <c r="I26" s="188"/>
    </row>
    <row r="27" spans="1:9" x14ac:dyDescent="0.2">
      <c r="A27" s="119" t="s">
        <v>27</v>
      </c>
      <c r="B27" s="120"/>
      <c r="C27" s="120"/>
      <c r="D27" s="120"/>
      <c r="E27" s="120"/>
      <c r="F27" s="120"/>
      <c r="G27" s="120"/>
      <c r="H27" s="189"/>
      <c r="I27" s="190"/>
    </row>
    <row r="28" spans="1:9" x14ac:dyDescent="0.2">
      <c r="A28" s="121" t="s">
        <v>28</v>
      </c>
      <c r="B28" s="122"/>
      <c r="C28" s="122"/>
      <c r="D28" s="122"/>
      <c r="E28" s="122"/>
      <c r="F28" s="122"/>
      <c r="G28" s="122"/>
      <c r="H28" s="191"/>
      <c r="I28" s="192"/>
    </row>
    <row r="29" spans="1:9" x14ac:dyDescent="0.2">
      <c r="A29" s="117" t="s">
        <v>29</v>
      </c>
      <c r="B29" s="118"/>
      <c r="C29" s="118"/>
      <c r="D29" s="118"/>
      <c r="E29" s="118"/>
      <c r="F29" s="118"/>
      <c r="G29" s="118"/>
      <c r="H29" s="187"/>
      <c r="I29" s="188"/>
    </row>
    <row r="30" spans="1:9" x14ac:dyDescent="0.2">
      <c r="A30" s="119" t="s">
        <v>27</v>
      </c>
      <c r="B30" s="120"/>
      <c r="C30" s="120"/>
      <c r="D30" s="120"/>
      <c r="E30" s="120"/>
      <c r="F30" s="120"/>
      <c r="G30" s="120"/>
      <c r="H30" s="189"/>
      <c r="I30" s="190"/>
    </row>
    <row r="31" spans="1:9" x14ac:dyDescent="0.2">
      <c r="A31" s="121" t="s">
        <v>28</v>
      </c>
      <c r="B31" s="122"/>
      <c r="C31" s="122"/>
      <c r="D31" s="122"/>
      <c r="E31" s="122"/>
      <c r="F31" s="122"/>
      <c r="G31" s="122"/>
      <c r="H31" s="191"/>
      <c r="I31" s="192"/>
    </row>
    <row r="32" spans="1:9" x14ac:dyDescent="0.2">
      <c r="A32" s="117" t="s">
        <v>43</v>
      </c>
      <c r="B32" s="118"/>
      <c r="C32" s="118"/>
      <c r="D32" s="118"/>
      <c r="E32" s="118"/>
      <c r="F32" s="118"/>
      <c r="G32" s="118"/>
      <c r="H32" s="187"/>
      <c r="I32" s="188"/>
    </row>
    <row r="33" spans="1:9" x14ac:dyDescent="0.2">
      <c r="A33" s="119" t="s">
        <v>27</v>
      </c>
      <c r="B33" s="120"/>
      <c r="C33" s="120"/>
      <c r="D33" s="120"/>
      <c r="E33" s="120"/>
      <c r="F33" s="120"/>
      <c r="G33" s="120"/>
      <c r="H33" s="189"/>
      <c r="I33" s="190"/>
    </row>
    <row r="34" spans="1:9" x14ac:dyDescent="0.2">
      <c r="A34" s="121" t="s">
        <v>28</v>
      </c>
      <c r="B34" s="122"/>
      <c r="C34" s="122"/>
      <c r="D34" s="122"/>
      <c r="E34" s="122"/>
      <c r="F34" s="122"/>
      <c r="G34" s="122"/>
      <c r="H34" s="191"/>
      <c r="I34" s="192"/>
    </row>
    <row r="35" spans="1:9" x14ac:dyDescent="0.2">
      <c r="A35" s="117" t="s">
        <v>30</v>
      </c>
      <c r="B35" s="118"/>
      <c r="C35" s="118"/>
      <c r="D35" s="118"/>
      <c r="E35" s="118"/>
      <c r="F35" s="118"/>
      <c r="G35" s="118"/>
      <c r="H35" s="187"/>
      <c r="I35" s="188"/>
    </row>
    <row r="36" spans="1:9" x14ac:dyDescent="0.2">
      <c r="A36" s="119" t="s">
        <v>27</v>
      </c>
      <c r="B36" s="120"/>
      <c r="C36" s="120"/>
      <c r="D36" s="120"/>
      <c r="E36" s="120"/>
      <c r="F36" s="120"/>
      <c r="G36" s="120"/>
      <c r="H36" s="189"/>
      <c r="I36" s="190"/>
    </row>
    <row r="37" spans="1:9" x14ac:dyDescent="0.2">
      <c r="A37" s="121" t="s">
        <v>28</v>
      </c>
      <c r="B37" s="122"/>
      <c r="C37" s="122"/>
      <c r="D37" s="122"/>
      <c r="E37" s="122"/>
      <c r="F37" s="122"/>
      <c r="G37" s="122"/>
      <c r="H37" s="191"/>
      <c r="I37" s="192"/>
    </row>
    <row r="38" spans="1:9" x14ac:dyDescent="0.2">
      <c r="A38" s="114" t="s">
        <v>31</v>
      </c>
      <c r="B38" s="115"/>
      <c r="C38" s="123">
        <v>1</v>
      </c>
      <c r="D38" s="115"/>
      <c r="E38" s="123">
        <v>1</v>
      </c>
      <c r="F38" s="115"/>
      <c r="G38" s="123">
        <v>1</v>
      </c>
      <c r="H38" s="185"/>
      <c r="I38" s="193">
        <v>1</v>
      </c>
    </row>
    <row r="39" spans="1:9" x14ac:dyDescent="0.2">
      <c r="A39" s="114" t="s">
        <v>32</v>
      </c>
      <c r="B39" s="115"/>
      <c r="C39" s="115"/>
      <c r="D39" s="115"/>
      <c r="E39" s="115"/>
      <c r="F39" s="115"/>
      <c r="G39" s="115"/>
      <c r="H39" s="185"/>
      <c r="I39" s="186"/>
    </row>
    <row r="40" spans="1:9" ht="13.5" thickBot="1" x14ac:dyDescent="0.25">
      <c r="A40" s="117" t="s">
        <v>81</v>
      </c>
      <c r="B40" s="118"/>
      <c r="C40" s="118"/>
      <c r="D40" s="118"/>
      <c r="E40" s="118"/>
      <c r="F40" s="118"/>
      <c r="G40" s="118"/>
      <c r="H40" s="187"/>
      <c r="I40" s="188"/>
    </row>
    <row r="41" spans="1:9" x14ac:dyDescent="0.2">
      <c r="A41" s="205" t="s">
        <v>40</v>
      </c>
      <c r="B41" s="124"/>
      <c r="C41" s="124"/>
      <c r="D41" s="124"/>
      <c r="E41" s="124"/>
      <c r="F41" s="124"/>
      <c r="G41" s="124"/>
      <c r="H41" s="194"/>
      <c r="I41" s="195"/>
    </row>
    <row r="42" spans="1:9" x14ac:dyDescent="0.2">
      <c r="A42" s="206" t="s">
        <v>41</v>
      </c>
      <c r="B42" s="125"/>
      <c r="C42" s="125"/>
      <c r="D42" s="125"/>
      <c r="E42" s="125"/>
      <c r="F42" s="125"/>
      <c r="G42" s="125"/>
      <c r="H42" s="196"/>
      <c r="I42" s="197"/>
    </row>
    <row r="43" spans="1:9" ht="13.5" thickBot="1" x14ac:dyDescent="0.25">
      <c r="A43" s="207" t="s">
        <v>42</v>
      </c>
      <c r="B43" s="126"/>
      <c r="C43" s="126"/>
      <c r="D43" s="126"/>
      <c r="E43" s="126"/>
      <c r="F43" s="126"/>
      <c r="G43" s="126"/>
      <c r="H43" s="198"/>
      <c r="I43" s="199"/>
    </row>
    <row r="44" spans="1:9" x14ac:dyDescent="0.2">
      <c r="A44" s="127"/>
      <c r="B44" s="8"/>
      <c r="C44" s="128"/>
      <c r="D44" s="128"/>
      <c r="E44" s="128"/>
      <c r="F44" s="128"/>
      <c r="G44" s="128"/>
      <c r="H44" s="200"/>
      <c r="I44" s="200"/>
    </row>
    <row r="45" spans="1:9" x14ac:dyDescent="0.2">
      <c r="A45" s="128"/>
      <c r="B45" s="128"/>
      <c r="C45" s="128"/>
      <c r="D45" s="128"/>
      <c r="E45" s="128"/>
      <c r="F45" s="128"/>
      <c r="G45" s="128"/>
      <c r="H45" s="200"/>
      <c r="I45" s="200"/>
    </row>
    <row r="46" spans="1:9" x14ac:dyDescent="0.2">
      <c r="A46" s="128"/>
      <c r="B46" s="128"/>
      <c r="C46" s="128"/>
      <c r="D46" s="128"/>
      <c r="E46" s="128"/>
      <c r="F46" s="128"/>
      <c r="G46" s="128"/>
      <c r="H46" s="200"/>
      <c r="I46" s="200"/>
    </row>
    <row r="47" spans="1:9" x14ac:dyDescent="0.2">
      <c r="A47" s="128"/>
      <c r="B47" s="128"/>
      <c r="C47" s="128"/>
      <c r="D47" s="128"/>
      <c r="E47" s="128"/>
      <c r="F47" s="128"/>
      <c r="G47" s="128"/>
      <c r="H47" s="200"/>
      <c r="I47" s="200"/>
    </row>
    <row r="48" spans="1:9" x14ac:dyDescent="0.2">
      <c r="A48" s="128"/>
      <c r="B48" s="128"/>
      <c r="C48" s="128"/>
      <c r="D48" s="128"/>
      <c r="E48" s="128"/>
      <c r="F48" s="128"/>
      <c r="G48" s="128"/>
      <c r="H48" s="200"/>
      <c r="I48" s="200"/>
    </row>
    <row r="49" spans="1:9" x14ac:dyDescent="0.2">
      <c r="A49" s="128"/>
      <c r="B49" s="128"/>
      <c r="C49" s="128"/>
      <c r="D49" s="128"/>
      <c r="E49" s="128"/>
      <c r="F49" s="128"/>
      <c r="G49" s="128"/>
      <c r="H49" s="200"/>
      <c r="I49" s="200"/>
    </row>
    <row r="50" spans="1:9" ht="13.5" thickBot="1" x14ac:dyDescent="0.25">
      <c r="A50" s="46" t="s">
        <v>68</v>
      </c>
      <c r="B50" s="99"/>
      <c r="C50" s="99"/>
      <c r="D50" s="99"/>
      <c r="E50" s="99"/>
      <c r="F50" s="99"/>
      <c r="G50" s="99"/>
      <c r="H50" s="201"/>
    </row>
    <row r="51" spans="1:9" ht="13.5" thickBot="1" x14ac:dyDescent="0.25">
      <c r="A51" s="49" t="s">
        <v>51</v>
      </c>
      <c r="B51" s="49" t="str">
        <f>+B8</f>
        <v>promedio 2013</v>
      </c>
      <c r="C51" s="99"/>
      <c r="D51" s="49" t="str">
        <f>+D8</f>
        <v>promedio 2014</v>
      </c>
      <c r="E51" s="99"/>
      <c r="F51" s="49" t="str">
        <f>+F8</f>
        <v>promedio 2015</v>
      </c>
      <c r="G51" s="99"/>
      <c r="H51" s="203" t="str">
        <f>+H8</f>
        <v>promedio ene-nov 2016</v>
      </c>
    </row>
    <row r="52" spans="1:9" ht="13.5" thickBot="1" x14ac:dyDescent="0.25">
      <c r="A52" s="100" t="s">
        <v>69</v>
      </c>
      <c r="B52" s="101">
        <f>+B38-SUM(B11,B11:B13,B15:B20,B22:B25,B27:B28,B30:B31,B33:B34,B36:B37)</f>
        <v>0</v>
      </c>
      <c r="C52" s="102"/>
      <c r="D52" s="101">
        <f>+D38-SUM(D11,D11:D13,D15:D20,D22:D25,D27:D28,D30:D31,D33:D34,D36:D37)</f>
        <v>0</v>
      </c>
      <c r="E52" s="102"/>
      <c r="F52" s="101">
        <f>+F38-SUM(F11,F11:F13,F15:F20,F22:F25,F27:F28,F30:F31,F33:F34,F36:F37)</f>
        <v>0</v>
      </c>
      <c r="G52" s="102"/>
      <c r="H52" s="204">
        <f>+H38-SUM(H11,H11:H13,H15:H20,H22:H25,H27:H28,H30:H31,H33:H34,H36:H37)</f>
        <v>0</v>
      </c>
    </row>
  </sheetData>
  <mergeCells count="2">
    <mergeCell ref="A3:I4"/>
    <mergeCell ref="A5:I5"/>
  </mergeCells>
  <phoneticPr fontId="0" type="noConversion"/>
  <printOptions horizontalCentered="1" verticalCentered="1"/>
  <pageMargins left="0.26" right="0.24" top="0.42" bottom="0.35" header="0.17" footer="0.26"/>
  <pageSetup paperSize="9" orientation="landscape" r:id="rId1"/>
  <headerFooter alignWithMargins="0">
    <oddHeader>&amp;R2016 – Año del Bicentenario de la Declaración de la Independencia Nacional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B3" sqref="B3:E3"/>
    </sheetView>
  </sheetViews>
  <sheetFormatPr baseColWidth="10" defaultRowHeight="12.75" x14ac:dyDescent="0.2"/>
  <cols>
    <col min="1" max="1" width="43.710937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02"/>
    <col min="9" max="9" width="8.28515625" style="202" customWidth="1"/>
    <col min="10" max="16384" width="11.42578125" style="2"/>
  </cols>
  <sheetData>
    <row r="1" spans="1:9" x14ac:dyDescent="0.2">
      <c r="A1" s="178" t="s">
        <v>113</v>
      </c>
      <c r="B1" s="179"/>
      <c r="C1" s="179"/>
      <c r="D1" s="179"/>
      <c r="E1" s="179"/>
      <c r="F1" s="179"/>
      <c r="G1" s="179"/>
      <c r="H1" s="179"/>
      <c r="I1" s="179"/>
    </row>
    <row r="2" spans="1:9" x14ac:dyDescent="0.2">
      <c r="A2" s="178" t="s">
        <v>10</v>
      </c>
      <c r="B2" s="179"/>
      <c r="C2" s="179"/>
      <c r="D2" s="179"/>
      <c r="E2" s="179"/>
      <c r="F2" s="179"/>
      <c r="G2" s="179"/>
      <c r="H2" s="179"/>
      <c r="I2" s="179"/>
    </row>
    <row r="3" spans="1:9" ht="36.75" customHeight="1" x14ac:dyDescent="0.2">
      <c r="A3" s="274" t="s">
        <v>138</v>
      </c>
      <c r="B3" s="274"/>
      <c r="C3" s="274"/>
      <c r="D3" s="274"/>
      <c r="E3" s="274"/>
      <c r="F3" s="274"/>
      <c r="G3" s="274"/>
      <c r="H3" s="274"/>
      <c r="I3" s="274"/>
    </row>
    <row r="4" spans="1:9" s="5" customFormat="1" x14ac:dyDescent="0.2">
      <c r="A4" s="178" t="s">
        <v>110</v>
      </c>
      <c r="B4" s="180"/>
      <c r="C4" s="180"/>
      <c r="D4" s="180"/>
      <c r="E4" s="180"/>
      <c r="F4" s="180"/>
      <c r="G4" s="180"/>
      <c r="H4" s="180"/>
      <c r="I4" s="180"/>
    </row>
    <row r="5" spans="1:9" ht="13.5" thickBot="1" x14ac:dyDescent="0.25">
      <c r="A5" s="178" t="s">
        <v>111</v>
      </c>
      <c r="B5" s="179"/>
      <c r="C5" s="179"/>
      <c r="D5" s="179"/>
      <c r="E5" s="179"/>
      <c r="F5" s="179"/>
      <c r="G5" s="179"/>
      <c r="H5" s="179"/>
      <c r="I5" s="179"/>
    </row>
    <row r="6" spans="1:9" ht="13.5" thickBot="1" x14ac:dyDescent="0.25">
      <c r="A6" s="105" t="s">
        <v>11</v>
      </c>
      <c r="B6" s="106" t="s">
        <v>106</v>
      </c>
      <c r="C6" s="107"/>
      <c r="D6" s="106" t="s">
        <v>107</v>
      </c>
      <c r="E6" s="107"/>
      <c r="F6" s="106" t="s">
        <v>108</v>
      </c>
      <c r="G6" s="107"/>
      <c r="H6" s="208" t="s">
        <v>109</v>
      </c>
      <c r="I6" s="182"/>
    </row>
    <row r="7" spans="1:9" s="3" customFormat="1" ht="13.5" thickBot="1" x14ac:dyDescent="0.25">
      <c r="A7" s="108"/>
      <c r="B7" s="109" t="s">
        <v>44</v>
      </c>
      <c r="C7" s="110" t="s">
        <v>12</v>
      </c>
      <c r="D7" s="111" t="s">
        <v>44</v>
      </c>
      <c r="E7" s="110" t="s">
        <v>12</v>
      </c>
      <c r="F7" s="111" t="s">
        <v>44</v>
      </c>
      <c r="G7" s="110" t="s">
        <v>12</v>
      </c>
      <c r="H7" s="183" t="s">
        <v>44</v>
      </c>
      <c r="I7" s="184" t="s">
        <v>12</v>
      </c>
    </row>
    <row r="8" spans="1:9" s="3" customFormat="1" ht="21" customHeight="1" x14ac:dyDescent="0.2">
      <c r="A8" s="251" t="s">
        <v>45</v>
      </c>
      <c r="B8" s="113"/>
      <c r="C8" s="252"/>
      <c r="D8" s="253"/>
      <c r="E8" s="252"/>
      <c r="F8" s="253"/>
      <c r="G8" s="252"/>
      <c r="H8" s="254"/>
      <c r="I8" s="255"/>
    </row>
    <row r="9" spans="1:9" x14ac:dyDescent="0.2">
      <c r="A9" s="114" t="s">
        <v>13</v>
      </c>
      <c r="B9" s="115"/>
      <c r="C9" s="115"/>
      <c r="D9" s="115"/>
      <c r="E9" s="115"/>
      <c r="F9" s="115"/>
      <c r="G9" s="115"/>
      <c r="H9" s="185"/>
      <c r="I9" s="186"/>
    </row>
    <row r="10" spans="1:9" x14ac:dyDescent="0.2">
      <c r="A10" s="116" t="s">
        <v>14</v>
      </c>
      <c r="B10" s="115"/>
      <c r="C10" s="115"/>
      <c r="D10" s="115"/>
      <c r="E10" s="115"/>
      <c r="F10" s="115"/>
      <c r="G10" s="115"/>
      <c r="H10" s="185"/>
      <c r="I10" s="186"/>
    </row>
    <row r="11" spans="1:9" x14ac:dyDescent="0.2">
      <c r="A11" s="116" t="s">
        <v>15</v>
      </c>
      <c r="B11" s="115"/>
      <c r="C11" s="115"/>
      <c r="D11" s="115"/>
      <c r="E11" s="115"/>
      <c r="F11" s="115"/>
      <c r="G11" s="115"/>
      <c r="H11" s="185"/>
      <c r="I11" s="186"/>
    </row>
    <row r="12" spans="1:9" x14ac:dyDescent="0.2">
      <c r="A12" s="114" t="s">
        <v>16</v>
      </c>
      <c r="B12" s="115"/>
      <c r="C12" s="115"/>
      <c r="D12" s="115"/>
      <c r="E12" s="115"/>
      <c r="F12" s="115"/>
      <c r="G12" s="115"/>
      <c r="H12" s="185"/>
      <c r="I12" s="186"/>
    </row>
    <row r="13" spans="1:9" x14ac:dyDescent="0.2">
      <c r="A13" s="116" t="s">
        <v>17</v>
      </c>
      <c r="B13" s="115"/>
      <c r="C13" s="115"/>
      <c r="D13" s="115"/>
      <c r="E13" s="115"/>
      <c r="F13" s="115"/>
      <c r="G13" s="115"/>
      <c r="H13" s="185"/>
      <c r="I13" s="186"/>
    </row>
    <row r="14" spans="1:9" x14ac:dyDescent="0.2">
      <c r="A14" s="116" t="s">
        <v>18</v>
      </c>
      <c r="B14" s="115"/>
      <c r="C14" s="115"/>
      <c r="D14" s="115"/>
      <c r="E14" s="115"/>
      <c r="F14" s="115"/>
      <c r="G14" s="115"/>
      <c r="H14" s="185"/>
      <c r="I14" s="186"/>
    </row>
    <row r="15" spans="1:9" x14ac:dyDescent="0.2">
      <c r="A15" s="116" t="s">
        <v>19</v>
      </c>
      <c r="B15" s="115"/>
      <c r="C15" s="115"/>
      <c r="D15" s="115"/>
      <c r="E15" s="115"/>
      <c r="F15" s="115"/>
      <c r="G15" s="115"/>
      <c r="H15" s="185"/>
      <c r="I15" s="186"/>
    </row>
    <row r="16" spans="1:9" x14ac:dyDescent="0.2">
      <c r="A16" s="116" t="s">
        <v>20</v>
      </c>
      <c r="B16" s="115"/>
      <c r="C16" s="115"/>
      <c r="D16" s="115"/>
      <c r="E16" s="115"/>
      <c r="F16" s="115"/>
      <c r="G16" s="115"/>
      <c r="H16" s="185"/>
      <c r="I16" s="186"/>
    </row>
    <row r="17" spans="1:9" x14ac:dyDescent="0.2">
      <c r="A17" s="116" t="s">
        <v>21</v>
      </c>
      <c r="B17" s="115"/>
      <c r="C17" s="115"/>
      <c r="D17" s="115"/>
      <c r="E17" s="115"/>
      <c r="F17" s="115"/>
      <c r="G17" s="115"/>
      <c r="H17" s="185"/>
      <c r="I17" s="186"/>
    </row>
    <row r="18" spans="1:9" x14ac:dyDescent="0.2">
      <c r="A18" s="116" t="s">
        <v>22</v>
      </c>
      <c r="B18" s="115"/>
      <c r="C18" s="115"/>
      <c r="D18" s="115"/>
      <c r="E18" s="115"/>
      <c r="F18" s="115"/>
      <c r="G18" s="115"/>
      <c r="H18" s="185"/>
      <c r="I18" s="186"/>
    </row>
    <row r="19" spans="1:9" x14ac:dyDescent="0.2">
      <c r="A19" s="114" t="s">
        <v>37</v>
      </c>
      <c r="B19" s="115"/>
      <c r="C19" s="115"/>
      <c r="D19" s="115"/>
      <c r="E19" s="115"/>
      <c r="F19" s="115"/>
      <c r="G19" s="115"/>
      <c r="H19" s="185"/>
      <c r="I19" s="186"/>
    </row>
    <row r="20" spans="1:9" x14ac:dyDescent="0.2">
      <c r="A20" s="116" t="s">
        <v>23</v>
      </c>
      <c r="B20" s="115"/>
      <c r="C20" s="115"/>
      <c r="D20" s="115"/>
      <c r="E20" s="115"/>
      <c r="F20" s="115"/>
      <c r="G20" s="115"/>
      <c r="H20" s="185"/>
      <c r="I20" s="186"/>
    </row>
    <row r="21" spans="1:9" x14ac:dyDescent="0.2">
      <c r="A21" s="116" t="s">
        <v>24</v>
      </c>
      <c r="B21" s="115"/>
      <c r="C21" s="115"/>
      <c r="D21" s="115"/>
      <c r="E21" s="115"/>
      <c r="F21" s="115"/>
      <c r="G21" s="115"/>
      <c r="H21" s="185"/>
      <c r="I21" s="186"/>
    </row>
    <row r="22" spans="1:9" x14ac:dyDescent="0.2">
      <c r="A22" s="116" t="s">
        <v>25</v>
      </c>
      <c r="B22" s="115"/>
      <c r="C22" s="115"/>
      <c r="D22" s="115"/>
      <c r="E22" s="115"/>
      <c r="F22" s="115"/>
      <c r="G22" s="115"/>
      <c r="H22" s="185"/>
      <c r="I22" s="186"/>
    </row>
    <row r="23" spans="1:9" x14ac:dyDescent="0.2">
      <c r="A23" s="114" t="s">
        <v>84</v>
      </c>
      <c r="B23" s="115"/>
      <c r="C23" s="115"/>
      <c r="D23" s="115"/>
      <c r="E23" s="115"/>
      <c r="F23" s="115"/>
      <c r="G23" s="115"/>
      <c r="H23" s="185"/>
      <c r="I23" s="186"/>
    </row>
    <row r="24" spans="1:9" x14ac:dyDescent="0.2">
      <c r="A24" s="117" t="s">
        <v>26</v>
      </c>
      <c r="B24" s="118"/>
      <c r="C24" s="118"/>
      <c r="D24" s="118"/>
      <c r="E24" s="118"/>
      <c r="F24" s="118"/>
      <c r="G24" s="118"/>
      <c r="H24" s="187"/>
      <c r="I24" s="188"/>
    </row>
    <row r="25" spans="1:9" x14ac:dyDescent="0.2">
      <c r="A25" s="119" t="s">
        <v>27</v>
      </c>
      <c r="B25" s="120"/>
      <c r="C25" s="120"/>
      <c r="D25" s="120"/>
      <c r="E25" s="120"/>
      <c r="F25" s="120"/>
      <c r="G25" s="120"/>
      <c r="H25" s="189"/>
      <c r="I25" s="190"/>
    </row>
    <row r="26" spans="1:9" x14ac:dyDescent="0.2">
      <c r="A26" s="121" t="s">
        <v>28</v>
      </c>
      <c r="B26" s="122"/>
      <c r="C26" s="122"/>
      <c r="D26" s="122"/>
      <c r="E26" s="122"/>
      <c r="F26" s="122"/>
      <c r="G26" s="122"/>
      <c r="H26" s="191"/>
      <c r="I26" s="192"/>
    </row>
    <row r="27" spans="1:9" x14ac:dyDescent="0.2">
      <c r="A27" s="117" t="s">
        <v>29</v>
      </c>
      <c r="B27" s="118"/>
      <c r="C27" s="118"/>
      <c r="D27" s="118"/>
      <c r="E27" s="118"/>
      <c r="F27" s="118"/>
      <c r="G27" s="118"/>
      <c r="H27" s="187"/>
      <c r="I27" s="188"/>
    </row>
    <row r="28" spans="1:9" x14ac:dyDescent="0.2">
      <c r="A28" s="119" t="s">
        <v>27</v>
      </c>
      <c r="B28" s="120"/>
      <c r="C28" s="120"/>
      <c r="D28" s="120"/>
      <c r="E28" s="120"/>
      <c r="F28" s="120"/>
      <c r="G28" s="120"/>
      <c r="H28" s="189"/>
      <c r="I28" s="190"/>
    </row>
    <row r="29" spans="1:9" x14ac:dyDescent="0.2">
      <c r="A29" s="121" t="s">
        <v>28</v>
      </c>
      <c r="B29" s="122"/>
      <c r="C29" s="122"/>
      <c r="D29" s="122"/>
      <c r="E29" s="122"/>
      <c r="F29" s="122"/>
      <c r="G29" s="122"/>
      <c r="H29" s="191"/>
      <c r="I29" s="192"/>
    </row>
    <row r="30" spans="1:9" x14ac:dyDescent="0.2">
      <c r="A30" s="117" t="s">
        <v>43</v>
      </c>
      <c r="B30" s="118"/>
      <c r="C30" s="118"/>
      <c r="D30" s="118"/>
      <c r="E30" s="118"/>
      <c r="F30" s="118"/>
      <c r="G30" s="118"/>
      <c r="H30" s="187"/>
      <c r="I30" s="188"/>
    </row>
    <row r="31" spans="1:9" x14ac:dyDescent="0.2">
      <c r="A31" s="119" t="s">
        <v>27</v>
      </c>
      <c r="B31" s="120"/>
      <c r="C31" s="120"/>
      <c r="D31" s="120"/>
      <c r="E31" s="120"/>
      <c r="F31" s="120"/>
      <c r="G31" s="120"/>
      <c r="H31" s="189"/>
      <c r="I31" s="190"/>
    </row>
    <row r="32" spans="1:9" x14ac:dyDescent="0.2">
      <c r="A32" s="121" t="s">
        <v>28</v>
      </c>
      <c r="B32" s="122"/>
      <c r="C32" s="122"/>
      <c r="D32" s="122"/>
      <c r="E32" s="122"/>
      <c r="F32" s="122"/>
      <c r="G32" s="122"/>
      <c r="H32" s="191"/>
      <c r="I32" s="192"/>
    </row>
    <row r="33" spans="1:9" x14ac:dyDescent="0.2">
      <c r="A33" s="117" t="s">
        <v>30</v>
      </c>
      <c r="B33" s="118"/>
      <c r="C33" s="118"/>
      <c r="D33" s="118"/>
      <c r="E33" s="118"/>
      <c r="F33" s="118"/>
      <c r="G33" s="118"/>
      <c r="H33" s="187"/>
      <c r="I33" s="188"/>
    </row>
    <row r="34" spans="1:9" x14ac:dyDescent="0.2">
      <c r="A34" s="119" t="s">
        <v>27</v>
      </c>
      <c r="B34" s="120"/>
      <c r="C34" s="120"/>
      <c r="D34" s="120"/>
      <c r="E34" s="120"/>
      <c r="F34" s="120"/>
      <c r="G34" s="120"/>
      <c r="H34" s="189"/>
      <c r="I34" s="190"/>
    </row>
    <row r="35" spans="1:9" x14ac:dyDescent="0.2">
      <c r="A35" s="121" t="s">
        <v>28</v>
      </c>
      <c r="B35" s="122"/>
      <c r="C35" s="122"/>
      <c r="D35" s="122"/>
      <c r="E35" s="122"/>
      <c r="F35" s="122"/>
      <c r="G35" s="122"/>
      <c r="H35" s="191"/>
      <c r="I35" s="192"/>
    </row>
    <row r="36" spans="1:9" x14ac:dyDescent="0.2">
      <c r="A36" s="114" t="s">
        <v>31</v>
      </c>
      <c r="B36" s="115"/>
      <c r="C36" s="123">
        <v>1</v>
      </c>
      <c r="D36" s="115"/>
      <c r="E36" s="123">
        <v>1</v>
      </c>
      <c r="F36" s="115"/>
      <c r="G36" s="123">
        <v>1</v>
      </c>
      <c r="H36" s="185"/>
      <c r="I36" s="193">
        <v>1</v>
      </c>
    </row>
    <row r="37" spans="1:9" x14ac:dyDescent="0.2">
      <c r="A37" s="114" t="s">
        <v>32</v>
      </c>
      <c r="B37" s="115"/>
      <c r="C37" s="115"/>
      <c r="D37" s="115"/>
      <c r="E37" s="115"/>
      <c r="F37" s="115"/>
      <c r="G37" s="115"/>
      <c r="H37" s="185"/>
      <c r="I37" s="186"/>
    </row>
    <row r="38" spans="1:9" ht="13.5" thickBot="1" x14ac:dyDescent="0.25">
      <c r="A38" s="117" t="s">
        <v>81</v>
      </c>
      <c r="B38" s="118"/>
      <c r="C38" s="118"/>
      <c r="D38" s="118"/>
      <c r="E38" s="118"/>
      <c r="F38" s="118"/>
      <c r="G38" s="118"/>
      <c r="H38" s="187"/>
      <c r="I38" s="188"/>
    </row>
    <row r="39" spans="1:9" x14ac:dyDescent="0.2">
      <c r="A39" s="205" t="s">
        <v>40</v>
      </c>
      <c r="B39" s="124"/>
      <c r="C39" s="124"/>
      <c r="D39" s="124"/>
      <c r="E39" s="124"/>
      <c r="F39" s="124"/>
      <c r="G39" s="124"/>
      <c r="H39" s="194"/>
      <c r="I39" s="195"/>
    </row>
    <row r="40" spans="1:9" x14ac:dyDescent="0.2">
      <c r="A40" s="206" t="s">
        <v>41</v>
      </c>
      <c r="B40" s="125"/>
      <c r="C40" s="125"/>
      <c r="D40" s="125"/>
      <c r="E40" s="125"/>
      <c r="F40" s="125"/>
      <c r="G40" s="125"/>
      <c r="H40" s="196"/>
      <c r="I40" s="197"/>
    </row>
    <row r="41" spans="1:9" ht="13.5" thickBot="1" x14ac:dyDescent="0.25">
      <c r="A41" s="207" t="s">
        <v>42</v>
      </c>
      <c r="B41" s="126"/>
      <c r="C41" s="126"/>
      <c r="D41" s="126"/>
      <c r="E41" s="126"/>
      <c r="F41" s="126"/>
      <c r="G41" s="126"/>
      <c r="H41" s="198"/>
      <c r="I41" s="199"/>
    </row>
    <row r="42" spans="1:9" x14ac:dyDescent="0.2">
      <c r="A42" s="127"/>
      <c r="B42" s="8"/>
      <c r="C42" s="128"/>
      <c r="D42" s="128"/>
      <c r="E42" s="128"/>
      <c r="F42" s="128"/>
      <c r="G42" s="128"/>
      <c r="H42" s="200"/>
      <c r="I42" s="200"/>
    </row>
    <row r="43" spans="1:9" x14ac:dyDescent="0.2">
      <c r="A43" s="128"/>
      <c r="B43" s="128"/>
      <c r="C43" s="128"/>
      <c r="D43" s="128"/>
      <c r="E43" s="128"/>
      <c r="F43" s="128"/>
      <c r="G43" s="128"/>
      <c r="H43" s="200"/>
      <c r="I43" s="200"/>
    </row>
    <row r="44" spans="1:9" x14ac:dyDescent="0.2">
      <c r="A44" s="128"/>
      <c r="B44" s="128"/>
      <c r="C44" s="128"/>
      <c r="D44" s="128"/>
      <c r="E44" s="128"/>
      <c r="F44" s="128"/>
      <c r="G44" s="128"/>
      <c r="H44" s="200"/>
      <c r="I44" s="200"/>
    </row>
    <row r="45" spans="1:9" x14ac:dyDescent="0.2">
      <c r="A45" s="128"/>
      <c r="B45" s="128"/>
      <c r="C45" s="128"/>
      <c r="D45" s="128"/>
      <c r="E45" s="128"/>
      <c r="F45" s="128"/>
      <c r="G45" s="128"/>
      <c r="H45" s="200"/>
      <c r="I45" s="200"/>
    </row>
    <row r="46" spans="1:9" x14ac:dyDescent="0.2">
      <c r="A46" s="128"/>
      <c r="B46" s="128"/>
      <c r="C46" s="128"/>
      <c r="D46" s="128"/>
      <c r="E46" s="128"/>
      <c r="F46" s="128"/>
      <c r="G46" s="128"/>
      <c r="H46" s="200"/>
      <c r="I46" s="200"/>
    </row>
    <row r="47" spans="1:9" x14ac:dyDescent="0.2">
      <c r="A47" s="128"/>
      <c r="B47" s="128"/>
      <c r="C47" s="128"/>
      <c r="D47" s="128"/>
      <c r="E47" s="128"/>
      <c r="F47" s="128"/>
      <c r="G47" s="128"/>
      <c r="H47" s="200"/>
      <c r="I47" s="200"/>
    </row>
    <row r="48" spans="1:9" ht="13.5" thickBot="1" x14ac:dyDescent="0.25">
      <c r="A48" s="46" t="s">
        <v>68</v>
      </c>
      <c r="B48" s="99"/>
      <c r="C48" s="99"/>
      <c r="D48" s="99"/>
      <c r="E48" s="99"/>
      <c r="F48" s="99"/>
      <c r="G48" s="99"/>
      <c r="H48" s="201"/>
    </row>
    <row r="49" spans="1:8" ht="13.5" thickBot="1" x14ac:dyDescent="0.25">
      <c r="A49" s="49" t="s">
        <v>51</v>
      </c>
      <c r="B49" s="49" t="str">
        <f>+B6</f>
        <v>promedio 2013</v>
      </c>
      <c r="C49" s="99"/>
      <c r="D49" s="49" t="str">
        <f>+D6</f>
        <v>promedio 2014</v>
      </c>
      <c r="E49" s="99"/>
      <c r="F49" s="49" t="str">
        <f>+F6</f>
        <v>promedio 2015</v>
      </c>
      <c r="G49" s="99"/>
      <c r="H49" s="203" t="str">
        <f>+H6</f>
        <v>promedio ene-nov 2016</v>
      </c>
    </row>
    <row r="50" spans="1:8" ht="13.5" thickBot="1" x14ac:dyDescent="0.25">
      <c r="A50" s="100" t="s">
        <v>69</v>
      </c>
      <c r="B50" s="101">
        <f>+B36-SUM(B9,B9:B11,B13:B18,B20:B23,B25:B26,B28:B29,B31:B32,B34:B35)</f>
        <v>0</v>
      </c>
      <c r="C50" s="102"/>
      <c r="D50" s="101">
        <f>+D36-SUM(D9,D9:D11,D13:D18,D20:D23,D25:D26,D28:D29,D31:D32,D34:D35)</f>
        <v>0</v>
      </c>
      <c r="E50" s="102"/>
      <c r="F50" s="101">
        <f>+F36-SUM(F9,F9:F11,F13:F18,F20:F23,F25:F26,F28:F29,F31:F32,F34:F35)</f>
        <v>0</v>
      </c>
      <c r="G50" s="102"/>
      <c r="H50" s="204">
        <f>+H36-SUM(H9,H9:H11,H13:H18,H20:H23,H25:H26,H28:H29,H31:H32,H34:H35)</f>
        <v>0</v>
      </c>
    </row>
  </sheetData>
  <mergeCells count="1">
    <mergeCell ref="A3:I3"/>
  </mergeCells>
  <phoneticPr fontId="19" type="noConversion"/>
  <printOptions horizontalCentered="1" verticalCentered="1"/>
  <pageMargins left="0.26" right="0.24" top="0.42" bottom="0.47" header="0.17" footer="0.511811023622047"/>
  <pageSetup paperSize="9" orientation="landscape" r:id="rId1"/>
  <headerFooter alignWithMargins="0">
    <oddHeader>&amp;R2016 – Año del Bicentenario de la Declaración de la Independencia Nacional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zoomScale="75" workbookViewId="0">
      <selection activeCell="B3" sqref="B3:E3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97" customWidth="1"/>
    <col min="6" max="6" width="7.5703125" style="8" customWidth="1"/>
    <col min="7" max="7" width="17.5703125" style="8" customWidth="1"/>
    <col min="8" max="16384" width="11.42578125" style="8"/>
  </cols>
  <sheetData>
    <row r="1" spans="2:10" s="87" customFormat="1" x14ac:dyDescent="0.2">
      <c r="B1" s="129" t="s">
        <v>114</v>
      </c>
      <c r="C1" s="6"/>
      <c r="D1" s="6"/>
      <c r="E1" s="6"/>
    </row>
    <row r="2" spans="2:10" s="87" customFormat="1" x14ac:dyDescent="0.2">
      <c r="B2" s="6" t="s">
        <v>64</v>
      </c>
      <c r="C2" s="6"/>
      <c r="D2" s="6"/>
      <c r="E2" s="6"/>
    </row>
    <row r="3" spans="2:10" s="87" customFormat="1" ht="39.75" customHeight="1" x14ac:dyDescent="0.2">
      <c r="B3" s="274" t="s">
        <v>134</v>
      </c>
      <c r="C3" s="274"/>
      <c r="D3" s="274"/>
      <c r="E3" s="274"/>
      <c r="F3" s="212"/>
      <c r="G3" s="212"/>
      <c r="H3" s="212"/>
      <c r="I3" s="212"/>
      <c r="J3" s="212"/>
    </row>
    <row r="4" spans="2:10" s="87" customFormat="1" x14ac:dyDescent="0.2">
      <c r="B4" s="275" t="s">
        <v>110</v>
      </c>
      <c r="C4" s="275"/>
      <c r="D4" s="275"/>
      <c r="E4" s="275"/>
      <c r="F4" s="213"/>
      <c r="G4" s="213"/>
      <c r="H4" s="213"/>
      <c r="I4" s="213"/>
      <c r="J4" s="213"/>
    </row>
    <row r="5" spans="2:10" ht="13.5" thickBot="1" x14ac:dyDescent="0.25">
      <c r="C5" s="88"/>
      <c r="D5" s="88"/>
      <c r="E5" s="88"/>
      <c r="F5" s="39"/>
      <c r="G5" s="39"/>
    </row>
    <row r="6" spans="2:10" ht="12.75" customHeight="1" x14ac:dyDescent="0.2">
      <c r="B6" s="19" t="s">
        <v>50</v>
      </c>
      <c r="C6" s="67" t="s">
        <v>65</v>
      </c>
      <c r="D6" s="19" t="s">
        <v>66</v>
      </c>
      <c r="E6" s="89" t="s">
        <v>33</v>
      </c>
      <c r="F6" s="90"/>
    </row>
    <row r="7" spans="2:10" ht="15" customHeight="1" thickBot="1" x14ac:dyDescent="0.25">
      <c r="B7" s="152" t="s">
        <v>51</v>
      </c>
      <c r="C7" s="92" t="s">
        <v>88</v>
      </c>
      <c r="D7" s="20" t="s">
        <v>89</v>
      </c>
      <c r="E7" s="93" t="s">
        <v>67</v>
      </c>
      <c r="F7" s="90"/>
    </row>
    <row r="8" spans="2:10" x14ac:dyDescent="0.2">
      <c r="B8" s="21">
        <f>'2.a- impo investigadas'!A8</f>
        <v>41275</v>
      </c>
      <c r="C8" s="22"/>
      <c r="D8" s="23"/>
      <c r="E8" s="24"/>
    </row>
    <row r="9" spans="2:10" x14ac:dyDescent="0.2">
      <c r="B9" s="25">
        <f>'2.a- impo investigadas'!A9</f>
        <v>41306</v>
      </c>
      <c r="C9" s="26"/>
      <c r="D9" s="27"/>
      <c r="E9" s="28"/>
    </row>
    <row r="10" spans="2:10" x14ac:dyDescent="0.2">
      <c r="B10" s="25">
        <f>'2.a- impo investigadas'!A10</f>
        <v>41334</v>
      </c>
      <c r="C10" s="26"/>
      <c r="D10" s="27"/>
      <c r="E10" s="28"/>
    </row>
    <row r="11" spans="2:10" x14ac:dyDescent="0.2">
      <c r="B11" s="25">
        <f>'2.a- impo investigadas'!A11</f>
        <v>41365</v>
      </c>
      <c r="C11" s="26"/>
      <c r="D11" s="27"/>
      <c r="E11" s="28"/>
    </row>
    <row r="12" spans="2:10" x14ac:dyDescent="0.2">
      <c r="B12" s="25">
        <f>'2.a- impo investigadas'!A12</f>
        <v>41395</v>
      </c>
      <c r="C12" s="27"/>
      <c r="D12" s="27"/>
      <c r="E12" s="28"/>
    </row>
    <row r="13" spans="2:10" x14ac:dyDescent="0.2">
      <c r="B13" s="25">
        <f>'2.a- impo investigadas'!A13</f>
        <v>41426</v>
      </c>
      <c r="C13" s="26"/>
      <c r="D13" s="27"/>
      <c r="E13" s="28"/>
    </row>
    <row r="14" spans="2:10" x14ac:dyDescent="0.2">
      <c r="B14" s="25">
        <f>'2.a- impo investigadas'!A14</f>
        <v>41456</v>
      </c>
      <c r="C14" s="27"/>
      <c r="D14" s="27"/>
      <c r="E14" s="28"/>
    </row>
    <row r="15" spans="2:10" x14ac:dyDescent="0.2">
      <c r="B15" s="25">
        <f>'2.a- impo investigadas'!A15</f>
        <v>41487</v>
      </c>
      <c r="C15" s="27"/>
      <c r="D15" s="27"/>
      <c r="E15" s="28"/>
    </row>
    <row r="16" spans="2:10" x14ac:dyDescent="0.2">
      <c r="B16" s="25">
        <f>'2.a- impo investigadas'!A16</f>
        <v>41518</v>
      </c>
      <c r="C16" s="27"/>
      <c r="D16" s="27"/>
      <c r="E16" s="28"/>
    </row>
    <row r="17" spans="2:5" x14ac:dyDescent="0.2">
      <c r="B17" s="25">
        <f>'2.a- impo investigadas'!A17</f>
        <v>41548</v>
      </c>
      <c r="C17" s="27"/>
      <c r="D17" s="27"/>
      <c r="E17" s="28"/>
    </row>
    <row r="18" spans="2:5" x14ac:dyDescent="0.2">
      <c r="B18" s="25">
        <f>'2.a- impo investigadas'!A18</f>
        <v>41579</v>
      </c>
      <c r="C18" s="27"/>
      <c r="D18" s="27"/>
      <c r="E18" s="28"/>
    </row>
    <row r="19" spans="2:5" ht="13.5" thickBot="1" x14ac:dyDescent="0.25">
      <c r="B19" s="29">
        <f>'2.a- impo investigadas'!A19</f>
        <v>41609</v>
      </c>
      <c r="C19" s="30"/>
      <c r="D19" s="30"/>
      <c r="E19" s="31"/>
    </row>
    <row r="20" spans="2:5" x14ac:dyDescent="0.2">
      <c r="B20" s="21">
        <f>'2.a- impo investigadas'!A20</f>
        <v>41640</v>
      </c>
      <c r="C20" s="23"/>
      <c r="D20" s="23"/>
      <c r="E20" s="28"/>
    </row>
    <row r="21" spans="2:5" x14ac:dyDescent="0.2">
      <c r="B21" s="25">
        <f>'2.a- impo investigadas'!A21</f>
        <v>41671</v>
      </c>
      <c r="C21" s="27"/>
      <c r="D21" s="27"/>
      <c r="E21" s="32"/>
    </row>
    <row r="22" spans="2:5" x14ac:dyDescent="0.2">
      <c r="B22" s="25">
        <f>'2.a- impo investigadas'!A22</f>
        <v>41699</v>
      </c>
      <c r="C22" s="27"/>
      <c r="D22" s="27"/>
      <c r="E22" s="28"/>
    </row>
    <row r="23" spans="2:5" x14ac:dyDescent="0.2">
      <c r="B23" s="25">
        <f>'2.a- impo investigadas'!A23</f>
        <v>41730</v>
      </c>
      <c r="C23" s="27"/>
      <c r="D23" s="27"/>
      <c r="E23" s="28"/>
    </row>
    <row r="24" spans="2:5" x14ac:dyDescent="0.2">
      <c r="B24" s="25">
        <f>'2.a- impo investigadas'!A24</f>
        <v>41760</v>
      </c>
      <c r="C24" s="27"/>
      <c r="D24" s="27"/>
      <c r="E24" s="28"/>
    </row>
    <row r="25" spans="2:5" x14ac:dyDescent="0.2">
      <c r="B25" s="25">
        <f>'2.a- impo investigadas'!A25</f>
        <v>41791</v>
      </c>
      <c r="C25" s="27"/>
      <c r="D25" s="27"/>
      <c r="E25" s="28"/>
    </row>
    <row r="26" spans="2:5" x14ac:dyDescent="0.2">
      <c r="B26" s="25">
        <f>'2.a- impo investigadas'!A26</f>
        <v>41821</v>
      </c>
      <c r="C26" s="27"/>
      <c r="D26" s="27"/>
      <c r="E26" s="28"/>
    </row>
    <row r="27" spans="2:5" x14ac:dyDescent="0.2">
      <c r="B27" s="25">
        <f>'2.a- impo investigadas'!A27</f>
        <v>41852</v>
      </c>
      <c r="C27" s="27"/>
      <c r="D27" s="27"/>
      <c r="E27" s="28"/>
    </row>
    <row r="28" spans="2:5" x14ac:dyDescent="0.2">
      <c r="B28" s="25">
        <f>'2.a- impo investigadas'!A28</f>
        <v>41883</v>
      </c>
      <c r="C28" s="27"/>
      <c r="D28" s="27"/>
      <c r="E28" s="28"/>
    </row>
    <row r="29" spans="2:5" x14ac:dyDescent="0.2">
      <c r="B29" s="25">
        <f>'2.a- impo investigadas'!A29</f>
        <v>41913</v>
      </c>
      <c r="C29" s="27"/>
      <c r="D29" s="27"/>
      <c r="E29" s="28"/>
    </row>
    <row r="30" spans="2:5" x14ac:dyDescent="0.2">
      <c r="B30" s="25">
        <f>'2.a- impo investigadas'!A30</f>
        <v>41944</v>
      </c>
      <c r="C30" s="27"/>
      <c r="D30" s="27"/>
      <c r="E30" s="28"/>
    </row>
    <row r="31" spans="2:5" ht="13.5" thickBot="1" x14ac:dyDescent="0.25">
      <c r="B31" s="29">
        <f>'2.a- impo investigadas'!A31</f>
        <v>41974</v>
      </c>
      <c r="C31" s="30"/>
      <c r="D31" s="30"/>
      <c r="E31" s="33"/>
    </row>
    <row r="32" spans="2:5" x14ac:dyDescent="0.2">
      <c r="B32" s="21">
        <f>'2.a- impo investigadas'!A32</f>
        <v>42005</v>
      </c>
      <c r="C32" s="23"/>
      <c r="D32" s="34"/>
      <c r="E32" s="22"/>
    </row>
    <row r="33" spans="2:5" x14ac:dyDescent="0.2">
      <c r="B33" s="25">
        <f>'2.a- impo investigadas'!A33</f>
        <v>42036</v>
      </c>
      <c r="C33" s="27"/>
      <c r="D33" s="35"/>
      <c r="E33" s="26"/>
    </row>
    <row r="34" spans="2:5" x14ac:dyDescent="0.2">
      <c r="B34" s="25">
        <f>'2.a- impo investigadas'!A34</f>
        <v>42064</v>
      </c>
      <c r="C34" s="27"/>
      <c r="D34" s="35"/>
      <c r="E34" s="26"/>
    </row>
    <row r="35" spans="2:5" x14ac:dyDescent="0.2">
      <c r="B35" s="25">
        <f>'2.a- impo investigadas'!A35</f>
        <v>42095</v>
      </c>
      <c r="C35" s="27"/>
      <c r="D35" s="35"/>
      <c r="E35" s="26"/>
    </row>
    <row r="36" spans="2:5" x14ac:dyDescent="0.2">
      <c r="B36" s="25">
        <f>'2.a- impo investigadas'!A36</f>
        <v>42125</v>
      </c>
      <c r="C36" s="27"/>
      <c r="D36" s="35"/>
      <c r="E36" s="26"/>
    </row>
    <row r="37" spans="2:5" x14ac:dyDescent="0.2">
      <c r="B37" s="25">
        <f>'2.a- impo investigadas'!A37</f>
        <v>42156</v>
      </c>
      <c r="C37" s="27"/>
      <c r="D37" s="35"/>
      <c r="E37" s="26"/>
    </row>
    <row r="38" spans="2:5" x14ac:dyDescent="0.2">
      <c r="B38" s="25">
        <f>'2.a- impo investigadas'!A38</f>
        <v>42186</v>
      </c>
      <c r="C38" s="27"/>
      <c r="D38" s="35"/>
      <c r="E38" s="26"/>
    </row>
    <row r="39" spans="2:5" x14ac:dyDescent="0.2">
      <c r="B39" s="25">
        <f>'2.a- impo investigadas'!A39</f>
        <v>42217</v>
      </c>
      <c r="C39" s="27"/>
      <c r="D39" s="35"/>
      <c r="E39" s="26"/>
    </row>
    <row r="40" spans="2:5" x14ac:dyDescent="0.2">
      <c r="B40" s="25">
        <f>'2.a- impo investigadas'!A40</f>
        <v>42248</v>
      </c>
      <c r="C40" s="27"/>
      <c r="D40" s="35"/>
      <c r="E40" s="26"/>
    </row>
    <row r="41" spans="2:5" x14ac:dyDescent="0.2">
      <c r="B41" s="25">
        <f>'2.a- impo investigadas'!A41</f>
        <v>42278</v>
      </c>
      <c r="C41" s="27"/>
      <c r="D41" s="35"/>
      <c r="E41" s="26"/>
    </row>
    <row r="42" spans="2:5" x14ac:dyDescent="0.2">
      <c r="B42" s="25">
        <f>'2.a- impo investigadas'!A42</f>
        <v>42309</v>
      </c>
      <c r="C42" s="27"/>
      <c r="D42" s="35"/>
      <c r="E42" s="26"/>
    </row>
    <row r="43" spans="2:5" ht="13.5" thickBot="1" x14ac:dyDescent="0.25">
      <c r="B43" s="29">
        <f>'2.a- impo investigadas'!A43</f>
        <v>42339</v>
      </c>
      <c r="C43" s="94"/>
      <c r="D43" s="95"/>
      <c r="E43" s="63"/>
    </row>
    <row r="44" spans="2:5" x14ac:dyDescent="0.2">
      <c r="B44" s="21">
        <f>'2.a- impo investigadas'!A44</f>
        <v>42370</v>
      </c>
      <c r="C44" s="23"/>
      <c r="D44" s="23"/>
      <c r="E44" s="22"/>
    </row>
    <row r="45" spans="2:5" x14ac:dyDescent="0.2">
      <c r="B45" s="25">
        <f>'2.a- impo investigadas'!A45</f>
        <v>42401</v>
      </c>
      <c r="C45" s="27"/>
      <c r="D45" s="27"/>
      <c r="E45" s="26"/>
    </row>
    <row r="46" spans="2:5" x14ac:dyDescent="0.2">
      <c r="B46" s="25">
        <f>'2.a- impo investigadas'!A46</f>
        <v>42430</v>
      </c>
      <c r="C46" s="27"/>
      <c r="D46" s="27"/>
      <c r="E46" s="26"/>
    </row>
    <row r="47" spans="2:5" x14ac:dyDescent="0.2">
      <c r="B47" s="25">
        <f>'2.a- impo investigadas'!A47</f>
        <v>42461</v>
      </c>
      <c r="C47" s="27"/>
      <c r="D47" s="27"/>
      <c r="E47" s="26"/>
    </row>
    <row r="48" spans="2:5" x14ac:dyDescent="0.2">
      <c r="B48" s="25">
        <f>'2.a- impo investigadas'!A48</f>
        <v>42491</v>
      </c>
      <c r="C48" s="27"/>
      <c r="D48" s="27"/>
      <c r="E48" s="26"/>
    </row>
    <row r="49" spans="2:46" x14ac:dyDescent="0.2">
      <c r="B49" s="25">
        <f>'2.a- impo investigadas'!A49</f>
        <v>42522</v>
      </c>
      <c r="C49" s="27"/>
      <c r="D49" s="27"/>
      <c r="E49" s="26"/>
    </row>
    <row r="50" spans="2:46" x14ac:dyDescent="0.2">
      <c r="B50" s="25">
        <f>'2.a- impo investigadas'!A50</f>
        <v>42552</v>
      </c>
      <c r="C50" s="27"/>
      <c r="D50" s="27"/>
      <c r="E50" s="26"/>
    </row>
    <row r="51" spans="2:46" x14ac:dyDescent="0.2">
      <c r="B51" s="25">
        <f>'2.a- impo investigadas'!A51</f>
        <v>42583</v>
      </c>
      <c r="C51" s="27"/>
      <c r="D51" s="27"/>
      <c r="E51" s="26"/>
    </row>
    <row r="52" spans="2:46" x14ac:dyDescent="0.2">
      <c r="B52" s="25">
        <f>'2.a- impo investigadas'!A52</f>
        <v>42614</v>
      </c>
      <c r="C52" s="27"/>
      <c r="D52" s="27"/>
      <c r="E52" s="26"/>
    </row>
    <row r="53" spans="2:46" x14ac:dyDescent="0.2">
      <c r="B53" s="25">
        <f>'2.a- impo investigadas'!A53</f>
        <v>42644</v>
      </c>
      <c r="C53" s="27"/>
      <c r="D53" s="27"/>
      <c r="E53" s="26"/>
    </row>
    <row r="54" spans="2:46" ht="13.5" thickBot="1" x14ac:dyDescent="0.25">
      <c r="B54" s="29">
        <f>'2.a- impo investigadas'!A54</f>
        <v>42675</v>
      </c>
      <c r="C54" s="30"/>
      <c r="D54" s="30"/>
      <c r="E54" s="37"/>
    </row>
    <row r="55" spans="2:46" ht="13.5" hidden="1" thickBot="1" x14ac:dyDescent="0.25">
      <c r="B55" s="209">
        <f>'2.a- impo investigadas'!A55</f>
        <v>42705</v>
      </c>
      <c r="C55" s="174"/>
      <c r="D55" s="174"/>
      <c r="E55" s="173"/>
    </row>
    <row r="56" spans="2:46" ht="13.5" thickBot="1" x14ac:dyDescent="0.25">
      <c r="B56" s="38"/>
      <c r="C56" s="39"/>
      <c r="D56" s="39"/>
      <c r="E56" s="40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</row>
    <row r="57" spans="2:46" x14ac:dyDescent="0.2">
      <c r="B57" s="41">
        <f>'2.a- impo investigadas'!A57</f>
        <v>2013</v>
      </c>
      <c r="C57" s="23"/>
      <c r="D57" s="23"/>
      <c r="E57" s="23"/>
      <c r="F57" s="39"/>
    </row>
    <row r="58" spans="2:46" x14ac:dyDescent="0.2">
      <c r="B58" s="42">
        <f>'2.a- impo investigadas'!A58</f>
        <v>2014</v>
      </c>
      <c r="C58" s="27"/>
      <c r="D58" s="27"/>
      <c r="E58" s="27"/>
      <c r="F58" s="39"/>
    </row>
    <row r="59" spans="2:46" ht="13.5" thickBot="1" x14ac:dyDescent="0.25">
      <c r="B59" s="43">
        <f>'2.a- impo investigadas'!A59</f>
        <v>2015</v>
      </c>
      <c r="C59" s="30"/>
      <c r="D59" s="30"/>
      <c r="E59" s="30"/>
    </row>
    <row r="60" spans="2:46" ht="13.5" thickBot="1" x14ac:dyDescent="0.25">
      <c r="B60" s="38"/>
      <c r="C60" s="39"/>
      <c r="D60" s="39"/>
      <c r="E60" s="39"/>
    </row>
    <row r="61" spans="2:46" x14ac:dyDescent="0.2">
      <c r="B61" s="210" t="str">
        <f>'2.a- impo investigadas'!A61</f>
        <v>ene-nov 2015</v>
      </c>
      <c r="C61" s="23"/>
      <c r="D61" s="23"/>
      <c r="E61" s="23"/>
    </row>
    <row r="62" spans="2:46" ht="13.5" thickBot="1" x14ac:dyDescent="0.25">
      <c r="B62" s="211" t="str">
        <f>'2.a- impo investigadas'!A62</f>
        <v>ene-nov 2016</v>
      </c>
      <c r="C62" s="30"/>
      <c r="D62" s="30"/>
      <c r="E62" s="30"/>
    </row>
    <row r="63" spans="2:46" x14ac:dyDescent="0.2">
      <c r="C63" s="8"/>
      <c r="D63" s="8"/>
    </row>
    <row r="64" spans="2:46" x14ac:dyDescent="0.2">
      <c r="B64" s="98"/>
      <c r="C64" s="8"/>
      <c r="D64" s="8"/>
    </row>
    <row r="65" spans="2:5" x14ac:dyDescent="0.2">
      <c r="B65" s="46" t="s">
        <v>53</v>
      </c>
      <c r="C65" s="47"/>
      <c r="D65" s="48"/>
      <c r="E65" s="48"/>
    </row>
    <row r="66" spans="2:5" ht="13.5" thickBot="1" x14ac:dyDescent="0.25">
      <c r="B66" s="48"/>
      <c r="C66" s="48"/>
      <c r="D66" s="48"/>
      <c r="E66" s="48"/>
    </row>
    <row r="67" spans="2:5" ht="13.5" thickBot="1" x14ac:dyDescent="0.25">
      <c r="B67" s="49" t="s">
        <v>51</v>
      </c>
      <c r="C67" s="68" t="s">
        <v>54</v>
      </c>
      <c r="D67" s="69" t="s">
        <v>56</v>
      </c>
    </row>
    <row r="68" spans="2:5" x14ac:dyDescent="0.2">
      <c r="B68" s="52">
        <f>+B57</f>
        <v>2013</v>
      </c>
      <c r="C68" s="53">
        <f>+C57-SUM(C8:C19)</f>
        <v>0</v>
      </c>
      <c r="D68" s="54">
        <f>+D57-SUM(D8:D19)</f>
        <v>0</v>
      </c>
    </row>
    <row r="69" spans="2:5" x14ac:dyDescent="0.2">
      <c r="B69" s="55">
        <f>+B58</f>
        <v>2014</v>
      </c>
      <c r="C69" s="56">
        <f>+C58-SUM(C20:C31)</f>
        <v>0</v>
      </c>
      <c r="D69" s="57">
        <f>+D58-SUM(D20:D31)</f>
        <v>0</v>
      </c>
    </row>
    <row r="70" spans="2:5" ht="13.5" thickBot="1" x14ac:dyDescent="0.25">
      <c r="B70" s="58">
        <f>+B59</f>
        <v>2015</v>
      </c>
      <c r="C70" s="59">
        <f>+C59-SUM(C32:C43)</f>
        <v>0</v>
      </c>
      <c r="D70" s="60">
        <f>+D59-SUM(D32:D43)</f>
        <v>0</v>
      </c>
    </row>
    <row r="71" spans="2:5" x14ac:dyDescent="0.2">
      <c r="B71" s="52" t="str">
        <f>+B61</f>
        <v>ene-nov 2015</v>
      </c>
      <c r="C71" s="61">
        <f>+C61-(SUM(C32:INDEX(C32:C43,'parámetros e instrucciones'!$E$3)))</f>
        <v>0</v>
      </c>
      <c r="D71" s="61">
        <f>+D61-(SUM(D32:INDEX(D32:D43,'parámetros e instrucciones'!$E$3)))</f>
        <v>0</v>
      </c>
    </row>
    <row r="72" spans="2:5" ht="13.5" thickBot="1" x14ac:dyDescent="0.25">
      <c r="B72" s="58" t="str">
        <f>+B62</f>
        <v>ene-nov 2016</v>
      </c>
      <c r="C72" s="62">
        <f>+C62-(SUM(C44:INDEX(C44:C55,'parámetros e instrucciones'!$E$3)))</f>
        <v>0</v>
      </c>
      <c r="D72" s="62">
        <f>+D62-(SUM(D44:INDEX(D44:D55,'parámetros e instrucciones'!$E$3)))</f>
        <v>0</v>
      </c>
    </row>
  </sheetData>
  <mergeCells count="2">
    <mergeCell ref="B4:E4"/>
    <mergeCell ref="B3:E3"/>
  </mergeCells>
  <phoneticPr fontId="0" type="noConversion"/>
  <printOptions horizontalCentered="1" verticalCentered="1" gridLinesSet="0"/>
  <pageMargins left="0.19685039370078741" right="0.39370078740157483" top="0.44" bottom="0.35433070866141736" header="0" footer="0"/>
  <pageSetup paperSize="9" scale="99" orientation="portrait" horizontalDpi="4294967292" verticalDpi="300" r:id="rId1"/>
  <headerFooter alignWithMargins="0">
    <oddHeader>&amp;R2016 – Año del Bicentenario de la Declaración de la Independencia Nacional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zoomScale="75" workbookViewId="0">
      <selection activeCell="B2" sqref="B2"/>
    </sheetView>
  </sheetViews>
  <sheetFormatPr baseColWidth="10" defaultRowHeight="12.75" x14ac:dyDescent="0.2"/>
  <cols>
    <col min="1" max="1" width="4.140625" style="8" customWidth="1"/>
    <col min="2" max="2" width="24.42578125" style="8" customWidth="1"/>
    <col min="3" max="5" width="17.28515625" style="97" customWidth="1"/>
    <col min="6" max="6" width="7.5703125" style="8" customWidth="1"/>
    <col min="7" max="7" width="17.5703125" style="8" customWidth="1"/>
    <col min="8" max="16384" width="11.42578125" style="8"/>
  </cols>
  <sheetData>
    <row r="1" spans="2:11" s="87" customFormat="1" x14ac:dyDescent="0.2">
      <c r="B1" s="129" t="s">
        <v>116</v>
      </c>
      <c r="C1" s="6"/>
      <c r="D1" s="6"/>
      <c r="E1" s="6"/>
    </row>
    <row r="2" spans="2:11" s="87" customFormat="1" x14ac:dyDescent="0.2">
      <c r="B2" s="6" t="s">
        <v>64</v>
      </c>
      <c r="C2" s="6"/>
      <c r="D2" s="6"/>
      <c r="E2" s="6"/>
    </row>
    <row r="3" spans="2:11" s="87" customFormat="1" ht="24.75" customHeight="1" x14ac:dyDescent="0.2">
      <c r="B3" s="274" t="s">
        <v>135</v>
      </c>
      <c r="C3" s="274"/>
      <c r="D3" s="274"/>
      <c r="E3" s="274"/>
      <c r="F3" s="212"/>
      <c r="G3" s="212"/>
      <c r="H3" s="212"/>
      <c r="I3" s="212"/>
      <c r="J3" s="212"/>
      <c r="K3" s="213"/>
    </row>
    <row r="4" spans="2:11" s="87" customFormat="1" x14ac:dyDescent="0.2">
      <c r="B4" s="274" t="s">
        <v>112</v>
      </c>
      <c r="C4" s="274"/>
      <c r="D4" s="274"/>
      <c r="E4" s="274"/>
      <c r="F4" s="212"/>
      <c r="G4" s="212"/>
      <c r="H4" s="212"/>
      <c r="I4" s="212"/>
      <c r="J4" s="212"/>
      <c r="K4" s="213"/>
    </row>
    <row r="5" spans="2:11" ht="13.5" thickBot="1" x14ac:dyDescent="0.25">
      <c r="C5" s="88"/>
      <c r="D5" s="88"/>
      <c r="E5" s="88"/>
      <c r="F5" s="39"/>
      <c r="G5" s="39"/>
    </row>
    <row r="6" spans="2:11" ht="12.75" customHeight="1" x14ac:dyDescent="0.2">
      <c r="B6" s="19" t="s">
        <v>50</v>
      </c>
      <c r="C6" s="67" t="s">
        <v>65</v>
      </c>
      <c r="D6" s="19" t="s">
        <v>66</v>
      </c>
      <c r="E6" s="89" t="s">
        <v>33</v>
      </c>
      <c r="F6" s="90"/>
    </row>
    <row r="7" spans="2:11" ht="15" customHeight="1" thickBot="1" x14ac:dyDescent="0.25">
      <c r="B7" s="152" t="s">
        <v>51</v>
      </c>
      <c r="C7" s="92" t="s">
        <v>88</v>
      </c>
      <c r="D7" s="20" t="s">
        <v>89</v>
      </c>
      <c r="E7" s="93" t="s">
        <v>67</v>
      </c>
      <c r="F7" s="90"/>
    </row>
    <row r="8" spans="2:11" x14ac:dyDescent="0.2">
      <c r="B8" s="21">
        <f>'2.a- impo investigadas'!A8</f>
        <v>41275</v>
      </c>
      <c r="C8" s="22"/>
      <c r="D8" s="23"/>
      <c r="E8" s="24"/>
    </row>
    <row r="9" spans="2:11" x14ac:dyDescent="0.2">
      <c r="B9" s="25">
        <f>'2.a- impo investigadas'!A9</f>
        <v>41306</v>
      </c>
      <c r="C9" s="26"/>
      <c r="D9" s="27"/>
      <c r="E9" s="28"/>
    </row>
    <row r="10" spans="2:11" x14ac:dyDescent="0.2">
      <c r="B10" s="25">
        <f>'2.a- impo investigadas'!A10</f>
        <v>41334</v>
      </c>
      <c r="C10" s="26"/>
      <c r="D10" s="27"/>
      <c r="E10" s="28"/>
    </row>
    <row r="11" spans="2:11" x14ac:dyDescent="0.2">
      <c r="B11" s="25">
        <f>'2.a- impo investigadas'!A11</f>
        <v>41365</v>
      </c>
      <c r="C11" s="26"/>
      <c r="D11" s="27"/>
      <c r="E11" s="28"/>
    </row>
    <row r="12" spans="2:11" x14ac:dyDescent="0.2">
      <c r="B12" s="25">
        <f>'2.a- impo investigadas'!A12</f>
        <v>41395</v>
      </c>
      <c r="C12" s="27"/>
      <c r="D12" s="27"/>
      <c r="E12" s="28"/>
    </row>
    <row r="13" spans="2:11" x14ac:dyDescent="0.2">
      <c r="B13" s="25">
        <f>'2.a- impo investigadas'!A13</f>
        <v>41426</v>
      </c>
      <c r="C13" s="26"/>
      <c r="D13" s="27"/>
      <c r="E13" s="28"/>
    </row>
    <row r="14" spans="2:11" x14ac:dyDescent="0.2">
      <c r="B14" s="25">
        <f>'2.a- impo investigadas'!A14</f>
        <v>41456</v>
      </c>
      <c r="C14" s="27"/>
      <c r="D14" s="27"/>
      <c r="E14" s="28"/>
    </row>
    <row r="15" spans="2:11" x14ac:dyDescent="0.2">
      <c r="B15" s="25">
        <f>'2.a- impo investigadas'!A15</f>
        <v>41487</v>
      </c>
      <c r="C15" s="27"/>
      <c r="D15" s="27"/>
      <c r="E15" s="28"/>
    </row>
    <row r="16" spans="2:11" x14ac:dyDescent="0.2">
      <c r="B16" s="25">
        <f>'2.a- impo investigadas'!A16</f>
        <v>41518</v>
      </c>
      <c r="C16" s="27"/>
      <c r="D16" s="27"/>
      <c r="E16" s="28"/>
    </row>
    <row r="17" spans="2:5" x14ac:dyDescent="0.2">
      <c r="B17" s="25">
        <f>'2.a- impo investigadas'!A17</f>
        <v>41548</v>
      </c>
      <c r="C17" s="27"/>
      <c r="D17" s="27"/>
      <c r="E17" s="28"/>
    </row>
    <row r="18" spans="2:5" x14ac:dyDescent="0.2">
      <c r="B18" s="25">
        <f>'2.a- impo investigadas'!A18</f>
        <v>41579</v>
      </c>
      <c r="C18" s="27"/>
      <c r="D18" s="27"/>
      <c r="E18" s="28"/>
    </row>
    <row r="19" spans="2:5" ht="13.5" thickBot="1" x14ac:dyDescent="0.25">
      <c r="B19" s="29">
        <f>'2.a- impo investigadas'!A19</f>
        <v>41609</v>
      </c>
      <c r="C19" s="30"/>
      <c r="D19" s="30"/>
      <c r="E19" s="31"/>
    </row>
    <row r="20" spans="2:5" x14ac:dyDescent="0.2">
      <c r="B20" s="21">
        <f>'2.a- impo investigadas'!A20</f>
        <v>41640</v>
      </c>
      <c r="C20" s="23"/>
      <c r="D20" s="23"/>
      <c r="E20" s="28"/>
    </row>
    <row r="21" spans="2:5" x14ac:dyDescent="0.2">
      <c r="B21" s="25">
        <f>'2.a- impo investigadas'!A21</f>
        <v>41671</v>
      </c>
      <c r="C21" s="27"/>
      <c r="D21" s="27"/>
      <c r="E21" s="32"/>
    </row>
    <row r="22" spans="2:5" x14ac:dyDescent="0.2">
      <c r="B22" s="25">
        <f>'2.a- impo investigadas'!A22</f>
        <v>41699</v>
      </c>
      <c r="C22" s="27"/>
      <c r="D22" s="27"/>
      <c r="E22" s="28"/>
    </row>
    <row r="23" spans="2:5" x14ac:dyDescent="0.2">
      <c r="B23" s="25">
        <f>'2.a- impo investigadas'!A23</f>
        <v>41730</v>
      </c>
      <c r="C23" s="27"/>
      <c r="D23" s="27"/>
      <c r="E23" s="28"/>
    </row>
    <row r="24" spans="2:5" x14ac:dyDescent="0.2">
      <c r="B24" s="25">
        <f>'2.a- impo investigadas'!A24</f>
        <v>41760</v>
      </c>
      <c r="C24" s="27"/>
      <c r="D24" s="27"/>
      <c r="E24" s="28"/>
    </row>
    <row r="25" spans="2:5" x14ac:dyDescent="0.2">
      <c r="B25" s="25">
        <f>'2.a- impo investigadas'!A25</f>
        <v>41791</v>
      </c>
      <c r="C25" s="27"/>
      <c r="D25" s="27"/>
      <c r="E25" s="28"/>
    </row>
    <row r="26" spans="2:5" x14ac:dyDescent="0.2">
      <c r="B26" s="25">
        <f>'2.a- impo investigadas'!A26</f>
        <v>41821</v>
      </c>
      <c r="C26" s="27"/>
      <c r="D26" s="27"/>
      <c r="E26" s="28"/>
    </row>
    <row r="27" spans="2:5" x14ac:dyDescent="0.2">
      <c r="B27" s="25">
        <f>'2.a- impo investigadas'!A27</f>
        <v>41852</v>
      </c>
      <c r="C27" s="27"/>
      <c r="D27" s="27"/>
      <c r="E27" s="28"/>
    </row>
    <row r="28" spans="2:5" x14ac:dyDescent="0.2">
      <c r="B28" s="25">
        <f>'2.a- impo investigadas'!A28</f>
        <v>41883</v>
      </c>
      <c r="C28" s="27"/>
      <c r="D28" s="27"/>
      <c r="E28" s="28"/>
    </row>
    <row r="29" spans="2:5" x14ac:dyDescent="0.2">
      <c r="B29" s="25">
        <f>'2.a- impo investigadas'!A29</f>
        <v>41913</v>
      </c>
      <c r="C29" s="27"/>
      <c r="D29" s="27"/>
      <c r="E29" s="28"/>
    </row>
    <row r="30" spans="2:5" x14ac:dyDescent="0.2">
      <c r="B30" s="25">
        <f>'2.a- impo investigadas'!A30</f>
        <v>41944</v>
      </c>
      <c r="C30" s="27"/>
      <c r="D30" s="27"/>
      <c r="E30" s="28"/>
    </row>
    <row r="31" spans="2:5" ht="13.5" thickBot="1" x14ac:dyDescent="0.25">
      <c r="B31" s="29">
        <f>'2.a- impo investigadas'!A31</f>
        <v>41974</v>
      </c>
      <c r="C31" s="30"/>
      <c r="D31" s="30"/>
      <c r="E31" s="33"/>
    </row>
    <row r="32" spans="2:5" x14ac:dyDescent="0.2">
      <c r="B32" s="21">
        <f>'2.a- impo investigadas'!A32</f>
        <v>42005</v>
      </c>
      <c r="C32" s="23"/>
      <c r="D32" s="34"/>
      <c r="E32" s="22"/>
    </row>
    <row r="33" spans="2:5" x14ac:dyDescent="0.2">
      <c r="B33" s="25">
        <f>'2.a- impo investigadas'!A33</f>
        <v>42036</v>
      </c>
      <c r="C33" s="27"/>
      <c r="D33" s="35"/>
      <c r="E33" s="26"/>
    </row>
    <row r="34" spans="2:5" x14ac:dyDescent="0.2">
      <c r="B34" s="25">
        <f>'2.a- impo investigadas'!A34</f>
        <v>42064</v>
      </c>
      <c r="C34" s="27"/>
      <c r="D34" s="35"/>
      <c r="E34" s="26"/>
    </row>
    <row r="35" spans="2:5" x14ac:dyDescent="0.2">
      <c r="B35" s="25">
        <f>'2.a- impo investigadas'!A35</f>
        <v>42095</v>
      </c>
      <c r="C35" s="27"/>
      <c r="D35" s="35"/>
      <c r="E35" s="26"/>
    </row>
    <row r="36" spans="2:5" x14ac:dyDescent="0.2">
      <c r="B36" s="25">
        <f>'2.a- impo investigadas'!A36</f>
        <v>42125</v>
      </c>
      <c r="C36" s="27"/>
      <c r="D36" s="35"/>
      <c r="E36" s="26"/>
    </row>
    <row r="37" spans="2:5" x14ac:dyDescent="0.2">
      <c r="B37" s="25">
        <f>'2.a- impo investigadas'!A37</f>
        <v>42156</v>
      </c>
      <c r="C37" s="27"/>
      <c r="D37" s="35"/>
      <c r="E37" s="26"/>
    </row>
    <row r="38" spans="2:5" x14ac:dyDescent="0.2">
      <c r="B38" s="25">
        <f>'2.a- impo investigadas'!A38</f>
        <v>42186</v>
      </c>
      <c r="C38" s="27"/>
      <c r="D38" s="35"/>
      <c r="E38" s="26"/>
    </row>
    <row r="39" spans="2:5" x14ac:dyDescent="0.2">
      <c r="B39" s="25">
        <f>'2.a- impo investigadas'!A39</f>
        <v>42217</v>
      </c>
      <c r="C39" s="27"/>
      <c r="D39" s="35"/>
      <c r="E39" s="26"/>
    </row>
    <row r="40" spans="2:5" x14ac:dyDescent="0.2">
      <c r="B40" s="25">
        <f>'2.a- impo investigadas'!A40</f>
        <v>42248</v>
      </c>
      <c r="C40" s="27"/>
      <c r="D40" s="35"/>
      <c r="E40" s="26"/>
    </row>
    <row r="41" spans="2:5" x14ac:dyDescent="0.2">
      <c r="B41" s="25">
        <f>'2.a- impo investigadas'!A41</f>
        <v>42278</v>
      </c>
      <c r="C41" s="27"/>
      <c r="D41" s="35"/>
      <c r="E41" s="26"/>
    </row>
    <row r="42" spans="2:5" x14ac:dyDescent="0.2">
      <c r="B42" s="25">
        <f>'2.a- impo investigadas'!A42</f>
        <v>42309</v>
      </c>
      <c r="C42" s="27"/>
      <c r="D42" s="35"/>
      <c r="E42" s="26"/>
    </row>
    <row r="43" spans="2:5" ht="13.5" thickBot="1" x14ac:dyDescent="0.25">
      <c r="B43" s="29">
        <f>'2.a- impo investigadas'!A43</f>
        <v>42339</v>
      </c>
      <c r="C43" s="94"/>
      <c r="D43" s="95"/>
      <c r="E43" s="63"/>
    </row>
    <row r="44" spans="2:5" x14ac:dyDescent="0.2">
      <c r="B44" s="21">
        <f>'2.a- impo investigadas'!A44</f>
        <v>42370</v>
      </c>
      <c r="C44" s="23"/>
      <c r="D44" s="23"/>
      <c r="E44" s="22"/>
    </row>
    <row r="45" spans="2:5" x14ac:dyDescent="0.2">
      <c r="B45" s="25">
        <f>'2.a- impo investigadas'!A45</f>
        <v>42401</v>
      </c>
      <c r="C45" s="27"/>
      <c r="D45" s="27"/>
      <c r="E45" s="26"/>
    </row>
    <row r="46" spans="2:5" x14ac:dyDescent="0.2">
      <c r="B46" s="25">
        <f>'2.a- impo investigadas'!A46</f>
        <v>42430</v>
      </c>
      <c r="C46" s="27"/>
      <c r="D46" s="27"/>
      <c r="E46" s="26"/>
    </row>
    <row r="47" spans="2:5" x14ac:dyDescent="0.2">
      <c r="B47" s="25">
        <f>'2.a- impo investigadas'!A47</f>
        <v>42461</v>
      </c>
      <c r="C47" s="27"/>
      <c r="D47" s="27"/>
      <c r="E47" s="26"/>
    </row>
    <row r="48" spans="2:5" x14ac:dyDescent="0.2">
      <c r="B48" s="25">
        <f>'2.a- impo investigadas'!A48</f>
        <v>42491</v>
      </c>
      <c r="C48" s="27"/>
      <c r="D48" s="27"/>
      <c r="E48" s="26"/>
    </row>
    <row r="49" spans="2:46" x14ac:dyDescent="0.2">
      <c r="B49" s="25">
        <f>'2.a- impo investigadas'!A49</f>
        <v>42522</v>
      </c>
      <c r="C49" s="27"/>
      <c r="D49" s="27"/>
      <c r="E49" s="26"/>
    </row>
    <row r="50" spans="2:46" x14ac:dyDescent="0.2">
      <c r="B50" s="25">
        <f>'2.a- impo investigadas'!A50</f>
        <v>42552</v>
      </c>
      <c r="C50" s="27"/>
      <c r="D50" s="27"/>
      <c r="E50" s="26"/>
    </row>
    <row r="51" spans="2:46" x14ac:dyDescent="0.2">
      <c r="B51" s="25">
        <f>'2.a- impo investigadas'!A51</f>
        <v>42583</v>
      </c>
      <c r="C51" s="27"/>
      <c r="D51" s="27"/>
      <c r="E51" s="26"/>
    </row>
    <row r="52" spans="2:46" x14ac:dyDescent="0.2">
      <c r="B52" s="25">
        <f>'2.a- impo investigadas'!A52</f>
        <v>42614</v>
      </c>
      <c r="C52" s="27"/>
      <c r="D52" s="27"/>
      <c r="E52" s="26"/>
    </row>
    <row r="53" spans="2:46" x14ac:dyDescent="0.2">
      <c r="B53" s="25">
        <f>'2.a- impo investigadas'!A53</f>
        <v>42644</v>
      </c>
      <c r="C53" s="27"/>
      <c r="D53" s="27"/>
      <c r="E53" s="26"/>
    </row>
    <row r="54" spans="2:46" ht="13.5" thickBot="1" x14ac:dyDescent="0.25">
      <c r="B54" s="29">
        <f>'2.a- impo investigadas'!A54</f>
        <v>42675</v>
      </c>
      <c r="C54" s="30"/>
      <c r="D54" s="30"/>
      <c r="E54" s="37"/>
    </row>
    <row r="55" spans="2:46" ht="13.5" hidden="1" thickBot="1" x14ac:dyDescent="0.25">
      <c r="B55" s="209">
        <f>'2.a- impo investigadas'!A55</f>
        <v>42705</v>
      </c>
      <c r="C55" s="174"/>
      <c r="D55" s="174"/>
      <c r="E55" s="173"/>
    </row>
    <row r="56" spans="2:46" ht="13.5" thickBot="1" x14ac:dyDescent="0.25">
      <c r="B56" s="38"/>
      <c r="C56" s="39"/>
      <c r="D56" s="39"/>
      <c r="E56" s="40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</row>
    <row r="57" spans="2:46" x14ac:dyDescent="0.2">
      <c r="B57" s="41">
        <f>'2.a- impo investigadas'!A57</f>
        <v>2013</v>
      </c>
      <c r="C57" s="23"/>
      <c r="D57" s="23"/>
      <c r="E57" s="23"/>
      <c r="F57" s="39"/>
    </row>
    <row r="58" spans="2:46" x14ac:dyDescent="0.2">
      <c r="B58" s="42">
        <f>'2.a- impo investigadas'!A58</f>
        <v>2014</v>
      </c>
      <c r="C58" s="27"/>
      <c r="D58" s="27"/>
      <c r="E58" s="27"/>
      <c r="F58" s="39"/>
    </row>
    <row r="59" spans="2:46" ht="13.5" thickBot="1" x14ac:dyDescent="0.25">
      <c r="B59" s="43">
        <f>'2.a- impo investigadas'!A59</f>
        <v>2015</v>
      </c>
      <c r="C59" s="30"/>
      <c r="D59" s="30"/>
      <c r="E59" s="30"/>
    </row>
    <row r="60" spans="2:46" ht="13.5" thickBot="1" x14ac:dyDescent="0.25">
      <c r="B60" s="38"/>
      <c r="C60" s="39"/>
      <c r="D60" s="39"/>
      <c r="E60" s="39"/>
    </row>
    <row r="61" spans="2:46" x14ac:dyDescent="0.2">
      <c r="B61" s="210" t="str">
        <f>'2.a- impo investigadas'!A61</f>
        <v>ene-nov 2015</v>
      </c>
      <c r="C61" s="23"/>
      <c r="D61" s="23"/>
      <c r="E61" s="23"/>
    </row>
    <row r="62" spans="2:46" ht="13.5" thickBot="1" x14ac:dyDescent="0.25">
      <c r="B62" s="211" t="str">
        <f>'2.a- impo investigadas'!A62</f>
        <v>ene-nov 2016</v>
      </c>
      <c r="C62" s="30"/>
      <c r="D62" s="30"/>
      <c r="E62" s="30"/>
    </row>
    <row r="63" spans="2:46" x14ac:dyDescent="0.2">
      <c r="C63" s="8"/>
      <c r="D63" s="8"/>
    </row>
    <row r="64" spans="2:46" x14ac:dyDescent="0.2">
      <c r="B64" s="98"/>
      <c r="C64" s="8"/>
      <c r="D64" s="8"/>
    </row>
    <row r="65" spans="2:5" x14ac:dyDescent="0.2">
      <c r="B65" s="46" t="s">
        <v>53</v>
      </c>
      <c r="C65" s="47"/>
      <c r="D65" s="48"/>
      <c r="E65" s="48"/>
    </row>
    <row r="66" spans="2:5" ht="13.5" thickBot="1" x14ac:dyDescent="0.25">
      <c r="B66" s="48"/>
      <c r="C66" s="48"/>
      <c r="D66" s="48"/>
      <c r="E66" s="48"/>
    </row>
    <row r="67" spans="2:5" ht="13.5" thickBot="1" x14ac:dyDescent="0.25">
      <c r="B67" s="49" t="s">
        <v>51</v>
      </c>
      <c r="C67" s="68" t="s">
        <v>54</v>
      </c>
      <c r="D67" s="69" t="s">
        <v>56</v>
      </c>
    </row>
    <row r="68" spans="2:5" x14ac:dyDescent="0.2">
      <c r="B68" s="52">
        <f>+B57</f>
        <v>2013</v>
      </c>
      <c r="C68" s="53">
        <f>+C57-SUM(C8:C19)</f>
        <v>0</v>
      </c>
      <c r="D68" s="54">
        <f>+D57-SUM(D8:D19)</f>
        <v>0</v>
      </c>
    </row>
    <row r="69" spans="2:5" x14ac:dyDescent="0.2">
      <c r="B69" s="55">
        <f>+B58</f>
        <v>2014</v>
      </c>
      <c r="C69" s="56">
        <f>+C58-SUM(C20:C31)</f>
        <v>0</v>
      </c>
      <c r="D69" s="57">
        <f>+D58-SUM(D20:D31)</f>
        <v>0</v>
      </c>
    </row>
    <row r="70" spans="2:5" ht="13.5" thickBot="1" x14ac:dyDescent="0.25">
      <c r="B70" s="58">
        <f>+B59</f>
        <v>2015</v>
      </c>
      <c r="C70" s="59">
        <f>+C59-SUM(C32:C43)</f>
        <v>0</v>
      </c>
      <c r="D70" s="60">
        <f>+D59-SUM(D32:D43)</f>
        <v>0</v>
      </c>
    </row>
    <row r="71" spans="2:5" x14ac:dyDescent="0.2">
      <c r="B71" s="52" t="str">
        <f>+B61</f>
        <v>ene-nov 2015</v>
      </c>
      <c r="C71" s="61">
        <f>+C61-(SUM(C32:INDEX(C32:C43,'parámetros e instrucciones'!$E$3)))</f>
        <v>0</v>
      </c>
      <c r="D71" s="61">
        <f>+D61-(SUM(D32:INDEX(D32:D43,'parámetros e instrucciones'!$E$3)))</f>
        <v>0</v>
      </c>
    </row>
    <row r="72" spans="2:5" ht="13.5" thickBot="1" x14ac:dyDescent="0.25">
      <c r="B72" s="58" t="str">
        <f>+B62</f>
        <v>ene-nov 2016</v>
      </c>
      <c r="C72" s="62">
        <f>+C62-(SUM(C44:INDEX(C44:C55,'parámetros e instrucciones'!$E$3)))</f>
        <v>0</v>
      </c>
      <c r="D72" s="62">
        <f>+D62-(SUM(D44:INDEX(D44:D55,'parámetros e instrucciones'!$E$3)))</f>
        <v>0</v>
      </c>
    </row>
  </sheetData>
  <mergeCells count="2">
    <mergeCell ref="B4:E4"/>
    <mergeCell ref="B3:E3"/>
  </mergeCells>
  <phoneticPr fontId="19" type="noConversion"/>
  <printOptions horizontalCentered="1" verticalCentered="1" gridLinesSet="0"/>
  <pageMargins left="0.19685039370078741" right="0.39370078740157483" top="0.39" bottom="0.35433070866141736" header="0" footer="0"/>
  <pageSetup paperSize="9" orientation="portrait" horizontalDpi="4294967292" verticalDpi="300" r:id="rId1"/>
  <headerFooter alignWithMargins="0">
    <oddHeader>&amp;R2016 – Año del Bicentenario de la Declaración de la Independencia Nacional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zoomScale="75" workbookViewId="0">
      <selection activeCell="B3" sqref="B3:E3"/>
    </sheetView>
  </sheetViews>
  <sheetFormatPr baseColWidth="10" defaultRowHeight="12.75" x14ac:dyDescent="0.2"/>
  <cols>
    <col min="1" max="1" width="4.140625" style="8" customWidth="1"/>
    <col min="2" max="2" width="23.5703125" style="8" customWidth="1"/>
    <col min="3" max="5" width="17.28515625" style="97" customWidth="1"/>
    <col min="6" max="6" width="7.5703125" style="8" customWidth="1"/>
    <col min="7" max="7" width="17.5703125" style="8" customWidth="1"/>
    <col min="8" max="16384" width="11.42578125" style="8"/>
  </cols>
  <sheetData>
    <row r="1" spans="2:10" s="87" customFormat="1" x14ac:dyDescent="0.2">
      <c r="B1" s="129" t="s">
        <v>115</v>
      </c>
      <c r="C1" s="6"/>
      <c r="D1" s="6"/>
      <c r="E1" s="6"/>
    </row>
    <row r="2" spans="2:10" s="87" customFormat="1" x14ac:dyDescent="0.2">
      <c r="B2" s="6" t="s">
        <v>64</v>
      </c>
      <c r="C2" s="6"/>
      <c r="D2" s="6"/>
      <c r="E2" s="6"/>
    </row>
    <row r="3" spans="2:10" s="87" customFormat="1" ht="43.5" customHeight="1" x14ac:dyDescent="0.2">
      <c r="B3" s="274" t="s">
        <v>133</v>
      </c>
      <c r="C3" s="274"/>
      <c r="D3" s="274"/>
      <c r="E3" s="274"/>
      <c r="F3" s="212"/>
      <c r="G3" s="212"/>
      <c r="H3" s="212"/>
      <c r="I3" s="212"/>
      <c r="J3" s="212"/>
    </row>
    <row r="4" spans="2:10" s="87" customFormat="1" x14ac:dyDescent="0.2">
      <c r="B4" s="275" t="s">
        <v>35</v>
      </c>
      <c r="C4" s="275"/>
      <c r="D4" s="275"/>
      <c r="E4" s="275"/>
      <c r="F4" s="213"/>
    </row>
    <row r="5" spans="2:10" ht="13.5" thickBot="1" x14ac:dyDescent="0.25">
      <c r="B5" s="18"/>
      <c r="C5" s="214"/>
      <c r="D5" s="214"/>
      <c r="E5" s="214"/>
      <c r="F5" s="150"/>
      <c r="G5" s="39"/>
    </row>
    <row r="6" spans="2:10" ht="12.75" customHeight="1" x14ac:dyDescent="0.2">
      <c r="B6" s="19" t="s">
        <v>50</v>
      </c>
      <c r="C6" s="67" t="s">
        <v>65</v>
      </c>
      <c r="D6" s="19" t="s">
        <v>66</v>
      </c>
      <c r="E6" s="89" t="s">
        <v>33</v>
      </c>
      <c r="F6" s="90"/>
    </row>
    <row r="7" spans="2:10" ht="15" customHeight="1" thickBot="1" x14ac:dyDescent="0.25">
      <c r="B7" s="152" t="s">
        <v>51</v>
      </c>
      <c r="C7" s="92" t="s">
        <v>88</v>
      </c>
      <c r="D7" s="20" t="s">
        <v>89</v>
      </c>
      <c r="E7" s="93" t="s">
        <v>67</v>
      </c>
      <c r="F7" s="90"/>
    </row>
    <row r="8" spans="2:10" x14ac:dyDescent="0.2">
      <c r="B8" s="21">
        <f>'2.a- impo investigadas'!A8</f>
        <v>41275</v>
      </c>
      <c r="C8" s="22"/>
      <c r="D8" s="23"/>
      <c r="E8" s="24"/>
    </row>
    <row r="9" spans="2:10" x14ac:dyDescent="0.2">
      <c r="B9" s="25">
        <f>'2.a- impo investigadas'!A9</f>
        <v>41306</v>
      </c>
      <c r="C9" s="26"/>
      <c r="D9" s="27"/>
      <c r="E9" s="28"/>
    </row>
    <row r="10" spans="2:10" x14ac:dyDescent="0.2">
      <c r="B10" s="25">
        <f>'2.a- impo investigadas'!A10</f>
        <v>41334</v>
      </c>
      <c r="C10" s="26"/>
      <c r="D10" s="27"/>
      <c r="E10" s="28"/>
    </row>
    <row r="11" spans="2:10" x14ac:dyDescent="0.2">
      <c r="B11" s="25">
        <f>'2.a- impo investigadas'!A11</f>
        <v>41365</v>
      </c>
      <c r="C11" s="26"/>
      <c r="D11" s="27"/>
      <c r="E11" s="28"/>
    </row>
    <row r="12" spans="2:10" x14ac:dyDescent="0.2">
      <c r="B12" s="25">
        <f>'2.a- impo investigadas'!A12</f>
        <v>41395</v>
      </c>
      <c r="C12" s="27"/>
      <c r="D12" s="27"/>
      <c r="E12" s="28"/>
    </row>
    <row r="13" spans="2:10" x14ac:dyDescent="0.2">
      <c r="B13" s="25">
        <f>'2.a- impo investigadas'!A13</f>
        <v>41426</v>
      </c>
      <c r="C13" s="26"/>
      <c r="D13" s="27"/>
      <c r="E13" s="28"/>
    </row>
    <row r="14" spans="2:10" x14ac:dyDescent="0.2">
      <c r="B14" s="25">
        <f>'2.a- impo investigadas'!A14</f>
        <v>41456</v>
      </c>
      <c r="C14" s="27"/>
      <c r="D14" s="27"/>
      <c r="E14" s="28"/>
    </row>
    <row r="15" spans="2:10" x14ac:dyDescent="0.2">
      <c r="B15" s="25">
        <f>'2.a- impo investigadas'!A15</f>
        <v>41487</v>
      </c>
      <c r="C15" s="27"/>
      <c r="D15" s="27"/>
      <c r="E15" s="28"/>
    </row>
    <row r="16" spans="2:10" x14ac:dyDescent="0.2">
      <c r="B16" s="25">
        <f>'2.a- impo investigadas'!A16</f>
        <v>41518</v>
      </c>
      <c r="C16" s="27"/>
      <c r="D16" s="27"/>
      <c r="E16" s="28"/>
    </row>
    <row r="17" spans="2:5" x14ac:dyDescent="0.2">
      <c r="B17" s="25">
        <f>'2.a- impo investigadas'!A17</f>
        <v>41548</v>
      </c>
      <c r="C17" s="27"/>
      <c r="D17" s="27"/>
      <c r="E17" s="28"/>
    </row>
    <row r="18" spans="2:5" x14ac:dyDescent="0.2">
      <c r="B18" s="25">
        <f>'2.a- impo investigadas'!A18</f>
        <v>41579</v>
      </c>
      <c r="C18" s="27"/>
      <c r="D18" s="27"/>
      <c r="E18" s="28"/>
    </row>
    <row r="19" spans="2:5" ht="13.5" thickBot="1" x14ac:dyDescent="0.25">
      <c r="B19" s="29">
        <f>'2.a- impo investigadas'!A19</f>
        <v>41609</v>
      </c>
      <c r="C19" s="30"/>
      <c r="D19" s="30"/>
      <c r="E19" s="31"/>
    </row>
    <row r="20" spans="2:5" x14ac:dyDescent="0.2">
      <c r="B20" s="21">
        <f>'2.a- impo investigadas'!A20</f>
        <v>41640</v>
      </c>
      <c r="C20" s="23"/>
      <c r="D20" s="23"/>
      <c r="E20" s="28"/>
    </row>
    <row r="21" spans="2:5" x14ac:dyDescent="0.2">
      <c r="B21" s="25">
        <f>'2.a- impo investigadas'!A21</f>
        <v>41671</v>
      </c>
      <c r="C21" s="27"/>
      <c r="D21" s="27"/>
      <c r="E21" s="32"/>
    </row>
    <row r="22" spans="2:5" x14ac:dyDescent="0.2">
      <c r="B22" s="25">
        <f>'2.a- impo investigadas'!A22</f>
        <v>41699</v>
      </c>
      <c r="C22" s="27"/>
      <c r="D22" s="27"/>
      <c r="E22" s="28"/>
    </row>
    <row r="23" spans="2:5" x14ac:dyDescent="0.2">
      <c r="B23" s="25">
        <f>'2.a- impo investigadas'!A23</f>
        <v>41730</v>
      </c>
      <c r="C23" s="27"/>
      <c r="D23" s="27"/>
      <c r="E23" s="28"/>
    </row>
    <row r="24" spans="2:5" x14ac:dyDescent="0.2">
      <c r="B24" s="25">
        <f>'2.a- impo investigadas'!A24</f>
        <v>41760</v>
      </c>
      <c r="C24" s="27"/>
      <c r="D24" s="27"/>
      <c r="E24" s="28"/>
    </row>
    <row r="25" spans="2:5" x14ac:dyDescent="0.2">
      <c r="B25" s="25">
        <f>'2.a- impo investigadas'!A25</f>
        <v>41791</v>
      </c>
      <c r="C25" s="27"/>
      <c r="D25" s="27"/>
      <c r="E25" s="28"/>
    </row>
    <row r="26" spans="2:5" x14ac:dyDescent="0.2">
      <c r="B26" s="25">
        <f>'2.a- impo investigadas'!A26</f>
        <v>41821</v>
      </c>
      <c r="C26" s="27"/>
      <c r="D26" s="27"/>
      <c r="E26" s="28"/>
    </row>
    <row r="27" spans="2:5" x14ac:dyDescent="0.2">
      <c r="B27" s="25">
        <f>'2.a- impo investigadas'!A27</f>
        <v>41852</v>
      </c>
      <c r="C27" s="27"/>
      <c r="D27" s="27"/>
      <c r="E27" s="28"/>
    </row>
    <row r="28" spans="2:5" x14ac:dyDescent="0.2">
      <c r="B28" s="25">
        <f>'2.a- impo investigadas'!A28</f>
        <v>41883</v>
      </c>
      <c r="C28" s="27"/>
      <c r="D28" s="27"/>
      <c r="E28" s="28"/>
    </row>
    <row r="29" spans="2:5" x14ac:dyDescent="0.2">
      <c r="B29" s="25">
        <f>'2.a- impo investigadas'!A29</f>
        <v>41913</v>
      </c>
      <c r="C29" s="27"/>
      <c r="D29" s="27"/>
      <c r="E29" s="28"/>
    </row>
    <row r="30" spans="2:5" x14ac:dyDescent="0.2">
      <c r="B30" s="25">
        <f>'2.a- impo investigadas'!A30</f>
        <v>41944</v>
      </c>
      <c r="C30" s="27"/>
      <c r="D30" s="27"/>
      <c r="E30" s="28"/>
    </row>
    <row r="31" spans="2:5" ht="13.5" thickBot="1" x14ac:dyDescent="0.25">
      <c r="B31" s="29">
        <f>'2.a- impo investigadas'!A31</f>
        <v>41974</v>
      </c>
      <c r="C31" s="30"/>
      <c r="D31" s="30"/>
      <c r="E31" s="33"/>
    </row>
    <row r="32" spans="2:5" x14ac:dyDescent="0.2">
      <c r="B32" s="21">
        <f>'2.a- impo investigadas'!A32</f>
        <v>42005</v>
      </c>
      <c r="C32" s="23"/>
      <c r="D32" s="34"/>
      <c r="E32" s="22"/>
    </row>
    <row r="33" spans="2:5" x14ac:dyDescent="0.2">
      <c r="B33" s="25">
        <f>'2.a- impo investigadas'!A33</f>
        <v>42036</v>
      </c>
      <c r="C33" s="27"/>
      <c r="D33" s="35"/>
      <c r="E33" s="26"/>
    </row>
    <row r="34" spans="2:5" x14ac:dyDescent="0.2">
      <c r="B34" s="25">
        <f>'2.a- impo investigadas'!A34</f>
        <v>42064</v>
      </c>
      <c r="C34" s="27"/>
      <c r="D34" s="35"/>
      <c r="E34" s="26"/>
    </row>
    <row r="35" spans="2:5" x14ac:dyDescent="0.2">
      <c r="B35" s="25">
        <f>'2.a- impo investigadas'!A35</f>
        <v>42095</v>
      </c>
      <c r="C35" s="27"/>
      <c r="D35" s="35"/>
      <c r="E35" s="26"/>
    </row>
    <row r="36" spans="2:5" x14ac:dyDescent="0.2">
      <c r="B36" s="25">
        <f>'2.a- impo investigadas'!A36</f>
        <v>42125</v>
      </c>
      <c r="C36" s="27"/>
      <c r="D36" s="35"/>
      <c r="E36" s="26"/>
    </row>
    <row r="37" spans="2:5" x14ac:dyDescent="0.2">
      <c r="B37" s="25">
        <f>'2.a- impo investigadas'!A37</f>
        <v>42156</v>
      </c>
      <c r="C37" s="27"/>
      <c r="D37" s="35"/>
      <c r="E37" s="26"/>
    </row>
    <row r="38" spans="2:5" x14ac:dyDescent="0.2">
      <c r="B38" s="25">
        <f>'2.a- impo investigadas'!A38</f>
        <v>42186</v>
      </c>
      <c r="C38" s="27"/>
      <c r="D38" s="35"/>
      <c r="E38" s="26"/>
    </row>
    <row r="39" spans="2:5" x14ac:dyDescent="0.2">
      <c r="B39" s="25">
        <f>'2.a- impo investigadas'!A39</f>
        <v>42217</v>
      </c>
      <c r="C39" s="27"/>
      <c r="D39" s="35"/>
      <c r="E39" s="26"/>
    </row>
    <row r="40" spans="2:5" x14ac:dyDescent="0.2">
      <c r="B40" s="25">
        <f>'2.a- impo investigadas'!A40</f>
        <v>42248</v>
      </c>
      <c r="C40" s="27"/>
      <c r="D40" s="35"/>
      <c r="E40" s="26"/>
    </row>
    <row r="41" spans="2:5" x14ac:dyDescent="0.2">
      <c r="B41" s="25">
        <f>'2.a- impo investigadas'!A41</f>
        <v>42278</v>
      </c>
      <c r="C41" s="27"/>
      <c r="D41" s="35"/>
      <c r="E41" s="26"/>
    </row>
    <row r="42" spans="2:5" x14ac:dyDescent="0.2">
      <c r="B42" s="25">
        <f>'2.a- impo investigadas'!A42</f>
        <v>42309</v>
      </c>
      <c r="C42" s="27"/>
      <c r="D42" s="35"/>
      <c r="E42" s="26"/>
    </row>
    <row r="43" spans="2:5" ht="13.5" thickBot="1" x14ac:dyDescent="0.25">
      <c r="B43" s="29">
        <f>'2.a- impo investigadas'!A43</f>
        <v>42339</v>
      </c>
      <c r="C43" s="94"/>
      <c r="D43" s="95"/>
      <c r="E43" s="63"/>
    </row>
    <row r="44" spans="2:5" x14ac:dyDescent="0.2">
      <c r="B44" s="21">
        <f>'2.a- impo investigadas'!A44</f>
        <v>42370</v>
      </c>
      <c r="C44" s="23"/>
      <c r="D44" s="23"/>
      <c r="E44" s="22"/>
    </row>
    <row r="45" spans="2:5" x14ac:dyDescent="0.2">
      <c r="B45" s="25">
        <f>'2.a- impo investigadas'!A45</f>
        <v>42401</v>
      </c>
      <c r="C45" s="27"/>
      <c r="D45" s="27"/>
      <c r="E45" s="26"/>
    </row>
    <row r="46" spans="2:5" x14ac:dyDescent="0.2">
      <c r="B46" s="25">
        <f>'2.a- impo investigadas'!A46</f>
        <v>42430</v>
      </c>
      <c r="C46" s="27"/>
      <c r="D46" s="27"/>
      <c r="E46" s="26"/>
    </row>
    <row r="47" spans="2:5" x14ac:dyDescent="0.2">
      <c r="B47" s="25">
        <f>'2.a- impo investigadas'!A47</f>
        <v>42461</v>
      </c>
      <c r="C47" s="27"/>
      <c r="D47" s="27"/>
      <c r="E47" s="26"/>
    </row>
    <row r="48" spans="2:5" x14ac:dyDescent="0.2">
      <c r="B48" s="25">
        <f>'2.a- impo investigadas'!A48</f>
        <v>42491</v>
      </c>
      <c r="C48" s="27"/>
      <c r="D48" s="27"/>
      <c r="E48" s="26"/>
    </row>
    <row r="49" spans="2:46" x14ac:dyDescent="0.2">
      <c r="B49" s="25">
        <f>'2.a- impo investigadas'!A49</f>
        <v>42522</v>
      </c>
      <c r="C49" s="27"/>
      <c r="D49" s="27"/>
      <c r="E49" s="26"/>
    </row>
    <row r="50" spans="2:46" x14ac:dyDescent="0.2">
      <c r="B50" s="25">
        <f>'2.a- impo investigadas'!A50</f>
        <v>42552</v>
      </c>
      <c r="C50" s="27"/>
      <c r="D50" s="27"/>
      <c r="E50" s="26"/>
    </row>
    <row r="51" spans="2:46" x14ac:dyDescent="0.2">
      <c r="B51" s="25">
        <f>'2.a- impo investigadas'!A51</f>
        <v>42583</v>
      </c>
      <c r="C51" s="27"/>
      <c r="D51" s="27"/>
      <c r="E51" s="26"/>
    </row>
    <row r="52" spans="2:46" x14ac:dyDescent="0.2">
      <c r="B52" s="25">
        <f>'2.a- impo investigadas'!A52</f>
        <v>42614</v>
      </c>
      <c r="C52" s="27"/>
      <c r="D52" s="27"/>
      <c r="E52" s="26"/>
    </row>
    <row r="53" spans="2:46" x14ac:dyDescent="0.2">
      <c r="B53" s="25">
        <f>'2.a- impo investigadas'!A53</f>
        <v>42644</v>
      </c>
      <c r="C53" s="27"/>
      <c r="D53" s="27"/>
      <c r="E53" s="26"/>
    </row>
    <row r="54" spans="2:46" ht="13.5" thickBot="1" x14ac:dyDescent="0.25">
      <c r="B54" s="29">
        <f>'2.a- impo investigadas'!A54</f>
        <v>42675</v>
      </c>
      <c r="C54" s="30"/>
      <c r="D54" s="30"/>
      <c r="E54" s="37"/>
    </row>
    <row r="55" spans="2:46" ht="13.5" hidden="1" thickBot="1" x14ac:dyDescent="0.25">
      <c r="B55" s="209">
        <f>'2.a- impo investigadas'!A55</f>
        <v>42705</v>
      </c>
      <c r="C55" s="174"/>
      <c r="D55" s="174"/>
      <c r="E55" s="173"/>
    </row>
    <row r="56" spans="2:46" ht="13.5" thickBot="1" x14ac:dyDescent="0.25">
      <c r="B56" s="38"/>
      <c r="C56" s="39"/>
      <c r="D56" s="39"/>
      <c r="E56" s="40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</row>
    <row r="57" spans="2:46" x14ac:dyDescent="0.2">
      <c r="B57" s="41">
        <f>'2.a- impo investigadas'!A57</f>
        <v>2013</v>
      </c>
      <c r="C57" s="23"/>
      <c r="D57" s="23"/>
      <c r="E57" s="23"/>
      <c r="F57" s="39"/>
    </row>
    <row r="58" spans="2:46" x14ac:dyDescent="0.2">
      <c r="B58" s="42">
        <f>'2.a- impo investigadas'!A58</f>
        <v>2014</v>
      </c>
      <c r="C58" s="27"/>
      <c r="D58" s="27"/>
      <c r="E58" s="27"/>
      <c r="F58" s="39"/>
    </row>
    <row r="59" spans="2:46" ht="13.5" thickBot="1" x14ac:dyDescent="0.25">
      <c r="B59" s="43">
        <f>'2.a- impo investigadas'!A59</f>
        <v>2015</v>
      </c>
      <c r="C59" s="30"/>
      <c r="D59" s="30"/>
      <c r="E59" s="30"/>
    </row>
    <row r="60" spans="2:46" ht="13.5" thickBot="1" x14ac:dyDescent="0.25">
      <c r="B60" s="38"/>
      <c r="C60" s="39"/>
      <c r="D60" s="39"/>
      <c r="E60" s="39"/>
    </row>
    <row r="61" spans="2:46" x14ac:dyDescent="0.2">
      <c r="B61" s="210" t="str">
        <f>'2.a- impo investigadas'!A61</f>
        <v>ene-nov 2015</v>
      </c>
      <c r="C61" s="23"/>
      <c r="D61" s="23"/>
      <c r="E61" s="23"/>
    </row>
    <row r="62" spans="2:46" ht="13.5" thickBot="1" x14ac:dyDescent="0.25">
      <c r="B62" s="211" t="str">
        <f>'2.a- impo investigadas'!A62</f>
        <v>ene-nov 2016</v>
      </c>
      <c r="C62" s="30"/>
      <c r="D62" s="30"/>
      <c r="E62" s="30"/>
    </row>
    <row r="63" spans="2:46" x14ac:dyDescent="0.2">
      <c r="C63" s="8"/>
      <c r="D63" s="8"/>
    </row>
    <row r="64" spans="2:46" x14ac:dyDescent="0.2">
      <c r="B64" s="98"/>
      <c r="C64" s="8"/>
      <c r="D64" s="8"/>
    </row>
    <row r="65" spans="2:5" x14ac:dyDescent="0.2">
      <c r="B65" s="46" t="s">
        <v>53</v>
      </c>
      <c r="C65" s="47"/>
      <c r="D65" s="48"/>
      <c r="E65" s="48"/>
    </row>
    <row r="66" spans="2:5" ht="13.5" thickBot="1" x14ac:dyDescent="0.25">
      <c r="B66" s="48"/>
      <c r="C66" s="48"/>
      <c r="D66" s="48"/>
      <c r="E66" s="48"/>
    </row>
    <row r="67" spans="2:5" ht="13.5" thickBot="1" x14ac:dyDescent="0.25">
      <c r="B67" s="49" t="s">
        <v>51</v>
      </c>
      <c r="C67" s="68" t="s">
        <v>54</v>
      </c>
      <c r="D67" s="69" t="s">
        <v>56</v>
      </c>
    </row>
    <row r="68" spans="2:5" x14ac:dyDescent="0.2">
      <c r="B68" s="52">
        <f>+B57</f>
        <v>2013</v>
      </c>
      <c r="C68" s="53">
        <f>+C57-SUM(C8:C19)</f>
        <v>0</v>
      </c>
      <c r="D68" s="54">
        <f>+D57-SUM(D8:D19)</f>
        <v>0</v>
      </c>
    </row>
    <row r="69" spans="2:5" x14ac:dyDescent="0.2">
      <c r="B69" s="55">
        <f>+B58</f>
        <v>2014</v>
      </c>
      <c r="C69" s="56">
        <f>+C58-SUM(C20:C31)</f>
        <v>0</v>
      </c>
      <c r="D69" s="57">
        <f>+D58-SUM(D20:D31)</f>
        <v>0</v>
      </c>
    </row>
    <row r="70" spans="2:5" ht="13.5" thickBot="1" x14ac:dyDescent="0.25">
      <c r="B70" s="58">
        <f>+B59</f>
        <v>2015</v>
      </c>
      <c r="C70" s="59">
        <f>+C59-SUM(C32:C43)</f>
        <v>0</v>
      </c>
      <c r="D70" s="60">
        <f>+D59-SUM(D32:D43)</f>
        <v>0</v>
      </c>
    </row>
    <row r="71" spans="2:5" x14ac:dyDescent="0.2">
      <c r="B71" s="52" t="str">
        <f>+B61</f>
        <v>ene-nov 2015</v>
      </c>
      <c r="C71" s="61">
        <f>+C61-(SUM(C32:INDEX(C32:C43,'parámetros e instrucciones'!$E$3)))</f>
        <v>0</v>
      </c>
      <c r="D71" s="61">
        <f>+D61-(SUM(D32:INDEX(D32:D43,'parámetros e instrucciones'!$E$3)))</f>
        <v>0</v>
      </c>
    </row>
    <row r="72" spans="2:5" ht="13.5" thickBot="1" x14ac:dyDescent="0.25">
      <c r="B72" s="58" t="str">
        <f>+B62</f>
        <v>ene-nov 2016</v>
      </c>
      <c r="C72" s="62">
        <f>+C62-(SUM(C44:INDEX(C44:C55,'parámetros e instrucciones'!$E$3)))</f>
        <v>0</v>
      </c>
      <c r="D72" s="62">
        <f>+D62-(SUM(D44:INDEX(D44:D55,'parámetros e instrucciones'!$E$3)))</f>
        <v>0</v>
      </c>
    </row>
  </sheetData>
  <mergeCells count="2">
    <mergeCell ref="B4:E4"/>
    <mergeCell ref="B3:E3"/>
  </mergeCells>
  <phoneticPr fontId="19" type="noConversion"/>
  <printOptions horizontalCentered="1" verticalCentered="1" gridLinesSet="0"/>
  <pageMargins left="0.19685039370078741" right="0.39370078740157483" top="0.38" bottom="0.35433070866141736" header="0" footer="0"/>
  <pageSetup paperSize="9" scale="99" orientation="portrait" horizontalDpi="4294967292" verticalDpi="300" r:id="rId1"/>
  <headerFooter alignWithMargins="0">
    <oddHeader>&amp;R2016 – Año del Bicentenario de la Declaración de la Independencia Nacional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22.7109375" customWidth="1"/>
    <col min="2" max="2" width="23.28515625" customWidth="1"/>
    <col min="3" max="3" width="25.7109375" customWidth="1"/>
  </cols>
  <sheetData>
    <row r="1" spans="1:6" x14ac:dyDescent="0.2">
      <c r="A1" s="6" t="s">
        <v>90</v>
      </c>
      <c r="B1" s="7"/>
      <c r="C1" s="7"/>
    </row>
    <row r="2" spans="1:6" x14ac:dyDescent="0.2">
      <c r="A2" s="167" t="s">
        <v>34</v>
      </c>
      <c r="B2" s="168"/>
      <c r="C2" s="168"/>
    </row>
    <row r="3" spans="1:6" x14ac:dyDescent="0.2">
      <c r="A3" s="243" t="s">
        <v>96</v>
      </c>
      <c r="B3" s="168"/>
      <c r="C3" s="168"/>
    </row>
    <row r="4" spans="1:6" x14ac:dyDescent="0.2">
      <c r="A4" s="266" t="s">
        <v>36</v>
      </c>
      <c r="B4" s="266"/>
      <c r="C4" s="266"/>
    </row>
    <row r="5" spans="1:6" ht="13.5" thickBot="1" x14ac:dyDescent="0.25">
      <c r="A5" s="167"/>
      <c r="B5" s="168"/>
      <c r="C5" s="168"/>
    </row>
    <row r="6" spans="1:6" x14ac:dyDescent="0.2">
      <c r="A6" s="244" t="s">
        <v>50</v>
      </c>
      <c r="B6" s="276" t="s">
        <v>7</v>
      </c>
      <c r="C6" s="278" t="s">
        <v>129</v>
      </c>
      <c r="D6" s="1"/>
      <c r="E6" s="1"/>
      <c r="F6" s="1"/>
    </row>
    <row r="7" spans="1:6" ht="13.5" thickBot="1" x14ac:dyDescent="0.25">
      <c r="A7" s="245" t="s">
        <v>51</v>
      </c>
      <c r="B7" s="277"/>
      <c r="C7" s="279"/>
    </row>
    <row r="8" spans="1:6" x14ac:dyDescent="0.2">
      <c r="A8" s="21">
        <f>'2.a- impo investigadas'!A8</f>
        <v>41275</v>
      </c>
      <c r="B8" s="80"/>
      <c r="C8" s="80"/>
    </row>
    <row r="9" spans="1:6" x14ac:dyDescent="0.2">
      <c r="A9" s="25">
        <f>+'5.a-precios'!B9</f>
        <v>41306</v>
      </c>
      <c r="B9" s="81"/>
      <c r="C9" s="81"/>
    </row>
    <row r="10" spans="1:6" x14ac:dyDescent="0.2">
      <c r="A10" s="25">
        <f>+'5.a-precios'!B10</f>
        <v>41334</v>
      </c>
      <c r="B10" s="81"/>
      <c r="C10" s="81"/>
    </row>
    <row r="11" spans="1:6" x14ac:dyDescent="0.2">
      <c r="A11" s="25">
        <f>+'5.a-precios'!B11</f>
        <v>41365</v>
      </c>
      <c r="B11" s="81"/>
      <c r="C11" s="81"/>
    </row>
    <row r="12" spans="1:6" x14ac:dyDescent="0.2">
      <c r="A12" s="25">
        <f>+'5.a-precios'!B12</f>
        <v>41395</v>
      </c>
      <c r="B12" s="81"/>
      <c r="C12" s="81"/>
    </row>
    <row r="13" spans="1:6" x14ac:dyDescent="0.2">
      <c r="A13" s="25">
        <f>+'5.a-precios'!B13</f>
        <v>41426</v>
      </c>
      <c r="B13" s="81"/>
      <c r="C13" s="81"/>
    </row>
    <row r="14" spans="1:6" x14ac:dyDescent="0.2">
      <c r="A14" s="25">
        <f>+'5.a-precios'!B14</f>
        <v>41456</v>
      </c>
      <c r="B14" s="81"/>
      <c r="C14" s="81"/>
    </row>
    <row r="15" spans="1:6" x14ac:dyDescent="0.2">
      <c r="A15" s="25">
        <f>+'5.a-precios'!B15</f>
        <v>41487</v>
      </c>
      <c r="B15" s="81"/>
      <c r="C15" s="81"/>
    </row>
    <row r="16" spans="1:6" x14ac:dyDescent="0.2">
      <c r="A16" s="25">
        <f>+'5.a-precios'!B16</f>
        <v>41518</v>
      </c>
      <c r="B16" s="81"/>
      <c r="C16" s="81"/>
    </row>
    <row r="17" spans="1:3" x14ac:dyDescent="0.2">
      <c r="A17" s="25">
        <f>+'5.a-precios'!B17</f>
        <v>41548</v>
      </c>
      <c r="B17" s="81"/>
      <c r="C17" s="81"/>
    </row>
    <row r="18" spans="1:3" x14ac:dyDescent="0.2">
      <c r="A18" s="25">
        <f>+'5.a-precios'!B18</f>
        <v>41579</v>
      </c>
      <c r="B18" s="81"/>
      <c r="C18" s="81"/>
    </row>
    <row r="19" spans="1:3" ht="13.5" thickBot="1" x14ac:dyDescent="0.25">
      <c r="A19" s="29">
        <f>+'5.a-precios'!B19</f>
        <v>41609</v>
      </c>
      <c r="B19" s="82"/>
      <c r="C19" s="82"/>
    </row>
    <row r="20" spans="1:3" x14ac:dyDescent="0.2">
      <c r="A20" s="21">
        <f>+'5.a-precios'!B20</f>
        <v>41640</v>
      </c>
      <c r="B20" s="80"/>
      <c r="C20" s="80"/>
    </row>
    <row r="21" spans="1:3" x14ac:dyDescent="0.2">
      <c r="A21" s="25">
        <f>+'5.a-precios'!B21</f>
        <v>41671</v>
      </c>
      <c r="B21" s="81"/>
      <c r="C21" s="81"/>
    </row>
    <row r="22" spans="1:3" x14ac:dyDescent="0.2">
      <c r="A22" s="25">
        <f>+'5.a-precios'!B22</f>
        <v>41699</v>
      </c>
      <c r="B22" s="81"/>
      <c r="C22" s="81"/>
    </row>
    <row r="23" spans="1:3" x14ac:dyDescent="0.2">
      <c r="A23" s="25">
        <f>+'5.a-precios'!B23</f>
        <v>41730</v>
      </c>
      <c r="B23" s="81"/>
      <c r="C23" s="81"/>
    </row>
    <row r="24" spans="1:3" x14ac:dyDescent="0.2">
      <c r="A24" s="25">
        <f>+'5.a-precios'!B24</f>
        <v>41760</v>
      </c>
      <c r="B24" s="81"/>
      <c r="C24" s="81"/>
    </row>
    <row r="25" spans="1:3" x14ac:dyDescent="0.2">
      <c r="A25" s="25">
        <f>+'5.a-precios'!B25</f>
        <v>41791</v>
      </c>
      <c r="B25" s="81"/>
      <c r="C25" s="81"/>
    </row>
    <row r="26" spans="1:3" x14ac:dyDescent="0.2">
      <c r="A26" s="25">
        <f>+'5.a-precios'!B26</f>
        <v>41821</v>
      </c>
      <c r="B26" s="81"/>
      <c r="C26" s="81"/>
    </row>
    <row r="27" spans="1:3" x14ac:dyDescent="0.2">
      <c r="A27" s="25">
        <f>+'5.a-precios'!B27</f>
        <v>41852</v>
      </c>
      <c r="B27" s="81"/>
      <c r="C27" s="81"/>
    </row>
    <row r="28" spans="1:3" x14ac:dyDescent="0.2">
      <c r="A28" s="25">
        <f>+'5.a-precios'!B28</f>
        <v>41883</v>
      </c>
      <c r="B28" s="81"/>
      <c r="C28" s="81"/>
    </row>
    <row r="29" spans="1:3" x14ac:dyDescent="0.2">
      <c r="A29" s="25">
        <f>+'5.a-precios'!B29</f>
        <v>41913</v>
      </c>
      <c r="B29" s="81"/>
      <c r="C29" s="81"/>
    </row>
    <row r="30" spans="1:3" x14ac:dyDescent="0.2">
      <c r="A30" s="25">
        <f>+'5.a-precios'!B30</f>
        <v>41944</v>
      </c>
      <c r="B30" s="81"/>
      <c r="C30" s="81"/>
    </row>
    <row r="31" spans="1:3" ht="13.5" thickBot="1" x14ac:dyDescent="0.25">
      <c r="A31" s="29">
        <f>+'5.a-precios'!B31</f>
        <v>41974</v>
      </c>
      <c r="B31" s="82"/>
      <c r="C31" s="82"/>
    </row>
    <row r="32" spans="1:3" x14ac:dyDescent="0.2">
      <c r="A32" s="21">
        <f>+'5.a-precios'!B32</f>
        <v>42005</v>
      </c>
      <c r="B32" s="80"/>
      <c r="C32" s="80"/>
    </row>
    <row r="33" spans="1:3" x14ac:dyDescent="0.2">
      <c r="A33" s="25">
        <f>+'5.a-precios'!B33</f>
        <v>42036</v>
      </c>
      <c r="B33" s="81"/>
      <c r="C33" s="81"/>
    </row>
    <row r="34" spans="1:3" x14ac:dyDescent="0.2">
      <c r="A34" s="25">
        <f>+'5.a-precios'!B34</f>
        <v>42064</v>
      </c>
      <c r="B34" s="81"/>
      <c r="C34" s="81"/>
    </row>
    <row r="35" spans="1:3" x14ac:dyDescent="0.2">
      <c r="A35" s="25">
        <f>+'5.a-precios'!B35</f>
        <v>42095</v>
      </c>
      <c r="B35" s="81"/>
      <c r="C35" s="81"/>
    </row>
    <row r="36" spans="1:3" x14ac:dyDescent="0.2">
      <c r="A36" s="25">
        <f>+'5.a-precios'!B36</f>
        <v>42125</v>
      </c>
      <c r="B36" s="81"/>
      <c r="C36" s="81"/>
    </row>
    <row r="37" spans="1:3" x14ac:dyDescent="0.2">
      <c r="A37" s="25">
        <f>+'5.a-precios'!B37</f>
        <v>42156</v>
      </c>
      <c r="B37" s="81"/>
      <c r="C37" s="81"/>
    </row>
    <row r="38" spans="1:3" x14ac:dyDescent="0.2">
      <c r="A38" s="25">
        <f>+'5.a-precios'!B38</f>
        <v>42186</v>
      </c>
      <c r="B38" s="81"/>
      <c r="C38" s="81"/>
    </row>
    <row r="39" spans="1:3" x14ac:dyDescent="0.2">
      <c r="A39" s="25">
        <f>+'5.a-precios'!B39</f>
        <v>42217</v>
      </c>
      <c r="B39" s="81"/>
      <c r="C39" s="81"/>
    </row>
    <row r="40" spans="1:3" x14ac:dyDescent="0.2">
      <c r="A40" s="25">
        <f>+'5.a-precios'!B40</f>
        <v>42248</v>
      </c>
      <c r="B40" s="81"/>
      <c r="C40" s="81"/>
    </row>
    <row r="41" spans="1:3" x14ac:dyDescent="0.2">
      <c r="A41" s="25">
        <f>+'5.a-precios'!B41</f>
        <v>42278</v>
      </c>
      <c r="B41" s="81"/>
      <c r="C41" s="81"/>
    </row>
    <row r="42" spans="1:3" x14ac:dyDescent="0.2">
      <c r="A42" s="25">
        <f>+'5.a-precios'!B42</f>
        <v>42309</v>
      </c>
      <c r="B42" s="81"/>
      <c r="C42" s="81"/>
    </row>
    <row r="43" spans="1:3" ht="13.5" thickBot="1" x14ac:dyDescent="0.25">
      <c r="A43" s="29">
        <f>+'5.a-precios'!B43</f>
        <v>42339</v>
      </c>
      <c r="B43" s="82"/>
      <c r="C43" s="82"/>
    </row>
    <row r="44" spans="1:3" x14ac:dyDescent="0.2">
      <c r="A44" s="21">
        <f>+'5.a-precios'!B44</f>
        <v>42370</v>
      </c>
      <c r="B44" s="80"/>
      <c r="C44" s="80"/>
    </row>
    <row r="45" spans="1:3" x14ac:dyDescent="0.2">
      <c r="A45" s="25">
        <f>+'5.a-precios'!B45</f>
        <v>42401</v>
      </c>
      <c r="B45" s="81"/>
      <c r="C45" s="81"/>
    </row>
    <row r="46" spans="1:3" x14ac:dyDescent="0.2">
      <c r="A46" s="25">
        <f>+'5.a-precios'!B46</f>
        <v>42430</v>
      </c>
      <c r="B46" s="81"/>
      <c r="C46" s="81"/>
    </row>
    <row r="47" spans="1:3" x14ac:dyDescent="0.2">
      <c r="A47" s="25">
        <f>+'5.a-precios'!B47</f>
        <v>42461</v>
      </c>
      <c r="B47" s="81"/>
      <c r="C47" s="81"/>
    </row>
    <row r="48" spans="1:3" x14ac:dyDescent="0.2">
      <c r="A48" s="25">
        <f>+'5.a-precios'!B48</f>
        <v>42491</v>
      </c>
      <c r="B48" s="81"/>
      <c r="C48" s="81"/>
    </row>
    <row r="49" spans="1:5" x14ac:dyDescent="0.2">
      <c r="A49" s="25">
        <f>+'5.a-precios'!B49</f>
        <v>42522</v>
      </c>
      <c r="B49" s="81"/>
      <c r="C49" s="81"/>
    </row>
    <row r="50" spans="1:5" x14ac:dyDescent="0.2">
      <c r="A50" s="25">
        <f>+'5.a-precios'!B50</f>
        <v>42552</v>
      </c>
      <c r="B50" s="81"/>
      <c r="C50" s="81"/>
    </row>
    <row r="51" spans="1:5" x14ac:dyDescent="0.2">
      <c r="A51" s="25">
        <f>+'5.a-precios'!B51</f>
        <v>42583</v>
      </c>
      <c r="B51" s="81"/>
      <c r="C51" s="81"/>
    </row>
    <row r="52" spans="1:5" x14ac:dyDescent="0.2">
      <c r="A52" s="25">
        <f>+'5.a-precios'!B52</f>
        <v>42614</v>
      </c>
      <c r="B52" s="81"/>
      <c r="C52" s="81"/>
    </row>
    <row r="53" spans="1:5" x14ac:dyDescent="0.2">
      <c r="A53" s="25">
        <f>+'5.a-precios'!B53</f>
        <v>42644</v>
      </c>
      <c r="B53" s="81"/>
      <c r="C53" s="81"/>
    </row>
    <row r="54" spans="1:5" ht="13.5" thickBot="1" x14ac:dyDescent="0.25">
      <c r="A54" s="29">
        <f>+'5.a-precios'!B54</f>
        <v>42675</v>
      </c>
      <c r="B54" s="82"/>
      <c r="C54" s="82"/>
    </row>
    <row r="55" spans="1:5" ht="13.5" hidden="1" thickBot="1" x14ac:dyDescent="0.25">
      <c r="A55" s="209">
        <f>+'5.a-precios'!B55</f>
        <v>42705</v>
      </c>
      <c r="B55" s="246"/>
      <c r="C55" s="246"/>
      <c r="D55" s="1"/>
      <c r="E55" s="1"/>
    </row>
    <row r="56" spans="1:5" s="1" customFormat="1" ht="13.5" thickBot="1" x14ac:dyDescent="0.25">
      <c r="A56" s="38"/>
      <c r="B56" s="83"/>
      <c r="C56" s="83"/>
    </row>
    <row r="57" spans="1:5" x14ac:dyDescent="0.2">
      <c r="A57" s="64">
        <f>+'5.a-precios'!B57</f>
        <v>2013</v>
      </c>
      <c r="B57" s="80"/>
      <c r="C57" s="80"/>
    </row>
    <row r="58" spans="1:5" x14ac:dyDescent="0.2">
      <c r="A58" s="65">
        <f>+'5.a-precios'!B58</f>
        <v>2014</v>
      </c>
      <c r="B58" s="81"/>
      <c r="C58" s="81"/>
    </row>
    <row r="59" spans="1:5" ht="13.5" thickBot="1" x14ac:dyDescent="0.25">
      <c r="A59" s="66">
        <f>+'5.a-precios'!B59</f>
        <v>2015</v>
      </c>
      <c r="B59" s="82"/>
      <c r="C59" s="82"/>
      <c r="D59" s="1"/>
      <c r="E59" s="1"/>
    </row>
    <row r="60" spans="1:5" ht="13.5" thickBot="1" x14ac:dyDescent="0.25">
      <c r="A60" s="38"/>
      <c r="B60" s="83"/>
      <c r="C60" s="83"/>
      <c r="D60" s="1"/>
      <c r="E60" s="1"/>
    </row>
    <row r="61" spans="1:5" x14ac:dyDescent="0.2">
      <c r="A61" s="21" t="str">
        <f>+'5.a-precios'!B61</f>
        <v>ene-nov 2015</v>
      </c>
      <c r="B61" s="80"/>
      <c r="C61" s="80"/>
    </row>
    <row r="62" spans="1:5" ht="13.5" thickBot="1" x14ac:dyDescent="0.25">
      <c r="A62" s="29" t="str">
        <f>+'5.a-precios'!B62</f>
        <v>ene-nov 2016</v>
      </c>
      <c r="B62" s="82"/>
      <c r="C62" s="82"/>
    </row>
    <row r="63" spans="1:5" x14ac:dyDescent="0.2">
      <c r="A63" s="84"/>
      <c r="B63" s="8"/>
      <c r="C63" s="8"/>
    </row>
    <row r="64" spans="1:5" x14ac:dyDescent="0.2">
      <c r="A64" s="84"/>
      <c r="B64" s="8"/>
      <c r="C64" s="8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  <row r="67" spans="1:3" x14ac:dyDescent="0.2">
      <c r="A67" s="46" t="s">
        <v>53</v>
      </c>
      <c r="B67" s="46"/>
      <c r="C67" s="46"/>
    </row>
    <row r="68" spans="1:3" ht="13.5" thickBot="1" x14ac:dyDescent="0.25">
      <c r="A68" s="48"/>
      <c r="B68" s="48"/>
      <c r="C68" s="48"/>
    </row>
    <row r="69" spans="1:3" ht="13.5" thickBot="1" x14ac:dyDescent="0.25">
      <c r="A69" s="49" t="s">
        <v>51</v>
      </c>
      <c r="B69" s="51" t="s">
        <v>54</v>
      </c>
      <c r="C69" s="86" t="s">
        <v>57</v>
      </c>
    </row>
    <row r="70" spans="1:3" x14ac:dyDescent="0.2">
      <c r="A70" s="52">
        <f>+A57</f>
        <v>2013</v>
      </c>
      <c r="B70" s="53">
        <f>+B57-SUM(B8:B19)</f>
        <v>0</v>
      </c>
      <c r="C70" s="54">
        <f>+C57-SUM(C8:C19)</f>
        <v>0</v>
      </c>
    </row>
    <row r="71" spans="1:3" x14ac:dyDescent="0.2">
      <c r="A71" s="55">
        <f>+A58</f>
        <v>2014</v>
      </c>
      <c r="B71" s="56">
        <f>+B58-SUM(B20:B31)</f>
        <v>0</v>
      </c>
      <c r="C71" s="57">
        <f>+C58-SUM(C20:C31)</f>
        <v>0</v>
      </c>
    </row>
    <row r="72" spans="1:3" ht="13.5" thickBot="1" x14ac:dyDescent="0.25">
      <c r="A72" s="58">
        <f>+A59</f>
        <v>2015</v>
      </c>
      <c r="B72" s="59">
        <f>+B59-SUM(B32:B43)</f>
        <v>0</v>
      </c>
      <c r="C72" s="85">
        <f>+C59-SUM(C32:C43)</f>
        <v>0</v>
      </c>
    </row>
    <row r="73" spans="1:3" x14ac:dyDescent="0.2">
      <c r="A73" s="52" t="str">
        <f>+A61</f>
        <v>ene-nov 2015</v>
      </c>
      <c r="B73" s="61">
        <f>+B61-(SUM(B32:INDEX(B32:B43,'parámetros e instrucciones'!$E$3)))</f>
        <v>0</v>
      </c>
      <c r="C73" s="61">
        <f>+C61-(SUM(C32:INDEX(C32:C43,'parámetros e instrucciones'!$E$3)))</f>
        <v>0</v>
      </c>
    </row>
    <row r="74" spans="1:3" ht="13.5" thickBot="1" x14ac:dyDescent="0.25">
      <c r="A74" s="58" t="str">
        <f>+A62</f>
        <v>ene-nov 2016</v>
      </c>
      <c r="B74" s="62">
        <f>+B62-(SUM(B44:INDEX(B44:B55,'parámetros e instrucciones'!$E$3)))</f>
        <v>0</v>
      </c>
      <c r="C74" s="62">
        <f>+C62-(SUM(C44:INDEX(C44:C55,'parámetros e instrucciones'!$E$3)))</f>
        <v>0</v>
      </c>
    </row>
  </sheetData>
  <mergeCells count="3">
    <mergeCell ref="A4:C4"/>
    <mergeCell ref="B6:B7"/>
    <mergeCell ref="C6:C7"/>
  </mergeCells>
  <phoneticPr fontId="19" type="noConversion"/>
  <printOptions horizontalCentered="1" verticalCentered="1" gridLinesSet="0"/>
  <pageMargins left="0.24" right="0.34" top="0.32" bottom="0.42" header="0.17" footer="0.33"/>
  <pageSetup paperSize="9" orientation="portrait" horizontalDpi="300" verticalDpi="300" r:id="rId1"/>
  <headerFooter alignWithMargins="0">
    <oddHeader>&amp;R2016 – Año del Bicentenario de la Declaración de la Independencia Nacional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zoomScale="75" workbookViewId="0">
      <selection activeCell="N47" sqref="N47"/>
    </sheetView>
  </sheetViews>
  <sheetFormatPr baseColWidth="10" defaultRowHeight="12.75" x14ac:dyDescent="0.2"/>
  <cols>
    <col min="1" max="1" width="20.42578125" customWidth="1"/>
    <col min="2" max="2" width="23.28515625" customWidth="1"/>
    <col min="3" max="3" width="25.7109375" customWidth="1"/>
  </cols>
  <sheetData>
    <row r="1" spans="1:6" x14ac:dyDescent="0.2">
      <c r="A1" s="129" t="s">
        <v>121</v>
      </c>
      <c r="B1" s="7"/>
      <c r="C1" s="7"/>
    </row>
    <row r="2" spans="1:6" x14ac:dyDescent="0.2">
      <c r="A2" s="167" t="s">
        <v>34</v>
      </c>
      <c r="B2" s="168"/>
      <c r="C2" s="168"/>
    </row>
    <row r="3" spans="1:6" x14ac:dyDescent="0.2">
      <c r="A3" s="243" t="s">
        <v>97</v>
      </c>
      <c r="B3" s="168"/>
      <c r="C3" s="168"/>
    </row>
    <row r="4" spans="1:6" x14ac:dyDescent="0.2">
      <c r="A4" s="266" t="s">
        <v>36</v>
      </c>
      <c r="B4" s="266"/>
      <c r="C4" s="266"/>
    </row>
    <row r="5" spans="1:6" ht="13.5" thickBot="1" x14ac:dyDescent="0.25">
      <c r="A5" s="167"/>
      <c r="B5" s="168"/>
      <c r="C5" s="168"/>
    </row>
    <row r="6" spans="1:6" x14ac:dyDescent="0.2">
      <c r="A6" s="244" t="s">
        <v>50</v>
      </c>
      <c r="B6" s="276" t="s">
        <v>7</v>
      </c>
      <c r="C6" s="278" t="s">
        <v>56</v>
      </c>
      <c r="D6" s="1"/>
      <c r="E6" s="1"/>
      <c r="F6" s="1"/>
    </row>
    <row r="7" spans="1:6" ht="13.5" thickBot="1" x14ac:dyDescent="0.25">
      <c r="A7" s="245" t="s">
        <v>51</v>
      </c>
      <c r="B7" s="277"/>
      <c r="C7" s="279"/>
    </row>
    <row r="8" spans="1:6" x14ac:dyDescent="0.2">
      <c r="A8" s="21">
        <f>'2.a- impo investigadas'!A8</f>
        <v>41275</v>
      </c>
      <c r="B8" s="80"/>
      <c r="C8" s="80"/>
    </row>
    <row r="9" spans="1:6" x14ac:dyDescent="0.2">
      <c r="A9" s="25">
        <f>+'5.a-precios'!B9</f>
        <v>41306</v>
      </c>
      <c r="B9" s="81"/>
      <c r="C9" s="81"/>
    </row>
    <row r="10" spans="1:6" x14ac:dyDescent="0.2">
      <c r="A10" s="25">
        <f>+'5.a-precios'!B10</f>
        <v>41334</v>
      </c>
      <c r="B10" s="81"/>
      <c r="C10" s="81"/>
    </row>
    <row r="11" spans="1:6" x14ac:dyDescent="0.2">
      <c r="A11" s="25">
        <f>+'5.a-precios'!B11</f>
        <v>41365</v>
      </c>
      <c r="B11" s="81"/>
      <c r="C11" s="81"/>
    </row>
    <row r="12" spans="1:6" x14ac:dyDescent="0.2">
      <c r="A12" s="25">
        <f>+'5.a-precios'!B12</f>
        <v>41395</v>
      </c>
      <c r="B12" s="81"/>
      <c r="C12" s="81"/>
    </row>
    <row r="13" spans="1:6" x14ac:dyDescent="0.2">
      <c r="A13" s="25">
        <f>+'5.a-precios'!B13</f>
        <v>41426</v>
      </c>
      <c r="B13" s="81"/>
      <c r="C13" s="81"/>
    </row>
    <row r="14" spans="1:6" x14ac:dyDescent="0.2">
      <c r="A14" s="25">
        <f>+'5.a-precios'!B14</f>
        <v>41456</v>
      </c>
      <c r="B14" s="81"/>
      <c r="C14" s="81"/>
    </row>
    <row r="15" spans="1:6" x14ac:dyDescent="0.2">
      <c r="A15" s="25">
        <f>+'5.a-precios'!B15</f>
        <v>41487</v>
      </c>
      <c r="B15" s="81"/>
      <c r="C15" s="81"/>
    </row>
    <row r="16" spans="1:6" x14ac:dyDescent="0.2">
      <c r="A16" s="25">
        <f>+'5.a-precios'!B16</f>
        <v>41518</v>
      </c>
      <c r="B16" s="81"/>
      <c r="C16" s="81"/>
    </row>
    <row r="17" spans="1:3" x14ac:dyDescent="0.2">
      <c r="A17" s="25">
        <f>+'5.a-precios'!B17</f>
        <v>41548</v>
      </c>
      <c r="B17" s="81"/>
      <c r="C17" s="81"/>
    </row>
    <row r="18" spans="1:3" x14ac:dyDescent="0.2">
      <c r="A18" s="25">
        <f>+'5.a-precios'!B18</f>
        <v>41579</v>
      </c>
      <c r="B18" s="81"/>
      <c r="C18" s="81"/>
    </row>
    <row r="19" spans="1:3" ht="13.5" thickBot="1" x14ac:dyDescent="0.25">
      <c r="A19" s="29">
        <f>+'5.a-precios'!B19</f>
        <v>41609</v>
      </c>
      <c r="B19" s="82"/>
      <c r="C19" s="82"/>
    </row>
    <row r="20" spans="1:3" x14ac:dyDescent="0.2">
      <c r="A20" s="21">
        <f>+'5.a-precios'!B20</f>
        <v>41640</v>
      </c>
      <c r="B20" s="80"/>
      <c r="C20" s="80"/>
    </row>
    <row r="21" spans="1:3" x14ac:dyDescent="0.2">
      <c r="A21" s="25">
        <f>+'5.a-precios'!B21</f>
        <v>41671</v>
      </c>
      <c r="B21" s="81"/>
      <c r="C21" s="81"/>
    </row>
    <row r="22" spans="1:3" x14ac:dyDescent="0.2">
      <c r="A22" s="25">
        <f>+'5.a-precios'!B22</f>
        <v>41699</v>
      </c>
      <c r="B22" s="81"/>
      <c r="C22" s="81"/>
    </row>
    <row r="23" spans="1:3" x14ac:dyDescent="0.2">
      <c r="A23" s="25">
        <f>+'5.a-precios'!B23</f>
        <v>41730</v>
      </c>
      <c r="B23" s="81"/>
      <c r="C23" s="81"/>
    </row>
    <row r="24" spans="1:3" x14ac:dyDescent="0.2">
      <c r="A24" s="25">
        <f>+'5.a-precios'!B24</f>
        <v>41760</v>
      </c>
      <c r="B24" s="81"/>
      <c r="C24" s="81"/>
    </row>
    <row r="25" spans="1:3" x14ac:dyDescent="0.2">
      <c r="A25" s="25">
        <f>+'5.a-precios'!B25</f>
        <v>41791</v>
      </c>
      <c r="B25" s="81"/>
      <c r="C25" s="81"/>
    </row>
    <row r="26" spans="1:3" x14ac:dyDescent="0.2">
      <c r="A26" s="25">
        <f>+'5.a-precios'!B26</f>
        <v>41821</v>
      </c>
      <c r="B26" s="81"/>
      <c r="C26" s="81"/>
    </row>
    <row r="27" spans="1:3" x14ac:dyDescent="0.2">
      <c r="A27" s="25">
        <f>+'5.a-precios'!B27</f>
        <v>41852</v>
      </c>
      <c r="B27" s="81"/>
      <c r="C27" s="81"/>
    </row>
    <row r="28" spans="1:3" x14ac:dyDescent="0.2">
      <c r="A28" s="25">
        <f>+'5.a-precios'!B28</f>
        <v>41883</v>
      </c>
      <c r="B28" s="81"/>
      <c r="C28" s="81"/>
    </row>
    <row r="29" spans="1:3" x14ac:dyDescent="0.2">
      <c r="A29" s="25">
        <f>+'5.a-precios'!B29</f>
        <v>41913</v>
      </c>
      <c r="B29" s="81"/>
      <c r="C29" s="81"/>
    </row>
    <row r="30" spans="1:3" x14ac:dyDescent="0.2">
      <c r="A30" s="25">
        <f>+'5.a-precios'!B30</f>
        <v>41944</v>
      </c>
      <c r="B30" s="81"/>
      <c r="C30" s="81"/>
    </row>
    <row r="31" spans="1:3" ht="13.5" thickBot="1" x14ac:dyDescent="0.25">
      <c r="A31" s="29">
        <f>+'5.a-precios'!B31</f>
        <v>41974</v>
      </c>
      <c r="B31" s="82"/>
      <c r="C31" s="82"/>
    </row>
    <row r="32" spans="1:3" x14ac:dyDescent="0.2">
      <c r="A32" s="21">
        <f>+'5.a-precios'!B32</f>
        <v>42005</v>
      </c>
      <c r="B32" s="80"/>
      <c r="C32" s="80"/>
    </row>
    <row r="33" spans="1:3" x14ac:dyDescent="0.2">
      <c r="A33" s="25">
        <f>+'5.a-precios'!B33</f>
        <v>42036</v>
      </c>
      <c r="B33" s="81"/>
      <c r="C33" s="81"/>
    </row>
    <row r="34" spans="1:3" x14ac:dyDescent="0.2">
      <c r="A34" s="25">
        <f>+'5.a-precios'!B34</f>
        <v>42064</v>
      </c>
      <c r="B34" s="81"/>
      <c r="C34" s="81"/>
    </row>
    <row r="35" spans="1:3" x14ac:dyDescent="0.2">
      <c r="A35" s="25">
        <f>+'5.a-precios'!B35</f>
        <v>42095</v>
      </c>
      <c r="B35" s="81"/>
      <c r="C35" s="81"/>
    </row>
    <row r="36" spans="1:3" x14ac:dyDescent="0.2">
      <c r="A36" s="25">
        <f>+'5.a-precios'!B36</f>
        <v>42125</v>
      </c>
      <c r="B36" s="81"/>
      <c r="C36" s="81"/>
    </row>
    <row r="37" spans="1:3" x14ac:dyDescent="0.2">
      <c r="A37" s="25">
        <f>+'5.a-precios'!B37</f>
        <v>42156</v>
      </c>
      <c r="B37" s="81"/>
      <c r="C37" s="81"/>
    </row>
    <row r="38" spans="1:3" x14ac:dyDescent="0.2">
      <c r="A38" s="25">
        <f>+'5.a-precios'!B38</f>
        <v>42186</v>
      </c>
      <c r="B38" s="81"/>
      <c r="C38" s="81"/>
    </row>
    <row r="39" spans="1:3" x14ac:dyDescent="0.2">
      <c r="A39" s="25">
        <f>+'5.a-precios'!B39</f>
        <v>42217</v>
      </c>
      <c r="B39" s="81"/>
      <c r="C39" s="81"/>
    </row>
    <row r="40" spans="1:3" x14ac:dyDescent="0.2">
      <c r="A40" s="25">
        <f>+'5.a-precios'!B40</f>
        <v>42248</v>
      </c>
      <c r="B40" s="81"/>
      <c r="C40" s="81"/>
    </row>
    <row r="41" spans="1:3" x14ac:dyDescent="0.2">
      <c r="A41" s="25">
        <f>+'5.a-precios'!B41</f>
        <v>42278</v>
      </c>
      <c r="B41" s="81"/>
      <c r="C41" s="81"/>
    </row>
    <row r="42" spans="1:3" x14ac:dyDescent="0.2">
      <c r="A42" s="25">
        <f>+'5.a-precios'!B42</f>
        <v>42309</v>
      </c>
      <c r="B42" s="81"/>
      <c r="C42" s="81"/>
    </row>
    <row r="43" spans="1:3" ht="13.5" thickBot="1" x14ac:dyDescent="0.25">
      <c r="A43" s="29">
        <f>+'5.a-precios'!B43</f>
        <v>42339</v>
      </c>
      <c r="B43" s="82"/>
      <c r="C43" s="82"/>
    </row>
    <row r="44" spans="1:3" x14ac:dyDescent="0.2">
      <c r="A44" s="21">
        <f>+'5.a-precios'!B44</f>
        <v>42370</v>
      </c>
      <c r="B44" s="80"/>
      <c r="C44" s="80"/>
    </row>
    <row r="45" spans="1:3" x14ac:dyDescent="0.2">
      <c r="A45" s="25">
        <f>+'5.a-precios'!B45</f>
        <v>42401</v>
      </c>
      <c r="B45" s="81"/>
      <c r="C45" s="81"/>
    </row>
    <row r="46" spans="1:3" x14ac:dyDescent="0.2">
      <c r="A46" s="25">
        <f>+'5.a-precios'!B46</f>
        <v>42430</v>
      </c>
      <c r="B46" s="81"/>
      <c r="C46" s="81"/>
    </row>
    <row r="47" spans="1:3" x14ac:dyDescent="0.2">
      <c r="A47" s="25">
        <f>+'5.a-precios'!B47</f>
        <v>42461</v>
      </c>
      <c r="B47" s="81"/>
      <c r="C47" s="81"/>
    </row>
    <row r="48" spans="1:3" x14ac:dyDescent="0.2">
      <c r="A48" s="25">
        <f>+'5.a-precios'!B48</f>
        <v>42491</v>
      </c>
      <c r="B48" s="81"/>
      <c r="C48" s="81"/>
    </row>
    <row r="49" spans="1:5" x14ac:dyDescent="0.2">
      <c r="A49" s="25">
        <f>+'5.a-precios'!B49</f>
        <v>42522</v>
      </c>
      <c r="B49" s="81"/>
      <c r="C49" s="81"/>
    </row>
    <row r="50" spans="1:5" x14ac:dyDescent="0.2">
      <c r="A50" s="25">
        <f>+'5.a-precios'!B50</f>
        <v>42552</v>
      </c>
      <c r="B50" s="81"/>
      <c r="C50" s="81"/>
    </row>
    <row r="51" spans="1:5" x14ac:dyDescent="0.2">
      <c r="A51" s="25">
        <f>+'5.a-precios'!B51</f>
        <v>42583</v>
      </c>
      <c r="B51" s="81"/>
      <c r="C51" s="81"/>
    </row>
    <row r="52" spans="1:5" x14ac:dyDescent="0.2">
      <c r="A52" s="25">
        <f>+'5.a-precios'!B52</f>
        <v>42614</v>
      </c>
      <c r="B52" s="81"/>
      <c r="C52" s="81"/>
    </row>
    <row r="53" spans="1:5" x14ac:dyDescent="0.2">
      <c r="A53" s="25">
        <f>+'5.a-precios'!B53</f>
        <v>42644</v>
      </c>
      <c r="B53" s="81"/>
      <c r="C53" s="81"/>
    </row>
    <row r="54" spans="1:5" ht="13.5" thickBot="1" x14ac:dyDescent="0.25">
      <c r="A54" s="29">
        <f>+'5.a-precios'!B54</f>
        <v>42675</v>
      </c>
      <c r="B54" s="82"/>
      <c r="C54" s="82"/>
    </row>
    <row r="55" spans="1:5" ht="13.5" hidden="1" thickBot="1" x14ac:dyDescent="0.25">
      <c r="A55" s="209">
        <f>+'5.a-precios'!B55</f>
        <v>42705</v>
      </c>
      <c r="B55" s="246"/>
      <c r="C55" s="246"/>
      <c r="D55" s="1"/>
      <c r="E55" s="1"/>
    </row>
    <row r="56" spans="1:5" s="1" customFormat="1" ht="13.5" thickBot="1" x14ac:dyDescent="0.25">
      <c r="A56" s="38"/>
      <c r="B56" s="83"/>
      <c r="C56" s="83"/>
    </row>
    <row r="57" spans="1:5" x14ac:dyDescent="0.2">
      <c r="A57" s="64">
        <f>+'5.a-precios'!B57</f>
        <v>2013</v>
      </c>
      <c r="B57" s="80"/>
      <c r="C57" s="80"/>
    </row>
    <row r="58" spans="1:5" x14ac:dyDescent="0.2">
      <c r="A58" s="65">
        <f>+'5.a-precios'!B58</f>
        <v>2014</v>
      </c>
      <c r="B58" s="81"/>
      <c r="C58" s="81"/>
    </row>
    <row r="59" spans="1:5" ht="13.5" thickBot="1" x14ac:dyDescent="0.25">
      <c r="A59" s="66">
        <f>+'5.a-precios'!B59</f>
        <v>2015</v>
      </c>
      <c r="B59" s="82"/>
      <c r="C59" s="82"/>
      <c r="D59" s="1"/>
      <c r="E59" s="1"/>
    </row>
    <row r="60" spans="1:5" ht="13.5" thickBot="1" x14ac:dyDescent="0.25">
      <c r="A60" s="38"/>
      <c r="B60" s="83"/>
      <c r="C60" s="83"/>
      <c r="D60" s="1"/>
      <c r="E60" s="1"/>
    </row>
    <row r="61" spans="1:5" x14ac:dyDescent="0.2">
      <c r="A61" s="21" t="str">
        <f>+'5.a-precios'!B61</f>
        <v>ene-nov 2015</v>
      </c>
      <c r="B61" s="80"/>
      <c r="C61" s="80"/>
    </row>
    <row r="62" spans="1:5" ht="13.5" thickBot="1" x14ac:dyDescent="0.25">
      <c r="A62" s="29" t="str">
        <f>+'5.a-precios'!B62</f>
        <v>ene-nov 2016</v>
      </c>
      <c r="B62" s="82"/>
      <c r="C62" s="82"/>
    </row>
    <row r="63" spans="1:5" x14ac:dyDescent="0.2">
      <c r="A63" s="84"/>
      <c r="B63" s="8"/>
      <c r="C63" s="8"/>
    </row>
    <row r="64" spans="1:5" x14ac:dyDescent="0.2">
      <c r="A64" s="84"/>
      <c r="B64" s="8"/>
      <c r="C64" s="8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  <row r="67" spans="1:3" x14ac:dyDescent="0.2">
      <c r="A67" s="46" t="s">
        <v>53</v>
      </c>
      <c r="B67" s="46"/>
      <c r="C67" s="46"/>
    </row>
    <row r="68" spans="1:3" ht="13.5" thickBot="1" x14ac:dyDescent="0.25">
      <c r="A68" s="48"/>
      <c r="B68" s="48"/>
      <c r="C68" s="48"/>
    </row>
    <row r="69" spans="1:3" ht="13.5" thickBot="1" x14ac:dyDescent="0.25">
      <c r="A69" s="49" t="s">
        <v>51</v>
      </c>
      <c r="B69" s="51" t="s">
        <v>54</v>
      </c>
      <c r="C69" s="86" t="s">
        <v>57</v>
      </c>
    </row>
    <row r="70" spans="1:3" x14ac:dyDescent="0.2">
      <c r="A70" s="52">
        <f>+A57</f>
        <v>2013</v>
      </c>
      <c r="B70" s="53">
        <f>+B57-SUM(B8:B19)</f>
        <v>0</v>
      </c>
      <c r="C70" s="54">
        <f>+C57-SUM(C8:C19)</f>
        <v>0</v>
      </c>
    </row>
    <row r="71" spans="1:3" x14ac:dyDescent="0.2">
      <c r="A71" s="55">
        <f>+A58</f>
        <v>2014</v>
      </c>
      <c r="B71" s="56">
        <f>+B58-SUM(B20:B31)</f>
        <v>0</v>
      </c>
      <c r="C71" s="57">
        <f>+C58-SUM(C20:C31)</f>
        <v>0</v>
      </c>
    </row>
    <row r="72" spans="1:3" ht="13.5" thickBot="1" x14ac:dyDescent="0.25">
      <c r="A72" s="58">
        <f>+A59</f>
        <v>2015</v>
      </c>
      <c r="B72" s="59">
        <f>+B59-SUM(B32:B43)</f>
        <v>0</v>
      </c>
      <c r="C72" s="85">
        <f>+C59-SUM(C32:C43)</f>
        <v>0</v>
      </c>
    </row>
    <row r="73" spans="1:3" x14ac:dyDescent="0.2">
      <c r="A73" s="52" t="str">
        <f>+A61</f>
        <v>ene-nov 2015</v>
      </c>
      <c r="B73" s="61">
        <f>+B61-(SUM(B32:INDEX(B32:B43,'parámetros e instrucciones'!$E$3)))</f>
        <v>0</v>
      </c>
      <c r="C73" s="61">
        <f>+C61-(SUM(C32:INDEX(C32:C43,'parámetros e instrucciones'!$E$3)))</f>
        <v>0</v>
      </c>
    </row>
    <row r="74" spans="1:3" ht="13.5" thickBot="1" x14ac:dyDescent="0.25">
      <c r="A74" s="58" t="str">
        <f>+A62</f>
        <v>ene-nov 2016</v>
      </c>
      <c r="B74" s="62">
        <f>+B62-(SUM(B44:INDEX(B44:B55,'parámetros e instrucciones'!$E$3)))</f>
        <v>0</v>
      </c>
      <c r="C74" s="62">
        <f>+C62-(SUM(C44:INDEX(C44:C55,'parámetros e instrucciones'!$E$3)))</f>
        <v>0</v>
      </c>
    </row>
  </sheetData>
  <mergeCells count="3">
    <mergeCell ref="A4:C4"/>
    <mergeCell ref="B6:B7"/>
    <mergeCell ref="C6:C7"/>
  </mergeCells>
  <phoneticPr fontId="19" type="noConversion"/>
  <printOptions horizontalCentered="1" verticalCentered="1" gridLinesSet="0"/>
  <pageMargins left="0.24" right="0.34" top="0.39" bottom="0.42" header="0.17" footer="0.33"/>
  <pageSetup paperSize="9" orientation="portrait" horizontalDpi="300" verticalDpi="300" r:id="rId1"/>
  <headerFooter alignWithMargins="0">
    <oddHeader>&amp;R2016 – Año del Bicentenario de la Declaración de la Independencia Nacional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zoomScale="75" workbookViewId="0">
      <selection sqref="A1:C62"/>
    </sheetView>
  </sheetViews>
  <sheetFormatPr baseColWidth="10" defaultRowHeight="12.75" x14ac:dyDescent="0.2"/>
  <cols>
    <col min="1" max="1" width="24.28515625" customWidth="1"/>
    <col min="2" max="2" width="23.28515625" customWidth="1"/>
    <col min="3" max="3" width="25.7109375" customWidth="1"/>
  </cols>
  <sheetData>
    <row r="1" spans="1:6" x14ac:dyDescent="0.2">
      <c r="A1" s="6" t="s">
        <v>123</v>
      </c>
      <c r="B1" s="7"/>
      <c r="C1" s="7"/>
    </row>
    <row r="2" spans="1:6" x14ac:dyDescent="0.2">
      <c r="A2" s="6" t="s">
        <v>34</v>
      </c>
      <c r="B2" s="7"/>
      <c r="C2" s="7"/>
    </row>
    <row r="3" spans="1:6" x14ac:dyDescent="0.2">
      <c r="A3" s="243" t="s">
        <v>127</v>
      </c>
      <c r="B3" s="168"/>
      <c r="C3" s="168"/>
    </row>
    <row r="4" spans="1:6" x14ac:dyDescent="0.2">
      <c r="A4" s="266" t="s">
        <v>36</v>
      </c>
      <c r="B4" s="266"/>
      <c r="C4" s="266"/>
    </row>
    <row r="5" spans="1:6" ht="13.5" thickBot="1" x14ac:dyDescent="0.25">
      <c r="A5" s="167"/>
      <c r="B5" s="168"/>
      <c r="C5" s="168"/>
    </row>
    <row r="6" spans="1:6" x14ac:dyDescent="0.2">
      <c r="A6" s="244" t="s">
        <v>50</v>
      </c>
      <c r="B6" s="276" t="s">
        <v>130</v>
      </c>
      <c r="C6" s="278" t="s">
        <v>56</v>
      </c>
      <c r="D6" s="1"/>
      <c r="E6" s="1"/>
      <c r="F6" s="1"/>
    </row>
    <row r="7" spans="1:6" ht="13.5" thickBot="1" x14ac:dyDescent="0.25">
      <c r="A7" s="245" t="s">
        <v>51</v>
      </c>
      <c r="B7" s="277"/>
      <c r="C7" s="279"/>
    </row>
    <row r="8" spans="1:6" x14ac:dyDescent="0.2">
      <c r="A8" s="21">
        <f>'2.a- impo investigadas'!A8</f>
        <v>41275</v>
      </c>
      <c r="B8" s="80"/>
      <c r="C8" s="80"/>
    </row>
    <row r="9" spans="1:6" x14ac:dyDescent="0.2">
      <c r="A9" s="25">
        <f>+'5.a-precios'!B9</f>
        <v>41306</v>
      </c>
      <c r="B9" s="81"/>
      <c r="C9" s="81"/>
    </row>
    <row r="10" spans="1:6" x14ac:dyDescent="0.2">
      <c r="A10" s="25">
        <f>+'5.a-precios'!B10</f>
        <v>41334</v>
      </c>
      <c r="B10" s="81"/>
      <c r="C10" s="81"/>
    </row>
    <row r="11" spans="1:6" x14ac:dyDescent="0.2">
      <c r="A11" s="25">
        <f>+'5.a-precios'!B11</f>
        <v>41365</v>
      </c>
      <c r="B11" s="81"/>
      <c r="C11" s="81"/>
    </row>
    <row r="12" spans="1:6" x14ac:dyDescent="0.2">
      <c r="A12" s="25">
        <f>+'5.a-precios'!B12</f>
        <v>41395</v>
      </c>
      <c r="B12" s="81"/>
      <c r="C12" s="81"/>
    </row>
    <row r="13" spans="1:6" x14ac:dyDescent="0.2">
      <c r="A13" s="25">
        <f>+'5.a-precios'!B13</f>
        <v>41426</v>
      </c>
      <c r="B13" s="81"/>
      <c r="C13" s="81"/>
    </row>
    <row r="14" spans="1:6" x14ac:dyDescent="0.2">
      <c r="A14" s="25">
        <f>+'5.a-precios'!B14</f>
        <v>41456</v>
      </c>
      <c r="B14" s="81"/>
      <c r="C14" s="81"/>
    </row>
    <row r="15" spans="1:6" x14ac:dyDescent="0.2">
      <c r="A15" s="25">
        <f>+'5.a-precios'!B15</f>
        <v>41487</v>
      </c>
      <c r="B15" s="81"/>
      <c r="C15" s="81"/>
    </row>
    <row r="16" spans="1:6" x14ac:dyDescent="0.2">
      <c r="A16" s="25">
        <f>+'5.a-precios'!B16</f>
        <v>41518</v>
      </c>
      <c r="B16" s="81"/>
      <c r="C16" s="81"/>
    </row>
    <row r="17" spans="1:3" x14ac:dyDescent="0.2">
      <c r="A17" s="25">
        <f>+'5.a-precios'!B17</f>
        <v>41548</v>
      </c>
      <c r="B17" s="81"/>
      <c r="C17" s="81"/>
    </row>
    <row r="18" spans="1:3" x14ac:dyDescent="0.2">
      <c r="A18" s="25">
        <f>+'5.a-precios'!B18</f>
        <v>41579</v>
      </c>
      <c r="B18" s="81"/>
      <c r="C18" s="81"/>
    </row>
    <row r="19" spans="1:3" ht="13.5" thickBot="1" x14ac:dyDescent="0.25">
      <c r="A19" s="29">
        <f>+'5.a-precios'!B19</f>
        <v>41609</v>
      </c>
      <c r="B19" s="82"/>
      <c r="C19" s="82"/>
    </row>
    <row r="20" spans="1:3" x14ac:dyDescent="0.2">
      <c r="A20" s="21">
        <f>+'5.a-precios'!B20</f>
        <v>41640</v>
      </c>
      <c r="B20" s="80"/>
      <c r="C20" s="80"/>
    </row>
    <row r="21" spans="1:3" x14ac:dyDescent="0.2">
      <c r="A21" s="25">
        <f>+'5.a-precios'!B21</f>
        <v>41671</v>
      </c>
      <c r="B21" s="81"/>
      <c r="C21" s="81"/>
    </row>
    <row r="22" spans="1:3" x14ac:dyDescent="0.2">
      <c r="A22" s="25">
        <f>+'5.a-precios'!B22</f>
        <v>41699</v>
      </c>
      <c r="B22" s="81"/>
      <c r="C22" s="81"/>
    </row>
    <row r="23" spans="1:3" x14ac:dyDescent="0.2">
      <c r="A23" s="25">
        <f>+'5.a-precios'!B23</f>
        <v>41730</v>
      </c>
      <c r="B23" s="81"/>
      <c r="C23" s="81"/>
    </row>
    <row r="24" spans="1:3" x14ac:dyDescent="0.2">
      <c r="A24" s="25">
        <f>+'5.a-precios'!B24</f>
        <v>41760</v>
      </c>
      <c r="B24" s="81"/>
      <c r="C24" s="81"/>
    </row>
    <row r="25" spans="1:3" x14ac:dyDescent="0.2">
      <c r="A25" s="25">
        <f>+'5.a-precios'!B25</f>
        <v>41791</v>
      </c>
      <c r="B25" s="81"/>
      <c r="C25" s="81"/>
    </row>
    <row r="26" spans="1:3" x14ac:dyDescent="0.2">
      <c r="A26" s="25">
        <f>+'5.a-precios'!B26</f>
        <v>41821</v>
      </c>
      <c r="B26" s="81"/>
      <c r="C26" s="81"/>
    </row>
    <row r="27" spans="1:3" x14ac:dyDescent="0.2">
      <c r="A27" s="25">
        <f>+'5.a-precios'!B27</f>
        <v>41852</v>
      </c>
      <c r="B27" s="81"/>
      <c r="C27" s="81"/>
    </row>
    <row r="28" spans="1:3" x14ac:dyDescent="0.2">
      <c r="A28" s="25">
        <f>+'5.a-precios'!B28</f>
        <v>41883</v>
      </c>
      <c r="B28" s="81"/>
      <c r="C28" s="81"/>
    </row>
    <row r="29" spans="1:3" x14ac:dyDescent="0.2">
      <c r="A29" s="25">
        <f>+'5.a-precios'!B29</f>
        <v>41913</v>
      </c>
      <c r="B29" s="81"/>
      <c r="C29" s="81"/>
    </row>
    <row r="30" spans="1:3" x14ac:dyDescent="0.2">
      <c r="A30" s="25">
        <f>+'5.a-precios'!B30</f>
        <v>41944</v>
      </c>
      <c r="B30" s="81"/>
      <c r="C30" s="81"/>
    </row>
    <row r="31" spans="1:3" ht="13.5" thickBot="1" x14ac:dyDescent="0.25">
      <c r="A31" s="29">
        <f>+'5.a-precios'!B31</f>
        <v>41974</v>
      </c>
      <c r="B31" s="82"/>
      <c r="C31" s="82"/>
    </row>
    <row r="32" spans="1:3" x14ac:dyDescent="0.2">
      <c r="A32" s="21">
        <f>+'5.a-precios'!B32</f>
        <v>42005</v>
      </c>
      <c r="B32" s="80"/>
      <c r="C32" s="80"/>
    </row>
    <row r="33" spans="1:3" x14ac:dyDescent="0.2">
      <c r="A33" s="25">
        <f>+'5.a-precios'!B33</f>
        <v>42036</v>
      </c>
      <c r="B33" s="81"/>
      <c r="C33" s="81"/>
    </row>
    <row r="34" spans="1:3" x14ac:dyDescent="0.2">
      <c r="A34" s="25">
        <f>+'5.a-precios'!B34</f>
        <v>42064</v>
      </c>
      <c r="B34" s="81"/>
      <c r="C34" s="81"/>
    </row>
    <row r="35" spans="1:3" x14ac:dyDescent="0.2">
      <c r="A35" s="25">
        <f>+'5.a-precios'!B35</f>
        <v>42095</v>
      </c>
      <c r="B35" s="81"/>
      <c r="C35" s="81"/>
    </row>
    <row r="36" spans="1:3" x14ac:dyDescent="0.2">
      <c r="A36" s="25">
        <f>+'5.a-precios'!B36</f>
        <v>42125</v>
      </c>
      <c r="B36" s="81"/>
      <c r="C36" s="81"/>
    </row>
    <row r="37" spans="1:3" x14ac:dyDescent="0.2">
      <c r="A37" s="25">
        <f>+'5.a-precios'!B37</f>
        <v>42156</v>
      </c>
      <c r="B37" s="81"/>
      <c r="C37" s="81"/>
    </row>
    <row r="38" spans="1:3" x14ac:dyDescent="0.2">
      <c r="A38" s="25">
        <f>+'5.a-precios'!B38</f>
        <v>42186</v>
      </c>
      <c r="B38" s="81"/>
      <c r="C38" s="81"/>
    </row>
    <row r="39" spans="1:3" x14ac:dyDescent="0.2">
      <c r="A39" s="25">
        <f>+'5.a-precios'!B39</f>
        <v>42217</v>
      </c>
      <c r="B39" s="81"/>
      <c r="C39" s="81"/>
    </row>
    <row r="40" spans="1:3" x14ac:dyDescent="0.2">
      <c r="A40" s="25">
        <f>+'5.a-precios'!B40</f>
        <v>42248</v>
      </c>
      <c r="B40" s="81"/>
      <c r="C40" s="81"/>
    </row>
    <row r="41" spans="1:3" x14ac:dyDescent="0.2">
      <c r="A41" s="25">
        <f>+'5.a-precios'!B41</f>
        <v>42278</v>
      </c>
      <c r="B41" s="81"/>
      <c r="C41" s="81"/>
    </row>
    <row r="42" spans="1:3" x14ac:dyDescent="0.2">
      <c r="A42" s="25">
        <f>+'5.a-precios'!B42</f>
        <v>42309</v>
      </c>
      <c r="B42" s="81"/>
      <c r="C42" s="81"/>
    </row>
    <row r="43" spans="1:3" ht="13.5" thickBot="1" x14ac:dyDescent="0.25">
      <c r="A43" s="29">
        <f>+'5.a-precios'!B43</f>
        <v>42339</v>
      </c>
      <c r="B43" s="82"/>
      <c r="C43" s="82"/>
    </row>
    <row r="44" spans="1:3" x14ac:dyDescent="0.2">
      <c r="A44" s="21">
        <f>+'5.a-precios'!B44</f>
        <v>42370</v>
      </c>
      <c r="B44" s="80"/>
      <c r="C44" s="80"/>
    </row>
    <row r="45" spans="1:3" x14ac:dyDescent="0.2">
      <c r="A45" s="25">
        <f>+'5.a-precios'!B45</f>
        <v>42401</v>
      </c>
      <c r="B45" s="81"/>
      <c r="C45" s="81"/>
    </row>
    <row r="46" spans="1:3" x14ac:dyDescent="0.2">
      <c r="A46" s="25">
        <f>+'5.a-precios'!B46</f>
        <v>42430</v>
      </c>
      <c r="B46" s="81"/>
      <c r="C46" s="81"/>
    </row>
    <row r="47" spans="1:3" x14ac:dyDescent="0.2">
      <c r="A47" s="25">
        <f>+'5.a-precios'!B47</f>
        <v>42461</v>
      </c>
      <c r="B47" s="81"/>
      <c r="C47" s="81"/>
    </row>
    <row r="48" spans="1:3" x14ac:dyDescent="0.2">
      <c r="A48" s="25">
        <f>+'5.a-precios'!B48</f>
        <v>42491</v>
      </c>
      <c r="B48" s="81"/>
      <c r="C48" s="81"/>
    </row>
    <row r="49" spans="1:5" x14ac:dyDescent="0.2">
      <c r="A49" s="25">
        <f>+'5.a-precios'!B49</f>
        <v>42522</v>
      </c>
      <c r="B49" s="81"/>
      <c r="C49" s="81"/>
    </row>
    <row r="50" spans="1:5" x14ac:dyDescent="0.2">
      <c r="A50" s="25">
        <f>+'5.a-precios'!B50</f>
        <v>42552</v>
      </c>
      <c r="B50" s="81"/>
      <c r="C50" s="81"/>
    </row>
    <row r="51" spans="1:5" x14ac:dyDescent="0.2">
      <c r="A51" s="25">
        <f>+'5.a-precios'!B51</f>
        <v>42583</v>
      </c>
      <c r="B51" s="81"/>
      <c r="C51" s="81"/>
    </row>
    <row r="52" spans="1:5" x14ac:dyDescent="0.2">
      <c r="A52" s="25">
        <f>+'5.a-precios'!B52</f>
        <v>42614</v>
      </c>
      <c r="B52" s="81"/>
      <c r="C52" s="81"/>
    </row>
    <row r="53" spans="1:5" x14ac:dyDescent="0.2">
      <c r="A53" s="25">
        <f>+'5.a-precios'!B53</f>
        <v>42644</v>
      </c>
      <c r="B53" s="81"/>
      <c r="C53" s="81"/>
    </row>
    <row r="54" spans="1:5" ht="13.5" thickBot="1" x14ac:dyDescent="0.25">
      <c r="A54" s="29">
        <f>+'5.a-precios'!B54</f>
        <v>42675</v>
      </c>
      <c r="B54" s="82"/>
      <c r="C54" s="82"/>
    </row>
    <row r="55" spans="1:5" ht="13.5" hidden="1" thickBot="1" x14ac:dyDescent="0.25">
      <c r="A55" s="209">
        <f>+'5.a-precios'!B55</f>
        <v>42705</v>
      </c>
      <c r="B55" s="246"/>
      <c r="C55" s="246"/>
      <c r="D55" s="1"/>
      <c r="E55" s="1"/>
    </row>
    <row r="56" spans="1:5" s="1" customFormat="1" ht="13.5" thickBot="1" x14ac:dyDescent="0.25">
      <c r="A56" s="38"/>
      <c r="B56" s="83"/>
      <c r="C56" s="83"/>
    </row>
    <row r="57" spans="1:5" x14ac:dyDescent="0.2">
      <c r="A57" s="64">
        <f>+'5.a-precios'!B57</f>
        <v>2013</v>
      </c>
      <c r="B57" s="80"/>
      <c r="C57" s="80"/>
    </row>
    <row r="58" spans="1:5" x14ac:dyDescent="0.2">
      <c r="A58" s="65">
        <f>+'5.a-precios'!B58</f>
        <v>2014</v>
      </c>
      <c r="B58" s="81"/>
      <c r="C58" s="81"/>
    </row>
    <row r="59" spans="1:5" ht="13.5" thickBot="1" x14ac:dyDescent="0.25">
      <c r="A59" s="66">
        <f>+'5.a-precios'!B59</f>
        <v>2015</v>
      </c>
      <c r="B59" s="82"/>
      <c r="C59" s="82"/>
      <c r="D59" s="1"/>
      <c r="E59" s="1"/>
    </row>
    <row r="60" spans="1:5" ht="13.5" thickBot="1" x14ac:dyDescent="0.25">
      <c r="A60" s="38"/>
      <c r="B60" s="83"/>
      <c r="C60" s="83"/>
      <c r="D60" s="1"/>
      <c r="E60" s="1"/>
    </row>
    <row r="61" spans="1:5" x14ac:dyDescent="0.2">
      <c r="A61" s="21" t="str">
        <f>+'5.a-precios'!B61</f>
        <v>ene-nov 2015</v>
      </c>
      <c r="B61" s="80"/>
      <c r="C61" s="80"/>
    </row>
    <row r="62" spans="1:5" ht="13.5" thickBot="1" x14ac:dyDescent="0.25">
      <c r="A62" s="29" t="str">
        <f>+'5.a-precios'!B62</f>
        <v>ene-nov 2016</v>
      </c>
      <c r="B62" s="82"/>
      <c r="C62" s="82"/>
    </row>
    <row r="63" spans="1:5" x14ac:dyDescent="0.2">
      <c r="A63" s="84"/>
      <c r="B63" s="8"/>
      <c r="C63" s="8"/>
    </row>
    <row r="64" spans="1:5" x14ac:dyDescent="0.2">
      <c r="A64" s="84"/>
      <c r="B64" s="8"/>
      <c r="C64" s="8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  <row r="67" spans="1:3" x14ac:dyDescent="0.2">
      <c r="A67" s="46" t="s">
        <v>53</v>
      </c>
      <c r="B67" s="46"/>
      <c r="C67" s="46"/>
    </row>
    <row r="68" spans="1:3" ht="13.5" thickBot="1" x14ac:dyDescent="0.25">
      <c r="A68" s="48"/>
      <c r="B68" s="48"/>
      <c r="C68" s="48"/>
    </row>
    <row r="69" spans="1:3" ht="13.5" thickBot="1" x14ac:dyDescent="0.25">
      <c r="A69" s="49" t="s">
        <v>51</v>
      </c>
      <c r="B69" s="51" t="s">
        <v>54</v>
      </c>
      <c r="C69" s="86" t="s">
        <v>57</v>
      </c>
    </row>
    <row r="70" spans="1:3" x14ac:dyDescent="0.2">
      <c r="A70" s="52">
        <f>+A57</f>
        <v>2013</v>
      </c>
      <c r="B70" s="53">
        <f>+B57-SUM(B8:B19)</f>
        <v>0</v>
      </c>
      <c r="C70" s="54">
        <f>+C57-SUM(C8:C19)</f>
        <v>0</v>
      </c>
    </row>
    <row r="71" spans="1:3" x14ac:dyDescent="0.2">
      <c r="A71" s="55">
        <f>+A58</f>
        <v>2014</v>
      </c>
      <c r="B71" s="56">
        <f>+B58-SUM(B20:B31)</f>
        <v>0</v>
      </c>
      <c r="C71" s="57">
        <f>+C58-SUM(C20:C31)</f>
        <v>0</v>
      </c>
    </row>
    <row r="72" spans="1:3" ht="13.5" thickBot="1" x14ac:dyDescent="0.25">
      <c r="A72" s="58">
        <f>+A59</f>
        <v>2015</v>
      </c>
      <c r="B72" s="59">
        <f>+B59-SUM(B32:B43)</f>
        <v>0</v>
      </c>
      <c r="C72" s="85">
        <f>+C59-SUM(C32:C43)</f>
        <v>0</v>
      </c>
    </row>
    <row r="73" spans="1:3" x14ac:dyDescent="0.2">
      <c r="A73" s="52" t="str">
        <f>+A61</f>
        <v>ene-nov 2015</v>
      </c>
      <c r="B73" s="61">
        <f>+B61-(SUM(B32:INDEX(B32:B43,'parámetros e instrucciones'!$E$3)))</f>
        <v>0</v>
      </c>
      <c r="C73" s="61">
        <f>+C61-(SUM(C32:INDEX(C32:C43,'parámetros e instrucciones'!$E$3)))</f>
        <v>0</v>
      </c>
    </row>
    <row r="74" spans="1:3" ht="13.5" thickBot="1" x14ac:dyDescent="0.25">
      <c r="A74" s="58" t="str">
        <f>+A62</f>
        <v>ene-nov 2016</v>
      </c>
      <c r="B74" s="62">
        <f>+B62-(SUM(B44:INDEX(B44:B55,'parámetros e instrucciones'!$E$3)))</f>
        <v>0</v>
      </c>
      <c r="C74" s="62">
        <f>+C62-(SUM(C44:INDEX(C44:C55,'parámetros e instrucciones'!$E$3)))</f>
        <v>0</v>
      </c>
    </row>
  </sheetData>
  <mergeCells count="3">
    <mergeCell ref="A4:C4"/>
    <mergeCell ref="B6:B7"/>
    <mergeCell ref="C6:C7"/>
  </mergeCells>
  <phoneticPr fontId="19" type="noConversion"/>
  <printOptions horizontalCentered="1" verticalCentered="1" gridLinesSet="0"/>
  <pageMargins left="0.24" right="0.34" top="0.38" bottom="0.42" header="0.17" footer="0.33"/>
  <pageSetup paperSize="9" orientation="portrait" horizontalDpi="300" verticalDpi="300" r:id="rId1"/>
  <headerFooter alignWithMargins="0">
    <oddHeader>&amp;R2016 – Año del Bicentenario de la Declaración de la Independencia Nacional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O74"/>
  <sheetViews>
    <sheetView showGridLines="0" zoomScale="75" workbookViewId="0">
      <selection activeCell="P89" sqref="P89"/>
    </sheetView>
  </sheetViews>
  <sheetFormatPr baseColWidth="10" defaultRowHeight="12.75" x14ac:dyDescent="0.2"/>
  <cols>
    <col min="1" max="1" width="23" style="8" customWidth="1"/>
    <col min="2" max="9" width="14.5703125" style="8" customWidth="1"/>
    <col min="10" max="15" width="13.85546875" style="8" customWidth="1"/>
    <col min="16" max="16384" width="11.42578125" style="8"/>
  </cols>
  <sheetData>
    <row r="1" spans="1:15" x14ac:dyDescent="0.2">
      <c r="A1" s="6" t="s">
        <v>82</v>
      </c>
      <c r="B1" s="6"/>
      <c r="C1" s="6"/>
      <c r="D1" s="6"/>
      <c r="E1" s="6"/>
      <c r="F1" s="6"/>
      <c r="G1" s="6"/>
      <c r="H1" s="6"/>
      <c r="I1" s="6"/>
      <c r="J1" s="151"/>
      <c r="K1" s="151"/>
      <c r="L1" s="88"/>
      <c r="M1" s="88"/>
      <c r="N1" s="88"/>
      <c r="O1" s="88"/>
    </row>
    <row r="2" spans="1:15" x14ac:dyDescent="0.2">
      <c r="A2" s="6" t="s">
        <v>75</v>
      </c>
      <c r="B2" s="6"/>
      <c r="C2" s="6"/>
      <c r="D2" s="6"/>
      <c r="E2" s="6"/>
      <c r="F2" s="6"/>
      <c r="G2" s="6"/>
      <c r="H2" s="6"/>
      <c r="I2" s="6"/>
      <c r="J2" s="88"/>
      <c r="K2" s="88"/>
      <c r="L2" s="88"/>
      <c r="M2" s="88"/>
      <c r="N2" s="88"/>
      <c r="O2" s="88"/>
    </row>
    <row r="3" spans="1:15" x14ac:dyDescent="0.2">
      <c r="A3" s="243" t="str">
        <f>+'1.modelos prod.invest.'!A3</f>
        <v>Aparatos electrodomésticos manuales de cocina</v>
      </c>
      <c r="B3" s="243"/>
      <c r="C3" s="243"/>
      <c r="D3" s="243"/>
      <c r="E3" s="243"/>
      <c r="F3" s="243"/>
      <c r="G3" s="243"/>
      <c r="H3" s="243"/>
      <c r="I3" s="243"/>
      <c r="J3" s="247"/>
      <c r="K3" s="247"/>
      <c r="L3" s="247"/>
      <c r="M3" s="247"/>
      <c r="N3" s="247"/>
      <c r="O3" s="247"/>
    </row>
    <row r="4" spans="1:15" x14ac:dyDescent="0.2">
      <c r="A4" s="243" t="s">
        <v>131</v>
      </c>
      <c r="B4" s="243"/>
      <c r="C4" s="243"/>
      <c r="D4" s="243"/>
      <c r="E4" s="243"/>
      <c r="F4" s="243"/>
      <c r="G4" s="243"/>
      <c r="H4" s="243"/>
      <c r="I4" s="243"/>
      <c r="J4" s="247"/>
      <c r="K4" s="247"/>
      <c r="L4" s="247"/>
      <c r="M4" s="247"/>
      <c r="N4" s="247"/>
      <c r="O4" s="247"/>
    </row>
    <row r="5" spans="1:15" ht="13.5" thickBot="1" x14ac:dyDescent="0.25">
      <c r="J5" s="40"/>
      <c r="K5" s="88"/>
      <c r="L5" s="88"/>
      <c r="M5" s="88"/>
      <c r="N5" s="88"/>
      <c r="O5" s="88"/>
    </row>
    <row r="6" spans="1:15" ht="39.75" customHeight="1" x14ac:dyDescent="0.2">
      <c r="A6" s="19" t="s">
        <v>50</v>
      </c>
      <c r="B6" s="280" t="s">
        <v>96</v>
      </c>
      <c r="C6" s="281"/>
      <c r="D6" s="280" t="s">
        <v>97</v>
      </c>
      <c r="E6" s="281"/>
      <c r="F6" s="282" t="s">
        <v>127</v>
      </c>
      <c r="G6" s="283"/>
      <c r="H6" s="280" t="s">
        <v>111</v>
      </c>
      <c r="I6" s="281"/>
      <c r="J6" s="220" t="s">
        <v>76</v>
      </c>
      <c r="K6" s="221"/>
      <c r="L6" s="220" t="s">
        <v>76</v>
      </c>
      <c r="M6" s="221"/>
      <c r="N6" s="220" t="s">
        <v>77</v>
      </c>
      <c r="O6" s="221"/>
    </row>
    <row r="7" spans="1:15" ht="13.5" thickBot="1" x14ac:dyDescent="0.25">
      <c r="A7" s="152" t="s">
        <v>51</v>
      </c>
      <c r="B7" s="91" t="s">
        <v>7</v>
      </c>
      <c r="C7" s="93" t="s">
        <v>78</v>
      </c>
      <c r="D7" s="91" t="s">
        <v>7</v>
      </c>
      <c r="E7" s="93" t="s">
        <v>78</v>
      </c>
      <c r="F7" s="91" t="s">
        <v>7</v>
      </c>
      <c r="G7" s="93" t="s">
        <v>78</v>
      </c>
      <c r="H7" s="91" t="s">
        <v>7</v>
      </c>
      <c r="I7" s="93" t="s">
        <v>78</v>
      </c>
      <c r="J7" s="153" t="s">
        <v>7</v>
      </c>
      <c r="K7" s="154" t="s">
        <v>78</v>
      </c>
      <c r="L7" s="153" t="s">
        <v>7</v>
      </c>
      <c r="M7" s="154" t="s">
        <v>78</v>
      </c>
      <c r="N7" s="153" t="s">
        <v>7</v>
      </c>
      <c r="O7" s="154" t="s">
        <v>78</v>
      </c>
    </row>
    <row r="8" spans="1:15" x14ac:dyDescent="0.2">
      <c r="A8" s="21">
        <v>41275</v>
      </c>
      <c r="B8" s="21"/>
      <c r="C8" s="21"/>
      <c r="D8" s="21"/>
      <c r="E8" s="21"/>
      <c r="F8" s="21"/>
      <c r="G8" s="21"/>
      <c r="H8" s="21"/>
      <c r="I8" s="21"/>
      <c r="J8" s="22"/>
      <c r="K8" s="23"/>
      <c r="L8" s="22"/>
      <c r="M8" s="23"/>
      <c r="N8" s="22"/>
      <c r="O8" s="23"/>
    </row>
    <row r="9" spans="1:15" x14ac:dyDescent="0.2">
      <c r="A9" s="25">
        <v>41306</v>
      </c>
      <c r="B9" s="25"/>
      <c r="C9" s="25"/>
      <c r="D9" s="25"/>
      <c r="E9" s="25"/>
      <c r="F9" s="25"/>
      <c r="G9" s="25"/>
      <c r="H9" s="25"/>
      <c r="I9" s="25"/>
      <c r="J9" s="26"/>
      <c r="K9" s="27"/>
      <c r="L9" s="26"/>
      <c r="M9" s="27"/>
      <c r="N9" s="26"/>
      <c r="O9" s="27"/>
    </row>
    <row r="10" spans="1:15" x14ac:dyDescent="0.2">
      <c r="A10" s="25">
        <v>41334</v>
      </c>
      <c r="B10" s="25"/>
      <c r="C10" s="25"/>
      <c r="D10" s="25"/>
      <c r="E10" s="25"/>
      <c r="F10" s="25"/>
      <c r="G10" s="25"/>
      <c r="H10" s="25"/>
      <c r="I10" s="25"/>
      <c r="J10" s="26"/>
      <c r="K10" s="27"/>
      <c r="L10" s="26"/>
      <c r="M10" s="27"/>
      <c r="N10" s="26"/>
      <c r="O10" s="27"/>
    </row>
    <row r="11" spans="1:15" x14ac:dyDescent="0.2">
      <c r="A11" s="25">
        <v>41365</v>
      </c>
      <c r="B11" s="25"/>
      <c r="C11" s="25"/>
      <c r="D11" s="25"/>
      <c r="E11" s="25"/>
      <c r="F11" s="25"/>
      <c r="G11" s="25"/>
      <c r="H11" s="25"/>
      <c r="I11" s="25"/>
      <c r="J11" s="26"/>
      <c r="K11" s="27"/>
      <c r="L11" s="26"/>
      <c r="M11" s="27"/>
      <c r="N11" s="26"/>
      <c r="O11" s="27"/>
    </row>
    <row r="12" spans="1:15" x14ac:dyDescent="0.2">
      <c r="A12" s="25">
        <v>41395</v>
      </c>
      <c r="B12" s="25"/>
      <c r="C12" s="25"/>
      <c r="D12" s="25"/>
      <c r="E12" s="25"/>
      <c r="F12" s="25"/>
      <c r="G12" s="25"/>
      <c r="H12" s="25"/>
      <c r="I12" s="25"/>
      <c r="J12" s="27"/>
      <c r="K12" s="27"/>
      <c r="L12" s="27"/>
      <c r="M12" s="27"/>
      <c r="N12" s="27"/>
      <c r="O12" s="27"/>
    </row>
    <row r="13" spans="1:15" x14ac:dyDescent="0.2">
      <c r="A13" s="25">
        <v>41426</v>
      </c>
      <c r="B13" s="25"/>
      <c r="C13" s="25"/>
      <c r="D13" s="25"/>
      <c r="E13" s="25"/>
      <c r="F13" s="25"/>
      <c r="G13" s="25"/>
      <c r="H13" s="25"/>
      <c r="I13" s="25"/>
      <c r="J13" s="26"/>
      <c r="K13" s="27"/>
      <c r="L13" s="26"/>
      <c r="M13" s="27"/>
      <c r="N13" s="26"/>
      <c r="O13" s="27"/>
    </row>
    <row r="14" spans="1:15" x14ac:dyDescent="0.2">
      <c r="A14" s="25">
        <v>41456</v>
      </c>
      <c r="B14" s="25"/>
      <c r="C14" s="25"/>
      <c r="D14" s="25"/>
      <c r="E14" s="25"/>
      <c r="F14" s="25"/>
      <c r="G14" s="25"/>
      <c r="H14" s="25"/>
      <c r="I14" s="25"/>
      <c r="J14" s="27"/>
      <c r="K14" s="27"/>
      <c r="L14" s="27"/>
      <c r="M14" s="27"/>
      <c r="N14" s="27"/>
      <c r="O14" s="27"/>
    </row>
    <row r="15" spans="1:15" x14ac:dyDescent="0.2">
      <c r="A15" s="25">
        <v>41487</v>
      </c>
      <c r="B15" s="25"/>
      <c r="C15" s="25"/>
      <c r="D15" s="25"/>
      <c r="E15" s="25"/>
      <c r="F15" s="25"/>
      <c r="G15" s="25"/>
      <c r="H15" s="25"/>
      <c r="I15" s="25"/>
      <c r="J15" s="27"/>
      <c r="K15" s="27"/>
      <c r="L15" s="27"/>
      <c r="M15" s="27"/>
      <c r="N15" s="27"/>
      <c r="O15" s="27"/>
    </row>
    <row r="16" spans="1:15" x14ac:dyDescent="0.2">
      <c r="A16" s="25">
        <v>41518</v>
      </c>
      <c r="B16" s="25"/>
      <c r="C16" s="25"/>
      <c r="D16" s="25"/>
      <c r="E16" s="25"/>
      <c r="F16" s="25"/>
      <c r="G16" s="25"/>
      <c r="H16" s="25"/>
      <c r="I16" s="25"/>
      <c r="J16" s="27"/>
      <c r="K16" s="27"/>
      <c r="L16" s="27"/>
      <c r="M16" s="27"/>
      <c r="N16" s="27"/>
      <c r="O16" s="27"/>
    </row>
    <row r="17" spans="1:15" x14ac:dyDescent="0.2">
      <c r="A17" s="25">
        <v>41548</v>
      </c>
      <c r="B17" s="25"/>
      <c r="C17" s="25"/>
      <c r="D17" s="25"/>
      <c r="E17" s="25"/>
      <c r="F17" s="25"/>
      <c r="G17" s="25"/>
      <c r="H17" s="25"/>
      <c r="I17" s="25"/>
      <c r="J17" s="27"/>
      <c r="K17" s="27"/>
      <c r="L17" s="27"/>
      <c r="M17" s="27"/>
      <c r="N17" s="27"/>
      <c r="O17" s="27"/>
    </row>
    <row r="18" spans="1:15" x14ac:dyDescent="0.2">
      <c r="A18" s="25">
        <v>41579</v>
      </c>
      <c r="B18" s="25"/>
      <c r="C18" s="25"/>
      <c r="D18" s="25"/>
      <c r="E18" s="25"/>
      <c r="F18" s="25"/>
      <c r="G18" s="25"/>
      <c r="H18" s="25"/>
      <c r="I18" s="25"/>
      <c r="J18" s="27"/>
      <c r="K18" s="27"/>
      <c r="L18" s="27"/>
      <c r="M18" s="27"/>
      <c r="N18" s="27"/>
      <c r="O18" s="27"/>
    </row>
    <row r="19" spans="1:15" ht="13.5" thickBot="1" x14ac:dyDescent="0.25">
      <c r="A19" s="29">
        <v>41609</v>
      </c>
      <c r="B19" s="29"/>
      <c r="C19" s="29"/>
      <c r="D19" s="29"/>
      <c r="E19" s="29"/>
      <c r="F19" s="29"/>
      <c r="G19" s="29"/>
      <c r="H19" s="29"/>
      <c r="I19" s="29"/>
      <c r="J19" s="30"/>
      <c r="K19" s="30"/>
      <c r="L19" s="30"/>
      <c r="M19" s="30"/>
      <c r="N19" s="30"/>
      <c r="O19" s="30"/>
    </row>
    <row r="20" spans="1:15" x14ac:dyDescent="0.2">
      <c r="A20" s="21">
        <v>41640</v>
      </c>
      <c r="B20" s="21"/>
      <c r="C20" s="21"/>
      <c r="D20" s="21"/>
      <c r="E20" s="21"/>
      <c r="F20" s="21"/>
      <c r="G20" s="21"/>
      <c r="H20" s="21"/>
      <c r="I20" s="21"/>
      <c r="J20" s="23"/>
      <c r="K20" s="23"/>
      <c r="L20" s="23"/>
      <c r="M20" s="23"/>
      <c r="N20" s="23"/>
      <c r="O20" s="23"/>
    </row>
    <row r="21" spans="1:15" x14ac:dyDescent="0.2">
      <c r="A21" s="25">
        <v>41671</v>
      </c>
      <c r="B21" s="25"/>
      <c r="C21" s="25"/>
      <c r="D21" s="25"/>
      <c r="E21" s="25"/>
      <c r="F21" s="25"/>
      <c r="G21" s="25"/>
      <c r="H21" s="25"/>
      <c r="I21" s="25"/>
      <c r="J21" s="27"/>
      <c r="K21" s="27"/>
      <c r="L21" s="27"/>
      <c r="M21" s="27"/>
      <c r="N21" s="27"/>
      <c r="O21" s="27"/>
    </row>
    <row r="22" spans="1:15" x14ac:dyDescent="0.2">
      <c r="A22" s="25">
        <v>41699</v>
      </c>
      <c r="B22" s="25"/>
      <c r="C22" s="25"/>
      <c r="D22" s="25"/>
      <c r="E22" s="25"/>
      <c r="F22" s="25"/>
      <c r="G22" s="25"/>
      <c r="H22" s="25"/>
      <c r="I22" s="25"/>
      <c r="J22" s="27"/>
      <c r="K22" s="27"/>
      <c r="L22" s="27"/>
      <c r="M22" s="27"/>
      <c r="N22" s="27"/>
      <c r="O22" s="27"/>
    </row>
    <row r="23" spans="1:15" x14ac:dyDescent="0.2">
      <c r="A23" s="25">
        <v>41730</v>
      </c>
      <c r="B23" s="25"/>
      <c r="C23" s="25"/>
      <c r="D23" s="25"/>
      <c r="E23" s="25"/>
      <c r="F23" s="25"/>
      <c r="G23" s="25"/>
      <c r="H23" s="25"/>
      <c r="I23" s="25"/>
      <c r="J23" s="27"/>
      <c r="K23" s="27"/>
      <c r="L23" s="27"/>
      <c r="M23" s="27"/>
      <c r="N23" s="27"/>
      <c r="O23" s="27"/>
    </row>
    <row r="24" spans="1:15" x14ac:dyDescent="0.2">
      <c r="A24" s="25">
        <v>41760</v>
      </c>
      <c r="B24" s="25"/>
      <c r="C24" s="25"/>
      <c r="D24" s="25"/>
      <c r="E24" s="25"/>
      <c r="F24" s="25"/>
      <c r="G24" s="25"/>
      <c r="H24" s="25"/>
      <c r="I24" s="25"/>
      <c r="J24" s="27"/>
      <c r="K24" s="27"/>
      <c r="L24" s="27"/>
      <c r="M24" s="27"/>
      <c r="N24" s="27"/>
      <c r="O24" s="27"/>
    </row>
    <row r="25" spans="1:15" x14ac:dyDescent="0.2">
      <c r="A25" s="25">
        <v>41791</v>
      </c>
      <c r="B25" s="25"/>
      <c r="C25" s="25"/>
      <c r="D25" s="25"/>
      <c r="E25" s="25"/>
      <c r="F25" s="25"/>
      <c r="G25" s="25"/>
      <c r="H25" s="25"/>
      <c r="I25" s="25"/>
      <c r="J25" s="27"/>
      <c r="K25" s="27"/>
      <c r="L25" s="27"/>
      <c r="M25" s="27"/>
      <c r="N25" s="27"/>
      <c r="O25" s="27"/>
    </row>
    <row r="26" spans="1:15" x14ac:dyDescent="0.2">
      <c r="A26" s="25">
        <v>41821</v>
      </c>
      <c r="B26" s="25"/>
      <c r="C26" s="25"/>
      <c r="D26" s="25"/>
      <c r="E26" s="25"/>
      <c r="F26" s="25"/>
      <c r="G26" s="25"/>
      <c r="H26" s="25"/>
      <c r="I26" s="25"/>
      <c r="J26" s="27"/>
      <c r="K26" s="27"/>
      <c r="L26" s="27"/>
      <c r="M26" s="27"/>
      <c r="N26" s="27"/>
      <c r="O26" s="27"/>
    </row>
    <row r="27" spans="1:15" x14ac:dyDescent="0.2">
      <c r="A27" s="25">
        <v>41852</v>
      </c>
      <c r="B27" s="25"/>
      <c r="C27" s="25"/>
      <c r="D27" s="25"/>
      <c r="E27" s="25"/>
      <c r="F27" s="25"/>
      <c r="G27" s="25"/>
      <c r="H27" s="25"/>
      <c r="I27" s="25"/>
      <c r="J27" s="27"/>
      <c r="K27" s="27"/>
      <c r="L27" s="27"/>
      <c r="M27" s="27"/>
      <c r="N27" s="27"/>
      <c r="O27" s="27"/>
    </row>
    <row r="28" spans="1:15" x14ac:dyDescent="0.2">
      <c r="A28" s="25">
        <v>41883</v>
      </c>
      <c r="B28" s="25"/>
      <c r="C28" s="25"/>
      <c r="D28" s="25"/>
      <c r="E28" s="25"/>
      <c r="F28" s="25"/>
      <c r="G28" s="25"/>
      <c r="H28" s="25"/>
      <c r="I28" s="25"/>
      <c r="J28" s="27"/>
      <c r="K28" s="27"/>
      <c r="L28" s="27"/>
      <c r="M28" s="27"/>
      <c r="N28" s="27"/>
      <c r="O28" s="27"/>
    </row>
    <row r="29" spans="1:15" x14ac:dyDescent="0.2">
      <c r="A29" s="25">
        <v>41913</v>
      </c>
      <c r="B29" s="25"/>
      <c r="C29" s="25"/>
      <c r="D29" s="25"/>
      <c r="E29" s="25"/>
      <c r="F29" s="25"/>
      <c r="G29" s="25"/>
      <c r="H29" s="25"/>
      <c r="I29" s="25"/>
      <c r="J29" s="27"/>
      <c r="K29" s="27"/>
      <c r="L29" s="27"/>
      <c r="M29" s="27"/>
      <c r="N29" s="27"/>
      <c r="O29" s="27"/>
    </row>
    <row r="30" spans="1:15" x14ac:dyDescent="0.2">
      <c r="A30" s="25">
        <v>41944</v>
      </c>
      <c r="B30" s="25"/>
      <c r="C30" s="25"/>
      <c r="D30" s="25"/>
      <c r="E30" s="25"/>
      <c r="F30" s="25"/>
      <c r="G30" s="25"/>
      <c r="H30" s="25"/>
      <c r="I30" s="25"/>
      <c r="J30" s="27"/>
      <c r="K30" s="27"/>
      <c r="L30" s="27"/>
      <c r="M30" s="27"/>
      <c r="N30" s="27"/>
      <c r="O30" s="27"/>
    </row>
    <row r="31" spans="1:15" ht="13.5" thickBot="1" x14ac:dyDescent="0.25">
      <c r="A31" s="29">
        <v>41974</v>
      </c>
      <c r="B31" s="29"/>
      <c r="C31" s="29"/>
      <c r="D31" s="29"/>
      <c r="E31" s="29"/>
      <c r="F31" s="29"/>
      <c r="G31" s="29"/>
      <c r="H31" s="29"/>
      <c r="I31" s="29"/>
      <c r="J31" s="30"/>
      <c r="K31" s="30"/>
      <c r="L31" s="30"/>
      <c r="M31" s="30"/>
      <c r="N31" s="30"/>
      <c r="O31" s="30"/>
    </row>
    <row r="32" spans="1:15" x14ac:dyDescent="0.2">
      <c r="A32" s="21">
        <v>42005</v>
      </c>
      <c r="B32" s="21"/>
      <c r="C32" s="21"/>
      <c r="D32" s="21"/>
      <c r="E32" s="21"/>
      <c r="F32" s="21"/>
      <c r="G32" s="21"/>
      <c r="H32" s="21"/>
      <c r="I32" s="21"/>
      <c r="J32" s="23"/>
      <c r="K32" s="23"/>
      <c r="L32" s="23"/>
      <c r="M32" s="23"/>
      <c r="N32" s="23"/>
      <c r="O32" s="23"/>
    </row>
    <row r="33" spans="1:15" x14ac:dyDescent="0.2">
      <c r="A33" s="25">
        <v>42036</v>
      </c>
      <c r="B33" s="25"/>
      <c r="C33" s="25"/>
      <c r="D33" s="25"/>
      <c r="E33" s="25"/>
      <c r="F33" s="25"/>
      <c r="G33" s="25"/>
      <c r="H33" s="25"/>
      <c r="I33" s="25"/>
      <c r="J33" s="27"/>
      <c r="K33" s="27"/>
      <c r="L33" s="27"/>
      <c r="M33" s="27"/>
      <c r="N33" s="27"/>
      <c r="O33" s="27"/>
    </row>
    <row r="34" spans="1:15" x14ac:dyDescent="0.2">
      <c r="A34" s="25">
        <v>42064</v>
      </c>
      <c r="B34" s="25"/>
      <c r="C34" s="25"/>
      <c r="D34" s="25"/>
      <c r="E34" s="25"/>
      <c r="F34" s="25"/>
      <c r="G34" s="25"/>
      <c r="H34" s="25"/>
      <c r="I34" s="25"/>
      <c r="J34" s="27"/>
      <c r="K34" s="27"/>
      <c r="L34" s="27"/>
      <c r="M34" s="27"/>
      <c r="N34" s="27"/>
      <c r="O34" s="27"/>
    </row>
    <row r="35" spans="1:15" x14ac:dyDescent="0.2">
      <c r="A35" s="25">
        <v>42095</v>
      </c>
      <c r="B35" s="25"/>
      <c r="C35" s="25"/>
      <c r="D35" s="25"/>
      <c r="E35" s="25"/>
      <c r="F35" s="25"/>
      <c r="G35" s="25"/>
      <c r="H35" s="25"/>
      <c r="I35" s="25"/>
      <c r="J35" s="27"/>
      <c r="K35" s="27"/>
      <c r="L35" s="27"/>
      <c r="M35" s="27"/>
      <c r="N35" s="27"/>
      <c r="O35" s="27"/>
    </row>
    <row r="36" spans="1:15" x14ac:dyDescent="0.2">
      <c r="A36" s="25">
        <v>42125</v>
      </c>
      <c r="B36" s="25"/>
      <c r="C36" s="25"/>
      <c r="D36" s="25"/>
      <c r="E36" s="25"/>
      <c r="F36" s="25"/>
      <c r="G36" s="25"/>
      <c r="H36" s="25"/>
      <c r="I36" s="25"/>
      <c r="J36" s="27"/>
      <c r="K36" s="27"/>
      <c r="L36" s="27"/>
      <c r="M36" s="27"/>
      <c r="N36" s="27"/>
      <c r="O36" s="27"/>
    </row>
    <row r="37" spans="1:15" x14ac:dyDescent="0.2">
      <c r="A37" s="25">
        <v>42156</v>
      </c>
      <c r="B37" s="25"/>
      <c r="C37" s="25"/>
      <c r="D37" s="25"/>
      <c r="E37" s="25"/>
      <c r="F37" s="25"/>
      <c r="G37" s="25"/>
      <c r="H37" s="25"/>
      <c r="I37" s="25"/>
      <c r="J37" s="27"/>
      <c r="K37" s="27"/>
      <c r="L37" s="27"/>
      <c r="M37" s="27"/>
      <c r="N37" s="27"/>
      <c r="O37" s="27"/>
    </row>
    <row r="38" spans="1:15" x14ac:dyDescent="0.2">
      <c r="A38" s="25">
        <v>42186</v>
      </c>
      <c r="B38" s="25"/>
      <c r="C38" s="25"/>
      <c r="D38" s="25"/>
      <c r="E38" s="25"/>
      <c r="F38" s="25"/>
      <c r="G38" s="25"/>
      <c r="H38" s="25"/>
      <c r="I38" s="25"/>
      <c r="J38" s="27"/>
      <c r="K38" s="27"/>
      <c r="L38" s="27"/>
      <c r="M38" s="27"/>
      <c r="N38" s="27"/>
      <c r="O38" s="27"/>
    </row>
    <row r="39" spans="1:15" x14ac:dyDescent="0.2">
      <c r="A39" s="25">
        <v>42217</v>
      </c>
      <c r="B39" s="25"/>
      <c r="C39" s="25"/>
      <c r="D39" s="25"/>
      <c r="E39" s="25"/>
      <c r="F39" s="25"/>
      <c r="G39" s="25"/>
      <c r="H39" s="25"/>
      <c r="I39" s="25"/>
      <c r="J39" s="27"/>
      <c r="K39" s="27"/>
      <c r="L39" s="27"/>
      <c r="M39" s="27"/>
      <c r="N39" s="27"/>
      <c r="O39" s="27"/>
    </row>
    <row r="40" spans="1:15" x14ac:dyDescent="0.2">
      <c r="A40" s="25">
        <v>42248</v>
      </c>
      <c r="B40" s="25"/>
      <c r="C40" s="25"/>
      <c r="D40" s="25"/>
      <c r="E40" s="25"/>
      <c r="F40" s="25"/>
      <c r="G40" s="25"/>
      <c r="H40" s="25"/>
      <c r="I40" s="25"/>
      <c r="J40" s="27"/>
      <c r="K40" s="27"/>
      <c r="L40" s="27"/>
      <c r="M40" s="27"/>
      <c r="N40" s="27"/>
      <c r="O40" s="27"/>
    </row>
    <row r="41" spans="1:15" x14ac:dyDescent="0.2">
      <c r="A41" s="25">
        <v>42278</v>
      </c>
      <c r="B41" s="25"/>
      <c r="C41" s="25"/>
      <c r="D41" s="25"/>
      <c r="E41" s="25"/>
      <c r="F41" s="25"/>
      <c r="G41" s="25"/>
      <c r="H41" s="25"/>
      <c r="I41" s="25"/>
      <c r="J41" s="27"/>
      <c r="K41" s="27"/>
      <c r="L41" s="27"/>
      <c r="M41" s="27"/>
      <c r="N41" s="27"/>
      <c r="O41" s="27"/>
    </row>
    <row r="42" spans="1:15" x14ac:dyDescent="0.2">
      <c r="A42" s="25">
        <v>42309</v>
      </c>
      <c r="B42" s="25"/>
      <c r="C42" s="25"/>
      <c r="D42" s="25"/>
      <c r="E42" s="25"/>
      <c r="F42" s="25"/>
      <c r="G42" s="25"/>
      <c r="H42" s="25"/>
      <c r="I42" s="25"/>
      <c r="J42" s="27"/>
      <c r="K42" s="27"/>
      <c r="L42" s="27"/>
      <c r="M42" s="27"/>
      <c r="N42" s="27"/>
      <c r="O42" s="27"/>
    </row>
    <row r="43" spans="1:15" ht="13.5" thickBot="1" x14ac:dyDescent="0.25">
      <c r="A43" s="29">
        <v>42339</v>
      </c>
      <c r="B43" s="29"/>
      <c r="C43" s="29"/>
      <c r="D43" s="29"/>
      <c r="E43" s="29"/>
      <c r="F43" s="29"/>
      <c r="G43" s="29"/>
      <c r="H43" s="29"/>
      <c r="I43" s="29"/>
      <c r="J43" s="30"/>
      <c r="K43" s="30"/>
      <c r="L43" s="30"/>
      <c r="M43" s="30"/>
      <c r="N43" s="30"/>
      <c r="O43" s="30"/>
    </row>
    <row r="44" spans="1:15" x14ac:dyDescent="0.2">
      <c r="A44" s="21">
        <v>42370</v>
      </c>
      <c r="B44" s="21"/>
      <c r="C44" s="21"/>
      <c r="D44" s="21"/>
      <c r="E44" s="21"/>
      <c r="F44" s="21"/>
      <c r="G44" s="21"/>
      <c r="H44" s="21"/>
      <c r="I44" s="21"/>
      <c r="J44" s="23"/>
      <c r="K44" s="23"/>
      <c r="L44" s="23"/>
      <c r="M44" s="23"/>
      <c r="N44" s="23"/>
      <c r="O44" s="23"/>
    </row>
    <row r="45" spans="1:15" x14ac:dyDescent="0.2">
      <c r="A45" s="25">
        <v>42401</v>
      </c>
      <c r="B45" s="25"/>
      <c r="C45" s="25"/>
      <c r="D45" s="25"/>
      <c r="E45" s="25"/>
      <c r="F45" s="25"/>
      <c r="G45" s="25"/>
      <c r="H45" s="25"/>
      <c r="I45" s="25"/>
      <c r="J45" s="27"/>
      <c r="K45" s="27"/>
      <c r="L45" s="27"/>
      <c r="M45" s="27"/>
      <c r="N45" s="27"/>
      <c r="O45" s="27"/>
    </row>
    <row r="46" spans="1:15" x14ac:dyDescent="0.2">
      <c r="A46" s="25">
        <v>42430</v>
      </c>
      <c r="B46" s="25"/>
      <c r="C46" s="25"/>
      <c r="D46" s="25"/>
      <c r="E46" s="25"/>
      <c r="F46" s="25"/>
      <c r="G46" s="25"/>
      <c r="H46" s="25"/>
      <c r="I46" s="25"/>
      <c r="J46" s="27"/>
      <c r="K46" s="27"/>
      <c r="L46" s="27"/>
      <c r="M46" s="27"/>
      <c r="N46" s="27"/>
      <c r="O46" s="27"/>
    </row>
    <row r="47" spans="1:15" x14ac:dyDescent="0.2">
      <c r="A47" s="25">
        <v>42461</v>
      </c>
      <c r="B47" s="25"/>
      <c r="C47" s="25"/>
      <c r="D47" s="25"/>
      <c r="E47" s="25"/>
      <c r="F47" s="25"/>
      <c r="G47" s="25"/>
      <c r="H47" s="25"/>
      <c r="I47" s="25"/>
      <c r="J47" s="27"/>
      <c r="K47" s="27"/>
      <c r="L47" s="27"/>
      <c r="M47" s="27"/>
      <c r="N47" s="27"/>
      <c r="O47" s="27"/>
    </row>
    <row r="48" spans="1:15" x14ac:dyDescent="0.2">
      <c r="A48" s="25">
        <v>42491</v>
      </c>
      <c r="B48" s="25"/>
      <c r="C48" s="25"/>
      <c r="D48" s="25"/>
      <c r="E48" s="25"/>
      <c r="F48" s="25"/>
      <c r="G48" s="25"/>
      <c r="H48" s="25"/>
      <c r="I48" s="25"/>
      <c r="J48" s="27"/>
      <c r="K48" s="27"/>
      <c r="L48" s="27"/>
      <c r="M48" s="27"/>
      <c r="N48" s="27"/>
      <c r="O48" s="27"/>
    </row>
    <row r="49" spans="1:15" x14ac:dyDescent="0.2">
      <c r="A49" s="25">
        <v>42522</v>
      </c>
      <c r="B49" s="25"/>
      <c r="C49" s="25"/>
      <c r="D49" s="25"/>
      <c r="E49" s="25"/>
      <c r="F49" s="25"/>
      <c r="G49" s="25"/>
      <c r="H49" s="25"/>
      <c r="I49" s="25"/>
      <c r="J49" s="27"/>
      <c r="K49" s="27"/>
      <c r="L49" s="27"/>
      <c r="M49" s="27"/>
      <c r="N49" s="27"/>
      <c r="O49" s="27"/>
    </row>
    <row r="50" spans="1:15" x14ac:dyDescent="0.2">
      <c r="A50" s="25">
        <v>42552</v>
      </c>
      <c r="B50" s="25"/>
      <c r="C50" s="25"/>
      <c r="D50" s="25"/>
      <c r="E50" s="25"/>
      <c r="F50" s="25"/>
      <c r="G50" s="25"/>
      <c r="H50" s="25"/>
      <c r="I50" s="25"/>
      <c r="J50" s="27"/>
      <c r="K50" s="27"/>
      <c r="L50" s="27"/>
      <c r="M50" s="27"/>
      <c r="N50" s="27"/>
      <c r="O50" s="27"/>
    </row>
    <row r="51" spans="1:15" x14ac:dyDescent="0.2">
      <c r="A51" s="25">
        <v>42583</v>
      </c>
      <c r="B51" s="25"/>
      <c r="C51" s="25"/>
      <c r="D51" s="25"/>
      <c r="E51" s="25"/>
      <c r="F51" s="25"/>
      <c r="G51" s="25"/>
      <c r="H51" s="25"/>
      <c r="I51" s="25"/>
      <c r="J51" s="27"/>
      <c r="K51" s="27"/>
      <c r="L51" s="27"/>
      <c r="M51" s="27"/>
      <c r="N51" s="27"/>
      <c r="O51" s="27"/>
    </row>
    <row r="52" spans="1:15" x14ac:dyDescent="0.2">
      <c r="A52" s="25">
        <v>42614</v>
      </c>
      <c r="B52" s="25"/>
      <c r="C52" s="25"/>
      <c r="D52" s="25"/>
      <c r="E52" s="25"/>
      <c r="F52" s="25"/>
      <c r="G52" s="25"/>
      <c r="H52" s="25"/>
      <c r="I52" s="25"/>
      <c r="J52" s="27"/>
      <c r="K52" s="27"/>
      <c r="L52" s="27"/>
      <c r="M52" s="27"/>
      <c r="N52" s="27"/>
      <c r="O52" s="27"/>
    </row>
    <row r="53" spans="1:15" x14ac:dyDescent="0.2">
      <c r="A53" s="25">
        <v>42644</v>
      </c>
      <c r="B53" s="25"/>
      <c r="C53" s="25"/>
      <c r="D53" s="25"/>
      <c r="E53" s="25"/>
      <c r="F53" s="25"/>
      <c r="G53" s="25"/>
      <c r="H53" s="25"/>
      <c r="I53" s="25"/>
      <c r="J53" s="27"/>
      <c r="K53" s="27"/>
      <c r="L53" s="27"/>
      <c r="M53" s="27"/>
      <c r="N53" s="27"/>
      <c r="O53" s="27"/>
    </row>
    <row r="54" spans="1:15" ht="13.5" thickBot="1" x14ac:dyDescent="0.25">
      <c r="A54" s="29">
        <v>42675</v>
      </c>
      <c r="B54" s="29"/>
      <c r="C54" s="29"/>
      <c r="D54" s="29"/>
      <c r="E54" s="29"/>
      <c r="F54" s="29"/>
      <c r="G54" s="29"/>
      <c r="H54" s="29"/>
      <c r="I54" s="29"/>
      <c r="J54" s="30"/>
      <c r="K54" s="30"/>
      <c r="L54" s="30"/>
      <c r="M54" s="30"/>
      <c r="N54" s="30"/>
      <c r="O54" s="30"/>
    </row>
    <row r="55" spans="1:15" ht="13.5" hidden="1" thickBot="1" x14ac:dyDescent="0.25">
      <c r="A55" s="209" t="e">
        <f>+#REF!</f>
        <v>#REF!</v>
      </c>
      <c r="B55" s="209"/>
      <c r="C55" s="209"/>
      <c r="D55" s="209"/>
      <c r="E55" s="209"/>
      <c r="F55" s="209"/>
      <c r="G55" s="209"/>
      <c r="H55" s="209"/>
      <c r="I55" s="209"/>
      <c r="J55" s="174"/>
      <c r="K55" s="174"/>
      <c r="L55" s="174"/>
      <c r="M55" s="174"/>
      <c r="N55" s="174"/>
      <c r="O55" s="174"/>
    </row>
    <row r="56" spans="1:15" ht="13.5" thickBo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K56" s="39"/>
      <c r="L56" s="39"/>
      <c r="M56" s="39"/>
      <c r="N56" s="39"/>
      <c r="O56" s="39"/>
    </row>
    <row r="57" spans="1:15" x14ac:dyDescent="0.2">
      <c r="A57" s="64">
        <v>2013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</row>
    <row r="58" spans="1:15" x14ac:dyDescent="0.2">
      <c r="A58" s="65">
        <v>2014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</row>
    <row r="59" spans="1:15" ht="13.5" thickBot="1" x14ac:dyDescent="0.25">
      <c r="A59" s="66">
        <v>2015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</row>
    <row r="60" spans="1:15" ht="13.5" thickBot="1" x14ac:dyDescent="0.25">
      <c r="A60" s="38"/>
      <c r="B60" s="38"/>
      <c r="C60" s="38"/>
      <c r="D60" s="38"/>
      <c r="E60" s="38"/>
      <c r="F60" s="38"/>
      <c r="G60" s="38"/>
      <c r="H60" s="155"/>
      <c r="I60" s="155"/>
      <c r="J60" s="156"/>
      <c r="K60" s="156"/>
      <c r="L60" s="156"/>
      <c r="M60" s="156"/>
      <c r="N60" s="156"/>
      <c r="O60" s="156"/>
    </row>
    <row r="61" spans="1:15" x14ac:dyDescent="0.2">
      <c r="A61" s="21" t="s">
        <v>100</v>
      </c>
      <c r="B61" s="21"/>
      <c r="C61" s="21"/>
      <c r="D61" s="21"/>
      <c r="E61" s="21"/>
      <c r="F61" s="21"/>
      <c r="G61" s="21"/>
      <c r="H61" s="157"/>
      <c r="I61" s="157"/>
      <c r="J61" s="158"/>
      <c r="K61" s="158"/>
      <c r="L61" s="158"/>
      <c r="M61" s="158"/>
      <c r="N61" s="158"/>
      <c r="O61" s="158"/>
    </row>
    <row r="62" spans="1:15" ht="13.5" thickBot="1" x14ac:dyDescent="0.25">
      <c r="A62" s="29" t="s">
        <v>101</v>
      </c>
      <c r="B62" s="29"/>
      <c r="C62" s="29"/>
      <c r="D62" s="29"/>
      <c r="E62" s="29"/>
      <c r="F62" s="29"/>
      <c r="G62" s="29"/>
      <c r="H62" s="159"/>
      <c r="I62" s="159"/>
      <c r="J62" s="160"/>
      <c r="K62" s="160"/>
      <c r="L62" s="160"/>
      <c r="M62" s="160"/>
      <c r="N62" s="160"/>
      <c r="O62" s="160"/>
    </row>
    <row r="63" spans="1:15" ht="13.5" thickBot="1" x14ac:dyDescent="0.25">
      <c r="A63" s="96"/>
      <c r="B63" s="96"/>
      <c r="C63" s="96"/>
      <c r="D63" s="96"/>
      <c r="E63" s="96"/>
      <c r="F63" s="96"/>
      <c r="G63" s="96"/>
      <c r="H63" s="96"/>
      <c r="I63" s="96"/>
    </row>
    <row r="64" spans="1:15" ht="13.5" thickBot="1" x14ac:dyDescent="0.25">
      <c r="A64" s="90" t="s">
        <v>79</v>
      </c>
      <c r="B64" s="90"/>
      <c r="C64" s="90"/>
      <c r="D64" s="90"/>
      <c r="E64" s="90"/>
      <c r="F64" s="90"/>
      <c r="G64" s="90"/>
      <c r="I64" s="48"/>
      <c r="J64" s="48"/>
      <c r="K64" s="15" t="s">
        <v>80</v>
      </c>
      <c r="L64" s="48"/>
    </row>
    <row r="67" spans="1:15" x14ac:dyDescent="0.2">
      <c r="A67" s="46" t="s">
        <v>53</v>
      </c>
      <c r="B67" s="46"/>
      <c r="C67" s="46"/>
      <c r="D67" s="46"/>
      <c r="E67" s="46"/>
      <c r="F67" s="46"/>
      <c r="G67" s="46"/>
      <c r="H67" s="46"/>
      <c r="I67" s="46"/>
      <c r="J67" s="47"/>
      <c r="K67" s="48"/>
    </row>
    <row r="68" spans="1:15" ht="13.5" thickBot="1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</row>
    <row r="69" spans="1:15" ht="13.5" thickBot="1" x14ac:dyDescent="0.25">
      <c r="A69" s="49" t="s">
        <v>51</v>
      </c>
      <c r="B69" s="215"/>
      <c r="C69" s="215"/>
      <c r="D69" s="215"/>
      <c r="E69" s="215"/>
      <c r="F69" s="215"/>
      <c r="G69" s="215"/>
      <c r="H69" s="68" t="s">
        <v>54</v>
      </c>
      <c r="I69" s="69" t="s">
        <v>57</v>
      </c>
      <c r="J69" s="68" t="s">
        <v>54</v>
      </c>
      <c r="K69" s="69" t="s">
        <v>57</v>
      </c>
      <c r="L69" s="68" t="s">
        <v>54</v>
      </c>
      <c r="M69" s="69" t="s">
        <v>57</v>
      </c>
      <c r="N69" s="68" t="s">
        <v>54</v>
      </c>
      <c r="O69" s="69" t="s">
        <v>57</v>
      </c>
    </row>
    <row r="70" spans="1:15" x14ac:dyDescent="0.2">
      <c r="A70" s="52">
        <f>+A57</f>
        <v>2013</v>
      </c>
      <c r="B70" s="216"/>
      <c r="C70" s="216"/>
      <c r="D70" s="216"/>
      <c r="E70" s="216"/>
      <c r="F70" s="216"/>
      <c r="G70" s="216"/>
      <c r="H70" s="53">
        <f t="shared" ref="H70:O70" si="0">+H57-SUM(H8:H19)</f>
        <v>0</v>
      </c>
      <c r="I70" s="53">
        <f t="shared" si="0"/>
        <v>0</v>
      </c>
      <c r="J70" s="53">
        <f t="shared" si="0"/>
        <v>0</v>
      </c>
      <c r="K70" s="53">
        <f t="shared" si="0"/>
        <v>0</v>
      </c>
      <c r="L70" s="53">
        <f t="shared" si="0"/>
        <v>0</v>
      </c>
      <c r="M70" s="53">
        <f t="shared" si="0"/>
        <v>0</v>
      </c>
      <c r="N70" s="53">
        <f t="shared" si="0"/>
        <v>0</v>
      </c>
      <c r="O70" s="54">
        <f t="shared" si="0"/>
        <v>0</v>
      </c>
    </row>
    <row r="71" spans="1:15" x14ac:dyDescent="0.2">
      <c r="A71" s="55">
        <f>+A58</f>
        <v>2014</v>
      </c>
      <c r="B71" s="217"/>
      <c r="C71" s="217"/>
      <c r="D71" s="217"/>
      <c r="E71" s="217"/>
      <c r="F71" s="217"/>
      <c r="G71" s="217"/>
      <c r="H71" s="56">
        <f t="shared" ref="H71:O71" si="1">+H58-SUM(H20:H31)</f>
        <v>0</v>
      </c>
      <c r="I71" s="56">
        <f t="shared" si="1"/>
        <v>0</v>
      </c>
      <c r="J71" s="56">
        <f t="shared" si="1"/>
        <v>0</v>
      </c>
      <c r="K71" s="56">
        <f t="shared" si="1"/>
        <v>0</v>
      </c>
      <c r="L71" s="56">
        <f t="shared" si="1"/>
        <v>0</v>
      </c>
      <c r="M71" s="56">
        <f t="shared" si="1"/>
        <v>0</v>
      </c>
      <c r="N71" s="56">
        <f t="shared" si="1"/>
        <v>0</v>
      </c>
      <c r="O71" s="57">
        <f t="shared" si="1"/>
        <v>0</v>
      </c>
    </row>
    <row r="72" spans="1:15" ht="13.5" thickBot="1" x14ac:dyDescent="0.25">
      <c r="A72" s="58">
        <f>+A59</f>
        <v>2015</v>
      </c>
      <c r="B72" s="218"/>
      <c r="C72" s="218"/>
      <c r="D72" s="218"/>
      <c r="E72" s="218"/>
      <c r="F72" s="218"/>
      <c r="G72" s="218"/>
      <c r="H72" s="59">
        <f t="shared" ref="H72:O72" si="2">+H59-SUM(H32:H43)</f>
        <v>0</v>
      </c>
      <c r="I72" s="59">
        <f t="shared" si="2"/>
        <v>0</v>
      </c>
      <c r="J72" s="59">
        <f t="shared" si="2"/>
        <v>0</v>
      </c>
      <c r="K72" s="59">
        <f t="shared" si="2"/>
        <v>0</v>
      </c>
      <c r="L72" s="59">
        <f t="shared" si="2"/>
        <v>0</v>
      </c>
      <c r="M72" s="59">
        <f t="shared" si="2"/>
        <v>0</v>
      </c>
      <c r="N72" s="59">
        <f t="shared" si="2"/>
        <v>0</v>
      </c>
      <c r="O72" s="60">
        <f t="shared" si="2"/>
        <v>0</v>
      </c>
    </row>
    <row r="73" spans="1:15" x14ac:dyDescent="0.2">
      <c r="A73" s="52" t="str">
        <f>+A61</f>
        <v>ene-nov 2015</v>
      </c>
      <c r="B73" s="219"/>
      <c r="C73" s="219"/>
      <c r="D73" s="219"/>
      <c r="E73" s="219"/>
      <c r="F73" s="219"/>
      <c r="G73" s="219"/>
      <c r="H73" s="61">
        <f>+H61-(SUM(H32:INDEX(H32:H43,'parámetros e instrucciones'!$E$3)))</f>
        <v>0</v>
      </c>
      <c r="I73" s="61">
        <f>+I61-(SUM(I32:INDEX(I32:I43,'parámetros e instrucciones'!$E$3)))</f>
        <v>0</v>
      </c>
      <c r="J73" s="61">
        <f>+J61-(SUM(J32:INDEX(J32:J43,'parámetros e instrucciones'!$E$3)))</f>
        <v>0</v>
      </c>
      <c r="K73" s="61">
        <f>+K61-(SUM(K32:INDEX(K32:K43,'parámetros e instrucciones'!$E$3)))</f>
        <v>0</v>
      </c>
      <c r="L73" s="61">
        <f>+L61-(SUM(L32:INDEX(L32:L43,'parámetros e instrucciones'!$E$3)))</f>
        <v>0</v>
      </c>
      <c r="M73" s="61">
        <f>+M61-(SUM(M32:INDEX(M32:M43,'parámetros e instrucciones'!$E$3)))</f>
        <v>0</v>
      </c>
      <c r="N73" s="61">
        <f>+N61-(SUM(N32:INDEX(N32:N43,'parámetros e instrucciones'!$E$3)))</f>
        <v>0</v>
      </c>
      <c r="O73" s="61">
        <f>+O61-(SUM(O32:INDEX(O32:O43,'parámetros e instrucciones'!$E$3)))</f>
        <v>0</v>
      </c>
    </row>
    <row r="74" spans="1:15" ht="13.5" thickBot="1" x14ac:dyDescent="0.25">
      <c r="A74" s="58" t="str">
        <f>+A62</f>
        <v>ene-nov 2016</v>
      </c>
      <c r="B74" s="58"/>
      <c r="C74" s="58"/>
      <c r="D74" s="58"/>
      <c r="E74" s="58"/>
      <c r="F74" s="58"/>
      <c r="G74" s="58"/>
      <c r="H74" s="62">
        <f>+H62-(SUM(H44:INDEX(H44:H55,'parámetros e instrucciones'!$E$3)))</f>
        <v>0</v>
      </c>
      <c r="I74" s="62">
        <f>+I62-(SUM(I44:INDEX(I44:I55,'parámetros e instrucciones'!$E$3)))</f>
        <v>0</v>
      </c>
      <c r="J74" s="62">
        <f>+J62-(SUM(J44:INDEX(J44:J55,'parámetros e instrucciones'!$E$3)))</f>
        <v>0</v>
      </c>
      <c r="K74" s="62">
        <f>+K62-(SUM(K44:INDEX(K44:K55,'parámetros e instrucciones'!$E$3)))</f>
        <v>0</v>
      </c>
      <c r="L74" s="62">
        <f>+L62-(SUM(L44:INDEX(L44:L55,'parámetros e instrucciones'!$E$3)))</f>
        <v>0</v>
      </c>
      <c r="M74" s="62">
        <f>+M62-(SUM(M44:INDEX(M44:M55,'parámetros e instrucciones'!$E$3)))</f>
        <v>0</v>
      </c>
      <c r="N74" s="62">
        <f>+N62-(SUM(N44:INDEX(N44:N55,'parámetros e instrucciones'!$E$3)))</f>
        <v>0</v>
      </c>
      <c r="O74" s="62">
        <f>+O62-(SUM(O44:INDEX(O44:O55,'parámetros e instrucciones'!$E$3)))</f>
        <v>0</v>
      </c>
    </row>
  </sheetData>
  <sheetProtection formatCells="0" formatColumns="0" formatRows="0"/>
  <mergeCells count="4">
    <mergeCell ref="H6:I6"/>
    <mergeCell ref="B6:C6"/>
    <mergeCell ref="D6:E6"/>
    <mergeCell ref="F6:G6"/>
  </mergeCells>
  <phoneticPr fontId="0" type="noConversion"/>
  <printOptions horizontalCentered="1" verticalCentered="1" gridLinesSet="0"/>
  <pageMargins left="0.31496062992125984" right="0.31496062992125984" top="0.15748031496062992" bottom="0.15748031496062992" header="0" footer="0"/>
  <pageSetup paperSize="9" scale="64" orientation="landscape" horizontalDpi="4294967292" verticalDpi="300" r:id="rId1"/>
  <headerFooter alignWithMargins="0">
    <oddHeader>&amp;R2016 – Año del Bicentenario de la Declaración de la Independencia Nacional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10" sqref="C1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&amp;R2016 – Año del Bicentenario de la Declaración de la Independencia Nacional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I26"/>
  <sheetViews>
    <sheetView showGridLines="0" zoomScale="75" workbookViewId="0">
      <selection activeCell="L34" sqref="L34"/>
    </sheetView>
  </sheetViews>
  <sheetFormatPr baseColWidth="10" defaultRowHeight="12.75" x14ac:dyDescent="0.2"/>
  <cols>
    <col min="1" max="1" width="13.42578125" style="8" customWidth="1"/>
    <col min="2" max="2" width="21" style="8" customWidth="1"/>
    <col min="3" max="3" width="21.42578125" style="8" customWidth="1"/>
    <col min="4" max="7" width="22.7109375" style="8" customWidth="1"/>
    <col min="8" max="8" width="25.140625" style="8" customWidth="1"/>
    <col min="9" max="16384" width="11.42578125" style="8"/>
  </cols>
  <sheetData>
    <row r="1" spans="1:8" x14ac:dyDescent="0.2">
      <c r="A1" s="6" t="s">
        <v>63</v>
      </c>
      <c r="B1" s="6"/>
      <c r="C1" s="6"/>
      <c r="D1" s="6"/>
      <c r="E1" s="7"/>
      <c r="F1" s="7"/>
      <c r="G1" s="7"/>
      <c r="H1" s="7"/>
    </row>
    <row r="2" spans="1:8" x14ac:dyDescent="0.2">
      <c r="A2" s="6" t="s">
        <v>70</v>
      </c>
      <c r="B2" s="6"/>
      <c r="C2" s="6"/>
      <c r="D2" s="6"/>
      <c r="E2" s="7"/>
      <c r="F2" s="7"/>
      <c r="G2" s="7"/>
      <c r="H2" s="7"/>
    </row>
    <row r="3" spans="1:8" x14ac:dyDescent="0.2">
      <c r="A3" s="243" t="s">
        <v>120</v>
      </c>
      <c r="B3" s="243"/>
      <c r="C3" s="243"/>
      <c r="D3" s="243"/>
      <c r="E3" s="248"/>
      <c r="F3" s="248"/>
      <c r="G3" s="248"/>
      <c r="H3" s="248"/>
    </row>
    <row r="4" spans="1:8" x14ac:dyDescent="0.2">
      <c r="A4" s="243" t="s">
        <v>71</v>
      </c>
      <c r="B4" s="249"/>
      <c r="C4" s="249"/>
      <c r="D4" s="249"/>
      <c r="E4" s="248"/>
      <c r="F4" s="248"/>
      <c r="G4" s="248"/>
      <c r="H4" s="248"/>
    </row>
    <row r="5" spans="1:8" ht="13.5" thickBot="1" x14ac:dyDescent="0.25">
      <c r="A5" s="90"/>
      <c r="B5" s="90"/>
      <c r="C5" s="90"/>
      <c r="D5" s="90"/>
      <c r="E5" s="90"/>
      <c r="F5" s="90"/>
      <c r="G5" s="90"/>
      <c r="H5" s="90"/>
    </row>
    <row r="6" spans="1:8" ht="13.5" thickBot="1" x14ac:dyDescent="0.25">
      <c r="A6" s="129"/>
      <c r="B6" s="129"/>
      <c r="C6" s="129"/>
      <c r="D6" s="129"/>
      <c r="E6" s="129"/>
      <c r="F6" s="226" t="s">
        <v>72</v>
      </c>
      <c r="G6" s="227"/>
      <c r="H6" s="228"/>
    </row>
    <row r="7" spans="1:8" ht="50.25" customHeight="1" thickBot="1" x14ac:dyDescent="0.25">
      <c r="A7" s="19" t="s">
        <v>51</v>
      </c>
      <c r="B7" s="231" t="s">
        <v>96</v>
      </c>
      <c r="C7" s="231" t="s">
        <v>97</v>
      </c>
      <c r="D7" s="250" t="s">
        <v>127</v>
      </c>
      <c r="E7" s="232" t="s">
        <v>119</v>
      </c>
      <c r="F7" s="233" t="s">
        <v>73</v>
      </c>
      <c r="G7" s="234" t="s">
        <v>73</v>
      </c>
      <c r="H7" s="235" t="s">
        <v>132</v>
      </c>
    </row>
    <row r="8" spans="1:8" x14ac:dyDescent="0.2">
      <c r="A8" s="130">
        <v>41274</v>
      </c>
      <c r="B8" s="222"/>
      <c r="C8" s="222"/>
      <c r="D8" s="222"/>
      <c r="E8" s="131"/>
      <c r="F8" s="132"/>
      <c r="G8" s="133"/>
      <c r="H8" s="134"/>
    </row>
    <row r="9" spans="1:8" x14ac:dyDescent="0.2">
      <c r="A9" s="135">
        <v>41639</v>
      </c>
      <c r="B9" s="223"/>
      <c r="C9" s="223"/>
      <c r="D9" s="223"/>
      <c r="E9" s="136"/>
      <c r="F9" s="137"/>
      <c r="G9" s="138"/>
      <c r="H9" s="28"/>
    </row>
    <row r="10" spans="1:8" x14ac:dyDescent="0.2">
      <c r="A10" s="135">
        <v>42004</v>
      </c>
      <c r="B10" s="224"/>
      <c r="C10" s="224"/>
      <c r="D10" s="224"/>
      <c r="E10" s="137"/>
      <c r="F10" s="137"/>
      <c r="G10" s="138"/>
      <c r="H10" s="28"/>
    </row>
    <row r="11" spans="1:8" ht="13.5" thickBot="1" x14ac:dyDescent="0.25">
      <c r="A11" s="139">
        <v>42369</v>
      </c>
      <c r="B11" s="225"/>
      <c r="C11" s="225"/>
      <c r="D11" s="225"/>
      <c r="E11" s="140"/>
      <c r="F11" s="141"/>
      <c r="G11" s="142"/>
      <c r="H11" s="33"/>
    </row>
    <row r="12" spans="1:8" x14ac:dyDescent="0.2">
      <c r="A12" s="130" t="s">
        <v>117</v>
      </c>
      <c r="B12" s="222"/>
      <c r="C12" s="222"/>
      <c r="D12" s="222"/>
      <c r="E12" s="143"/>
      <c r="F12" s="143"/>
      <c r="G12" s="144"/>
      <c r="H12" s="24"/>
    </row>
    <row r="13" spans="1:8" ht="13.5" thickBot="1" x14ac:dyDescent="0.25">
      <c r="A13" s="229" t="s">
        <v>118</v>
      </c>
      <c r="B13" s="230"/>
      <c r="C13" s="230"/>
      <c r="D13" s="230"/>
      <c r="E13" s="145"/>
      <c r="F13" s="145"/>
      <c r="G13" s="146"/>
      <c r="H13" s="31"/>
    </row>
    <row r="16" spans="1:8" x14ac:dyDescent="0.2">
      <c r="A16" s="147" t="s">
        <v>74</v>
      </c>
      <c r="B16" s="147"/>
      <c r="C16" s="147"/>
      <c r="D16" s="147"/>
    </row>
    <row r="17" spans="1:9" ht="13.5" thickBot="1" x14ac:dyDescent="0.25"/>
    <row r="18" spans="1:9" ht="13.5" thickBot="1" x14ac:dyDescent="0.25">
      <c r="A18" s="49" t="s">
        <v>51</v>
      </c>
      <c r="B18" s="49"/>
      <c r="C18" s="49"/>
      <c r="D18" s="49"/>
      <c r="E18" s="148" t="str">
        <f>+E7</f>
        <v>Origen Investigado: China</v>
      </c>
      <c r="F18" s="149"/>
      <c r="G18" s="149"/>
      <c r="H18" s="149"/>
      <c r="I18" s="18"/>
    </row>
    <row r="19" spans="1:9" x14ac:dyDescent="0.2">
      <c r="A19" s="52">
        <f>+'7- reventa'!A70</f>
        <v>2013</v>
      </c>
      <c r="B19" s="52"/>
      <c r="C19" s="52"/>
      <c r="D19" s="52"/>
      <c r="E19" s="54">
        <f>+E9-(E8+'2.a- impo investigadas'!C57-'7- reventa'!H57)</f>
        <v>0</v>
      </c>
      <c r="F19" s="150"/>
      <c r="G19" s="150"/>
      <c r="H19" s="150"/>
      <c r="I19" s="18"/>
    </row>
    <row r="20" spans="1:9" x14ac:dyDescent="0.2">
      <c r="A20" s="55">
        <f>+'7- reventa'!A71</f>
        <v>2014</v>
      </c>
      <c r="B20" s="55"/>
      <c r="C20" s="55"/>
      <c r="D20" s="55"/>
      <c r="E20" s="57">
        <f>+E10-(E9+'2.a- impo investigadas'!C58-'7- reventa'!H58)</f>
        <v>0</v>
      </c>
    </row>
    <row r="21" spans="1:9" ht="13.5" thickBot="1" x14ac:dyDescent="0.25">
      <c r="A21" s="58">
        <f>+'7- reventa'!A72</f>
        <v>2015</v>
      </c>
      <c r="B21" s="58"/>
      <c r="C21" s="58"/>
      <c r="D21" s="58"/>
      <c r="E21" s="60">
        <f>+E11-(E10+'2.a- impo investigadas'!C59-'7- reventa'!H59)</f>
        <v>0</v>
      </c>
    </row>
    <row r="22" spans="1:9" x14ac:dyDescent="0.2">
      <c r="A22" s="52" t="str">
        <f>+'7- reventa'!A73</f>
        <v>ene-nov 2015</v>
      </c>
      <c r="B22" s="219"/>
      <c r="C22" s="219"/>
      <c r="D22" s="219"/>
      <c r="E22" s="61">
        <f>+E12-(E11+'2.a- impo investigadas'!C61-'7- reventa'!H61)</f>
        <v>0</v>
      </c>
    </row>
    <row r="23" spans="1:9" ht="13.5" thickBot="1" x14ac:dyDescent="0.25">
      <c r="A23" s="58" t="str">
        <f>+'7- reventa'!A74</f>
        <v>ene-nov 2016</v>
      </c>
      <c r="B23" s="58"/>
      <c r="C23" s="58"/>
      <c r="D23" s="58"/>
      <c r="E23" s="62">
        <f>+E13-(E12+'2.a- impo investigadas'!C62-'7- reventa'!H62)</f>
        <v>0</v>
      </c>
    </row>
    <row r="24" spans="1:9" x14ac:dyDescent="0.2">
      <c r="A24" s="39"/>
      <c r="B24" s="39"/>
      <c r="C24" s="39"/>
      <c r="D24" s="39"/>
      <c r="E24" s="39"/>
    </row>
    <row r="25" spans="1:9" x14ac:dyDescent="0.2">
      <c r="A25" s="39"/>
      <c r="B25" s="39"/>
      <c r="C25" s="39"/>
      <c r="D25" s="39"/>
      <c r="E25" s="39"/>
    </row>
    <row r="26" spans="1:9" x14ac:dyDescent="0.2">
      <c r="A26" s="39"/>
      <c r="B26" s="39"/>
      <c r="C26" s="39"/>
      <c r="D26" s="39"/>
      <c r="E26" s="39"/>
    </row>
  </sheetData>
  <sheetProtection formatCells="0" formatColumns="0" formatRows="0"/>
  <phoneticPr fontId="0" type="noConversion"/>
  <printOptions horizontalCentered="1" verticalCentered="1" gridLinesSet="0"/>
  <pageMargins left="0.41" right="0.42" top="1" bottom="1" header="0.51181102362204722" footer="0.51181102362204722"/>
  <pageSetup paperSize="9" scale="82" orientation="landscape" horizontalDpi="4294967292" verticalDpi="300" r:id="rId1"/>
  <headerFooter alignWithMargins="0">
    <oddHeader>&amp;R2016 – Año del Bicentenario de la Declaración de la Independencia Nacional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17.85546875" style="8" customWidth="1"/>
    <col min="2" max="2" width="63.42578125" style="8" customWidth="1"/>
    <col min="3" max="4" width="9.42578125" style="8" customWidth="1"/>
    <col min="5" max="5" width="10.7109375" style="8" customWidth="1"/>
    <col min="6" max="6" width="13.28515625" style="8" customWidth="1"/>
    <col min="7" max="16384" width="11.42578125" style="8"/>
  </cols>
  <sheetData>
    <row r="1" spans="1:6" x14ac:dyDescent="0.2">
      <c r="A1" s="6" t="s">
        <v>1</v>
      </c>
      <c r="B1" s="7"/>
      <c r="C1" s="7"/>
      <c r="D1" s="7"/>
      <c r="E1" s="7"/>
      <c r="F1" s="7"/>
    </row>
    <row r="2" spans="1:6" x14ac:dyDescent="0.2">
      <c r="A2" s="167" t="s">
        <v>46</v>
      </c>
      <c r="B2" s="168"/>
      <c r="C2" s="168"/>
      <c r="D2" s="168"/>
      <c r="E2" s="168"/>
      <c r="F2" s="168"/>
    </row>
    <row r="3" spans="1:6" ht="12" customHeight="1" x14ac:dyDescent="0.2">
      <c r="A3" s="266" t="s">
        <v>98</v>
      </c>
      <c r="B3" s="266"/>
      <c r="C3" s="266"/>
      <c r="D3" s="266"/>
      <c r="E3" s="266"/>
      <c r="F3" s="266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x14ac:dyDescent="0.2">
      <c r="A6" s="6"/>
      <c r="B6" s="7"/>
      <c r="C6" s="7"/>
      <c r="D6" s="7"/>
      <c r="E6" s="7"/>
      <c r="F6" s="7"/>
    </row>
    <row r="7" spans="1:6" ht="13.5" thickBot="1" x14ac:dyDescent="0.25">
      <c r="A7" s="7"/>
      <c r="B7" s="6"/>
      <c r="C7" s="7"/>
      <c r="D7" s="7"/>
      <c r="E7" s="7"/>
      <c r="F7" s="7"/>
    </row>
    <row r="8" spans="1:6" ht="28.5" customHeight="1" thickBot="1" x14ac:dyDescent="0.25">
      <c r="A8" s="9" t="s">
        <v>2</v>
      </c>
      <c r="B8" s="10" t="s">
        <v>3</v>
      </c>
      <c r="C8" s="169">
        <v>2013</v>
      </c>
      <c r="D8" s="169">
        <v>2014</v>
      </c>
      <c r="E8" s="169">
        <v>2015</v>
      </c>
      <c r="F8" s="169" t="s">
        <v>95</v>
      </c>
    </row>
    <row r="9" spans="1:6" x14ac:dyDescent="0.2">
      <c r="A9" s="171"/>
      <c r="B9" s="264"/>
      <c r="C9" s="259" t="s">
        <v>91</v>
      </c>
      <c r="D9" s="259" t="s">
        <v>91</v>
      </c>
      <c r="E9" s="259" t="s">
        <v>91</v>
      </c>
      <c r="F9" s="259" t="s">
        <v>91</v>
      </c>
    </row>
    <row r="10" spans="1:6" x14ac:dyDescent="0.2">
      <c r="A10" s="12"/>
      <c r="B10" s="263"/>
      <c r="C10" s="260"/>
      <c r="D10" s="260"/>
      <c r="E10" s="260"/>
      <c r="F10" s="260"/>
    </row>
    <row r="11" spans="1:6" x14ac:dyDescent="0.2">
      <c r="A11" s="152" t="s">
        <v>96</v>
      </c>
      <c r="B11" s="262"/>
      <c r="C11" s="260"/>
      <c r="D11" s="260"/>
      <c r="E11" s="260"/>
      <c r="F11" s="260"/>
    </row>
    <row r="12" spans="1:6" x14ac:dyDescent="0.2">
      <c r="A12" s="12"/>
      <c r="B12" s="263"/>
      <c r="C12" s="260"/>
      <c r="D12" s="260"/>
      <c r="E12" s="260"/>
      <c r="F12" s="260"/>
    </row>
    <row r="13" spans="1:6" x14ac:dyDescent="0.2">
      <c r="A13" s="12"/>
      <c r="B13" s="262"/>
      <c r="C13" s="260"/>
      <c r="D13" s="260"/>
      <c r="E13" s="260"/>
      <c r="F13" s="260"/>
    </row>
    <row r="14" spans="1:6" ht="13.5" thickBot="1" x14ac:dyDescent="0.25">
      <c r="A14" s="13"/>
      <c r="B14" s="265"/>
      <c r="C14" s="261"/>
      <c r="D14" s="261"/>
      <c r="E14" s="261"/>
      <c r="F14" s="261"/>
    </row>
    <row r="15" spans="1:6" x14ac:dyDescent="0.2">
      <c r="A15" s="171"/>
      <c r="B15" s="264"/>
      <c r="C15" s="259" t="s">
        <v>91</v>
      </c>
      <c r="D15" s="259" t="s">
        <v>91</v>
      </c>
      <c r="E15" s="259" t="s">
        <v>91</v>
      </c>
      <c r="F15" s="259" t="s">
        <v>91</v>
      </c>
    </row>
    <row r="16" spans="1:6" x14ac:dyDescent="0.2">
      <c r="A16" s="12"/>
      <c r="B16" s="263"/>
      <c r="C16" s="260"/>
      <c r="D16" s="260"/>
      <c r="E16" s="260"/>
      <c r="F16" s="260"/>
    </row>
    <row r="17" spans="1:6" x14ac:dyDescent="0.2">
      <c r="A17" s="152" t="s">
        <v>97</v>
      </c>
      <c r="B17" s="262"/>
      <c r="C17" s="260"/>
      <c r="D17" s="260"/>
      <c r="E17" s="260"/>
      <c r="F17" s="260"/>
    </row>
    <row r="18" spans="1:6" x14ac:dyDescent="0.2">
      <c r="A18" s="12"/>
      <c r="B18" s="263"/>
      <c r="C18" s="260"/>
      <c r="D18" s="260"/>
      <c r="E18" s="260"/>
      <c r="F18" s="260"/>
    </row>
    <row r="19" spans="1:6" x14ac:dyDescent="0.2">
      <c r="A19" s="12"/>
      <c r="B19" s="262"/>
      <c r="C19" s="260"/>
      <c r="D19" s="260"/>
      <c r="E19" s="260"/>
      <c r="F19" s="260"/>
    </row>
    <row r="20" spans="1:6" ht="13.5" thickBot="1" x14ac:dyDescent="0.25">
      <c r="A20" s="13"/>
      <c r="B20" s="265"/>
      <c r="C20" s="261"/>
      <c r="D20" s="261"/>
      <c r="E20" s="261"/>
      <c r="F20" s="261"/>
    </row>
    <row r="21" spans="1:6" x14ac:dyDescent="0.2">
      <c r="A21" s="171"/>
      <c r="B21" s="264"/>
      <c r="C21" s="259" t="s">
        <v>91</v>
      </c>
      <c r="D21" s="259" t="s">
        <v>91</v>
      </c>
      <c r="E21" s="259" t="s">
        <v>91</v>
      </c>
      <c r="F21" s="259" t="s">
        <v>91</v>
      </c>
    </row>
    <row r="22" spans="1:6" x14ac:dyDescent="0.2">
      <c r="A22" s="12"/>
      <c r="B22" s="263"/>
      <c r="C22" s="260"/>
      <c r="D22" s="260"/>
      <c r="E22" s="260"/>
      <c r="F22" s="260"/>
    </row>
    <row r="23" spans="1:6" ht="25.5" x14ac:dyDescent="0.2">
      <c r="A23" s="242" t="s">
        <v>127</v>
      </c>
      <c r="B23" s="262"/>
      <c r="C23" s="260"/>
      <c r="D23" s="260"/>
      <c r="E23" s="260"/>
      <c r="F23" s="260"/>
    </row>
    <row r="24" spans="1:6" x14ac:dyDescent="0.2">
      <c r="A24" s="170"/>
      <c r="B24" s="263"/>
      <c r="C24" s="260"/>
      <c r="D24" s="260"/>
      <c r="E24" s="260"/>
      <c r="F24" s="260"/>
    </row>
    <row r="25" spans="1:6" x14ac:dyDescent="0.2">
      <c r="A25" s="12"/>
      <c r="B25" s="262"/>
      <c r="C25" s="260"/>
      <c r="D25" s="260"/>
      <c r="E25" s="260"/>
      <c r="F25" s="260"/>
    </row>
    <row r="26" spans="1:6" ht="13.5" thickBot="1" x14ac:dyDescent="0.25">
      <c r="A26" s="13"/>
      <c r="B26" s="265"/>
      <c r="C26" s="261"/>
      <c r="D26" s="261"/>
      <c r="E26" s="261"/>
      <c r="F26" s="261"/>
    </row>
    <row r="27" spans="1:6" hidden="1" x14ac:dyDescent="0.2">
      <c r="A27" s="11" t="s">
        <v>85</v>
      </c>
      <c r="B27" s="264"/>
      <c r="C27" s="259" t="s">
        <v>91</v>
      </c>
      <c r="D27" s="259" t="s">
        <v>91</v>
      </c>
      <c r="E27" s="259" t="s">
        <v>91</v>
      </c>
      <c r="F27" s="259" t="s">
        <v>91</v>
      </c>
    </row>
    <row r="28" spans="1:6" hidden="1" x14ac:dyDescent="0.2">
      <c r="A28" s="12"/>
      <c r="B28" s="263"/>
      <c r="C28" s="260"/>
      <c r="D28" s="260"/>
      <c r="E28" s="260"/>
      <c r="F28" s="260"/>
    </row>
    <row r="29" spans="1:6" hidden="1" x14ac:dyDescent="0.2">
      <c r="A29" s="12"/>
      <c r="B29" s="262"/>
      <c r="C29" s="260"/>
      <c r="D29" s="260"/>
      <c r="E29" s="260"/>
      <c r="F29" s="260"/>
    </row>
    <row r="30" spans="1:6" hidden="1" x14ac:dyDescent="0.2">
      <c r="A30" s="12"/>
      <c r="B30" s="263"/>
      <c r="C30" s="260"/>
      <c r="D30" s="260"/>
      <c r="E30" s="260"/>
      <c r="F30" s="260"/>
    </row>
    <row r="31" spans="1:6" hidden="1" x14ac:dyDescent="0.2">
      <c r="A31" s="12"/>
      <c r="B31" s="262"/>
      <c r="C31" s="260"/>
      <c r="D31" s="260"/>
      <c r="E31" s="260"/>
      <c r="F31" s="260"/>
    </row>
    <row r="32" spans="1:6" ht="13.5" hidden="1" thickBot="1" x14ac:dyDescent="0.25">
      <c r="A32" s="13"/>
      <c r="B32" s="265"/>
      <c r="C32" s="261"/>
      <c r="D32" s="261"/>
      <c r="E32" s="261"/>
      <c r="F32" s="261"/>
    </row>
    <row r="33" spans="1:6" x14ac:dyDescent="0.2">
      <c r="A33" s="171" t="s">
        <v>86</v>
      </c>
      <c r="B33" s="264"/>
      <c r="C33" s="259" t="s">
        <v>91</v>
      </c>
      <c r="D33" s="259" t="s">
        <v>91</v>
      </c>
      <c r="E33" s="259" t="s">
        <v>91</v>
      </c>
      <c r="F33" s="259" t="s">
        <v>91</v>
      </c>
    </row>
    <row r="34" spans="1:6" x14ac:dyDescent="0.2">
      <c r="A34" s="12"/>
      <c r="B34" s="263"/>
      <c r="C34" s="260"/>
      <c r="D34" s="260"/>
      <c r="E34" s="260"/>
      <c r="F34" s="260"/>
    </row>
    <row r="35" spans="1:6" x14ac:dyDescent="0.2">
      <c r="A35" s="12"/>
      <c r="B35" s="262"/>
      <c r="C35" s="260"/>
      <c r="D35" s="260"/>
      <c r="E35" s="260"/>
      <c r="F35" s="260"/>
    </row>
    <row r="36" spans="1:6" x14ac:dyDescent="0.2">
      <c r="A36" s="12"/>
      <c r="B36" s="263"/>
      <c r="C36" s="260"/>
      <c r="D36" s="260"/>
      <c r="E36" s="260"/>
      <c r="F36" s="260"/>
    </row>
    <row r="37" spans="1:6" x14ac:dyDescent="0.2">
      <c r="A37" s="12"/>
      <c r="B37" s="262"/>
      <c r="C37" s="260"/>
      <c r="D37" s="260"/>
      <c r="E37" s="260"/>
      <c r="F37" s="260"/>
    </row>
    <row r="38" spans="1:6" ht="13.5" thickBot="1" x14ac:dyDescent="0.25">
      <c r="A38" s="14"/>
      <c r="B38" s="265"/>
      <c r="C38" s="261"/>
      <c r="D38" s="261"/>
      <c r="E38" s="261"/>
      <c r="F38" s="261"/>
    </row>
    <row r="39" spans="1:6" ht="13.5" thickBot="1" x14ac:dyDescent="0.25">
      <c r="B39" s="15" t="s">
        <v>47</v>
      </c>
      <c r="C39" s="16">
        <v>1</v>
      </c>
      <c r="D39" s="16">
        <v>1</v>
      </c>
      <c r="E39" s="16">
        <v>1</v>
      </c>
      <c r="F39" s="16">
        <v>1</v>
      </c>
    </row>
    <row r="41" spans="1:6" x14ac:dyDescent="0.2">
      <c r="A41" s="8" t="s">
        <v>83</v>
      </c>
    </row>
  </sheetData>
  <mergeCells count="36">
    <mergeCell ref="B37:B38"/>
    <mergeCell ref="C33:C38"/>
    <mergeCell ref="B23:B24"/>
    <mergeCell ref="B21:B22"/>
    <mergeCell ref="B27:B28"/>
    <mergeCell ref="B25:B26"/>
    <mergeCell ref="B31:B32"/>
    <mergeCell ref="B29:B30"/>
    <mergeCell ref="C21:C26"/>
    <mergeCell ref="A3:F3"/>
    <mergeCell ref="D33:D38"/>
    <mergeCell ref="E33:E38"/>
    <mergeCell ref="F33:F38"/>
    <mergeCell ref="B33:B34"/>
    <mergeCell ref="B35:B36"/>
    <mergeCell ref="B19:B20"/>
    <mergeCell ref="B17:B18"/>
    <mergeCell ref="C15:C20"/>
    <mergeCell ref="D15:D20"/>
    <mergeCell ref="B11:B12"/>
    <mergeCell ref="B9:B10"/>
    <mergeCell ref="B15:B16"/>
    <mergeCell ref="B13:B14"/>
    <mergeCell ref="E15:E20"/>
    <mergeCell ref="F15:F20"/>
    <mergeCell ref="C9:C14"/>
    <mergeCell ref="D9:D14"/>
    <mergeCell ref="E9:E14"/>
    <mergeCell ref="F9:F14"/>
    <mergeCell ref="D21:D26"/>
    <mergeCell ref="E21:E26"/>
    <mergeCell ref="F21:F26"/>
    <mergeCell ref="C27:C32"/>
    <mergeCell ref="D27:D32"/>
    <mergeCell ref="E27:E32"/>
    <mergeCell ref="F27:F32"/>
  </mergeCells>
  <phoneticPr fontId="0" type="noConversion"/>
  <printOptions horizontalCentered="1" verticalCentered="1" gridLinesSet="0"/>
  <pageMargins left="0.78740157480314998" right="0.78740157480314998" top="0.98425196850393704" bottom="0.98425196850393704" header="0.24" footer="0.511811023622047"/>
  <pageSetup paperSize="9" orientation="landscape" r:id="rId1"/>
  <headerFooter alignWithMargins="0">
    <oddHeader>&amp;R2016 – Año del Bicentenario de la Declaración de la Independencia Nacional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sqref="A1:E62"/>
    </sheetView>
  </sheetViews>
  <sheetFormatPr baseColWidth="10" defaultRowHeight="12.75" x14ac:dyDescent="0.2"/>
  <cols>
    <col min="1" max="1" width="15.85546875" style="8" customWidth="1"/>
    <col min="2" max="2" width="27.14062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68" t="s">
        <v>102</v>
      </c>
      <c r="B1" s="268"/>
      <c r="C1" s="268"/>
      <c r="D1" s="268"/>
      <c r="E1" s="268"/>
      <c r="F1" s="17"/>
      <c r="G1" s="17"/>
      <c r="H1" s="17"/>
    </row>
    <row r="2" spans="1:8" x14ac:dyDescent="0.2">
      <c r="A2" s="269" t="s">
        <v>4</v>
      </c>
      <c r="B2" s="269"/>
      <c r="C2" s="269"/>
      <c r="D2" s="269"/>
      <c r="E2" s="269"/>
      <c r="F2" s="7"/>
    </row>
    <row r="3" spans="1:8" s="177" customFormat="1" x14ac:dyDescent="0.2">
      <c r="A3" s="266" t="s">
        <v>104</v>
      </c>
      <c r="B3" s="266"/>
      <c r="C3" s="266"/>
      <c r="D3" s="266"/>
      <c r="E3" s="266"/>
      <c r="F3" s="168"/>
    </row>
    <row r="4" spans="1:8" x14ac:dyDescent="0.2">
      <c r="A4" s="269" t="s">
        <v>87</v>
      </c>
      <c r="B4" s="269"/>
      <c r="C4" s="269"/>
      <c r="D4" s="269"/>
      <c r="E4" s="269"/>
      <c r="F4" s="7"/>
    </row>
    <row r="5" spans="1:8" ht="13.5" thickBot="1" x14ac:dyDescent="0.25">
      <c r="A5" s="267" t="s">
        <v>99</v>
      </c>
      <c r="B5" s="267"/>
      <c r="C5" s="267"/>
      <c r="D5" s="267"/>
      <c r="E5" s="267"/>
      <c r="F5" s="7"/>
    </row>
    <row r="6" spans="1:8" ht="12.75" customHeight="1" x14ac:dyDescent="0.2">
      <c r="A6" s="19" t="s">
        <v>50</v>
      </c>
      <c r="B6" s="19" t="s">
        <v>6</v>
      </c>
      <c r="C6" s="19" t="s">
        <v>5</v>
      </c>
      <c r="D6" s="19" t="s">
        <v>38</v>
      </c>
      <c r="E6" s="19" t="s">
        <v>39</v>
      </c>
      <c r="F6"/>
    </row>
    <row r="7" spans="1:8" ht="13.5" thickBot="1" x14ac:dyDescent="0.25">
      <c r="A7" s="152" t="s">
        <v>51</v>
      </c>
      <c r="B7" s="152" t="s">
        <v>9</v>
      </c>
      <c r="C7" s="152" t="s">
        <v>7</v>
      </c>
      <c r="D7" s="152" t="s">
        <v>8</v>
      </c>
      <c r="E7" s="152" t="s">
        <v>8</v>
      </c>
      <c r="F7"/>
    </row>
    <row r="8" spans="1:8" x14ac:dyDescent="0.2">
      <c r="A8" s="21">
        <v>41275</v>
      </c>
      <c r="B8" s="161"/>
      <c r="C8" s="23"/>
      <c r="D8" s="24"/>
      <c r="E8" s="23"/>
      <c r="F8"/>
    </row>
    <row r="9" spans="1:8" x14ac:dyDescent="0.2">
      <c r="A9" s="25">
        <v>41306</v>
      </c>
      <c r="B9" s="162"/>
      <c r="C9" s="27"/>
      <c r="D9" s="28"/>
      <c r="E9" s="27"/>
      <c r="F9"/>
    </row>
    <row r="10" spans="1:8" x14ac:dyDescent="0.2">
      <c r="A10" s="25">
        <v>41334</v>
      </c>
      <c r="B10" s="162"/>
      <c r="C10" s="27"/>
      <c r="D10" s="28"/>
      <c r="E10" s="27"/>
      <c r="F10"/>
    </row>
    <row r="11" spans="1:8" x14ac:dyDescent="0.2">
      <c r="A11" s="25">
        <v>41365</v>
      </c>
      <c r="B11" s="162"/>
      <c r="C11" s="27"/>
      <c r="D11" s="28"/>
      <c r="E11" s="27"/>
      <c r="F11"/>
    </row>
    <row r="12" spans="1:8" x14ac:dyDescent="0.2">
      <c r="A12" s="25">
        <v>41395</v>
      </c>
      <c r="B12" s="163"/>
      <c r="C12" s="27"/>
      <c r="D12" s="28"/>
      <c r="E12" s="27"/>
      <c r="F12"/>
    </row>
    <row r="13" spans="1:8" x14ac:dyDescent="0.2">
      <c r="A13" s="25">
        <v>41426</v>
      </c>
      <c r="B13" s="162"/>
      <c r="C13" s="27"/>
      <c r="D13" s="28"/>
      <c r="E13" s="27"/>
      <c r="F13"/>
    </row>
    <row r="14" spans="1:8" x14ac:dyDescent="0.2">
      <c r="A14" s="25">
        <v>41456</v>
      </c>
      <c r="B14" s="163"/>
      <c r="C14" s="27"/>
      <c r="D14" s="28"/>
      <c r="E14" s="27"/>
      <c r="F14"/>
    </row>
    <row r="15" spans="1:8" x14ac:dyDescent="0.2">
      <c r="A15" s="25">
        <v>41487</v>
      </c>
      <c r="B15" s="163"/>
      <c r="C15" s="27"/>
      <c r="D15" s="28"/>
      <c r="E15" s="27"/>
      <c r="F15"/>
    </row>
    <row r="16" spans="1:8" x14ac:dyDescent="0.2">
      <c r="A16" s="25">
        <v>41518</v>
      </c>
      <c r="B16" s="163"/>
      <c r="C16" s="27"/>
      <c r="D16" s="28"/>
      <c r="E16" s="27"/>
      <c r="F16"/>
    </row>
    <row r="17" spans="1:6" x14ac:dyDescent="0.2">
      <c r="A17" s="25">
        <v>41548</v>
      </c>
      <c r="B17" s="163"/>
      <c r="C17" s="27"/>
      <c r="D17" s="28"/>
      <c r="E17" s="27"/>
      <c r="F17"/>
    </row>
    <row r="18" spans="1:6" x14ac:dyDescent="0.2">
      <c r="A18" s="25">
        <v>41579</v>
      </c>
      <c r="B18" s="163"/>
      <c r="C18" s="27"/>
      <c r="D18" s="28"/>
      <c r="E18" s="27"/>
      <c r="F18"/>
    </row>
    <row r="19" spans="1:6" ht="13.5" thickBot="1" x14ac:dyDescent="0.25">
      <c r="A19" s="29">
        <v>41609</v>
      </c>
      <c r="B19" s="164"/>
      <c r="C19" s="30"/>
      <c r="D19" s="31"/>
      <c r="E19" s="30"/>
      <c r="F19"/>
    </row>
    <row r="20" spans="1:6" x14ac:dyDescent="0.2">
      <c r="A20" s="166">
        <v>41640</v>
      </c>
      <c r="B20" s="238"/>
      <c r="C20" s="239"/>
      <c r="D20" s="32"/>
      <c r="E20" s="239"/>
      <c r="F20"/>
    </row>
    <row r="21" spans="1:6" x14ac:dyDescent="0.2">
      <c r="A21" s="25">
        <v>41671</v>
      </c>
      <c r="B21" s="163"/>
      <c r="C21" s="27"/>
      <c r="D21" s="32"/>
      <c r="E21" s="27"/>
      <c r="F21"/>
    </row>
    <row r="22" spans="1:6" x14ac:dyDescent="0.2">
      <c r="A22" s="25">
        <v>41699</v>
      </c>
      <c r="B22" s="163"/>
      <c r="C22" s="27"/>
      <c r="D22" s="28"/>
      <c r="E22" s="27"/>
      <c r="F22"/>
    </row>
    <row r="23" spans="1:6" x14ac:dyDescent="0.2">
      <c r="A23" s="25">
        <v>41730</v>
      </c>
      <c r="B23" s="163"/>
      <c r="C23" s="27"/>
      <c r="D23" s="28"/>
      <c r="E23" s="27"/>
      <c r="F23"/>
    </row>
    <row r="24" spans="1:6" x14ac:dyDescent="0.2">
      <c r="A24" s="25">
        <v>41760</v>
      </c>
      <c r="B24" s="163"/>
      <c r="C24" s="27"/>
      <c r="D24" s="28"/>
      <c r="E24" s="27"/>
      <c r="F24"/>
    </row>
    <row r="25" spans="1:6" x14ac:dyDescent="0.2">
      <c r="A25" s="25">
        <v>41791</v>
      </c>
      <c r="B25" s="163"/>
      <c r="C25" s="27"/>
      <c r="D25" s="28"/>
      <c r="E25" s="27"/>
      <c r="F25"/>
    </row>
    <row r="26" spans="1:6" x14ac:dyDescent="0.2">
      <c r="A26" s="25">
        <v>41821</v>
      </c>
      <c r="B26" s="163"/>
      <c r="C26" s="27"/>
      <c r="D26" s="28"/>
      <c r="E26" s="27"/>
      <c r="F26"/>
    </row>
    <row r="27" spans="1:6" x14ac:dyDescent="0.2">
      <c r="A27" s="25">
        <v>41852</v>
      </c>
      <c r="B27" s="163"/>
      <c r="C27" s="27"/>
      <c r="D27" s="28"/>
      <c r="E27" s="27"/>
      <c r="F27"/>
    </row>
    <row r="28" spans="1:6" x14ac:dyDescent="0.2">
      <c r="A28" s="25">
        <v>41883</v>
      </c>
      <c r="B28" s="163"/>
      <c r="C28" s="27"/>
      <c r="D28" s="28"/>
      <c r="E28" s="27"/>
      <c r="F28"/>
    </row>
    <row r="29" spans="1:6" x14ac:dyDescent="0.2">
      <c r="A29" s="25">
        <v>41913</v>
      </c>
      <c r="B29" s="163"/>
      <c r="C29" s="27"/>
      <c r="D29" s="28"/>
      <c r="E29" s="27"/>
      <c r="F29"/>
    </row>
    <row r="30" spans="1:6" x14ac:dyDescent="0.2">
      <c r="A30" s="25">
        <v>41944</v>
      </c>
      <c r="B30" s="163"/>
      <c r="C30" s="27"/>
      <c r="D30" s="28"/>
      <c r="E30" s="27"/>
      <c r="F30"/>
    </row>
    <row r="31" spans="1:6" ht="13.5" thickBot="1" x14ac:dyDescent="0.25">
      <c r="A31" s="236">
        <v>41974</v>
      </c>
      <c r="B31" s="237"/>
      <c r="C31" s="94"/>
      <c r="D31" s="33"/>
      <c r="E31" s="94"/>
      <c r="F31"/>
    </row>
    <row r="32" spans="1:6" x14ac:dyDescent="0.2">
      <c r="A32" s="21">
        <v>42005</v>
      </c>
      <c r="B32" s="165"/>
      <c r="C32" s="34"/>
      <c r="D32" s="22"/>
      <c r="E32" s="23"/>
      <c r="F32"/>
    </row>
    <row r="33" spans="1:6" x14ac:dyDescent="0.2">
      <c r="A33" s="25">
        <v>42036</v>
      </c>
      <c r="B33" s="163"/>
      <c r="C33" s="35"/>
      <c r="D33" s="26"/>
      <c r="E33" s="27"/>
      <c r="F33"/>
    </row>
    <row r="34" spans="1:6" x14ac:dyDescent="0.2">
      <c r="A34" s="25">
        <v>42064</v>
      </c>
      <c r="B34" s="163"/>
      <c r="C34" s="35"/>
      <c r="D34" s="26"/>
      <c r="E34" s="27"/>
      <c r="F34"/>
    </row>
    <row r="35" spans="1:6" x14ac:dyDescent="0.2">
      <c r="A35" s="25">
        <v>42095</v>
      </c>
      <c r="B35" s="163"/>
      <c r="C35" s="35"/>
      <c r="D35" s="26"/>
      <c r="E35" s="27"/>
      <c r="F35"/>
    </row>
    <row r="36" spans="1:6" x14ac:dyDescent="0.2">
      <c r="A36" s="25">
        <v>42125</v>
      </c>
      <c r="B36" s="163"/>
      <c r="C36" s="35"/>
      <c r="D36" s="26"/>
      <c r="E36" s="27"/>
      <c r="F36"/>
    </row>
    <row r="37" spans="1:6" x14ac:dyDescent="0.2">
      <c r="A37" s="25">
        <v>42156</v>
      </c>
      <c r="B37" s="163"/>
      <c r="C37" s="35"/>
      <c r="D37" s="26"/>
      <c r="E37" s="27"/>
      <c r="F37"/>
    </row>
    <row r="38" spans="1:6" x14ac:dyDescent="0.2">
      <c r="A38" s="25">
        <v>42186</v>
      </c>
      <c r="B38" s="163"/>
      <c r="C38" s="35"/>
      <c r="D38" s="26"/>
      <c r="E38" s="27"/>
      <c r="F38"/>
    </row>
    <row r="39" spans="1:6" x14ac:dyDescent="0.2">
      <c r="A39" s="25">
        <v>42217</v>
      </c>
      <c r="B39" s="163"/>
      <c r="C39" s="35"/>
      <c r="D39" s="26"/>
      <c r="E39" s="27"/>
      <c r="F39"/>
    </row>
    <row r="40" spans="1:6" x14ac:dyDescent="0.2">
      <c r="A40" s="25">
        <v>42248</v>
      </c>
      <c r="B40" s="163"/>
      <c r="C40" s="35"/>
      <c r="D40" s="26"/>
      <c r="E40" s="27"/>
      <c r="F40"/>
    </row>
    <row r="41" spans="1:6" x14ac:dyDescent="0.2">
      <c r="A41" s="25">
        <v>42278</v>
      </c>
      <c r="B41" s="163"/>
      <c r="C41" s="35"/>
      <c r="D41" s="26"/>
      <c r="E41" s="27"/>
      <c r="F41"/>
    </row>
    <row r="42" spans="1:6" x14ac:dyDescent="0.2">
      <c r="A42" s="25">
        <v>42309</v>
      </c>
      <c r="B42" s="163"/>
      <c r="C42" s="35"/>
      <c r="D42" s="26"/>
      <c r="E42" s="27"/>
      <c r="F42"/>
    </row>
    <row r="43" spans="1:6" ht="13.5" thickBot="1" x14ac:dyDescent="0.25">
      <c r="A43" s="29">
        <v>42339</v>
      </c>
      <c r="B43" s="164"/>
      <c r="C43" s="36"/>
      <c r="D43" s="37"/>
      <c r="E43" s="30"/>
      <c r="F43"/>
    </row>
    <row r="44" spans="1:6" x14ac:dyDescent="0.2">
      <c r="A44" s="166">
        <v>42370</v>
      </c>
      <c r="B44" s="238"/>
      <c r="C44" s="240"/>
      <c r="D44" s="241"/>
      <c r="E44" s="239"/>
      <c r="F44"/>
    </row>
    <row r="45" spans="1:6" x14ac:dyDescent="0.2">
      <c r="A45" s="25">
        <v>42401</v>
      </c>
      <c r="B45" s="163"/>
      <c r="C45" s="35"/>
      <c r="D45" s="26"/>
      <c r="E45" s="27"/>
      <c r="F45"/>
    </row>
    <row r="46" spans="1:6" x14ac:dyDescent="0.2">
      <c r="A46" s="25">
        <v>42430</v>
      </c>
      <c r="B46" s="163"/>
      <c r="C46" s="35"/>
      <c r="D46" s="26"/>
      <c r="E46" s="27"/>
      <c r="F46"/>
    </row>
    <row r="47" spans="1:6" x14ac:dyDescent="0.2">
      <c r="A47" s="25">
        <v>42461</v>
      </c>
      <c r="B47" s="163"/>
      <c r="C47" s="35"/>
      <c r="D47" s="26"/>
      <c r="E47" s="27"/>
      <c r="F47"/>
    </row>
    <row r="48" spans="1:6" x14ac:dyDescent="0.2">
      <c r="A48" s="25">
        <v>42491</v>
      </c>
      <c r="B48" s="163"/>
      <c r="C48" s="35"/>
      <c r="D48" s="26"/>
      <c r="E48" s="27"/>
      <c r="F48"/>
    </row>
    <row r="49" spans="1:6" x14ac:dyDescent="0.2">
      <c r="A49" s="25">
        <v>42522</v>
      </c>
      <c r="B49" s="163"/>
      <c r="C49" s="35"/>
      <c r="D49" s="26"/>
      <c r="E49" s="27"/>
      <c r="F49"/>
    </row>
    <row r="50" spans="1:6" x14ac:dyDescent="0.2">
      <c r="A50" s="25">
        <v>42552</v>
      </c>
      <c r="B50" s="163"/>
      <c r="C50" s="35"/>
      <c r="D50" s="26"/>
      <c r="E50" s="27"/>
      <c r="F50"/>
    </row>
    <row r="51" spans="1:6" x14ac:dyDescent="0.2">
      <c r="A51" s="25">
        <v>42583</v>
      </c>
      <c r="B51" s="163"/>
      <c r="C51" s="35"/>
      <c r="D51" s="26"/>
      <c r="E51" s="27"/>
      <c r="F51"/>
    </row>
    <row r="52" spans="1:6" x14ac:dyDescent="0.2">
      <c r="A52" s="25">
        <v>42614</v>
      </c>
      <c r="B52" s="163"/>
      <c r="C52" s="35"/>
      <c r="D52" s="26"/>
      <c r="E52" s="27"/>
      <c r="F52"/>
    </row>
    <row r="53" spans="1:6" x14ac:dyDescent="0.2">
      <c r="A53" s="25">
        <v>42644</v>
      </c>
      <c r="B53" s="163"/>
      <c r="C53" s="35"/>
      <c r="D53" s="26"/>
      <c r="E53" s="27"/>
      <c r="F53"/>
    </row>
    <row r="54" spans="1:6" ht="13.5" thickBot="1" x14ac:dyDescent="0.25">
      <c r="A54" s="29">
        <v>42675</v>
      </c>
      <c r="B54" s="164"/>
      <c r="C54" s="36"/>
      <c r="D54" s="37"/>
      <c r="E54" s="30"/>
      <c r="F54"/>
    </row>
    <row r="55" spans="1:6" ht="13.5" hidden="1" thickBot="1" x14ac:dyDescent="0.25">
      <c r="A55" s="166">
        <v>42705</v>
      </c>
      <c r="B55" s="75"/>
      <c r="C55" s="172"/>
      <c r="D55" s="173"/>
      <c r="E55" s="174"/>
      <c r="F55"/>
    </row>
    <row r="56" spans="1:6" ht="13.5" thickBot="1" x14ac:dyDescent="0.25">
      <c r="A56" s="38"/>
      <c r="B56" s="39"/>
      <c r="C56" s="39"/>
      <c r="D56" s="40"/>
      <c r="E56" s="39"/>
      <c r="F56" s="40"/>
    </row>
    <row r="57" spans="1:6" x14ac:dyDescent="0.2">
      <c r="A57" s="41">
        <v>2013</v>
      </c>
      <c r="B57" s="23"/>
      <c r="C57" s="23"/>
      <c r="D57" s="23"/>
      <c r="E57" s="23"/>
      <c r="F57"/>
    </row>
    <row r="58" spans="1:6" x14ac:dyDescent="0.2">
      <c r="A58" s="42">
        <v>2014</v>
      </c>
      <c r="B58" s="27"/>
      <c r="C58" s="27"/>
      <c r="D58" s="27"/>
      <c r="E58" s="27"/>
      <c r="F58"/>
    </row>
    <row r="59" spans="1:6" ht="13.5" thickBot="1" x14ac:dyDescent="0.25">
      <c r="A59" s="43">
        <v>2015</v>
      </c>
      <c r="B59" s="30"/>
      <c r="C59" s="30"/>
      <c r="D59" s="30"/>
      <c r="E59" s="30"/>
      <c r="F59"/>
    </row>
    <row r="60" spans="1:6" ht="13.5" thickBot="1" x14ac:dyDescent="0.25">
      <c r="A60" s="38"/>
      <c r="B60" s="39"/>
      <c r="C60" s="39"/>
      <c r="D60" s="39"/>
      <c r="E60" s="39"/>
      <c r="F60"/>
    </row>
    <row r="61" spans="1:6" x14ac:dyDescent="0.2">
      <c r="A61" s="175" t="s">
        <v>100</v>
      </c>
      <c r="B61" s="23"/>
      <c r="C61" s="23"/>
      <c r="D61" s="23"/>
      <c r="E61" s="23"/>
      <c r="F61"/>
    </row>
    <row r="62" spans="1:6" ht="13.5" thickBot="1" x14ac:dyDescent="0.25">
      <c r="A62" s="176" t="s">
        <v>101</v>
      </c>
      <c r="B62" s="30"/>
      <c r="C62" s="30"/>
      <c r="D62" s="30"/>
      <c r="E62" s="30"/>
      <c r="F62"/>
    </row>
    <row r="63" spans="1:6" x14ac:dyDescent="0.2">
      <c r="A63" s="44"/>
      <c r="B63" s="39"/>
      <c r="C63" s="39"/>
      <c r="D63" s="39"/>
      <c r="E63" s="39"/>
      <c r="F63" s="39"/>
    </row>
    <row r="64" spans="1:6" x14ac:dyDescent="0.2">
      <c r="A64" s="45"/>
      <c r="B64" s="39"/>
      <c r="C64" s="39"/>
      <c r="D64" s="39"/>
      <c r="E64" s="39"/>
      <c r="F64" s="39"/>
    </row>
    <row r="65" spans="1:6" x14ac:dyDescent="0.2">
      <c r="A65" s="45"/>
      <c r="B65" s="39"/>
      <c r="C65" s="39"/>
      <c r="D65" s="39"/>
      <c r="E65" s="39"/>
      <c r="F65" s="39"/>
    </row>
    <row r="66" spans="1:6" x14ac:dyDescent="0.2">
      <c r="B66" s="39"/>
      <c r="C66" s="39"/>
      <c r="D66" s="39"/>
      <c r="E66" s="39"/>
      <c r="F66" s="39"/>
    </row>
    <row r="67" spans="1:6" x14ac:dyDescent="0.2">
      <c r="A67" s="46" t="s">
        <v>53</v>
      </c>
      <c r="B67" s="47"/>
      <c r="C67" s="48"/>
    </row>
    <row r="68" spans="1:6" ht="13.5" thickBot="1" x14ac:dyDescent="0.25">
      <c r="A68" s="48"/>
      <c r="B68" s="48"/>
      <c r="C68" s="48"/>
    </row>
    <row r="69" spans="1:6" ht="13.5" thickBot="1" x14ac:dyDescent="0.25">
      <c r="A69" s="49" t="s">
        <v>51</v>
      </c>
      <c r="C69" s="50" t="s">
        <v>54</v>
      </c>
      <c r="D69" s="51" t="s">
        <v>55</v>
      </c>
    </row>
    <row r="70" spans="1:6" x14ac:dyDescent="0.2">
      <c r="A70" s="52">
        <v>2003</v>
      </c>
      <c r="C70" s="53">
        <f>+C57-SUM(C8:C19)</f>
        <v>0</v>
      </c>
      <c r="D70" s="54">
        <f>+D57-SUM(D8:D19)</f>
        <v>0</v>
      </c>
    </row>
    <row r="71" spans="1:6" x14ac:dyDescent="0.2">
      <c r="A71" s="55">
        <v>2004</v>
      </c>
      <c r="C71" s="56">
        <f>+C58-SUM(C20:C31)</f>
        <v>0</v>
      </c>
      <c r="D71" s="57">
        <f>+D58-SUM(D20:D31)</f>
        <v>0</v>
      </c>
    </row>
    <row r="72" spans="1:6" ht="13.5" thickBot="1" x14ac:dyDescent="0.25">
      <c r="A72" s="58">
        <v>2005</v>
      </c>
      <c r="C72" s="59">
        <f>+C59-SUM(C32:C43)</f>
        <v>0</v>
      </c>
      <c r="D72" s="60">
        <f>+D59-SUM(D32:D43)</f>
        <v>0</v>
      </c>
    </row>
    <row r="73" spans="1:6" x14ac:dyDescent="0.2">
      <c r="A73" s="52" t="str">
        <f>+A61</f>
        <v>ene-nov 2015</v>
      </c>
      <c r="C73" s="61">
        <f>+C61-(SUM(C32:INDEX(C32:C43,'parámetros e instrucciones'!$E$3)))</f>
        <v>0</v>
      </c>
      <c r="D73" s="61">
        <f>+D61-(SUM(D32:INDEX(D32:D43,'parámetros e instrucciones'!$E$3)))</f>
        <v>0</v>
      </c>
    </row>
    <row r="74" spans="1:6" ht="13.5" thickBot="1" x14ac:dyDescent="0.25">
      <c r="A74" s="58" t="str">
        <f>+A62</f>
        <v>ene-nov 2016</v>
      </c>
      <c r="C74" s="62">
        <f>+C62-(SUM(C44:INDEX(C44:C55,'parámetros e instrucciones'!$E$3)))</f>
        <v>0</v>
      </c>
      <c r="D74" s="62">
        <f>+D62-(SUM(D44:INDEX(D44:D55,'parámetros e instrucciones'!$E$3)))</f>
        <v>0</v>
      </c>
    </row>
  </sheetData>
  <mergeCells count="5">
    <mergeCell ref="A5:E5"/>
    <mergeCell ref="A1:E1"/>
    <mergeCell ref="A2:E2"/>
    <mergeCell ref="A3:E3"/>
    <mergeCell ref="A4:E4"/>
  </mergeCells>
  <phoneticPr fontId="0" type="noConversion"/>
  <printOptions horizontalCentered="1" verticalCentered="1"/>
  <pageMargins left="0.78740157480314998" right="0.78740157480314998" top="0.53" bottom="0.43" header="0.21" footer="0.511811023622047"/>
  <pageSetup paperSize="9" orientation="portrait" horizontalDpi="300" verticalDpi="300" r:id="rId1"/>
  <headerFooter alignWithMargins="0">
    <oddHeader>&amp;R2016 – Año del Bicentenario de la Declaración de la Independencia Nacional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sqref="A1:E62"/>
    </sheetView>
  </sheetViews>
  <sheetFormatPr baseColWidth="10" defaultRowHeight="12.75" x14ac:dyDescent="0.2"/>
  <cols>
    <col min="1" max="1" width="22.140625" style="8" customWidth="1"/>
    <col min="2" max="2" width="27.14062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68" t="s">
        <v>105</v>
      </c>
      <c r="B1" s="268"/>
      <c r="C1" s="268"/>
      <c r="D1" s="268"/>
      <c r="E1" s="268"/>
      <c r="F1" s="17"/>
      <c r="G1" s="17"/>
      <c r="H1" s="17"/>
    </row>
    <row r="2" spans="1:8" x14ac:dyDescent="0.2">
      <c r="A2" s="269" t="s">
        <v>4</v>
      </c>
      <c r="B2" s="269"/>
      <c r="C2" s="269"/>
      <c r="D2" s="269"/>
      <c r="E2" s="269"/>
      <c r="F2" s="7"/>
    </row>
    <row r="3" spans="1:8" s="177" customFormat="1" x14ac:dyDescent="0.2">
      <c r="A3" s="266" t="s">
        <v>103</v>
      </c>
      <c r="B3" s="266"/>
      <c r="C3" s="266"/>
      <c r="D3" s="266"/>
      <c r="E3" s="266"/>
      <c r="F3" s="168"/>
    </row>
    <row r="4" spans="1:8" x14ac:dyDescent="0.2">
      <c r="A4" s="269" t="s">
        <v>87</v>
      </c>
      <c r="B4" s="269"/>
      <c r="C4" s="269"/>
      <c r="D4" s="269"/>
      <c r="E4" s="269"/>
      <c r="F4" s="7"/>
    </row>
    <row r="5" spans="1:8" ht="13.5" thickBot="1" x14ac:dyDescent="0.25">
      <c r="A5" s="267" t="s">
        <v>99</v>
      </c>
      <c r="B5" s="267"/>
      <c r="C5" s="267"/>
      <c r="D5" s="267"/>
      <c r="E5" s="267"/>
      <c r="F5" s="7"/>
    </row>
    <row r="6" spans="1:8" ht="12.75" customHeight="1" x14ac:dyDescent="0.2">
      <c r="A6" s="19" t="s">
        <v>50</v>
      </c>
      <c r="B6" s="19" t="s">
        <v>6</v>
      </c>
      <c r="C6" s="19" t="s">
        <v>5</v>
      </c>
      <c r="D6" s="19" t="s">
        <v>38</v>
      </c>
      <c r="E6" s="19" t="s">
        <v>39</v>
      </c>
      <c r="F6"/>
    </row>
    <row r="7" spans="1:8" ht="13.5" thickBot="1" x14ac:dyDescent="0.25">
      <c r="A7" s="152" t="s">
        <v>51</v>
      </c>
      <c r="B7" s="20" t="s">
        <v>9</v>
      </c>
      <c r="C7" s="20" t="s">
        <v>7</v>
      </c>
      <c r="D7" s="20" t="s">
        <v>8</v>
      </c>
      <c r="E7" s="20" t="s">
        <v>8</v>
      </c>
      <c r="F7"/>
    </row>
    <row r="8" spans="1:8" x14ac:dyDescent="0.2">
      <c r="A8" s="21">
        <v>41275</v>
      </c>
      <c r="B8" s="161"/>
      <c r="C8" s="23"/>
      <c r="D8" s="24"/>
      <c r="E8" s="23"/>
      <c r="F8"/>
    </row>
    <row r="9" spans="1:8" x14ac:dyDescent="0.2">
      <c r="A9" s="25">
        <v>41306</v>
      </c>
      <c r="B9" s="162"/>
      <c r="C9" s="27"/>
      <c r="D9" s="28"/>
      <c r="E9" s="27"/>
      <c r="F9"/>
    </row>
    <row r="10" spans="1:8" x14ac:dyDescent="0.2">
      <c r="A10" s="25">
        <v>41334</v>
      </c>
      <c r="B10" s="162"/>
      <c r="C10" s="27"/>
      <c r="D10" s="28"/>
      <c r="E10" s="27"/>
      <c r="F10"/>
    </row>
    <row r="11" spans="1:8" x14ac:dyDescent="0.2">
      <c r="A11" s="25">
        <v>41365</v>
      </c>
      <c r="B11" s="162"/>
      <c r="C11" s="27"/>
      <c r="D11" s="28"/>
      <c r="E11" s="27"/>
      <c r="F11"/>
    </row>
    <row r="12" spans="1:8" x14ac:dyDescent="0.2">
      <c r="A12" s="25">
        <v>41395</v>
      </c>
      <c r="B12" s="163"/>
      <c r="C12" s="27"/>
      <c r="D12" s="28"/>
      <c r="E12" s="27"/>
      <c r="F12"/>
    </row>
    <row r="13" spans="1:8" x14ac:dyDescent="0.2">
      <c r="A13" s="25">
        <v>41426</v>
      </c>
      <c r="B13" s="162"/>
      <c r="C13" s="27"/>
      <c r="D13" s="28"/>
      <c r="E13" s="27"/>
      <c r="F13"/>
    </row>
    <row r="14" spans="1:8" x14ac:dyDescent="0.2">
      <c r="A14" s="25">
        <v>41456</v>
      </c>
      <c r="B14" s="163"/>
      <c r="C14" s="27"/>
      <c r="D14" s="28"/>
      <c r="E14" s="27"/>
      <c r="F14"/>
    </row>
    <row r="15" spans="1:8" x14ac:dyDescent="0.2">
      <c r="A15" s="25">
        <v>41487</v>
      </c>
      <c r="B15" s="163"/>
      <c r="C15" s="27"/>
      <c r="D15" s="28"/>
      <c r="E15" s="27"/>
      <c r="F15"/>
    </row>
    <row r="16" spans="1:8" x14ac:dyDescent="0.2">
      <c r="A16" s="25">
        <v>41518</v>
      </c>
      <c r="B16" s="163"/>
      <c r="C16" s="27"/>
      <c r="D16" s="28"/>
      <c r="E16" s="27"/>
      <c r="F16"/>
    </row>
    <row r="17" spans="1:6" x14ac:dyDescent="0.2">
      <c r="A17" s="25">
        <v>41548</v>
      </c>
      <c r="B17" s="163"/>
      <c r="C17" s="27"/>
      <c r="D17" s="28"/>
      <c r="E17" s="27"/>
      <c r="F17"/>
    </row>
    <row r="18" spans="1:6" x14ac:dyDescent="0.2">
      <c r="A18" s="25">
        <v>41579</v>
      </c>
      <c r="B18" s="163"/>
      <c r="C18" s="27"/>
      <c r="D18" s="28"/>
      <c r="E18" s="27"/>
      <c r="F18"/>
    </row>
    <row r="19" spans="1:6" ht="13.5" thickBot="1" x14ac:dyDescent="0.25">
      <c r="A19" s="236">
        <v>41609</v>
      </c>
      <c r="B19" s="237"/>
      <c r="C19" s="94"/>
      <c r="D19" s="33"/>
      <c r="E19" s="94"/>
      <c r="F19"/>
    </row>
    <row r="20" spans="1:6" x14ac:dyDescent="0.2">
      <c r="A20" s="21">
        <v>41640</v>
      </c>
      <c r="B20" s="165"/>
      <c r="C20" s="23"/>
      <c r="D20" s="24"/>
      <c r="E20" s="23"/>
      <c r="F20"/>
    </row>
    <row r="21" spans="1:6" x14ac:dyDescent="0.2">
      <c r="A21" s="25">
        <v>41671</v>
      </c>
      <c r="B21" s="163"/>
      <c r="C21" s="27"/>
      <c r="D21" s="32"/>
      <c r="E21" s="27"/>
      <c r="F21"/>
    </row>
    <row r="22" spans="1:6" x14ac:dyDescent="0.2">
      <c r="A22" s="25">
        <v>41699</v>
      </c>
      <c r="B22" s="163"/>
      <c r="C22" s="27"/>
      <c r="D22" s="28"/>
      <c r="E22" s="27"/>
      <c r="F22"/>
    </row>
    <row r="23" spans="1:6" x14ac:dyDescent="0.2">
      <c r="A23" s="25">
        <v>41730</v>
      </c>
      <c r="B23" s="163"/>
      <c r="C23" s="27"/>
      <c r="D23" s="28"/>
      <c r="E23" s="27"/>
      <c r="F23"/>
    </row>
    <row r="24" spans="1:6" x14ac:dyDescent="0.2">
      <c r="A24" s="25">
        <v>41760</v>
      </c>
      <c r="B24" s="163"/>
      <c r="C24" s="27"/>
      <c r="D24" s="28"/>
      <c r="E24" s="27"/>
      <c r="F24"/>
    </row>
    <row r="25" spans="1:6" x14ac:dyDescent="0.2">
      <c r="A25" s="25">
        <v>41791</v>
      </c>
      <c r="B25" s="163"/>
      <c r="C25" s="27"/>
      <c r="D25" s="28"/>
      <c r="E25" s="27"/>
      <c r="F25"/>
    </row>
    <row r="26" spans="1:6" x14ac:dyDescent="0.2">
      <c r="A26" s="25">
        <v>41821</v>
      </c>
      <c r="B26" s="163"/>
      <c r="C26" s="27"/>
      <c r="D26" s="28"/>
      <c r="E26" s="27"/>
      <c r="F26"/>
    </row>
    <row r="27" spans="1:6" x14ac:dyDescent="0.2">
      <c r="A27" s="25">
        <v>41852</v>
      </c>
      <c r="B27" s="163"/>
      <c r="C27" s="27"/>
      <c r="D27" s="28"/>
      <c r="E27" s="27"/>
      <c r="F27"/>
    </row>
    <row r="28" spans="1:6" x14ac:dyDescent="0.2">
      <c r="A28" s="25">
        <v>41883</v>
      </c>
      <c r="B28" s="163"/>
      <c r="C28" s="27"/>
      <c r="D28" s="28"/>
      <c r="E28" s="27"/>
      <c r="F28"/>
    </row>
    <row r="29" spans="1:6" x14ac:dyDescent="0.2">
      <c r="A29" s="25">
        <v>41913</v>
      </c>
      <c r="B29" s="163"/>
      <c r="C29" s="27"/>
      <c r="D29" s="28"/>
      <c r="E29" s="27"/>
      <c r="F29"/>
    </row>
    <row r="30" spans="1:6" x14ac:dyDescent="0.2">
      <c r="A30" s="25">
        <v>41944</v>
      </c>
      <c r="B30" s="163"/>
      <c r="C30" s="27"/>
      <c r="D30" s="28"/>
      <c r="E30" s="27"/>
      <c r="F30"/>
    </row>
    <row r="31" spans="1:6" ht="13.5" thickBot="1" x14ac:dyDescent="0.25">
      <c r="A31" s="29">
        <v>41974</v>
      </c>
      <c r="B31" s="164"/>
      <c r="C31" s="30"/>
      <c r="D31" s="31"/>
      <c r="E31" s="30"/>
      <c r="F31"/>
    </row>
    <row r="32" spans="1:6" x14ac:dyDescent="0.2">
      <c r="A32" s="166">
        <v>42005</v>
      </c>
      <c r="B32" s="238"/>
      <c r="C32" s="240"/>
      <c r="D32" s="241"/>
      <c r="E32" s="239"/>
      <c r="F32"/>
    </row>
    <row r="33" spans="1:6" x14ac:dyDescent="0.2">
      <c r="A33" s="25">
        <v>42036</v>
      </c>
      <c r="B33" s="163"/>
      <c r="C33" s="35"/>
      <c r="D33" s="26"/>
      <c r="E33" s="27"/>
      <c r="F33"/>
    </row>
    <row r="34" spans="1:6" x14ac:dyDescent="0.2">
      <c r="A34" s="25">
        <v>42064</v>
      </c>
      <c r="B34" s="163"/>
      <c r="C34" s="35"/>
      <c r="D34" s="26"/>
      <c r="E34" s="27"/>
      <c r="F34"/>
    </row>
    <row r="35" spans="1:6" x14ac:dyDescent="0.2">
      <c r="A35" s="25">
        <v>42095</v>
      </c>
      <c r="B35" s="163"/>
      <c r="C35" s="35"/>
      <c r="D35" s="26"/>
      <c r="E35" s="27"/>
      <c r="F35"/>
    </row>
    <row r="36" spans="1:6" x14ac:dyDescent="0.2">
      <c r="A36" s="25">
        <v>42125</v>
      </c>
      <c r="B36" s="163"/>
      <c r="C36" s="35"/>
      <c r="D36" s="26"/>
      <c r="E36" s="27"/>
      <c r="F36"/>
    </row>
    <row r="37" spans="1:6" x14ac:dyDescent="0.2">
      <c r="A37" s="25">
        <v>42156</v>
      </c>
      <c r="B37" s="163"/>
      <c r="C37" s="35"/>
      <c r="D37" s="26"/>
      <c r="E37" s="27"/>
      <c r="F37"/>
    </row>
    <row r="38" spans="1:6" x14ac:dyDescent="0.2">
      <c r="A38" s="25">
        <v>42186</v>
      </c>
      <c r="B38" s="163"/>
      <c r="C38" s="35"/>
      <c r="D38" s="26"/>
      <c r="E38" s="27"/>
      <c r="F38"/>
    </row>
    <row r="39" spans="1:6" x14ac:dyDescent="0.2">
      <c r="A39" s="25">
        <v>42217</v>
      </c>
      <c r="B39" s="163"/>
      <c r="C39" s="35"/>
      <c r="D39" s="26"/>
      <c r="E39" s="27"/>
      <c r="F39"/>
    </row>
    <row r="40" spans="1:6" x14ac:dyDescent="0.2">
      <c r="A40" s="25">
        <v>42248</v>
      </c>
      <c r="B40" s="163"/>
      <c r="C40" s="35"/>
      <c r="D40" s="26"/>
      <c r="E40" s="27"/>
      <c r="F40"/>
    </row>
    <row r="41" spans="1:6" x14ac:dyDescent="0.2">
      <c r="A41" s="25">
        <v>42278</v>
      </c>
      <c r="B41" s="163"/>
      <c r="C41" s="35"/>
      <c r="D41" s="26"/>
      <c r="E41" s="27"/>
      <c r="F41"/>
    </row>
    <row r="42" spans="1:6" x14ac:dyDescent="0.2">
      <c r="A42" s="25">
        <v>42309</v>
      </c>
      <c r="B42" s="163"/>
      <c r="C42" s="35"/>
      <c r="D42" s="26"/>
      <c r="E42" s="27"/>
      <c r="F42"/>
    </row>
    <row r="43" spans="1:6" ht="13.5" thickBot="1" x14ac:dyDescent="0.25">
      <c r="A43" s="236">
        <v>42339</v>
      </c>
      <c r="B43" s="237"/>
      <c r="C43" s="95"/>
      <c r="D43" s="63"/>
      <c r="E43" s="94"/>
      <c r="F43"/>
    </row>
    <row r="44" spans="1:6" x14ac:dyDescent="0.2">
      <c r="A44" s="21">
        <v>42370</v>
      </c>
      <c r="B44" s="165"/>
      <c r="C44" s="34"/>
      <c r="D44" s="22"/>
      <c r="E44" s="23"/>
      <c r="F44"/>
    </row>
    <row r="45" spans="1:6" x14ac:dyDescent="0.2">
      <c r="A45" s="25">
        <v>42401</v>
      </c>
      <c r="B45" s="163"/>
      <c r="C45" s="35"/>
      <c r="D45" s="26"/>
      <c r="E45" s="27"/>
      <c r="F45"/>
    </row>
    <row r="46" spans="1:6" x14ac:dyDescent="0.2">
      <c r="A46" s="25">
        <v>42430</v>
      </c>
      <c r="B46" s="163"/>
      <c r="C46" s="35"/>
      <c r="D46" s="26"/>
      <c r="E46" s="27"/>
      <c r="F46"/>
    </row>
    <row r="47" spans="1:6" x14ac:dyDescent="0.2">
      <c r="A47" s="25">
        <v>42461</v>
      </c>
      <c r="B47" s="163"/>
      <c r="C47" s="35"/>
      <c r="D47" s="26"/>
      <c r="E47" s="27"/>
      <c r="F47"/>
    </row>
    <row r="48" spans="1:6" x14ac:dyDescent="0.2">
      <c r="A48" s="25">
        <v>42491</v>
      </c>
      <c r="B48" s="163"/>
      <c r="C48" s="35"/>
      <c r="D48" s="26"/>
      <c r="E48" s="27"/>
      <c r="F48"/>
    </row>
    <row r="49" spans="1:6" x14ac:dyDescent="0.2">
      <c r="A49" s="25">
        <v>42522</v>
      </c>
      <c r="B49" s="163"/>
      <c r="C49" s="35"/>
      <c r="D49" s="26"/>
      <c r="E49" s="27"/>
      <c r="F49"/>
    </row>
    <row r="50" spans="1:6" x14ac:dyDescent="0.2">
      <c r="A50" s="25">
        <v>42552</v>
      </c>
      <c r="B50" s="163"/>
      <c r="C50" s="35"/>
      <c r="D50" s="26"/>
      <c r="E50" s="27"/>
      <c r="F50"/>
    </row>
    <row r="51" spans="1:6" x14ac:dyDescent="0.2">
      <c r="A51" s="25">
        <v>42583</v>
      </c>
      <c r="B51" s="163"/>
      <c r="C51" s="35"/>
      <c r="D51" s="26"/>
      <c r="E51" s="27"/>
      <c r="F51"/>
    </row>
    <row r="52" spans="1:6" x14ac:dyDescent="0.2">
      <c r="A52" s="25">
        <v>42614</v>
      </c>
      <c r="B52" s="163"/>
      <c r="C52" s="35"/>
      <c r="D52" s="26"/>
      <c r="E52" s="27"/>
      <c r="F52"/>
    </row>
    <row r="53" spans="1:6" x14ac:dyDescent="0.2">
      <c r="A53" s="25">
        <v>42644</v>
      </c>
      <c r="B53" s="163"/>
      <c r="C53" s="35"/>
      <c r="D53" s="26"/>
      <c r="E53" s="27"/>
      <c r="F53"/>
    </row>
    <row r="54" spans="1:6" ht="13.5" thickBot="1" x14ac:dyDescent="0.25">
      <c r="A54" s="29">
        <v>42675</v>
      </c>
      <c r="B54" s="164"/>
      <c r="C54" s="36"/>
      <c r="D54" s="37"/>
      <c r="E54" s="30"/>
      <c r="F54"/>
    </row>
    <row r="55" spans="1:6" ht="13.5" hidden="1" thickBot="1" x14ac:dyDescent="0.25">
      <c r="A55" s="166">
        <v>42705</v>
      </c>
      <c r="B55" s="75"/>
      <c r="C55" s="172"/>
      <c r="D55" s="173"/>
      <c r="E55" s="174"/>
      <c r="F55"/>
    </row>
    <row r="56" spans="1:6" ht="13.5" thickBot="1" x14ac:dyDescent="0.25">
      <c r="A56" s="38"/>
      <c r="B56" s="39"/>
      <c r="C56" s="39"/>
      <c r="D56" s="40"/>
      <c r="E56" s="39"/>
      <c r="F56" s="40"/>
    </row>
    <row r="57" spans="1:6" x14ac:dyDescent="0.2">
      <c r="A57" s="41">
        <v>2013</v>
      </c>
      <c r="B57" s="23"/>
      <c r="C57" s="23"/>
      <c r="D57" s="23"/>
      <c r="E57" s="23"/>
      <c r="F57"/>
    </row>
    <row r="58" spans="1:6" x14ac:dyDescent="0.2">
      <c r="A58" s="42">
        <v>2014</v>
      </c>
      <c r="B58" s="27"/>
      <c r="C58" s="27"/>
      <c r="D58" s="27"/>
      <c r="E58" s="27"/>
      <c r="F58"/>
    </row>
    <row r="59" spans="1:6" ht="13.5" thickBot="1" x14ac:dyDescent="0.25">
      <c r="A59" s="43">
        <v>2015</v>
      </c>
      <c r="B59" s="30"/>
      <c r="C59" s="30"/>
      <c r="D59" s="30"/>
      <c r="E59" s="30"/>
      <c r="F59"/>
    </row>
    <row r="60" spans="1:6" ht="13.5" thickBot="1" x14ac:dyDescent="0.25">
      <c r="A60" s="38"/>
      <c r="B60" s="39"/>
      <c r="C60" s="39"/>
      <c r="D60" s="39"/>
      <c r="E60" s="39"/>
      <c r="F60"/>
    </row>
    <row r="61" spans="1:6" x14ac:dyDescent="0.2">
      <c r="A61" s="175" t="s">
        <v>100</v>
      </c>
      <c r="B61" s="23"/>
      <c r="C61" s="23"/>
      <c r="D61" s="23"/>
      <c r="E61" s="23"/>
      <c r="F61"/>
    </row>
    <row r="62" spans="1:6" ht="13.5" thickBot="1" x14ac:dyDescent="0.25">
      <c r="A62" s="176" t="s">
        <v>101</v>
      </c>
      <c r="B62" s="30"/>
      <c r="C62" s="30"/>
      <c r="D62" s="30"/>
      <c r="E62" s="30"/>
      <c r="F62"/>
    </row>
    <row r="63" spans="1:6" x14ac:dyDescent="0.2">
      <c r="A63" s="44"/>
      <c r="B63" s="39"/>
      <c r="C63" s="39"/>
      <c r="D63" s="39"/>
      <c r="E63" s="39"/>
      <c r="F63" s="39"/>
    </row>
    <row r="64" spans="1:6" x14ac:dyDescent="0.2">
      <c r="A64" s="45"/>
      <c r="B64" s="39"/>
      <c r="C64" s="39"/>
      <c r="D64" s="39"/>
      <c r="E64" s="39"/>
      <c r="F64" s="39"/>
    </row>
    <row r="65" spans="1:6" x14ac:dyDescent="0.2">
      <c r="A65" s="45"/>
      <c r="B65" s="39"/>
      <c r="C65" s="39"/>
      <c r="D65" s="39"/>
      <c r="E65" s="39"/>
      <c r="F65" s="39"/>
    </row>
    <row r="66" spans="1:6" x14ac:dyDescent="0.2">
      <c r="B66" s="39"/>
      <c r="C66" s="39"/>
      <c r="D66" s="39"/>
      <c r="E66" s="39"/>
      <c r="F66" s="39"/>
    </row>
    <row r="67" spans="1:6" x14ac:dyDescent="0.2">
      <c r="A67" s="46" t="s">
        <v>53</v>
      </c>
      <c r="B67" s="47"/>
      <c r="C67" s="48"/>
    </row>
    <row r="68" spans="1:6" ht="13.5" thickBot="1" x14ac:dyDescent="0.25">
      <c r="A68" s="48"/>
      <c r="B68" s="48"/>
      <c r="C68" s="48"/>
    </row>
    <row r="69" spans="1:6" ht="13.5" thickBot="1" x14ac:dyDescent="0.25">
      <c r="A69" s="49" t="s">
        <v>51</v>
      </c>
      <c r="C69" s="50" t="s">
        <v>54</v>
      </c>
      <c r="D69" s="51" t="s">
        <v>55</v>
      </c>
    </row>
    <row r="70" spans="1:6" x14ac:dyDescent="0.2">
      <c r="A70" s="52">
        <v>2003</v>
      </c>
      <c r="C70" s="53">
        <f>+C57-SUM(C8:C19)</f>
        <v>0</v>
      </c>
      <c r="D70" s="54">
        <f>+D57-SUM(D8:D19)</f>
        <v>0</v>
      </c>
    </row>
    <row r="71" spans="1:6" x14ac:dyDescent="0.2">
      <c r="A71" s="55">
        <v>2004</v>
      </c>
      <c r="C71" s="56">
        <f>+C58-SUM(C20:C31)</f>
        <v>0</v>
      </c>
      <c r="D71" s="57">
        <f>+D58-SUM(D20:D31)</f>
        <v>0</v>
      </c>
    </row>
    <row r="72" spans="1:6" ht="13.5" thickBot="1" x14ac:dyDescent="0.25">
      <c r="A72" s="58">
        <v>2005</v>
      </c>
      <c r="C72" s="59">
        <f>+C59-SUM(C32:C43)</f>
        <v>0</v>
      </c>
      <c r="D72" s="60">
        <f>+D59-SUM(D32:D43)</f>
        <v>0</v>
      </c>
    </row>
    <row r="73" spans="1:6" x14ac:dyDescent="0.2">
      <c r="A73" s="52" t="str">
        <f>+A61</f>
        <v>ene-nov 2015</v>
      </c>
      <c r="C73" s="61">
        <f>+C61-(SUM(C32:INDEX(C32:C43,'parámetros e instrucciones'!$E$3)))</f>
        <v>0</v>
      </c>
      <c r="D73" s="61">
        <f>+D61-(SUM(D32:INDEX(D32:D43,'parámetros e instrucciones'!$E$3)))</f>
        <v>0</v>
      </c>
    </row>
    <row r="74" spans="1:6" ht="13.5" thickBot="1" x14ac:dyDescent="0.25">
      <c r="A74" s="58" t="str">
        <f>+A62</f>
        <v>ene-nov 2016</v>
      </c>
      <c r="C74" s="62">
        <f>+C62-(SUM(C44:INDEX(C44:C55,'parámetros e instrucciones'!$E$3)))</f>
        <v>0</v>
      </c>
      <c r="D74" s="62">
        <f>+D62-(SUM(D44:INDEX(D44:D55,'parámetros e instrucciones'!$E$3)))</f>
        <v>0</v>
      </c>
    </row>
  </sheetData>
  <mergeCells count="5">
    <mergeCell ref="A5:E5"/>
    <mergeCell ref="A1:E1"/>
    <mergeCell ref="A2:E2"/>
    <mergeCell ref="A3:E3"/>
    <mergeCell ref="A4:E4"/>
  </mergeCells>
  <phoneticPr fontId="19" type="noConversion"/>
  <printOptions horizontalCentered="1" verticalCentered="1"/>
  <pageMargins left="0.53" right="0.4" top="0.62" bottom="0.52" header="0.3" footer="0.511811023622047"/>
  <pageSetup paperSize="9" scale="99" orientation="portrait" horizontalDpi="300" verticalDpi="300" r:id="rId1"/>
  <headerFooter alignWithMargins="0">
    <oddHeader>&amp;R2016 – Año del Bicentenario de la Declaración de la Independencia Nacional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sqref="A1:E62"/>
    </sheetView>
  </sheetViews>
  <sheetFormatPr baseColWidth="10" defaultRowHeight="12.75" x14ac:dyDescent="0.2"/>
  <cols>
    <col min="1" max="1" width="15" style="8" customWidth="1"/>
    <col min="2" max="2" width="24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69" t="s">
        <v>122</v>
      </c>
      <c r="B1" s="269"/>
      <c r="C1" s="269"/>
      <c r="D1" s="269"/>
      <c r="E1" s="269"/>
      <c r="F1" s="17"/>
      <c r="G1" s="17"/>
      <c r="H1" s="17"/>
    </row>
    <row r="2" spans="1:8" x14ac:dyDescent="0.2">
      <c r="A2" s="269" t="s">
        <v>4</v>
      </c>
      <c r="B2" s="269"/>
      <c r="C2" s="269"/>
      <c r="D2" s="269"/>
      <c r="E2" s="269"/>
      <c r="F2" s="7"/>
    </row>
    <row r="3" spans="1:8" x14ac:dyDescent="0.2">
      <c r="A3" s="266" t="s">
        <v>128</v>
      </c>
      <c r="B3" s="266"/>
      <c r="C3" s="266"/>
      <c r="D3" s="266"/>
      <c r="E3" s="266"/>
      <c r="F3" s="168"/>
      <c r="G3" s="18"/>
    </row>
    <row r="4" spans="1:8" x14ac:dyDescent="0.2">
      <c r="A4" s="269" t="s">
        <v>87</v>
      </c>
      <c r="B4" s="269"/>
      <c r="C4" s="269"/>
      <c r="D4" s="269"/>
      <c r="E4" s="269"/>
      <c r="F4" s="7"/>
    </row>
    <row r="5" spans="1:8" ht="13.5" thickBot="1" x14ac:dyDescent="0.25">
      <c r="A5" s="267" t="s">
        <v>99</v>
      </c>
      <c r="B5" s="267"/>
      <c r="C5" s="267"/>
      <c r="D5" s="267"/>
      <c r="E5" s="267"/>
      <c r="F5" s="7"/>
    </row>
    <row r="6" spans="1:8" ht="12.75" customHeight="1" x14ac:dyDescent="0.2">
      <c r="A6" s="19" t="s">
        <v>50</v>
      </c>
      <c r="B6" s="19" t="s">
        <v>6</v>
      </c>
      <c r="C6" s="19" t="s">
        <v>5</v>
      </c>
      <c r="D6" s="19" t="s">
        <v>38</v>
      </c>
      <c r="E6" s="19" t="s">
        <v>39</v>
      </c>
      <c r="F6"/>
    </row>
    <row r="7" spans="1:8" ht="13.5" thickBot="1" x14ac:dyDescent="0.25">
      <c r="A7" s="152" t="s">
        <v>51</v>
      </c>
      <c r="B7" s="20" t="s">
        <v>9</v>
      </c>
      <c r="C7" s="20" t="s">
        <v>7</v>
      </c>
      <c r="D7" s="20" t="s">
        <v>8</v>
      </c>
      <c r="E7" s="20" t="s">
        <v>8</v>
      </c>
      <c r="F7"/>
    </row>
    <row r="8" spans="1:8" x14ac:dyDescent="0.2">
      <c r="A8" s="21">
        <v>41275</v>
      </c>
      <c r="B8" s="161"/>
      <c r="C8" s="23"/>
      <c r="D8" s="24"/>
      <c r="E8" s="23"/>
      <c r="F8"/>
    </row>
    <row r="9" spans="1:8" x14ac:dyDescent="0.2">
      <c r="A9" s="25">
        <v>41306</v>
      </c>
      <c r="B9" s="162"/>
      <c r="C9" s="27"/>
      <c r="D9" s="28"/>
      <c r="E9" s="27"/>
      <c r="F9"/>
    </row>
    <row r="10" spans="1:8" x14ac:dyDescent="0.2">
      <c r="A10" s="25">
        <v>41334</v>
      </c>
      <c r="B10" s="162"/>
      <c r="C10" s="27"/>
      <c r="D10" s="28"/>
      <c r="E10" s="27"/>
      <c r="F10"/>
    </row>
    <row r="11" spans="1:8" x14ac:dyDescent="0.2">
      <c r="A11" s="25">
        <v>41365</v>
      </c>
      <c r="B11" s="162"/>
      <c r="C11" s="27"/>
      <c r="D11" s="28"/>
      <c r="E11" s="27"/>
      <c r="F11"/>
    </row>
    <row r="12" spans="1:8" x14ac:dyDescent="0.2">
      <c r="A12" s="25">
        <v>41395</v>
      </c>
      <c r="B12" s="163"/>
      <c r="C12" s="27"/>
      <c r="D12" s="28"/>
      <c r="E12" s="27"/>
      <c r="F12"/>
    </row>
    <row r="13" spans="1:8" x14ac:dyDescent="0.2">
      <c r="A13" s="25">
        <v>41426</v>
      </c>
      <c r="B13" s="162"/>
      <c r="C13" s="27"/>
      <c r="D13" s="28"/>
      <c r="E13" s="27"/>
      <c r="F13"/>
    </row>
    <row r="14" spans="1:8" x14ac:dyDescent="0.2">
      <c r="A14" s="25">
        <v>41456</v>
      </c>
      <c r="B14" s="163"/>
      <c r="C14" s="27"/>
      <c r="D14" s="28"/>
      <c r="E14" s="27"/>
      <c r="F14"/>
    </row>
    <row r="15" spans="1:8" x14ac:dyDescent="0.2">
      <c r="A15" s="25">
        <v>41487</v>
      </c>
      <c r="B15" s="163"/>
      <c r="C15" s="27"/>
      <c r="D15" s="28"/>
      <c r="E15" s="27"/>
      <c r="F15"/>
    </row>
    <row r="16" spans="1:8" x14ac:dyDescent="0.2">
      <c r="A16" s="25">
        <v>41518</v>
      </c>
      <c r="B16" s="163"/>
      <c r="C16" s="27"/>
      <c r="D16" s="28"/>
      <c r="E16" s="27"/>
      <c r="F16"/>
    </row>
    <row r="17" spans="1:6" x14ac:dyDescent="0.2">
      <c r="A17" s="25">
        <v>41548</v>
      </c>
      <c r="B17" s="163"/>
      <c r="C17" s="27"/>
      <c r="D17" s="28"/>
      <c r="E17" s="27"/>
      <c r="F17"/>
    </row>
    <row r="18" spans="1:6" x14ac:dyDescent="0.2">
      <c r="A18" s="25">
        <v>41579</v>
      </c>
      <c r="B18" s="163"/>
      <c r="C18" s="27"/>
      <c r="D18" s="28"/>
      <c r="E18" s="27"/>
      <c r="F18"/>
    </row>
    <row r="19" spans="1:6" ht="13.5" thickBot="1" x14ac:dyDescent="0.25">
      <c r="A19" s="25">
        <v>41609</v>
      </c>
      <c r="B19" s="164"/>
      <c r="C19" s="30"/>
      <c r="D19" s="31"/>
      <c r="E19" s="30"/>
      <c r="F19"/>
    </row>
    <row r="20" spans="1:6" x14ac:dyDescent="0.2">
      <c r="A20" s="25">
        <v>41640</v>
      </c>
      <c r="B20" s="165"/>
      <c r="C20" s="23"/>
      <c r="D20" s="28"/>
      <c r="E20" s="23"/>
      <c r="F20"/>
    </row>
    <row r="21" spans="1:6" x14ac:dyDescent="0.2">
      <c r="A21" s="25">
        <v>41671</v>
      </c>
      <c r="B21" s="163"/>
      <c r="C21" s="27"/>
      <c r="D21" s="32"/>
      <c r="E21" s="27"/>
      <c r="F21"/>
    </row>
    <row r="22" spans="1:6" x14ac:dyDescent="0.2">
      <c r="A22" s="25">
        <v>41699</v>
      </c>
      <c r="B22" s="163"/>
      <c r="C22" s="27"/>
      <c r="D22" s="28"/>
      <c r="E22" s="27"/>
      <c r="F22"/>
    </row>
    <row r="23" spans="1:6" x14ac:dyDescent="0.2">
      <c r="A23" s="25">
        <v>41730</v>
      </c>
      <c r="B23" s="163"/>
      <c r="C23" s="27"/>
      <c r="D23" s="28"/>
      <c r="E23" s="27"/>
      <c r="F23"/>
    </row>
    <row r="24" spans="1:6" x14ac:dyDescent="0.2">
      <c r="A24" s="25">
        <v>41760</v>
      </c>
      <c r="B24" s="163"/>
      <c r="C24" s="27"/>
      <c r="D24" s="28"/>
      <c r="E24" s="27"/>
      <c r="F24"/>
    </row>
    <row r="25" spans="1:6" x14ac:dyDescent="0.2">
      <c r="A25" s="25">
        <v>41791</v>
      </c>
      <c r="B25" s="163"/>
      <c r="C25" s="27"/>
      <c r="D25" s="28"/>
      <c r="E25" s="27"/>
      <c r="F25"/>
    </row>
    <row r="26" spans="1:6" x14ac:dyDescent="0.2">
      <c r="A26" s="25">
        <v>41821</v>
      </c>
      <c r="B26" s="163"/>
      <c r="C26" s="27"/>
      <c r="D26" s="28"/>
      <c r="E26" s="27"/>
      <c r="F26"/>
    </row>
    <row r="27" spans="1:6" x14ac:dyDescent="0.2">
      <c r="A27" s="25">
        <v>41852</v>
      </c>
      <c r="B27" s="163"/>
      <c r="C27" s="27"/>
      <c r="D27" s="28"/>
      <c r="E27" s="27"/>
      <c r="F27"/>
    </row>
    <row r="28" spans="1:6" x14ac:dyDescent="0.2">
      <c r="A28" s="25">
        <v>41883</v>
      </c>
      <c r="B28" s="163"/>
      <c r="C28" s="27"/>
      <c r="D28" s="28"/>
      <c r="E28" s="27"/>
      <c r="F28"/>
    </row>
    <row r="29" spans="1:6" x14ac:dyDescent="0.2">
      <c r="A29" s="25">
        <v>41913</v>
      </c>
      <c r="B29" s="163"/>
      <c r="C29" s="27"/>
      <c r="D29" s="28"/>
      <c r="E29" s="27"/>
      <c r="F29"/>
    </row>
    <row r="30" spans="1:6" x14ac:dyDescent="0.2">
      <c r="A30" s="25">
        <v>41944</v>
      </c>
      <c r="B30" s="163"/>
      <c r="C30" s="27"/>
      <c r="D30" s="28"/>
      <c r="E30" s="27"/>
      <c r="F30"/>
    </row>
    <row r="31" spans="1:6" ht="13.5" thickBot="1" x14ac:dyDescent="0.25">
      <c r="A31" s="25">
        <v>41974</v>
      </c>
      <c r="B31" s="164"/>
      <c r="C31" s="30"/>
      <c r="D31" s="33"/>
      <c r="E31" s="30"/>
      <c r="F31"/>
    </row>
    <row r="32" spans="1:6" x14ac:dyDescent="0.2">
      <c r="A32" s="25">
        <v>42005</v>
      </c>
      <c r="B32" s="165"/>
      <c r="C32" s="34"/>
      <c r="D32" s="22"/>
      <c r="E32" s="23"/>
      <c r="F32"/>
    </row>
    <row r="33" spans="1:6" x14ac:dyDescent="0.2">
      <c r="A33" s="25">
        <v>42036</v>
      </c>
      <c r="B33" s="163"/>
      <c r="C33" s="35"/>
      <c r="D33" s="26"/>
      <c r="E33" s="27"/>
      <c r="F33"/>
    </row>
    <row r="34" spans="1:6" x14ac:dyDescent="0.2">
      <c r="A34" s="25">
        <v>42064</v>
      </c>
      <c r="B34" s="163"/>
      <c r="C34" s="35"/>
      <c r="D34" s="26"/>
      <c r="E34" s="27"/>
      <c r="F34"/>
    </row>
    <row r="35" spans="1:6" x14ac:dyDescent="0.2">
      <c r="A35" s="25">
        <v>42095</v>
      </c>
      <c r="B35" s="163"/>
      <c r="C35" s="35"/>
      <c r="D35" s="26"/>
      <c r="E35" s="27"/>
      <c r="F35"/>
    </row>
    <row r="36" spans="1:6" x14ac:dyDescent="0.2">
      <c r="A36" s="25">
        <v>42125</v>
      </c>
      <c r="B36" s="163"/>
      <c r="C36" s="35"/>
      <c r="D36" s="26"/>
      <c r="E36" s="27"/>
      <c r="F36"/>
    </row>
    <row r="37" spans="1:6" x14ac:dyDescent="0.2">
      <c r="A37" s="25">
        <v>42156</v>
      </c>
      <c r="B37" s="163"/>
      <c r="C37" s="35"/>
      <c r="D37" s="26"/>
      <c r="E37" s="27"/>
      <c r="F37"/>
    </row>
    <row r="38" spans="1:6" x14ac:dyDescent="0.2">
      <c r="A38" s="25">
        <v>42186</v>
      </c>
      <c r="B38" s="163"/>
      <c r="C38" s="35"/>
      <c r="D38" s="26"/>
      <c r="E38" s="27"/>
      <c r="F38"/>
    </row>
    <row r="39" spans="1:6" x14ac:dyDescent="0.2">
      <c r="A39" s="25">
        <v>42217</v>
      </c>
      <c r="B39" s="163"/>
      <c r="C39" s="35"/>
      <c r="D39" s="26"/>
      <c r="E39" s="27"/>
      <c r="F39"/>
    </row>
    <row r="40" spans="1:6" x14ac:dyDescent="0.2">
      <c r="A40" s="25">
        <v>42248</v>
      </c>
      <c r="B40" s="163"/>
      <c r="C40" s="35"/>
      <c r="D40" s="26"/>
      <c r="E40" s="27"/>
      <c r="F40"/>
    </row>
    <row r="41" spans="1:6" x14ac:dyDescent="0.2">
      <c r="A41" s="25">
        <v>42278</v>
      </c>
      <c r="B41" s="163"/>
      <c r="C41" s="35"/>
      <c r="D41" s="26"/>
      <c r="E41" s="27"/>
      <c r="F41"/>
    </row>
    <row r="42" spans="1:6" x14ac:dyDescent="0.2">
      <c r="A42" s="25">
        <v>42309</v>
      </c>
      <c r="B42" s="163"/>
      <c r="C42" s="35"/>
      <c r="D42" s="26"/>
      <c r="E42" s="27"/>
      <c r="F42"/>
    </row>
    <row r="43" spans="1:6" ht="13.5" thickBot="1" x14ac:dyDescent="0.25">
      <c r="A43" s="25">
        <v>42339</v>
      </c>
      <c r="B43" s="164"/>
      <c r="C43" s="36"/>
      <c r="D43" s="37"/>
      <c r="E43" s="30"/>
      <c r="F43"/>
    </row>
    <row r="44" spans="1:6" x14ac:dyDescent="0.2">
      <c r="A44" s="25">
        <v>42370</v>
      </c>
      <c r="B44" s="165"/>
      <c r="C44" s="34"/>
      <c r="D44" s="22"/>
      <c r="E44" s="23"/>
      <c r="F44"/>
    </row>
    <row r="45" spans="1:6" x14ac:dyDescent="0.2">
      <c r="A45" s="25">
        <v>42401</v>
      </c>
      <c r="B45" s="163"/>
      <c r="C45" s="35"/>
      <c r="D45" s="26"/>
      <c r="E45" s="27"/>
      <c r="F45"/>
    </row>
    <row r="46" spans="1:6" x14ac:dyDescent="0.2">
      <c r="A46" s="25">
        <v>42430</v>
      </c>
      <c r="B46" s="163"/>
      <c r="C46" s="35"/>
      <c r="D46" s="26"/>
      <c r="E46" s="27"/>
      <c r="F46"/>
    </row>
    <row r="47" spans="1:6" x14ac:dyDescent="0.2">
      <c r="A47" s="25">
        <v>42461</v>
      </c>
      <c r="B47" s="163"/>
      <c r="C47" s="35"/>
      <c r="D47" s="26"/>
      <c r="E47" s="27"/>
      <c r="F47"/>
    </row>
    <row r="48" spans="1:6" x14ac:dyDescent="0.2">
      <c r="A48" s="25">
        <v>42491</v>
      </c>
      <c r="B48" s="163"/>
      <c r="C48" s="35"/>
      <c r="D48" s="26"/>
      <c r="E48" s="27"/>
      <c r="F48"/>
    </row>
    <row r="49" spans="1:6" x14ac:dyDescent="0.2">
      <c r="A49" s="25">
        <v>42522</v>
      </c>
      <c r="B49" s="163"/>
      <c r="C49" s="35"/>
      <c r="D49" s="26"/>
      <c r="E49" s="27"/>
      <c r="F49"/>
    </row>
    <row r="50" spans="1:6" x14ac:dyDescent="0.2">
      <c r="A50" s="25">
        <v>42552</v>
      </c>
      <c r="B50" s="163"/>
      <c r="C50" s="35"/>
      <c r="D50" s="26"/>
      <c r="E50" s="27"/>
      <c r="F50"/>
    </row>
    <row r="51" spans="1:6" x14ac:dyDescent="0.2">
      <c r="A51" s="25">
        <v>42583</v>
      </c>
      <c r="B51" s="163"/>
      <c r="C51" s="35"/>
      <c r="D51" s="26"/>
      <c r="E51" s="27"/>
      <c r="F51"/>
    </row>
    <row r="52" spans="1:6" x14ac:dyDescent="0.2">
      <c r="A52" s="25">
        <v>42614</v>
      </c>
      <c r="B52" s="163"/>
      <c r="C52" s="35"/>
      <c r="D52" s="26"/>
      <c r="E52" s="27"/>
      <c r="F52"/>
    </row>
    <row r="53" spans="1:6" x14ac:dyDescent="0.2">
      <c r="A53" s="25">
        <v>42644</v>
      </c>
      <c r="B53" s="163"/>
      <c r="C53" s="35"/>
      <c r="D53" s="26"/>
      <c r="E53" s="27"/>
      <c r="F53"/>
    </row>
    <row r="54" spans="1:6" ht="13.5" thickBot="1" x14ac:dyDescent="0.25">
      <c r="A54" s="29">
        <v>42675</v>
      </c>
      <c r="B54" s="164"/>
      <c r="C54" s="36"/>
      <c r="D54" s="37"/>
      <c r="E54" s="30"/>
      <c r="F54"/>
    </row>
    <row r="55" spans="1:6" ht="13.5" hidden="1" thickBot="1" x14ac:dyDescent="0.25">
      <c r="A55" s="166">
        <v>42705</v>
      </c>
      <c r="B55" s="75"/>
      <c r="C55" s="172"/>
      <c r="D55" s="173"/>
      <c r="E55" s="174"/>
      <c r="F55"/>
    </row>
    <row r="56" spans="1:6" ht="13.5" thickBot="1" x14ac:dyDescent="0.25">
      <c r="A56" s="38"/>
      <c r="B56" s="39"/>
      <c r="C56" s="39"/>
      <c r="D56" s="40"/>
      <c r="E56" s="39"/>
      <c r="F56" s="40"/>
    </row>
    <row r="57" spans="1:6" x14ac:dyDescent="0.2">
      <c r="A57" s="41">
        <v>2013</v>
      </c>
      <c r="B57" s="23"/>
      <c r="C57" s="23"/>
      <c r="D57" s="23"/>
      <c r="E57" s="23"/>
      <c r="F57"/>
    </row>
    <row r="58" spans="1:6" x14ac:dyDescent="0.2">
      <c r="A58" s="42">
        <v>2014</v>
      </c>
      <c r="B58" s="27"/>
      <c r="C58" s="27"/>
      <c r="D58" s="27"/>
      <c r="E58" s="27"/>
      <c r="F58"/>
    </row>
    <row r="59" spans="1:6" ht="13.5" thickBot="1" x14ac:dyDescent="0.25">
      <c r="A59" s="43">
        <v>2015</v>
      </c>
      <c r="B59" s="30"/>
      <c r="C59" s="30"/>
      <c r="D59" s="30"/>
      <c r="E59" s="30"/>
      <c r="F59"/>
    </row>
    <row r="60" spans="1:6" ht="13.5" thickBot="1" x14ac:dyDescent="0.25">
      <c r="A60" s="38"/>
      <c r="B60" s="39"/>
      <c r="C60" s="39"/>
      <c r="D60" s="39"/>
      <c r="E60" s="39"/>
      <c r="F60"/>
    </row>
    <row r="61" spans="1:6" x14ac:dyDescent="0.2">
      <c r="A61" s="175" t="s">
        <v>100</v>
      </c>
      <c r="B61" s="23"/>
      <c r="C61" s="23"/>
      <c r="D61" s="23"/>
      <c r="E61" s="23"/>
      <c r="F61"/>
    </row>
    <row r="62" spans="1:6" ht="13.5" thickBot="1" x14ac:dyDescent="0.25">
      <c r="A62" s="176" t="s">
        <v>101</v>
      </c>
      <c r="B62" s="30"/>
      <c r="C62" s="30"/>
      <c r="D62" s="30"/>
      <c r="E62" s="30"/>
      <c r="F62"/>
    </row>
    <row r="63" spans="1:6" x14ac:dyDescent="0.2">
      <c r="A63" s="44"/>
      <c r="B63" s="39"/>
      <c r="C63" s="39"/>
      <c r="D63" s="39"/>
      <c r="E63" s="39"/>
      <c r="F63" s="39"/>
    </row>
    <row r="64" spans="1:6" x14ac:dyDescent="0.2">
      <c r="A64" s="45"/>
      <c r="B64" s="39"/>
      <c r="C64" s="39"/>
      <c r="D64" s="39"/>
      <c r="E64" s="39"/>
      <c r="F64" s="39"/>
    </row>
    <row r="65" spans="1:6" x14ac:dyDescent="0.2">
      <c r="A65" s="45"/>
      <c r="B65" s="39"/>
      <c r="C65" s="39"/>
      <c r="D65" s="39"/>
      <c r="E65" s="39"/>
      <c r="F65" s="39"/>
    </row>
    <row r="66" spans="1:6" x14ac:dyDescent="0.2">
      <c r="B66" s="39"/>
      <c r="C66" s="39"/>
      <c r="D66" s="39"/>
      <c r="E66" s="39"/>
      <c r="F66" s="39"/>
    </row>
    <row r="67" spans="1:6" x14ac:dyDescent="0.2">
      <c r="A67" s="46" t="s">
        <v>53</v>
      </c>
      <c r="B67" s="47"/>
      <c r="C67" s="48"/>
    </row>
    <row r="68" spans="1:6" ht="13.5" thickBot="1" x14ac:dyDescent="0.25">
      <c r="A68" s="48"/>
      <c r="B68" s="48"/>
      <c r="C68" s="48"/>
    </row>
    <row r="69" spans="1:6" ht="13.5" thickBot="1" x14ac:dyDescent="0.25">
      <c r="A69" s="49" t="s">
        <v>51</v>
      </c>
      <c r="C69" s="50" t="s">
        <v>54</v>
      </c>
      <c r="D69" s="51" t="s">
        <v>55</v>
      </c>
    </row>
    <row r="70" spans="1:6" x14ac:dyDescent="0.2">
      <c r="A70" s="52">
        <v>2003</v>
      </c>
      <c r="C70" s="53">
        <f>+C57-SUM(C8:C19)</f>
        <v>0</v>
      </c>
      <c r="D70" s="54">
        <f>+D57-SUM(D8:D19)</f>
        <v>0</v>
      </c>
    </row>
    <row r="71" spans="1:6" x14ac:dyDescent="0.2">
      <c r="A71" s="55">
        <v>2004</v>
      </c>
      <c r="C71" s="56">
        <f>+C58-SUM(C20:C31)</f>
        <v>0</v>
      </c>
      <c r="D71" s="57">
        <f>+D58-SUM(D20:D31)</f>
        <v>0</v>
      </c>
    </row>
    <row r="72" spans="1:6" ht="13.5" thickBot="1" x14ac:dyDescent="0.25">
      <c r="A72" s="58">
        <v>2005</v>
      </c>
      <c r="C72" s="59">
        <f>+C59-SUM(C32:C43)</f>
        <v>0</v>
      </c>
      <c r="D72" s="60">
        <f>+D59-SUM(D32:D43)</f>
        <v>0</v>
      </c>
    </row>
    <row r="73" spans="1:6" x14ac:dyDescent="0.2">
      <c r="A73" s="52" t="str">
        <f>+A61</f>
        <v>ene-nov 2015</v>
      </c>
      <c r="C73" s="61">
        <f>+C61-(SUM(C32:INDEX(C32:C43,'parámetros e instrucciones'!$E$3)))</f>
        <v>0</v>
      </c>
      <c r="D73" s="61">
        <f>+D61-(SUM(D32:INDEX(D32:D43,'parámetros e instrucciones'!$E$3)))</f>
        <v>0</v>
      </c>
    </row>
    <row r="74" spans="1:6" ht="13.5" thickBot="1" x14ac:dyDescent="0.25">
      <c r="A74" s="58" t="str">
        <f>+A62</f>
        <v>ene-nov 2016</v>
      </c>
      <c r="C74" s="62">
        <f>+C62-(SUM(C44:INDEX(C44:C55,'parámetros e instrucciones'!$E$3)))</f>
        <v>0</v>
      </c>
      <c r="D74" s="62">
        <f>+D62-(SUM(D44:INDEX(D44:D55,'parámetros e instrucciones'!$E$3)))</f>
        <v>0</v>
      </c>
    </row>
  </sheetData>
  <mergeCells count="5">
    <mergeCell ref="A5:E5"/>
    <mergeCell ref="A1:E1"/>
    <mergeCell ref="A2:E2"/>
    <mergeCell ref="A3:E3"/>
    <mergeCell ref="A4:E4"/>
  </mergeCells>
  <phoneticPr fontId="19" type="noConversion"/>
  <printOptions horizontalCentered="1" verticalCentered="1"/>
  <pageMargins left="0.42" right="0.34" top="0.47" bottom="0.33" header="0.23" footer="0.511811023622047"/>
  <pageSetup paperSize="9" orientation="portrait" horizontalDpi="300" verticalDpi="300" r:id="rId1"/>
  <headerFooter alignWithMargins="0">
    <oddHeader>&amp;R2016 – Año del Bicentenario de la Declaración de la Independencia Nacional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sqref="A1:E63"/>
    </sheetView>
  </sheetViews>
  <sheetFormatPr baseColWidth="10" defaultRowHeight="12.75" x14ac:dyDescent="0.2"/>
  <cols>
    <col min="1" max="1" width="27.28515625" style="8" customWidth="1"/>
    <col min="2" max="2" width="28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69" t="s">
        <v>124</v>
      </c>
      <c r="B1" s="269"/>
      <c r="C1" s="269"/>
      <c r="D1" s="269"/>
      <c r="E1" s="269"/>
      <c r="F1" s="17"/>
      <c r="G1" s="17"/>
      <c r="H1" s="17"/>
    </row>
    <row r="2" spans="1:8" x14ac:dyDescent="0.2">
      <c r="A2" s="270" t="s">
        <v>4</v>
      </c>
      <c r="B2" s="270"/>
      <c r="C2" s="270"/>
      <c r="D2" s="270"/>
      <c r="E2" s="270"/>
      <c r="F2" s="168"/>
    </row>
    <row r="3" spans="1:8" x14ac:dyDescent="0.2">
      <c r="A3" s="266" t="s">
        <v>96</v>
      </c>
      <c r="B3" s="266"/>
      <c r="C3" s="266"/>
      <c r="D3" s="266"/>
      <c r="E3" s="266"/>
      <c r="F3" s="168"/>
      <c r="G3" s="18"/>
    </row>
    <row r="4" spans="1:8" x14ac:dyDescent="0.2">
      <c r="A4" s="269" t="s">
        <v>48</v>
      </c>
      <c r="B4" s="269"/>
      <c r="C4" s="269"/>
      <c r="D4" s="269"/>
      <c r="E4" s="269"/>
      <c r="F4" s="7"/>
    </row>
    <row r="5" spans="1:8" ht="13.5" thickBot="1" x14ac:dyDescent="0.25">
      <c r="A5" s="271" t="s">
        <v>49</v>
      </c>
      <c r="B5" s="271"/>
      <c r="C5" s="271"/>
      <c r="D5" s="271"/>
      <c r="E5" s="271"/>
      <c r="F5" s="7"/>
    </row>
    <row r="6" spans="1:8" ht="12.75" customHeight="1" x14ac:dyDescent="0.2">
      <c r="A6" s="19" t="s">
        <v>50</v>
      </c>
      <c r="B6" s="19" t="s">
        <v>6</v>
      </c>
      <c r="C6" s="19" t="s">
        <v>5</v>
      </c>
      <c r="D6" s="19" t="s">
        <v>38</v>
      </c>
      <c r="E6" s="19" t="s">
        <v>39</v>
      </c>
    </row>
    <row r="7" spans="1:8" ht="13.5" thickBot="1" x14ac:dyDescent="0.25">
      <c r="A7" s="20" t="s">
        <v>51</v>
      </c>
      <c r="B7" s="20" t="s">
        <v>9</v>
      </c>
      <c r="C7" s="20" t="s">
        <v>7</v>
      </c>
      <c r="D7" s="20" t="s">
        <v>8</v>
      </c>
      <c r="E7" s="20" t="s">
        <v>8</v>
      </c>
    </row>
    <row r="8" spans="1:8" x14ac:dyDescent="0.2">
      <c r="A8" s="21">
        <f>'2.a- impo investigadas'!A8</f>
        <v>41275</v>
      </c>
      <c r="B8" s="22"/>
      <c r="C8" s="23"/>
      <c r="D8" s="24"/>
      <c r="E8" s="23"/>
    </row>
    <row r="9" spans="1:8" x14ac:dyDescent="0.2">
      <c r="A9" s="25">
        <f>'2.a- impo investigadas'!A9</f>
        <v>41306</v>
      </c>
      <c r="B9" s="26"/>
      <c r="C9" s="27"/>
      <c r="D9" s="28"/>
      <c r="E9" s="27"/>
    </row>
    <row r="10" spans="1:8" x14ac:dyDescent="0.2">
      <c r="A10" s="25">
        <f>'2.a- impo investigadas'!A10</f>
        <v>41334</v>
      </c>
      <c r="B10" s="26"/>
      <c r="C10" s="27"/>
      <c r="D10" s="28"/>
      <c r="E10" s="27"/>
    </row>
    <row r="11" spans="1:8" x14ac:dyDescent="0.2">
      <c r="A11" s="25">
        <f>'2.a- impo investigadas'!A11</f>
        <v>41365</v>
      </c>
      <c r="B11" s="26"/>
      <c r="C11" s="27"/>
      <c r="D11" s="28"/>
      <c r="E11" s="27"/>
    </row>
    <row r="12" spans="1:8" x14ac:dyDescent="0.2">
      <c r="A12" s="25">
        <f>'2.a- impo investigadas'!A12</f>
        <v>41395</v>
      </c>
      <c r="B12" s="27"/>
      <c r="C12" s="27"/>
      <c r="D12" s="28"/>
      <c r="E12" s="27"/>
    </row>
    <row r="13" spans="1:8" x14ac:dyDescent="0.2">
      <c r="A13" s="25">
        <f>'2.a- impo investigadas'!A13</f>
        <v>41426</v>
      </c>
      <c r="B13" s="26"/>
      <c r="C13" s="27"/>
      <c r="D13" s="28"/>
      <c r="E13" s="27"/>
    </row>
    <row r="14" spans="1:8" x14ac:dyDescent="0.2">
      <c r="A14" s="25">
        <f>'2.a- impo investigadas'!A14</f>
        <v>41456</v>
      </c>
      <c r="B14" s="27"/>
      <c r="C14" s="27"/>
      <c r="D14" s="28"/>
      <c r="E14" s="27"/>
    </row>
    <row r="15" spans="1:8" x14ac:dyDescent="0.2">
      <c r="A15" s="25">
        <f>'2.a- impo investigadas'!A15</f>
        <v>41487</v>
      </c>
      <c r="B15" s="27"/>
      <c r="C15" s="27"/>
      <c r="D15" s="28"/>
      <c r="E15" s="27"/>
    </row>
    <row r="16" spans="1:8" x14ac:dyDescent="0.2">
      <c r="A16" s="25">
        <f>'2.a- impo investigadas'!A16</f>
        <v>41518</v>
      </c>
      <c r="B16" s="27"/>
      <c r="C16" s="27"/>
      <c r="D16" s="28"/>
      <c r="E16" s="27"/>
    </row>
    <row r="17" spans="1:5" x14ac:dyDescent="0.2">
      <c r="A17" s="25">
        <f>'2.a- impo investigadas'!A17</f>
        <v>41548</v>
      </c>
      <c r="B17" s="27"/>
      <c r="C17" s="27"/>
      <c r="D17" s="28"/>
      <c r="E17" s="27"/>
    </row>
    <row r="18" spans="1:5" x14ac:dyDescent="0.2">
      <c r="A18" s="25">
        <f>'2.a- impo investigadas'!A18</f>
        <v>41579</v>
      </c>
      <c r="B18" s="27"/>
      <c r="C18" s="27"/>
      <c r="D18" s="28"/>
      <c r="E18" s="27"/>
    </row>
    <row r="19" spans="1:5" ht="13.5" thickBot="1" x14ac:dyDescent="0.25">
      <c r="A19" s="29">
        <f>'2.a- impo investigadas'!A19</f>
        <v>41609</v>
      </c>
      <c r="B19" s="30"/>
      <c r="C19" s="30"/>
      <c r="D19" s="31"/>
      <c r="E19" s="30"/>
    </row>
    <row r="20" spans="1:5" x14ac:dyDescent="0.2">
      <c r="A20" s="21">
        <f>'2.a- impo investigadas'!A20</f>
        <v>41640</v>
      </c>
      <c r="B20" s="23"/>
      <c r="C20" s="23"/>
      <c r="D20" s="28"/>
      <c r="E20" s="23"/>
    </row>
    <row r="21" spans="1:5" x14ac:dyDescent="0.2">
      <c r="A21" s="25">
        <f>'2.a- impo investigadas'!A21</f>
        <v>41671</v>
      </c>
      <c r="B21" s="27"/>
      <c r="C21" s="27"/>
      <c r="D21" s="32"/>
      <c r="E21" s="27"/>
    </row>
    <row r="22" spans="1:5" x14ac:dyDescent="0.2">
      <c r="A22" s="25">
        <f>'2.a- impo investigadas'!A22</f>
        <v>41699</v>
      </c>
      <c r="B22" s="27"/>
      <c r="C22" s="27"/>
      <c r="D22" s="28"/>
      <c r="E22" s="27"/>
    </row>
    <row r="23" spans="1:5" x14ac:dyDescent="0.2">
      <c r="A23" s="25">
        <f>'2.a- impo investigadas'!A23</f>
        <v>41730</v>
      </c>
      <c r="B23" s="27"/>
      <c r="C23" s="27"/>
      <c r="D23" s="28"/>
      <c r="E23" s="27"/>
    </row>
    <row r="24" spans="1:5" x14ac:dyDescent="0.2">
      <c r="A24" s="25">
        <f>'2.a- impo investigadas'!A24</f>
        <v>41760</v>
      </c>
      <c r="B24" s="27"/>
      <c r="C24" s="27"/>
      <c r="D24" s="28"/>
      <c r="E24" s="27"/>
    </row>
    <row r="25" spans="1:5" x14ac:dyDescent="0.2">
      <c r="A25" s="25">
        <f>'2.a- impo investigadas'!A25</f>
        <v>41791</v>
      </c>
      <c r="B25" s="27"/>
      <c r="C25" s="27"/>
      <c r="D25" s="28"/>
      <c r="E25" s="27"/>
    </row>
    <row r="26" spans="1:5" x14ac:dyDescent="0.2">
      <c r="A26" s="25">
        <f>'2.a- impo investigadas'!A26</f>
        <v>41821</v>
      </c>
      <c r="B26" s="27"/>
      <c r="C26" s="27"/>
      <c r="D26" s="28"/>
      <c r="E26" s="27"/>
    </row>
    <row r="27" spans="1:5" x14ac:dyDescent="0.2">
      <c r="A27" s="25">
        <f>'2.a- impo investigadas'!A27</f>
        <v>41852</v>
      </c>
      <c r="B27" s="27"/>
      <c r="C27" s="27"/>
      <c r="D27" s="28"/>
      <c r="E27" s="27"/>
    </row>
    <row r="28" spans="1:5" x14ac:dyDescent="0.2">
      <c r="A28" s="25">
        <f>'2.a- impo investigadas'!A28</f>
        <v>41883</v>
      </c>
      <c r="B28" s="27"/>
      <c r="C28" s="27"/>
      <c r="D28" s="28"/>
      <c r="E28" s="27"/>
    </row>
    <row r="29" spans="1:5" x14ac:dyDescent="0.2">
      <c r="A29" s="25">
        <f>'2.a- impo investigadas'!A29</f>
        <v>41913</v>
      </c>
      <c r="B29" s="27"/>
      <c r="C29" s="27"/>
      <c r="D29" s="28"/>
      <c r="E29" s="27"/>
    </row>
    <row r="30" spans="1:5" x14ac:dyDescent="0.2">
      <c r="A30" s="25">
        <f>'2.a- impo investigadas'!A30</f>
        <v>41944</v>
      </c>
      <c r="B30" s="27"/>
      <c r="C30" s="27"/>
      <c r="D30" s="28"/>
      <c r="E30" s="27"/>
    </row>
    <row r="31" spans="1:5" ht="13.5" thickBot="1" x14ac:dyDescent="0.25">
      <c r="A31" s="29">
        <f>'2.a- impo investigadas'!A31</f>
        <v>41974</v>
      </c>
      <c r="B31" s="30"/>
      <c r="C31" s="30"/>
      <c r="D31" s="33"/>
      <c r="E31" s="30"/>
    </row>
    <row r="32" spans="1:5" x14ac:dyDescent="0.2">
      <c r="A32" s="21">
        <f>'2.a- impo investigadas'!A32</f>
        <v>42005</v>
      </c>
      <c r="B32" s="23"/>
      <c r="C32" s="34"/>
      <c r="D32" s="22"/>
      <c r="E32" s="23"/>
    </row>
    <row r="33" spans="1:5" x14ac:dyDescent="0.2">
      <c r="A33" s="25">
        <f>'2.a- impo investigadas'!A33</f>
        <v>42036</v>
      </c>
      <c r="B33" s="27"/>
      <c r="C33" s="35"/>
      <c r="D33" s="26"/>
      <c r="E33" s="27"/>
    </row>
    <row r="34" spans="1:5" x14ac:dyDescent="0.2">
      <c r="A34" s="25">
        <f>'2.a- impo investigadas'!A34</f>
        <v>42064</v>
      </c>
      <c r="B34" s="27"/>
      <c r="C34" s="35"/>
      <c r="D34" s="26"/>
      <c r="E34" s="27"/>
    </row>
    <row r="35" spans="1:5" x14ac:dyDescent="0.2">
      <c r="A35" s="25">
        <f>'2.a- impo investigadas'!A35</f>
        <v>42095</v>
      </c>
      <c r="B35" s="27"/>
      <c r="C35" s="35"/>
      <c r="D35" s="26"/>
      <c r="E35" s="27"/>
    </row>
    <row r="36" spans="1:5" x14ac:dyDescent="0.2">
      <c r="A36" s="25">
        <f>'2.a- impo investigadas'!A36</f>
        <v>42125</v>
      </c>
      <c r="B36" s="27"/>
      <c r="C36" s="35"/>
      <c r="D36" s="26"/>
      <c r="E36" s="27"/>
    </row>
    <row r="37" spans="1:5" x14ac:dyDescent="0.2">
      <c r="A37" s="25">
        <f>'2.a- impo investigadas'!A37</f>
        <v>42156</v>
      </c>
      <c r="B37" s="27"/>
      <c r="C37" s="35"/>
      <c r="D37" s="26"/>
      <c r="E37" s="27"/>
    </row>
    <row r="38" spans="1:5" x14ac:dyDescent="0.2">
      <c r="A38" s="25">
        <f>'2.a- impo investigadas'!A38</f>
        <v>42186</v>
      </c>
      <c r="B38" s="27"/>
      <c r="C38" s="35"/>
      <c r="D38" s="26"/>
      <c r="E38" s="27"/>
    </row>
    <row r="39" spans="1:5" x14ac:dyDescent="0.2">
      <c r="A39" s="25">
        <f>'2.a- impo investigadas'!A39</f>
        <v>42217</v>
      </c>
      <c r="B39" s="27"/>
      <c r="C39" s="35"/>
      <c r="D39" s="26"/>
      <c r="E39" s="27"/>
    </row>
    <row r="40" spans="1:5" x14ac:dyDescent="0.2">
      <c r="A40" s="25">
        <f>'2.a- impo investigadas'!A40</f>
        <v>42248</v>
      </c>
      <c r="B40" s="27"/>
      <c r="C40" s="35"/>
      <c r="D40" s="26"/>
      <c r="E40" s="27"/>
    </row>
    <row r="41" spans="1:5" x14ac:dyDescent="0.2">
      <c r="A41" s="25">
        <f>'2.a- impo investigadas'!A41</f>
        <v>42278</v>
      </c>
      <c r="B41" s="27"/>
      <c r="C41" s="35"/>
      <c r="D41" s="26"/>
      <c r="E41" s="27"/>
    </row>
    <row r="42" spans="1:5" x14ac:dyDescent="0.2">
      <c r="A42" s="25">
        <f>'2.a- impo investigadas'!A42</f>
        <v>42309</v>
      </c>
      <c r="B42" s="27"/>
      <c r="C42" s="35"/>
      <c r="D42" s="26"/>
      <c r="E42" s="27"/>
    </row>
    <row r="43" spans="1:5" ht="13.5" thickBot="1" x14ac:dyDescent="0.25">
      <c r="A43" s="29">
        <f>'2.a- impo investigadas'!A43</f>
        <v>42339</v>
      </c>
      <c r="B43" s="30"/>
      <c r="C43" s="36"/>
      <c r="D43" s="37"/>
      <c r="E43" s="30"/>
    </row>
    <row r="44" spans="1:5" x14ac:dyDescent="0.2">
      <c r="A44" s="21">
        <f>'2.a- impo investigadas'!A44</f>
        <v>42370</v>
      </c>
      <c r="B44" s="23"/>
      <c r="C44" s="34"/>
      <c r="D44" s="22"/>
      <c r="E44" s="23"/>
    </row>
    <row r="45" spans="1:5" x14ac:dyDescent="0.2">
      <c r="A45" s="25">
        <f>'2.a- impo investigadas'!A45</f>
        <v>42401</v>
      </c>
      <c r="B45" s="27"/>
      <c r="C45" s="35"/>
      <c r="D45" s="26"/>
      <c r="E45" s="27"/>
    </row>
    <row r="46" spans="1:5" x14ac:dyDescent="0.2">
      <c r="A46" s="25">
        <f>'2.a- impo investigadas'!A46</f>
        <v>42430</v>
      </c>
      <c r="B46" s="27"/>
      <c r="C46" s="35"/>
      <c r="D46" s="26"/>
      <c r="E46" s="27"/>
    </row>
    <row r="47" spans="1:5" x14ac:dyDescent="0.2">
      <c r="A47" s="25">
        <f>'2.a- impo investigadas'!A47</f>
        <v>42461</v>
      </c>
      <c r="B47" s="27"/>
      <c r="C47" s="35"/>
      <c r="D47" s="26"/>
      <c r="E47" s="27"/>
    </row>
    <row r="48" spans="1:5" x14ac:dyDescent="0.2">
      <c r="A48" s="25">
        <f>'2.a- impo investigadas'!A48</f>
        <v>42491</v>
      </c>
      <c r="B48" s="27"/>
      <c r="C48" s="35"/>
      <c r="D48" s="26"/>
      <c r="E48" s="27"/>
    </row>
    <row r="49" spans="1:6" x14ac:dyDescent="0.2">
      <c r="A49" s="25">
        <f>'2.a- impo investigadas'!A49</f>
        <v>42522</v>
      </c>
      <c r="B49" s="27"/>
      <c r="C49" s="35"/>
      <c r="D49" s="26"/>
      <c r="E49" s="27"/>
    </row>
    <row r="50" spans="1:6" x14ac:dyDescent="0.2">
      <c r="A50" s="25">
        <f>'2.a- impo investigadas'!A50</f>
        <v>42552</v>
      </c>
      <c r="B50" s="27"/>
      <c r="C50" s="35"/>
      <c r="D50" s="26"/>
      <c r="E50" s="27"/>
    </row>
    <row r="51" spans="1:6" x14ac:dyDescent="0.2">
      <c r="A51" s="25">
        <f>'2.a- impo investigadas'!A51</f>
        <v>42583</v>
      </c>
      <c r="B51" s="27"/>
      <c r="C51" s="35"/>
      <c r="D51" s="26"/>
      <c r="E51" s="27"/>
    </row>
    <row r="52" spans="1:6" x14ac:dyDescent="0.2">
      <c r="A52" s="25">
        <f>'2.a- impo investigadas'!A52</f>
        <v>42614</v>
      </c>
      <c r="B52" s="27"/>
      <c r="C52" s="35"/>
      <c r="D52" s="26"/>
      <c r="E52" s="27"/>
    </row>
    <row r="53" spans="1:6" x14ac:dyDescent="0.2">
      <c r="A53" s="25">
        <f>'2.a- impo investigadas'!A53</f>
        <v>42644</v>
      </c>
      <c r="B53" s="27"/>
      <c r="C53" s="35"/>
      <c r="D53" s="26"/>
      <c r="E53" s="27"/>
    </row>
    <row r="54" spans="1:6" ht="13.5" thickBot="1" x14ac:dyDescent="0.25">
      <c r="A54" s="29">
        <f>'2.a- impo investigadas'!A54</f>
        <v>42675</v>
      </c>
      <c r="B54" s="30"/>
      <c r="C54" s="36"/>
      <c r="D54" s="37"/>
      <c r="E54" s="30"/>
    </row>
    <row r="55" spans="1:6" ht="13.5" hidden="1" thickBot="1" x14ac:dyDescent="0.25">
      <c r="A55" s="209">
        <f>'2.a- impo investigadas'!A55</f>
        <v>42705</v>
      </c>
      <c r="B55" s="174"/>
      <c r="C55" s="172"/>
      <c r="D55" s="173"/>
      <c r="E55" s="174"/>
    </row>
    <row r="56" spans="1:6" ht="13.5" thickBot="1" x14ac:dyDescent="0.25">
      <c r="A56" s="38"/>
      <c r="B56" s="39"/>
      <c r="C56" s="39"/>
      <c r="D56" s="40"/>
      <c r="E56" s="39"/>
      <c r="F56" s="40"/>
    </row>
    <row r="57" spans="1:6" x14ac:dyDescent="0.2">
      <c r="A57" s="41">
        <f>'2.a- impo investigadas'!A57</f>
        <v>2013</v>
      </c>
      <c r="B57" s="23"/>
      <c r="C57" s="23"/>
      <c r="D57" s="23"/>
      <c r="E57" s="23"/>
    </row>
    <row r="58" spans="1:6" x14ac:dyDescent="0.2">
      <c r="A58" s="42">
        <f>'2.a- impo investigadas'!A58</f>
        <v>2014</v>
      </c>
      <c r="B58" s="27"/>
      <c r="C58" s="27"/>
      <c r="D58" s="27"/>
      <c r="E58" s="27"/>
    </row>
    <row r="59" spans="1:6" ht="13.5" thickBot="1" x14ac:dyDescent="0.25">
      <c r="A59" s="43">
        <f>'2.a- impo investigadas'!A59</f>
        <v>2015</v>
      </c>
      <c r="B59" s="30"/>
      <c r="C59" s="30"/>
      <c r="D59" s="30"/>
      <c r="E59" s="30"/>
    </row>
    <row r="60" spans="1:6" ht="13.5" thickBot="1" x14ac:dyDescent="0.25">
      <c r="A60" s="38"/>
      <c r="B60" s="39"/>
      <c r="C60" s="39"/>
      <c r="D60" s="39"/>
      <c r="E60" s="39"/>
    </row>
    <row r="61" spans="1:6" x14ac:dyDescent="0.2">
      <c r="A61" s="175" t="str">
        <f>+'2.a- impo investigadas'!A61</f>
        <v>ene-nov 2015</v>
      </c>
      <c r="B61" s="23"/>
      <c r="C61" s="23"/>
      <c r="D61" s="23"/>
      <c r="E61" s="23"/>
    </row>
    <row r="62" spans="1:6" ht="13.5" thickBot="1" x14ac:dyDescent="0.25">
      <c r="A62" s="176" t="str">
        <f>+'2.a- impo investigadas'!A62</f>
        <v>ene-nov 2016</v>
      </c>
      <c r="B62" s="30"/>
      <c r="C62" s="30"/>
      <c r="D62" s="30"/>
      <c r="E62" s="30"/>
    </row>
    <row r="63" spans="1:6" x14ac:dyDescent="0.2">
      <c r="A63" s="44" t="s">
        <v>52</v>
      </c>
      <c r="B63" s="39"/>
      <c r="C63" s="39"/>
      <c r="D63" s="39"/>
      <c r="E63" s="39"/>
      <c r="F63" s="39"/>
    </row>
    <row r="64" spans="1:6" x14ac:dyDescent="0.2">
      <c r="A64" s="45"/>
      <c r="B64" s="39"/>
      <c r="C64" s="39"/>
      <c r="D64" s="39"/>
      <c r="E64" s="39"/>
      <c r="F64" s="39"/>
    </row>
    <row r="65" spans="1:6" x14ac:dyDescent="0.2">
      <c r="A65" s="45"/>
      <c r="B65" s="39"/>
      <c r="C65" s="39"/>
      <c r="D65" s="39"/>
      <c r="E65" s="39"/>
      <c r="F65" s="39"/>
    </row>
    <row r="66" spans="1:6" x14ac:dyDescent="0.2">
      <c r="B66" s="39"/>
      <c r="C66" s="39"/>
      <c r="D66" s="39"/>
      <c r="E66" s="39"/>
      <c r="F66" s="39"/>
    </row>
    <row r="67" spans="1:6" x14ac:dyDescent="0.2">
      <c r="A67" s="46" t="s">
        <v>53</v>
      </c>
      <c r="B67" s="47"/>
      <c r="C67" s="48"/>
    </row>
    <row r="68" spans="1:6" ht="13.5" thickBot="1" x14ac:dyDescent="0.25">
      <c r="A68" s="48"/>
      <c r="B68" s="48"/>
      <c r="C68" s="48"/>
    </row>
    <row r="69" spans="1:6" ht="13.5" thickBot="1" x14ac:dyDescent="0.25">
      <c r="A69" s="49" t="s">
        <v>51</v>
      </c>
      <c r="C69" s="50" t="s">
        <v>54</v>
      </c>
      <c r="D69" s="51" t="s">
        <v>55</v>
      </c>
    </row>
    <row r="70" spans="1:6" x14ac:dyDescent="0.2">
      <c r="A70" s="52">
        <v>2003</v>
      </c>
      <c r="C70" s="53">
        <f>+C57-SUM(C8:C19)</f>
        <v>0</v>
      </c>
      <c r="D70" s="54">
        <f>+D57-SUM(D8:D19)</f>
        <v>0</v>
      </c>
    </row>
    <row r="71" spans="1:6" x14ac:dyDescent="0.2">
      <c r="A71" s="55">
        <v>2004</v>
      </c>
      <c r="C71" s="56">
        <f>+C58-SUM(C20:C31)</f>
        <v>0</v>
      </c>
      <c r="D71" s="57">
        <f>+D58-SUM(D20:D31)</f>
        <v>0</v>
      </c>
    </row>
    <row r="72" spans="1:6" ht="13.5" thickBot="1" x14ac:dyDescent="0.25">
      <c r="A72" s="58">
        <v>2005</v>
      </c>
      <c r="C72" s="59">
        <f>+C59-SUM(C32:C43)</f>
        <v>0</v>
      </c>
      <c r="D72" s="60">
        <f>+D59-SUM(D32:D43)</f>
        <v>0</v>
      </c>
    </row>
    <row r="73" spans="1:6" x14ac:dyDescent="0.2">
      <c r="A73" s="52" t="str">
        <f>+A61</f>
        <v>ene-nov 2015</v>
      </c>
      <c r="C73" s="61">
        <f>+C61-(SUM(C32:INDEX(C32:C43,'parámetros e instrucciones'!$E$3)))</f>
        <v>0</v>
      </c>
      <c r="D73" s="61">
        <f>+D61-(SUM(D32:INDEX(D32:D43,'parámetros e instrucciones'!$E$3)))</f>
        <v>0</v>
      </c>
    </row>
    <row r="74" spans="1:6" ht="13.5" thickBot="1" x14ac:dyDescent="0.25">
      <c r="A74" s="58" t="str">
        <f>+A62</f>
        <v>ene-nov 2016</v>
      </c>
      <c r="C74" s="62">
        <f>+C62-(SUM(C44:INDEX(C44:C55,'parámetros e instrucciones'!$E$3)))</f>
        <v>0</v>
      </c>
      <c r="D74" s="62">
        <f>+D62-(SUM(D44:INDEX(D44:D55,'parámetros e instrucciones'!$E$3)))</f>
        <v>0</v>
      </c>
    </row>
  </sheetData>
  <mergeCells count="5">
    <mergeCell ref="A1:E1"/>
    <mergeCell ref="A2:E2"/>
    <mergeCell ref="A3:E3"/>
    <mergeCell ref="A4:E4"/>
    <mergeCell ref="A5:E5"/>
  </mergeCells>
  <phoneticPr fontId="0" type="noConversion"/>
  <printOptions horizontalCentered="1" verticalCentered="1"/>
  <pageMargins left="0.5" right="0.48" top="0.53" bottom="0.39" header="0.24" footer="0.51181102362204722"/>
  <pageSetup paperSize="9" scale="99" orientation="portrait" horizontalDpi="300" verticalDpi="300" r:id="rId1"/>
  <headerFooter alignWithMargins="0">
    <oddHeader>&amp;R2016 – Año del Bicentenario de la Declaración de la Independencia Nacional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sqref="A1:E63"/>
    </sheetView>
  </sheetViews>
  <sheetFormatPr baseColWidth="10" defaultRowHeight="12.75" x14ac:dyDescent="0.2"/>
  <cols>
    <col min="1" max="1" width="24.28515625" style="8" customWidth="1"/>
    <col min="2" max="2" width="24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69" t="s">
        <v>125</v>
      </c>
      <c r="B1" s="269"/>
      <c r="C1" s="269"/>
      <c r="D1" s="269"/>
      <c r="E1" s="269"/>
      <c r="F1" s="17"/>
      <c r="G1" s="17"/>
      <c r="H1" s="17"/>
    </row>
    <row r="2" spans="1:8" x14ac:dyDescent="0.2">
      <c r="A2" s="269" t="s">
        <v>4</v>
      </c>
      <c r="B2" s="269"/>
      <c r="C2" s="269"/>
      <c r="D2" s="269"/>
      <c r="E2" s="269"/>
      <c r="F2" s="7"/>
    </row>
    <row r="3" spans="1:8" x14ac:dyDescent="0.2">
      <c r="A3" s="266" t="s">
        <v>97</v>
      </c>
      <c r="B3" s="266"/>
      <c r="C3" s="266"/>
      <c r="D3" s="266"/>
      <c r="E3" s="266"/>
      <c r="F3" s="168"/>
      <c r="G3" s="177"/>
    </row>
    <row r="4" spans="1:8" x14ac:dyDescent="0.2">
      <c r="A4" s="269" t="s">
        <v>48</v>
      </c>
      <c r="B4" s="269"/>
      <c r="C4" s="269"/>
      <c r="D4" s="269"/>
      <c r="E4" s="269"/>
      <c r="F4" s="7"/>
    </row>
    <row r="5" spans="1:8" ht="13.5" thickBot="1" x14ac:dyDescent="0.25">
      <c r="A5" s="271" t="s">
        <v>49</v>
      </c>
      <c r="B5" s="271"/>
      <c r="C5" s="271"/>
      <c r="D5" s="271"/>
      <c r="E5" s="271"/>
      <c r="F5" s="7"/>
    </row>
    <row r="6" spans="1:8" ht="12.75" customHeight="1" x14ac:dyDescent="0.2">
      <c r="A6" s="19" t="s">
        <v>50</v>
      </c>
      <c r="B6" s="19" t="s">
        <v>6</v>
      </c>
      <c r="C6" s="19" t="s">
        <v>5</v>
      </c>
      <c r="D6" s="19" t="s">
        <v>38</v>
      </c>
      <c r="E6" s="19" t="s">
        <v>39</v>
      </c>
    </row>
    <row r="7" spans="1:8" ht="13.5" thickBot="1" x14ac:dyDescent="0.25">
      <c r="A7" s="20" t="s">
        <v>51</v>
      </c>
      <c r="B7" s="20" t="s">
        <v>9</v>
      </c>
      <c r="C7" s="20" t="s">
        <v>7</v>
      </c>
      <c r="D7" s="20" t="s">
        <v>8</v>
      </c>
      <c r="E7" s="20" t="s">
        <v>8</v>
      </c>
    </row>
    <row r="8" spans="1:8" x14ac:dyDescent="0.2">
      <c r="A8" s="21">
        <f>'2.a- impo investigadas'!A8</f>
        <v>41275</v>
      </c>
      <c r="B8" s="22"/>
      <c r="C8" s="23"/>
      <c r="D8" s="24"/>
      <c r="E8" s="23"/>
    </row>
    <row r="9" spans="1:8" x14ac:dyDescent="0.2">
      <c r="A9" s="25">
        <f>'2.a- impo investigadas'!A9</f>
        <v>41306</v>
      </c>
      <c r="B9" s="26"/>
      <c r="C9" s="27"/>
      <c r="D9" s="28"/>
      <c r="E9" s="27"/>
    </row>
    <row r="10" spans="1:8" x14ac:dyDescent="0.2">
      <c r="A10" s="25">
        <f>'2.a- impo investigadas'!A10</f>
        <v>41334</v>
      </c>
      <c r="B10" s="26"/>
      <c r="C10" s="27"/>
      <c r="D10" s="28"/>
      <c r="E10" s="27"/>
    </row>
    <row r="11" spans="1:8" x14ac:dyDescent="0.2">
      <c r="A11" s="25">
        <f>'2.a- impo investigadas'!A11</f>
        <v>41365</v>
      </c>
      <c r="B11" s="26"/>
      <c r="C11" s="27"/>
      <c r="D11" s="28"/>
      <c r="E11" s="27"/>
    </row>
    <row r="12" spans="1:8" x14ac:dyDescent="0.2">
      <c r="A12" s="25">
        <f>'2.a- impo investigadas'!A12</f>
        <v>41395</v>
      </c>
      <c r="B12" s="27"/>
      <c r="C12" s="27"/>
      <c r="D12" s="28"/>
      <c r="E12" s="27"/>
    </row>
    <row r="13" spans="1:8" x14ac:dyDescent="0.2">
      <c r="A13" s="25">
        <f>'2.a- impo investigadas'!A13</f>
        <v>41426</v>
      </c>
      <c r="B13" s="26"/>
      <c r="C13" s="27"/>
      <c r="D13" s="28"/>
      <c r="E13" s="27"/>
    </row>
    <row r="14" spans="1:8" x14ac:dyDescent="0.2">
      <c r="A14" s="25">
        <f>'2.a- impo investigadas'!A14</f>
        <v>41456</v>
      </c>
      <c r="B14" s="27"/>
      <c r="C14" s="27"/>
      <c r="D14" s="28"/>
      <c r="E14" s="27"/>
    </row>
    <row r="15" spans="1:8" x14ac:dyDescent="0.2">
      <c r="A15" s="25">
        <f>'2.a- impo investigadas'!A15</f>
        <v>41487</v>
      </c>
      <c r="B15" s="27"/>
      <c r="C15" s="27"/>
      <c r="D15" s="28"/>
      <c r="E15" s="27"/>
    </row>
    <row r="16" spans="1:8" x14ac:dyDescent="0.2">
      <c r="A16" s="25">
        <f>'2.a- impo investigadas'!A16</f>
        <v>41518</v>
      </c>
      <c r="B16" s="27"/>
      <c r="C16" s="27"/>
      <c r="D16" s="28"/>
      <c r="E16" s="27"/>
    </row>
    <row r="17" spans="1:5" x14ac:dyDescent="0.2">
      <c r="A17" s="25">
        <f>'2.a- impo investigadas'!A17</f>
        <v>41548</v>
      </c>
      <c r="B17" s="27"/>
      <c r="C17" s="27"/>
      <c r="D17" s="28"/>
      <c r="E17" s="27"/>
    </row>
    <row r="18" spans="1:5" x14ac:dyDescent="0.2">
      <c r="A18" s="25">
        <f>'2.a- impo investigadas'!A18</f>
        <v>41579</v>
      </c>
      <c r="B18" s="27"/>
      <c r="C18" s="27"/>
      <c r="D18" s="28"/>
      <c r="E18" s="27"/>
    </row>
    <row r="19" spans="1:5" ht="13.5" thickBot="1" x14ac:dyDescent="0.25">
      <c r="A19" s="29">
        <f>'2.a- impo investigadas'!A19</f>
        <v>41609</v>
      </c>
      <c r="B19" s="30"/>
      <c r="C19" s="30"/>
      <c r="D19" s="31"/>
      <c r="E19" s="30"/>
    </row>
    <row r="20" spans="1:5" x14ac:dyDescent="0.2">
      <c r="A20" s="21">
        <f>'2.a- impo investigadas'!A20</f>
        <v>41640</v>
      </c>
      <c r="B20" s="23"/>
      <c r="C20" s="23"/>
      <c r="D20" s="28"/>
      <c r="E20" s="23"/>
    </row>
    <row r="21" spans="1:5" x14ac:dyDescent="0.2">
      <c r="A21" s="25">
        <f>'2.a- impo investigadas'!A21</f>
        <v>41671</v>
      </c>
      <c r="B21" s="27"/>
      <c r="C21" s="27"/>
      <c r="D21" s="32"/>
      <c r="E21" s="27"/>
    </row>
    <row r="22" spans="1:5" x14ac:dyDescent="0.2">
      <c r="A22" s="25">
        <f>'2.a- impo investigadas'!A22</f>
        <v>41699</v>
      </c>
      <c r="B22" s="27"/>
      <c r="C22" s="27"/>
      <c r="D22" s="28"/>
      <c r="E22" s="27"/>
    </row>
    <row r="23" spans="1:5" x14ac:dyDescent="0.2">
      <c r="A23" s="25">
        <f>'2.a- impo investigadas'!A23</f>
        <v>41730</v>
      </c>
      <c r="B23" s="27"/>
      <c r="C23" s="27"/>
      <c r="D23" s="28"/>
      <c r="E23" s="27"/>
    </row>
    <row r="24" spans="1:5" x14ac:dyDescent="0.2">
      <c r="A24" s="25">
        <f>'2.a- impo investigadas'!A24</f>
        <v>41760</v>
      </c>
      <c r="B24" s="27"/>
      <c r="C24" s="27"/>
      <c r="D24" s="28"/>
      <c r="E24" s="27"/>
    </row>
    <row r="25" spans="1:5" x14ac:dyDescent="0.2">
      <c r="A25" s="25">
        <f>'2.a- impo investigadas'!A25</f>
        <v>41791</v>
      </c>
      <c r="B25" s="27"/>
      <c r="C25" s="27"/>
      <c r="D25" s="28"/>
      <c r="E25" s="27"/>
    </row>
    <row r="26" spans="1:5" x14ac:dyDescent="0.2">
      <c r="A26" s="25">
        <f>'2.a- impo investigadas'!A26</f>
        <v>41821</v>
      </c>
      <c r="B26" s="27"/>
      <c r="C26" s="27"/>
      <c r="D26" s="28"/>
      <c r="E26" s="27"/>
    </row>
    <row r="27" spans="1:5" x14ac:dyDescent="0.2">
      <c r="A27" s="25">
        <f>'2.a- impo investigadas'!A27</f>
        <v>41852</v>
      </c>
      <c r="B27" s="27"/>
      <c r="C27" s="27"/>
      <c r="D27" s="28"/>
      <c r="E27" s="27"/>
    </row>
    <row r="28" spans="1:5" x14ac:dyDescent="0.2">
      <c r="A28" s="25">
        <f>'2.a- impo investigadas'!A28</f>
        <v>41883</v>
      </c>
      <c r="B28" s="27"/>
      <c r="C28" s="27"/>
      <c r="D28" s="28"/>
      <c r="E28" s="27"/>
    </row>
    <row r="29" spans="1:5" x14ac:dyDescent="0.2">
      <c r="A29" s="25">
        <f>'2.a- impo investigadas'!A29</f>
        <v>41913</v>
      </c>
      <c r="B29" s="27"/>
      <c r="C29" s="27"/>
      <c r="D29" s="28"/>
      <c r="E29" s="27"/>
    </row>
    <row r="30" spans="1:5" x14ac:dyDescent="0.2">
      <c r="A30" s="25">
        <f>'2.a- impo investigadas'!A30</f>
        <v>41944</v>
      </c>
      <c r="B30" s="27"/>
      <c r="C30" s="27"/>
      <c r="D30" s="28"/>
      <c r="E30" s="27"/>
    </row>
    <row r="31" spans="1:5" ht="13.5" thickBot="1" x14ac:dyDescent="0.25">
      <c r="A31" s="29">
        <f>'2.a- impo investigadas'!A31</f>
        <v>41974</v>
      </c>
      <c r="B31" s="30"/>
      <c r="C31" s="30"/>
      <c r="D31" s="33"/>
      <c r="E31" s="30"/>
    </row>
    <row r="32" spans="1:5" x14ac:dyDescent="0.2">
      <c r="A32" s="21">
        <f>'2.a- impo investigadas'!A32</f>
        <v>42005</v>
      </c>
      <c r="B32" s="23"/>
      <c r="C32" s="34"/>
      <c r="D32" s="22"/>
      <c r="E32" s="23"/>
    </row>
    <row r="33" spans="1:5" x14ac:dyDescent="0.2">
      <c r="A33" s="25">
        <f>'2.a- impo investigadas'!A33</f>
        <v>42036</v>
      </c>
      <c r="B33" s="27"/>
      <c r="C33" s="35"/>
      <c r="D33" s="26"/>
      <c r="E33" s="27"/>
    </row>
    <row r="34" spans="1:5" x14ac:dyDescent="0.2">
      <c r="A34" s="25">
        <f>'2.a- impo investigadas'!A34</f>
        <v>42064</v>
      </c>
      <c r="B34" s="27"/>
      <c r="C34" s="35"/>
      <c r="D34" s="26"/>
      <c r="E34" s="27"/>
    </row>
    <row r="35" spans="1:5" x14ac:dyDescent="0.2">
      <c r="A35" s="25">
        <f>'2.a- impo investigadas'!A35</f>
        <v>42095</v>
      </c>
      <c r="B35" s="27"/>
      <c r="C35" s="35"/>
      <c r="D35" s="26"/>
      <c r="E35" s="27"/>
    </row>
    <row r="36" spans="1:5" x14ac:dyDescent="0.2">
      <c r="A36" s="25">
        <f>'2.a- impo investigadas'!A36</f>
        <v>42125</v>
      </c>
      <c r="B36" s="27"/>
      <c r="C36" s="35"/>
      <c r="D36" s="26"/>
      <c r="E36" s="27"/>
    </row>
    <row r="37" spans="1:5" x14ac:dyDescent="0.2">
      <c r="A37" s="25">
        <f>'2.a- impo investigadas'!A37</f>
        <v>42156</v>
      </c>
      <c r="B37" s="27"/>
      <c r="C37" s="35"/>
      <c r="D37" s="26"/>
      <c r="E37" s="27"/>
    </row>
    <row r="38" spans="1:5" x14ac:dyDescent="0.2">
      <c r="A38" s="25">
        <f>'2.a- impo investigadas'!A38</f>
        <v>42186</v>
      </c>
      <c r="B38" s="27"/>
      <c r="C38" s="35"/>
      <c r="D38" s="26"/>
      <c r="E38" s="27"/>
    </row>
    <row r="39" spans="1:5" x14ac:dyDescent="0.2">
      <c r="A39" s="25">
        <f>'2.a- impo investigadas'!A39</f>
        <v>42217</v>
      </c>
      <c r="B39" s="27"/>
      <c r="C39" s="35"/>
      <c r="D39" s="26"/>
      <c r="E39" s="27"/>
    </row>
    <row r="40" spans="1:5" x14ac:dyDescent="0.2">
      <c r="A40" s="25">
        <f>'2.a- impo investigadas'!A40</f>
        <v>42248</v>
      </c>
      <c r="B40" s="27"/>
      <c r="C40" s="35"/>
      <c r="D40" s="26"/>
      <c r="E40" s="27"/>
    </row>
    <row r="41" spans="1:5" x14ac:dyDescent="0.2">
      <c r="A41" s="25">
        <f>'2.a- impo investigadas'!A41</f>
        <v>42278</v>
      </c>
      <c r="B41" s="27"/>
      <c r="C41" s="35"/>
      <c r="D41" s="26"/>
      <c r="E41" s="27"/>
    </row>
    <row r="42" spans="1:5" x14ac:dyDescent="0.2">
      <c r="A42" s="25">
        <f>'2.a- impo investigadas'!A42</f>
        <v>42309</v>
      </c>
      <c r="B42" s="27"/>
      <c r="C42" s="35"/>
      <c r="D42" s="26"/>
      <c r="E42" s="27"/>
    </row>
    <row r="43" spans="1:5" ht="13.5" thickBot="1" x14ac:dyDescent="0.25">
      <c r="A43" s="29">
        <f>'2.a- impo investigadas'!A43</f>
        <v>42339</v>
      </c>
      <c r="B43" s="30"/>
      <c r="C43" s="36"/>
      <c r="D43" s="37"/>
      <c r="E43" s="30"/>
    </row>
    <row r="44" spans="1:5" x14ac:dyDescent="0.2">
      <c r="A44" s="21">
        <f>'2.a- impo investigadas'!A44</f>
        <v>42370</v>
      </c>
      <c r="B44" s="23"/>
      <c r="C44" s="34"/>
      <c r="D44" s="22"/>
      <c r="E44" s="23"/>
    </row>
    <row r="45" spans="1:5" x14ac:dyDescent="0.2">
      <c r="A45" s="25">
        <f>'2.a- impo investigadas'!A45</f>
        <v>42401</v>
      </c>
      <c r="B45" s="27"/>
      <c r="C45" s="35"/>
      <c r="D45" s="26"/>
      <c r="E45" s="27"/>
    </row>
    <row r="46" spans="1:5" x14ac:dyDescent="0.2">
      <c r="A46" s="25">
        <f>'2.a- impo investigadas'!A46</f>
        <v>42430</v>
      </c>
      <c r="B46" s="27"/>
      <c r="C46" s="35"/>
      <c r="D46" s="26"/>
      <c r="E46" s="27"/>
    </row>
    <row r="47" spans="1:5" x14ac:dyDescent="0.2">
      <c r="A47" s="25">
        <f>'2.a- impo investigadas'!A47</f>
        <v>42461</v>
      </c>
      <c r="B47" s="27"/>
      <c r="C47" s="35"/>
      <c r="D47" s="26"/>
      <c r="E47" s="27"/>
    </row>
    <row r="48" spans="1:5" x14ac:dyDescent="0.2">
      <c r="A48" s="25">
        <f>'2.a- impo investigadas'!A48</f>
        <v>42491</v>
      </c>
      <c r="B48" s="27"/>
      <c r="C48" s="35"/>
      <c r="D48" s="26"/>
      <c r="E48" s="27"/>
    </row>
    <row r="49" spans="1:6" x14ac:dyDescent="0.2">
      <c r="A49" s="25">
        <f>'2.a- impo investigadas'!A49</f>
        <v>42522</v>
      </c>
      <c r="B49" s="27"/>
      <c r="C49" s="35"/>
      <c r="D49" s="26"/>
      <c r="E49" s="27"/>
    </row>
    <row r="50" spans="1:6" x14ac:dyDescent="0.2">
      <c r="A50" s="25">
        <f>'2.a- impo investigadas'!A50</f>
        <v>42552</v>
      </c>
      <c r="B50" s="27"/>
      <c r="C50" s="35"/>
      <c r="D50" s="26"/>
      <c r="E50" s="27"/>
    </row>
    <row r="51" spans="1:6" x14ac:dyDescent="0.2">
      <c r="A51" s="25">
        <f>'2.a- impo investigadas'!A51</f>
        <v>42583</v>
      </c>
      <c r="B51" s="27"/>
      <c r="C51" s="35"/>
      <c r="D51" s="26"/>
      <c r="E51" s="27"/>
    </row>
    <row r="52" spans="1:6" x14ac:dyDescent="0.2">
      <c r="A52" s="25">
        <f>'2.a- impo investigadas'!A52</f>
        <v>42614</v>
      </c>
      <c r="B52" s="27"/>
      <c r="C52" s="35"/>
      <c r="D52" s="26"/>
      <c r="E52" s="27"/>
    </row>
    <row r="53" spans="1:6" x14ac:dyDescent="0.2">
      <c r="A53" s="25">
        <f>'2.a- impo investigadas'!A53</f>
        <v>42644</v>
      </c>
      <c r="B53" s="27"/>
      <c r="C53" s="35"/>
      <c r="D53" s="26"/>
      <c r="E53" s="27"/>
    </row>
    <row r="54" spans="1:6" ht="13.5" thickBot="1" x14ac:dyDescent="0.25">
      <c r="A54" s="29">
        <f>'2.a- impo investigadas'!A54</f>
        <v>42675</v>
      </c>
      <c r="B54" s="30"/>
      <c r="C54" s="36"/>
      <c r="D54" s="37"/>
      <c r="E54" s="30"/>
    </row>
    <row r="55" spans="1:6" ht="13.5" hidden="1" thickBot="1" x14ac:dyDescent="0.25">
      <c r="A55" s="209">
        <f>'2.a- impo investigadas'!A55</f>
        <v>42705</v>
      </c>
      <c r="B55" s="174"/>
      <c r="C55" s="172"/>
      <c r="D55" s="173"/>
      <c r="E55" s="174"/>
    </row>
    <row r="56" spans="1:6" ht="13.5" thickBot="1" x14ac:dyDescent="0.25">
      <c r="A56" s="38"/>
      <c r="B56" s="39"/>
      <c r="C56" s="39"/>
      <c r="D56" s="40"/>
      <c r="E56" s="39"/>
      <c r="F56" s="40"/>
    </row>
    <row r="57" spans="1:6" x14ac:dyDescent="0.2">
      <c r="A57" s="41">
        <f>'2.a- impo investigadas'!A57</f>
        <v>2013</v>
      </c>
      <c r="B57" s="23"/>
      <c r="C57" s="23"/>
      <c r="D57" s="23"/>
      <c r="E57" s="23"/>
    </row>
    <row r="58" spans="1:6" x14ac:dyDescent="0.2">
      <c r="A58" s="42">
        <f>'2.a- impo investigadas'!A58</f>
        <v>2014</v>
      </c>
      <c r="B58" s="27"/>
      <c r="C58" s="27"/>
      <c r="D58" s="27"/>
      <c r="E58" s="27"/>
    </row>
    <row r="59" spans="1:6" ht="13.5" thickBot="1" x14ac:dyDescent="0.25">
      <c r="A59" s="43">
        <f>'2.a- impo investigadas'!A59</f>
        <v>2015</v>
      </c>
      <c r="B59" s="30"/>
      <c r="C59" s="30"/>
      <c r="D59" s="30"/>
      <c r="E59" s="30"/>
    </row>
    <row r="60" spans="1:6" ht="13.5" thickBot="1" x14ac:dyDescent="0.25">
      <c r="A60" s="38"/>
      <c r="B60" s="39"/>
      <c r="C60" s="39"/>
      <c r="D60" s="39"/>
      <c r="E60" s="39"/>
    </row>
    <row r="61" spans="1:6" x14ac:dyDescent="0.2">
      <c r="A61" s="175" t="str">
        <f>+'2.a- impo investigadas'!A61</f>
        <v>ene-nov 2015</v>
      </c>
      <c r="B61" s="23"/>
      <c r="C61" s="23"/>
      <c r="D61" s="23"/>
      <c r="E61" s="23"/>
    </row>
    <row r="62" spans="1:6" ht="13.5" thickBot="1" x14ac:dyDescent="0.25">
      <c r="A62" s="176" t="str">
        <f>+'2.a- impo investigadas'!A62</f>
        <v>ene-nov 2016</v>
      </c>
      <c r="B62" s="30"/>
      <c r="C62" s="30"/>
      <c r="D62" s="30"/>
      <c r="E62" s="30"/>
    </row>
    <row r="63" spans="1:6" x14ac:dyDescent="0.2">
      <c r="A63" s="44" t="s">
        <v>52</v>
      </c>
      <c r="B63" s="39"/>
      <c r="C63" s="39"/>
      <c r="D63" s="39"/>
      <c r="E63" s="39"/>
      <c r="F63" s="39"/>
    </row>
    <row r="64" spans="1:6" x14ac:dyDescent="0.2">
      <c r="A64" s="45"/>
      <c r="B64" s="39"/>
      <c r="C64" s="39"/>
      <c r="D64" s="39"/>
      <c r="E64" s="39"/>
      <c r="F64" s="39"/>
    </row>
    <row r="65" spans="1:6" x14ac:dyDescent="0.2">
      <c r="A65" s="45"/>
      <c r="B65" s="39"/>
      <c r="C65" s="39"/>
      <c r="D65" s="39"/>
      <c r="E65" s="39"/>
      <c r="F65" s="39"/>
    </row>
    <row r="66" spans="1:6" x14ac:dyDescent="0.2">
      <c r="B66" s="39"/>
      <c r="C66" s="39"/>
      <c r="D66" s="39"/>
      <c r="E66" s="39"/>
      <c r="F66" s="39"/>
    </row>
    <row r="67" spans="1:6" x14ac:dyDescent="0.2">
      <c r="A67" s="46" t="s">
        <v>53</v>
      </c>
      <c r="B67" s="47"/>
      <c r="C67" s="48"/>
    </row>
    <row r="68" spans="1:6" ht="13.5" thickBot="1" x14ac:dyDescent="0.25">
      <c r="A68" s="48"/>
      <c r="B68" s="48"/>
      <c r="C68" s="48"/>
    </row>
    <row r="69" spans="1:6" ht="13.5" thickBot="1" x14ac:dyDescent="0.25">
      <c r="A69" s="49" t="s">
        <v>51</v>
      </c>
      <c r="C69" s="50" t="s">
        <v>54</v>
      </c>
      <c r="D69" s="51" t="s">
        <v>55</v>
      </c>
    </row>
    <row r="70" spans="1:6" x14ac:dyDescent="0.2">
      <c r="A70" s="52">
        <v>2003</v>
      </c>
      <c r="C70" s="53">
        <f>+C57-SUM(C8:C19)</f>
        <v>0</v>
      </c>
      <c r="D70" s="54">
        <f>+D57-SUM(D8:D19)</f>
        <v>0</v>
      </c>
    </row>
    <row r="71" spans="1:6" x14ac:dyDescent="0.2">
      <c r="A71" s="55">
        <v>2004</v>
      </c>
      <c r="C71" s="56">
        <f>+C58-SUM(C20:C31)</f>
        <v>0</v>
      </c>
      <c r="D71" s="57">
        <f>+D58-SUM(D20:D31)</f>
        <v>0</v>
      </c>
    </row>
    <row r="72" spans="1:6" ht="13.5" thickBot="1" x14ac:dyDescent="0.25">
      <c r="A72" s="58">
        <v>2005</v>
      </c>
      <c r="C72" s="59">
        <f>+C59-SUM(C32:C43)</f>
        <v>0</v>
      </c>
      <c r="D72" s="60">
        <f>+D59-SUM(D32:D43)</f>
        <v>0</v>
      </c>
    </row>
    <row r="73" spans="1:6" x14ac:dyDescent="0.2">
      <c r="A73" s="52" t="str">
        <f>+A61</f>
        <v>ene-nov 2015</v>
      </c>
      <c r="C73" s="61">
        <f>+C61-(SUM(C32:INDEX(C32:C43,'parámetros e instrucciones'!$E$3)))</f>
        <v>0</v>
      </c>
      <c r="D73" s="61">
        <f>+D61-(SUM(D32:INDEX(D32:D43,'parámetros e instrucciones'!$E$3)))</f>
        <v>0</v>
      </c>
    </row>
    <row r="74" spans="1:6" ht="13.5" thickBot="1" x14ac:dyDescent="0.25">
      <c r="A74" s="58" t="str">
        <f>+A62</f>
        <v>ene-nov 2016</v>
      </c>
      <c r="C74" s="62">
        <f>+C62-(SUM(C44:INDEX(C44:C55,'parámetros e instrucciones'!$E$3)))</f>
        <v>0</v>
      </c>
      <c r="D74" s="62">
        <f>+D62-(SUM(D44:INDEX(D44:D55,'parámetros e instrucciones'!$E$3)))</f>
        <v>0</v>
      </c>
    </row>
  </sheetData>
  <mergeCells count="5">
    <mergeCell ref="A5:E5"/>
    <mergeCell ref="A1:E1"/>
    <mergeCell ref="A2:E2"/>
    <mergeCell ref="A3:E3"/>
    <mergeCell ref="A4:E4"/>
  </mergeCells>
  <phoneticPr fontId="19" type="noConversion"/>
  <printOptions horizontalCentered="1" verticalCentered="1"/>
  <pageMargins left="0.48" right="0.39" top="0.5" bottom="0.39" header="0.23" footer="0.51181102362204722"/>
  <pageSetup paperSize="9" orientation="portrait" horizontalDpi="300" verticalDpi="300" r:id="rId1"/>
  <headerFooter alignWithMargins="0">
    <oddHeader>&amp;R2016 – Año del Bicentenario de la Declaración de la Independencia Nacional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activeCell="K38" sqref="K38"/>
    </sheetView>
  </sheetViews>
  <sheetFormatPr baseColWidth="10" defaultRowHeight="12.75" x14ac:dyDescent="0.2"/>
  <cols>
    <col min="1" max="1" width="30.5703125" style="8" customWidth="1"/>
    <col min="2" max="2" width="24.85546875" style="8" customWidth="1"/>
    <col min="3" max="3" width="16.140625" style="8" customWidth="1"/>
    <col min="4" max="4" width="11.42578125" style="8"/>
    <col min="5" max="5" width="12" style="8" customWidth="1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69" t="s">
        <v>126</v>
      </c>
      <c r="B1" s="269"/>
      <c r="C1" s="269"/>
      <c r="D1" s="269"/>
      <c r="E1" s="269"/>
      <c r="F1" s="17"/>
      <c r="G1" s="17"/>
      <c r="H1" s="17"/>
    </row>
    <row r="2" spans="1:8" x14ac:dyDescent="0.2">
      <c r="A2" s="269" t="s">
        <v>4</v>
      </c>
      <c r="B2" s="269"/>
      <c r="C2" s="269"/>
      <c r="D2" s="269"/>
      <c r="E2" s="269"/>
      <c r="F2" s="7"/>
    </row>
    <row r="3" spans="1:8" x14ac:dyDescent="0.2">
      <c r="A3" s="266" t="s">
        <v>127</v>
      </c>
      <c r="B3" s="266"/>
      <c r="C3" s="266"/>
      <c r="D3" s="266"/>
      <c r="E3" s="266"/>
      <c r="F3" s="168"/>
      <c r="G3" s="177"/>
      <c r="H3" s="177"/>
    </row>
    <row r="4" spans="1:8" x14ac:dyDescent="0.2">
      <c r="A4" s="269" t="s">
        <v>48</v>
      </c>
      <c r="B4" s="269"/>
      <c r="C4" s="269"/>
      <c r="D4" s="269"/>
      <c r="E4" s="269"/>
      <c r="F4" s="7"/>
    </row>
    <row r="5" spans="1:8" ht="13.5" thickBot="1" x14ac:dyDescent="0.25">
      <c r="A5" s="271" t="s">
        <v>49</v>
      </c>
      <c r="B5" s="271"/>
      <c r="C5" s="271"/>
      <c r="D5" s="271"/>
      <c r="E5" s="271"/>
      <c r="F5" s="7"/>
    </row>
    <row r="6" spans="1:8" ht="12.75" customHeight="1" x14ac:dyDescent="0.2">
      <c r="A6" s="19" t="s">
        <v>50</v>
      </c>
      <c r="B6" s="19" t="s">
        <v>6</v>
      </c>
      <c r="C6" s="19" t="s">
        <v>5</v>
      </c>
      <c r="D6" s="19" t="s">
        <v>38</v>
      </c>
      <c r="E6" s="19" t="s">
        <v>39</v>
      </c>
    </row>
    <row r="7" spans="1:8" ht="13.5" thickBot="1" x14ac:dyDescent="0.25">
      <c r="A7" s="20" t="s">
        <v>51</v>
      </c>
      <c r="B7" s="20" t="s">
        <v>9</v>
      </c>
      <c r="C7" s="20" t="s">
        <v>7</v>
      </c>
      <c r="D7" s="20" t="s">
        <v>8</v>
      </c>
      <c r="E7" s="20" t="s">
        <v>8</v>
      </c>
    </row>
    <row r="8" spans="1:8" x14ac:dyDescent="0.2">
      <c r="A8" s="21">
        <f>'2.a- impo investigadas'!A8</f>
        <v>41275</v>
      </c>
      <c r="B8" s="22"/>
      <c r="C8" s="23"/>
      <c r="D8" s="24"/>
      <c r="E8" s="23"/>
    </row>
    <row r="9" spans="1:8" x14ac:dyDescent="0.2">
      <c r="A9" s="25">
        <f>'2.a- impo investigadas'!A9</f>
        <v>41306</v>
      </c>
      <c r="B9" s="26"/>
      <c r="C9" s="27"/>
      <c r="D9" s="28"/>
      <c r="E9" s="27"/>
    </row>
    <row r="10" spans="1:8" x14ac:dyDescent="0.2">
      <c r="A10" s="25">
        <f>'2.a- impo investigadas'!A10</f>
        <v>41334</v>
      </c>
      <c r="B10" s="26"/>
      <c r="C10" s="27"/>
      <c r="D10" s="28"/>
      <c r="E10" s="27"/>
    </row>
    <row r="11" spans="1:8" x14ac:dyDescent="0.2">
      <c r="A11" s="25">
        <f>'2.a- impo investigadas'!A11</f>
        <v>41365</v>
      </c>
      <c r="B11" s="26"/>
      <c r="C11" s="27"/>
      <c r="D11" s="28"/>
      <c r="E11" s="27"/>
    </row>
    <row r="12" spans="1:8" x14ac:dyDescent="0.2">
      <c r="A12" s="25">
        <f>'2.a- impo investigadas'!A12</f>
        <v>41395</v>
      </c>
      <c r="B12" s="27"/>
      <c r="C12" s="27"/>
      <c r="D12" s="28"/>
      <c r="E12" s="27"/>
    </row>
    <row r="13" spans="1:8" x14ac:dyDescent="0.2">
      <c r="A13" s="25">
        <f>'2.a- impo investigadas'!A13</f>
        <v>41426</v>
      </c>
      <c r="B13" s="26"/>
      <c r="C13" s="27"/>
      <c r="D13" s="28"/>
      <c r="E13" s="27"/>
    </row>
    <row r="14" spans="1:8" x14ac:dyDescent="0.2">
      <c r="A14" s="25">
        <f>'2.a- impo investigadas'!A14</f>
        <v>41456</v>
      </c>
      <c r="B14" s="27"/>
      <c r="C14" s="27"/>
      <c r="D14" s="28"/>
      <c r="E14" s="27"/>
    </row>
    <row r="15" spans="1:8" x14ac:dyDescent="0.2">
      <c r="A15" s="25">
        <f>'2.a- impo investigadas'!A15</f>
        <v>41487</v>
      </c>
      <c r="B15" s="27"/>
      <c r="C15" s="27"/>
      <c r="D15" s="28"/>
      <c r="E15" s="27"/>
    </row>
    <row r="16" spans="1:8" x14ac:dyDescent="0.2">
      <c r="A16" s="25">
        <f>'2.a- impo investigadas'!A16</f>
        <v>41518</v>
      </c>
      <c r="B16" s="27"/>
      <c r="C16" s="27"/>
      <c r="D16" s="28"/>
      <c r="E16" s="27"/>
    </row>
    <row r="17" spans="1:5" x14ac:dyDescent="0.2">
      <c r="A17" s="25">
        <f>'2.a- impo investigadas'!A17</f>
        <v>41548</v>
      </c>
      <c r="B17" s="27"/>
      <c r="C17" s="27"/>
      <c r="D17" s="28"/>
      <c r="E17" s="27"/>
    </row>
    <row r="18" spans="1:5" x14ac:dyDescent="0.2">
      <c r="A18" s="25">
        <f>'2.a- impo investigadas'!A18</f>
        <v>41579</v>
      </c>
      <c r="B18" s="27"/>
      <c r="C18" s="27"/>
      <c r="D18" s="28"/>
      <c r="E18" s="27"/>
    </row>
    <row r="19" spans="1:5" ht="13.5" thickBot="1" x14ac:dyDescent="0.25">
      <c r="A19" s="29">
        <f>'2.a- impo investigadas'!A19</f>
        <v>41609</v>
      </c>
      <c r="B19" s="30"/>
      <c r="C19" s="30"/>
      <c r="D19" s="31"/>
      <c r="E19" s="30"/>
    </row>
    <row r="20" spans="1:5" x14ac:dyDescent="0.2">
      <c r="A20" s="21">
        <f>'2.a- impo investigadas'!A20</f>
        <v>41640</v>
      </c>
      <c r="B20" s="23"/>
      <c r="C20" s="23"/>
      <c r="D20" s="28"/>
      <c r="E20" s="23"/>
    </row>
    <row r="21" spans="1:5" x14ac:dyDescent="0.2">
      <c r="A21" s="25">
        <f>'2.a- impo investigadas'!A21</f>
        <v>41671</v>
      </c>
      <c r="B21" s="27"/>
      <c r="C21" s="27"/>
      <c r="D21" s="32"/>
      <c r="E21" s="27"/>
    </row>
    <row r="22" spans="1:5" x14ac:dyDescent="0.2">
      <c r="A22" s="25">
        <f>'2.a- impo investigadas'!A22</f>
        <v>41699</v>
      </c>
      <c r="B22" s="27"/>
      <c r="C22" s="27"/>
      <c r="D22" s="28"/>
      <c r="E22" s="27"/>
    </row>
    <row r="23" spans="1:5" x14ac:dyDescent="0.2">
      <c r="A23" s="25">
        <f>'2.a- impo investigadas'!A23</f>
        <v>41730</v>
      </c>
      <c r="B23" s="27"/>
      <c r="C23" s="27"/>
      <c r="D23" s="28"/>
      <c r="E23" s="27"/>
    </row>
    <row r="24" spans="1:5" x14ac:dyDescent="0.2">
      <c r="A24" s="25">
        <f>'2.a- impo investigadas'!A24</f>
        <v>41760</v>
      </c>
      <c r="B24" s="27"/>
      <c r="C24" s="27"/>
      <c r="D24" s="28"/>
      <c r="E24" s="27"/>
    </row>
    <row r="25" spans="1:5" x14ac:dyDescent="0.2">
      <c r="A25" s="25">
        <f>'2.a- impo investigadas'!A25</f>
        <v>41791</v>
      </c>
      <c r="B25" s="27"/>
      <c r="C25" s="27"/>
      <c r="D25" s="28"/>
      <c r="E25" s="27"/>
    </row>
    <row r="26" spans="1:5" x14ac:dyDescent="0.2">
      <c r="A26" s="25">
        <f>'2.a- impo investigadas'!A26</f>
        <v>41821</v>
      </c>
      <c r="B26" s="27"/>
      <c r="C26" s="27"/>
      <c r="D26" s="28"/>
      <c r="E26" s="27"/>
    </row>
    <row r="27" spans="1:5" x14ac:dyDescent="0.2">
      <c r="A27" s="25">
        <f>'2.a- impo investigadas'!A27</f>
        <v>41852</v>
      </c>
      <c r="B27" s="27"/>
      <c r="C27" s="27"/>
      <c r="D27" s="28"/>
      <c r="E27" s="27"/>
    </row>
    <row r="28" spans="1:5" x14ac:dyDescent="0.2">
      <c r="A28" s="25">
        <f>'2.a- impo investigadas'!A28</f>
        <v>41883</v>
      </c>
      <c r="B28" s="27"/>
      <c r="C28" s="27"/>
      <c r="D28" s="28"/>
      <c r="E28" s="27"/>
    </row>
    <row r="29" spans="1:5" x14ac:dyDescent="0.2">
      <c r="A29" s="25">
        <f>'2.a- impo investigadas'!A29</f>
        <v>41913</v>
      </c>
      <c r="B29" s="27"/>
      <c r="C29" s="27"/>
      <c r="D29" s="28"/>
      <c r="E29" s="27"/>
    </row>
    <row r="30" spans="1:5" x14ac:dyDescent="0.2">
      <c r="A30" s="25">
        <f>'2.a- impo investigadas'!A30</f>
        <v>41944</v>
      </c>
      <c r="B30" s="27"/>
      <c r="C30" s="27"/>
      <c r="D30" s="28"/>
      <c r="E30" s="27"/>
    </row>
    <row r="31" spans="1:5" ht="13.5" thickBot="1" x14ac:dyDescent="0.25">
      <c r="A31" s="29">
        <f>'2.a- impo investigadas'!A31</f>
        <v>41974</v>
      </c>
      <c r="B31" s="30"/>
      <c r="C31" s="30"/>
      <c r="D31" s="33"/>
      <c r="E31" s="30"/>
    </row>
    <row r="32" spans="1:5" x14ac:dyDescent="0.2">
      <c r="A32" s="21">
        <f>'2.a- impo investigadas'!A32</f>
        <v>42005</v>
      </c>
      <c r="B32" s="23"/>
      <c r="C32" s="34"/>
      <c r="D32" s="22"/>
      <c r="E32" s="23"/>
    </row>
    <row r="33" spans="1:5" x14ac:dyDescent="0.2">
      <c r="A33" s="25">
        <f>'2.a- impo investigadas'!A33</f>
        <v>42036</v>
      </c>
      <c r="B33" s="27"/>
      <c r="C33" s="35"/>
      <c r="D33" s="26"/>
      <c r="E33" s="27"/>
    </row>
    <row r="34" spans="1:5" x14ac:dyDescent="0.2">
      <c r="A34" s="25">
        <f>'2.a- impo investigadas'!A34</f>
        <v>42064</v>
      </c>
      <c r="B34" s="27"/>
      <c r="C34" s="35"/>
      <c r="D34" s="26"/>
      <c r="E34" s="27"/>
    </row>
    <row r="35" spans="1:5" x14ac:dyDescent="0.2">
      <c r="A35" s="25">
        <f>'2.a- impo investigadas'!A35</f>
        <v>42095</v>
      </c>
      <c r="B35" s="27"/>
      <c r="C35" s="35"/>
      <c r="D35" s="26"/>
      <c r="E35" s="27"/>
    </row>
    <row r="36" spans="1:5" x14ac:dyDescent="0.2">
      <c r="A36" s="25">
        <f>'2.a- impo investigadas'!A36</f>
        <v>42125</v>
      </c>
      <c r="B36" s="27"/>
      <c r="C36" s="35"/>
      <c r="D36" s="26"/>
      <c r="E36" s="27"/>
    </row>
    <row r="37" spans="1:5" x14ac:dyDescent="0.2">
      <c r="A37" s="25">
        <f>'2.a- impo investigadas'!A37</f>
        <v>42156</v>
      </c>
      <c r="B37" s="27"/>
      <c r="C37" s="35"/>
      <c r="D37" s="26"/>
      <c r="E37" s="27"/>
    </row>
    <row r="38" spans="1:5" x14ac:dyDescent="0.2">
      <c r="A38" s="25">
        <f>'2.a- impo investigadas'!A38</f>
        <v>42186</v>
      </c>
      <c r="B38" s="27"/>
      <c r="C38" s="35"/>
      <c r="D38" s="26"/>
      <c r="E38" s="27"/>
    </row>
    <row r="39" spans="1:5" x14ac:dyDescent="0.2">
      <c r="A39" s="25">
        <f>'2.a- impo investigadas'!A39</f>
        <v>42217</v>
      </c>
      <c r="B39" s="27"/>
      <c r="C39" s="35"/>
      <c r="D39" s="26"/>
      <c r="E39" s="27"/>
    </row>
    <row r="40" spans="1:5" x14ac:dyDescent="0.2">
      <c r="A40" s="25">
        <f>'2.a- impo investigadas'!A40</f>
        <v>42248</v>
      </c>
      <c r="B40" s="27"/>
      <c r="C40" s="35"/>
      <c r="D40" s="26"/>
      <c r="E40" s="27"/>
    </row>
    <row r="41" spans="1:5" x14ac:dyDescent="0.2">
      <c r="A41" s="25">
        <f>'2.a- impo investigadas'!A41</f>
        <v>42278</v>
      </c>
      <c r="B41" s="27"/>
      <c r="C41" s="35"/>
      <c r="D41" s="26"/>
      <c r="E41" s="27"/>
    </row>
    <row r="42" spans="1:5" x14ac:dyDescent="0.2">
      <c r="A42" s="25">
        <f>'2.a- impo investigadas'!A42</f>
        <v>42309</v>
      </c>
      <c r="B42" s="27"/>
      <c r="C42" s="35"/>
      <c r="D42" s="26"/>
      <c r="E42" s="27"/>
    </row>
    <row r="43" spans="1:5" ht="13.5" thickBot="1" x14ac:dyDescent="0.25">
      <c r="A43" s="29">
        <f>'2.a- impo investigadas'!A43</f>
        <v>42339</v>
      </c>
      <c r="B43" s="30"/>
      <c r="C43" s="36"/>
      <c r="D43" s="37"/>
      <c r="E43" s="30"/>
    </row>
    <row r="44" spans="1:5" x14ac:dyDescent="0.2">
      <c r="A44" s="21">
        <f>'2.a- impo investigadas'!A44</f>
        <v>42370</v>
      </c>
      <c r="B44" s="23"/>
      <c r="C44" s="34"/>
      <c r="D44" s="22"/>
      <c r="E44" s="23"/>
    </row>
    <row r="45" spans="1:5" x14ac:dyDescent="0.2">
      <c r="A45" s="25">
        <f>'2.a- impo investigadas'!A45</f>
        <v>42401</v>
      </c>
      <c r="B45" s="27"/>
      <c r="C45" s="35"/>
      <c r="D45" s="26"/>
      <c r="E45" s="27"/>
    </row>
    <row r="46" spans="1:5" x14ac:dyDescent="0.2">
      <c r="A46" s="25">
        <f>'2.a- impo investigadas'!A46</f>
        <v>42430</v>
      </c>
      <c r="B46" s="27"/>
      <c r="C46" s="35"/>
      <c r="D46" s="26"/>
      <c r="E46" s="27"/>
    </row>
    <row r="47" spans="1:5" x14ac:dyDescent="0.2">
      <c r="A47" s="25">
        <f>'2.a- impo investigadas'!A47</f>
        <v>42461</v>
      </c>
      <c r="B47" s="27"/>
      <c r="C47" s="35"/>
      <c r="D47" s="26"/>
      <c r="E47" s="27"/>
    </row>
    <row r="48" spans="1:5" x14ac:dyDescent="0.2">
      <c r="A48" s="25">
        <f>'2.a- impo investigadas'!A48</f>
        <v>42491</v>
      </c>
      <c r="B48" s="27"/>
      <c r="C48" s="35"/>
      <c r="D48" s="26"/>
      <c r="E48" s="27"/>
    </row>
    <row r="49" spans="1:6" x14ac:dyDescent="0.2">
      <c r="A49" s="25">
        <f>'2.a- impo investigadas'!A49</f>
        <v>42522</v>
      </c>
      <c r="B49" s="27"/>
      <c r="C49" s="35"/>
      <c r="D49" s="26"/>
      <c r="E49" s="27"/>
    </row>
    <row r="50" spans="1:6" x14ac:dyDescent="0.2">
      <c r="A50" s="25">
        <f>'2.a- impo investigadas'!A50</f>
        <v>42552</v>
      </c>
      <c r="B50" s="27"/>
      <c r="C50" s="35"/>
      <c r="D50" s="26"/>
      <c r="E50" s="27"/>
    </row>
    <row r="51" spans="1:6" x14ac:dyDescent="0.2">
      <c r="A51" s="25">
        <f>'2.a- impo investigadas'!A51</f>
        <v>42583</v>
      </c>
      <c r="B51" s="27"/>
      <c r="C51" s="35"/>
      <c r="D51" s="26"/>
      <c r="E51" s="27"/>
    </row>
    <row r="52" spans="1:6" x14ac:dyDescent="0.2">
      <c r="A52" s="25">
        <f>'2.a- impo investigadas'!A52</f>
        <v>42614</v>
      </c>
      <c r="B52" s="27"/>
      <c r="C52" s="35"/>
      <c r="D52" s="26"/>
      <c r="E52" s="27"/>
    </row>
    <row r="53" spans="1:6" x14ac:dyDescent="0.2">
      <c r="A53" s="25">
        <f>'2.a- impo investigadas'!A53</f>
        <v>42644</v>
      </c>
      <c r="B53" s="27"/>
      <c r="C53" s="35"/>
      <c r="D53" s="26"/>
      <c r="E53" s="27"/>
    </row>
    <row r="54" spans="1:6" ht="13.5" thickBot="1" x14ac:dyDescent="0.25">
      <c r="A54" s="29">
        <f>'2.a- impo investigadas'!A54</f>
        <v>42675</v>
      </c>
      <c r="B54" s="30"/>
      <c r="C54" s="36"/>
      <c r="D54" s="37"/>
      <c r="E54" s="30"/>
    </row>
    <row r="55" spans="1:6" ht="13.5" hidden="1" thickBot="1" x14ac:dyDescent="0.25">
      <c r="A55" s="209">
        <f>'2.a- impo investigadas'!A55</f>
        <v>42705</v>
      </c>
      <c r="B55" s="174"/>
      <c r="C55" s="172"/>
      <c r="D55" s="173"/>
      <c r="E55" s="174"/>
    </row>
    <row r="56" spans="1:6" ht="13.5" thickBot="1" x14ac:dyDescent="0.25">
      <c r="A56" s="38"/>
      <c r="B56" s="39"/>
      <c r="C56" s="39"/>
      <c r="D56" s="40"/>
      <c r="E56" s="39"/>
      <c r="F56" s="40"/>
    </row>
    <row r="57" spans="1:6" x14ac:dyDescent="0.2">
      <c r="A57" s="41">
        <f>'2.a- impo investigadas'!A57</f>
        <v>2013</v>
      </c>
      <c r="B57" s="23"/>
      <c r="C57" s="23"/>
      <c r="D57" s="23"/>
      <c r="E57" s="23"/>
    </row>
    <row r="58" spans="1:6" x14ac:dyDescent="0.2">
      <c r="A58" s="42">
        <f>'2.a- impo investigadas'!A58</f>
        <v>2014</v>
      </c>
      <c r="B58" s="27"/>
      <c r="C58" s="27"/>
      <c r="D58" s="27"/>
      <c r="E58" s="27"/>
    </row>
    <row r="59" spans="1:6" ht="13.5" thickBot="1" x14ac:dyDescent="0.25">
      <c r="A59" s="43">
        <f>'2.a- impo investigadas'!A59</f>
        <v>2015</v>
      </c>
      <c r="B59" s="30"/>
      <c r="C59" s="30"/>
      <c r="D59" s="30"/>
      <c r="E59" s="30"/>
    </row>
    <row r="60" spans="1:6" ht="13.5" thickBot="1" x14ac:dyDescent="0.25">
      <c r="A60" s="38"/>
      <c r="B60" s="39"/>
      <c r="C60" s="39"/>
      <c r="D60" s="39"/>
      <c r="E60" s="39"/>
    </row>
    <row r="61" spans="1:6" x14ac:dyDescent="0.2">
      <c r="A61" s="175" t="str">
        <f>+'2.a- impo investigadas'!A61</f>
        <v>ene-nov 2015</v>
      </c>
      <c r="B61" s="23"/>
      <c r="C61" s="23"/>
      <c r="D61" s="23"/>
      <c r="E61" s="23"/>
    </row>
    <row r="62" spans="1:6" ht="13.5" thickBot="1" x14ac:dyDescent="0.25">
      <c r="A62" s="176" t="str">
        <f>+'2.a- impo investigadas'!A62</f>
        <v>ene-nov 2016</v>
      </c>
      <c r="B62" s="30"/>
      <c r="C62" s="30"/>
      <c r="D62" s="30"/>
      <c r="E62" s="30"/>
    </row>
    <row r="63" spans="1:6" x14ac:dyDescent="0.2">
      <c r="A63" s="44" t="s">
        <v>52</v>
      </c>
      <c r="B63" s="39"/>
      <c r="C63" s="39"/>
      <c r="D63" s="39"/>
      <c r="E63" s="39"/>
      <c r="F63" s="39"/>
    </row>
    <row r="64" spans="1:6" x14ac:dyDescent="0.2">
      <c r="A64" s="45"/>
      <c r="B64" s="39"/>
      <c r="C64" s="39"/>
      <c r="D64" s="39"/>
      <c r="E64" s="39"/>
      <c r="F64" s="39"/>
    </row>
    <row r="65" spans="1:6" x14ac:dyDescent="0.2">
      <c r="A65" s="45"/>
      <c r="B65" s="39"/>
      <c r="C65" s="39"/>
      <c r="D65" s="39"/>
      <c r="E65" s="39"/>
      <c r="F65" s="39"/>
    </row>
    <row r="66" spans="1:6" x14ac:dyDescent="0.2">
      <c r="B66" s="39"/>
      <c r="C66" s="39"/>
      <c r="D66" s="39"/>
      <c r="E66" s="39"/>
      <c r="F66" s="39"/>
    </row>
    <row r="67" spans="1:6" x14ac:dyDescent="0.2">
      <c r="A67" s="46" t="s">
        <v>53</v>
      </c>
      <c r="B67" s="47"/>
      <c r="C67" s="48"/>
    </row>
    <row r="68" spans="1:6" ht="13.5" thickBot="1" x14ac:dyDescent="0.25">
      <c r="A68" s="48"/>
      <c r="B68" s="48"/>
      <c r="C68" s="48"/>
    </row>
    <row r="69" spans="1:6" ht="13.5" thickBot="1" x14ac:dyDescent="0.25">
      <c r="A69" s="49" t="s">
        <v>51</v>
      </c>
      <c r="C69" s="50" t="s">
        <v>54</v>
      </c>
      <c r="D69" s="51" t="s">
        <v>55</v>
      </c>
    </row>
    <row r="70" spans="1:6" x14ac:dyDescent="0.2">
      <c r="A70" s="52">
        <v>2003</v>
      </c>
      <c r="C70" s="53">
        <f>+C57-SUM(C8:C19)</f>
        <v>0</v>
      </c>
      <c r="D70" s="54">
        <f>+D57-SUM(D8:D19)</f>
        <v>0</v>
      </c>
    </row>
    <row r="71" spans="1:6" x14ac:dyDescent="0.2">
      <c r="A71" s="55">
        <v>2004</v>
      </c>
      <c r="C71" s="56">
        <f>+C58-SUM(C20:C31)</f>
        <v>0</v>
      </c>
      <c r="D71" s="57">
        <f>+D58-SUM(D20:D31)</f>
        <v>0</v>
      </c>
    </row>
    <row r="72" spans="1:6" ht="13.5" thickBot="1" x14ac:dyDescent="0.25">
      <c r="A72" s="58">
        <v>2005</v>
      </c>
      <c r="C72" s="59">
        <f>+C59-SUM(C32:C43)</f>
        <v>0</v>
      </c>
      <c r="D72" s="60">
        <f>+D59-SUM(D32:D43)</f>
        <v>0</v>
      </c>
    </row>
    <row r="73" spans="1:6" x14ac:dyDescent="0.2">
      <c r="A73" s="52" t="str">
        <f>+A61</f>
        <v>ene-nov 2015</v>
      </c>
      <c r="C73" s="61">
        <f>+C61-(SUM(C32:INDEX(C32:C43,'parámetros e instrucciones'!$E$3)))</f>
        <v>0</v>
      </c>
      <c r="D73" s="61">
        <f>+D61-(SUM(D32:INDEX(D32:D43,'parámetros e instrucciones'!$E$3)))</f>
        <v>0</v>
      </c>
    </row>
    <row r="74" spans="1:6" ht="13.5" thickBot="1" x14ac:dyDescent="0.25">
      <c r="A74" s="58" t="str">
        <f>+A62</f>
        <v>ene-nov 2016</v>
      </c>
      <c r="C74" s="62">
        <f>+C62-(SUM(C44:INDEX(C44:C55,'parámetros e instrucciones'!$E$3)))</f>
        <v>0</v>
      </c>
      <c r="D74" s="62">
        <f>+D62-(SUM(D44:INDEX(D44:D55,'parámetros e instrucciones'!$E$3)))</f>
        <v>0</v>
      </c>
    </row>
  </sheetData>
  <mergeCells count="5">
    <mergeCell ref="A5:E5"/>
    <mergeCell ref="A3:E3"/>
    <mergeCell ref="A2:E2"/>
    <mergeCell ref="A1:E1"/>
    <mergeCell ref="A4:E4"/>
  </mergeCells>
  <phoneticPr fontId="19" type="noConversion"/>
  <printOptions horizontalCentered="1" verticalCentered="1"/>
  <pageMargins left="0.48" right="0.34" top="0.53" bottom="0.4" header="0.24" footer="0.51181102362204722"/>
  <pageSetup paperSize="9" orientation="portrait" horizontalDpi="300" verticalDpi="300" r:id="rId1"/>
  <headerFooter alignWithMargins="0">
    <oddHeader>&amp;R2016 – Año del Bicentenario de la Declaración de la Independencia Nacional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19</vt:i4>
      </vt:variant>
    </vt:vector>
  </HeadingPairs>
  <TitlesOfParts>
    <vt:vector size="39" baseType="lpstr">
      <vt:lpstr>parámetros e instrucciones</vt:lpstr>
      <vt:lpstr>anexo</vt:lpstr>
      <vt:lpstr>1.modelos prod.invest.</vt:lpstr>
      <vt:lpstr>2.a- impo investigadas</vt:lpstr>
      <vt:lpstr>2.b- impo investigadas</vt:lpstr>
      <vt:lpstr>2.c- impo investigadas</vt:lpstr>
      <vt:lpstr>3.a- impo no inv</vt:lpstr>
      <vt:lpstr>3.b- impo no inv</vt:lpstr>
      <vt:lpstr>3.c- impo no inv</vt:lpstr>
      <vt:lpstr>4.a-costos</vt:lpstr>
      <vt:lpstr>4.b-costos</vt:lpstr>
      <vt:lpstr>4.c-costos</vt:lpstr>
      <vt:lpstr>5.a-precios</vt:lpstr>
      <vt:lpstr>5.b-precios</vt:lpstr>
      <vt:lpstr>5.c-precios</vt:lpstr>
      <vt:lpstr>6.a- Compras internas</vt:lpstr>
      <vt:lpstr>6.b - Compras internas</vt:lpstr>
      <vt:lpstr>6.c - Compras internas</vt:lpstr>
      <vt:lpstr>7- reventa</vt:lpstr>
      <vt:lpstr>8-existencias</vt:lpstr>
      <vt:lpstr>'1.modelos prod.invest.'!Área_de_impresión</vt:lpstr>
      <vt:lpstr>'2.a- impo investigadas'!Área_de_impresión</vt:lpstr>
      <vt:lpstr>'2.b- impo investigadas'!Área_de_impresión</vt:lpstr>
      <vt:lpstr>'2.c- impo investigadas'!Área_de_impresión</vt:lpstr>
      <vt:lpstr>'3.a- impo no inv'!Área_de_impresión</vt:lpstr>
      <vt:lpstr>'3.b- impo no inv'!Área_de_impresión</vt:lpstr>
      <vt:lpstr>'3.c- impo no inv'!Área_de_impresión</vt:lpstr>
      <vt:lpstr>'4.a-costos'!Área_de_impresión</vt:lpstr>
      <vt:lpstr>'4.b-costos'!Área_de_impresión</vt:lpstr>
      <vt:lpstr>'4.c-costos'!Área_de_impresión</vt:lpstr>
      <vt:lpstr>'5.a-precios'!Área_de_impresión</vt:lpstr>
      <vt:lpstr>'5.b-precios'!Área_de_impresión</vt:lpstr>
      <vt:lpstr>'5.c-precios'!Área_de_impresión</vt:lpstr>
      <vt:lpstr>'6.a- Compras internas'!Área_de_impresión</vt:lpstr>
      <vt:lpstr>'6.b - Compras internas'!Área_de_impresión</vt:lpstr>
      <vt:lpstr>'6.c -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Marcela Natalia Martino</cp:lastModifiedBy>
  <cp:lastPrinted>2016-12-22T19:16:28Z</cp:lastPrinted>
  <dcterms:created xsi:type="dcterms:W3CDTF">2000-08-29T18:35:56Z</dcterms:created>
  <dcterms:modified xsi:type="dcterms:W3CDTF">2018-06-01T14:11:07Z</dcterms:modified>
</cp:coreProperties>
</file>