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K:\Expedientes en Tramite C.N.C.E\Dumping\2017.065\040 Cuestionarios\10 Modelo Enviado\Importadores Investigados\"/>
    </mc:Choice>
  </mc:AlternateContent>
  <bookViews>
    <workbookView xWindow="480" yWindow="225" windowWidth="8895" windowHeight="4500" tabRatio="849" activeTab="7"/>
  </bookViews>
  <sheets>
    <sheet name="parámetros e instrucciones" sheetId="17" r:id="rId1"/>
    <sheet name="anexo" sheetId="1" r:id="rId2"/>
    <sheet name="1.modelos prod.invest." sheetId="2" r:id="rId3"/>
    <sheet name="2- impo investigadas Brasil" sheetId="7" r:id="rId4"/>
    <sheet name="2- impo investigadas Perú" sheetId="21" r:id="rId5"/>
    <sheet name="3- impo no inv" sheetId="8" r:id="rId6"/>
    <sheet name="4.a-costos Brasil" sheetId="9" r:id="rId7"/>
    <sheet name="4.a-costos Perú" sheetId="23" r:id="rId8"/>
    <sheet name="4.a-costos (3)" sheetId="24" r:id="rId9"/>
    <sheet name="4.a-costos (4)" sheetId="25" r:id="rId10"/>
    <sheet name="4.b-costos" sheetId="20" state="hidden" r:id="rId11"/>
    <sheet name="5-precios" sheetId="10" r:id="rId12"/>
    <sheet name="5-precios (2)" sheetId="26" r:id="rId13"/>
    <sheet name="5-precios (3)" sheetId="27" r:id="rId14"/>
    <sheet name="5-precios (4)" sheetId="28" r:id="rId15"/>
    <sheet name="6- Compras internas" sheetId="11" r:id="rId16"/>
    <sheet name="7- reventa" sheetId="19" r:id="rId17"/>
    <sheet name="8-existencias" sheetId="18" r:id="rId18"/>
  </sheets>
  <externalReferences>
    <externalReference r:id="rId19"/>
    <externalReference r:id="rId20"/>
  </externalReferences>
  <definedNames>
    <definedName name="al">[1]PARAMETROS!$C$5</definedName>
    <definedName name="año1">'[2]0a_Parámetros'!$H$7</definedName>
    <definedName name="_xlnm.Print_Area" localSheetId="2">'1.modelos prod.invest.'!$A$1:$F$41</definedName>
    <definedName name="_xlnm.Print_Area" localSheetId="3">'2- impo investigadas Brasil'!$A$1:$F$63</definedName>
    <definedName name="_xlnm.Print_Area" localSheetId="4">'2- impo investigadas Perú'!$A$1:$F$63</definedName>
    <definedName name="_xlnm.Print_Area" localSheetId="5">'3- impo no inv'!$A$1:$F$63</definedName>
    <definedName name="_xlnm.Print_Area" localSheetId="8">'4.a-costos (3)'!$A$1:$I$40</definedName>
    <definedName name="_xlnm.Print_Area" localSheetId="9">'4.a-costos (4)'!$A$1:$I$40</definedName>
    <definedName name="_xlnm.Print_Area" localSheetId="6">'4.a-costos Brasil'!$A$1:$I$40</definedName>
    <definedName name="_xlnm.Print_Area" localSheetId="7">'4.a-costos Perú'!$A$1:$I$40</definedName>
    <definedName name="_xlnm.Print_Area" localSheetId="10">'4.b-costos'!$A$1:$I$41</definedName>
    <definedName name="_xlnm.Print_Area" localSheetId="11">'5-precios'!$B$1:$F$62</definedName>
    <definedName name="_xlnm.Print_Area" localSheetId="12">'5-precios (2)'!$B$1:$F$62</definedName>
    <definedName name="_xlnm.Print_Area" localSheetId="13">'5-precios (3)'!$B$1:$F$62</definedName>
    <definedName name="_xlnm.Print_Area" localSheetId="14">'5-precios (4)'!$B$1:$F$62</definedName>
    <definedName name="_xlnm.Print_Area" localSheetId="15">'6- Compras internas'!$A$1:$C$62</definedName>
    <definedName name="_xlnm.Print_Area" localSheetId="16">'7- reventa'!$A$1:$I$64</definedName>
    <definedName name="_xlnm.Print_Area" localSheetId="17">'8-existencias'!$A$1:$D$13</definedName>
    <definedName name="_xlnm.Print_Area" localSheetId="1">anexo!$C$10</definedName>
  </definedNames>
  <calcPr calcId="162913" calcMode="manual"/>
</workbook>
</file>

<file path=xl/calcChain.xml><?xml version="1.0" encoding="utf-8"?>
<calcChain xmlns="http://schemas.openxmlformats.org/spreadsheetml/2006/main">
  <c r="D72" i="28" l="1"/>
  <c r="C72" i="28"/>
  <c r="D71" i="28"/>
  <c r="C71" i="28"/>
  <c r="D70" i="28"/>
  <c r="C70" i="28"/>
  <c r="D69" i="28"/>
  <c r="C69" i="28"/>
  <c r="D68" i="28"/>
  <c r="C68" i="28"/>
  <c r="B62" i="28"/>
  <c r="B72" i="28" s="1"/>
  <c r="B61" i="28"/>
  <c r="B71" i="28"/>
  <c r="B59" i="28"/>
  <c r="B70" i="28" s="1"/>
  <c r="B58" i="28"/>
  <c r="B69" i="28" s="1"/>
  <c r="B57" i="28"/>
  <c r="B68" i="28"/>
  <c r="B44" i="28"/>
  <c r="B43" i="28"/>
  <c r="B42" i="28"/>
  <c r="B41" i="28"/>
  <c r="B40" i="28"/>
  <c r="B39" i="28"/>
  <c r="B38" i="28"/>
  <c r="B37" i="28"/>
  <c r="B36" i="28"/>
  <c r="B35" i="28"/>
  <c r="B34" i="28"/>
  <c r="B33" i="28"/>
  <c r="B32" i="28"/>
  <c r="B31" i="28"/>
  <c r="B30" i="28"/>
  <c r="B29" i="28"/>
  <c r="B28" i="28"/>
  <c r="B27" i="28"/>
  <c r="B26" i="28"/>
  <c r="B25" i="28"/>
  <c r="B24" i="28"/>
  <c r="B23" i="28"/>
  <c r="B22" i="28"/>
  <c r="B21" i="28"/>
  <c r="B20" i="28"/>
  <c r="B19" i="28"/>
  <c r="B18" i="28"/>
  <c r="B17" i="28"/>
  <c r="B16" i="28"/>
  <c r="B15" i="28"/>
  <c r="B14" i="28"/>
  <c r="B13" i="28"/>
  <c r="B12" i="28"/>
  <c r="B11" i="28"/>
  <c r="B10" i="28"/>
  <c r="B9" i="28"/>
  <c r="B8" i="28"/>
  <c r="D72" i="27"/>
  <c r="C72" i="27"/>
  <c r="D71" i="27"/>
  <c r="C71" i="27"/>
  <c r="D70" i="27"/>
  <c r="C70" i="27"/>
  <c r="B70" i="27"/>
  <c r="D69" i="27"/>
  <c r="C69" i="27"/>
  <c r="D68" i="27"/>
  <c r="C68" i="27"/>
  <c r="B62" i="27"/>
  <c r="B72" i="27" s="1"/>
  <c r="B61" i="27"/>
  <c r="B71" i="27"/>
  <c r="B59" i="27"/>
  <c r="B58" i="27"/>
  <c r="B69" i="27" s="1"/>
  <c r="B57" i="27"/>
  <c r="B68" i="27"/>
  <c r="B44" i="27"/>
  <c r="B43" i="27"/>
  <c r="B42" i="27"/>
  <c r="B41" i="27"/>
  <c r="B40" i="27"/>
  <c r="B39" i="27"/>
  <c r="B38" i="27"/>
  <c r="B37" i="27"/>
  <c r="B36" i="27"/>
  <c r="B35" i="27"/>
  <c r="B34" i="27"/>
  <c r="B33" i="27"/>
  <c r="B32" i="27"/>
  <c r="B31" i="27"/>
  <c r="B30" i="27"/>
  <c r="B29" i="27"/>
  <c r="B28" i="27"/>
  <c r="B27" i="27"/>
  <c r="B26" i="27"/>
  <c r="B25" i="27"/>
  <c r="B24" i="27"/>
  <c r="B23" i="27"/>
  <c r="B22" i="27"/>
  <c r="B21" i="27"/>
  <c r="B20" i="27"/>
  <c r="B19" i="27"/>
  <c r="B18" i="27"/>
  <c r="B17" i="27"/>
  <c r="B16" i="27"/>
  <c r="B15" i="27"/>
  <c r="B14" i="27"/>
  <c r="B13" i="27"/>
  <c r="B12" i="27"/>
  <c r="B11" i="27"/>
  <c r="B10" i="27"/>
  <c r="B9" i="27"/>
  <c r="B8" i="27"/>
  <c r="D72" i="26"/>
  <c r="C72" i="26"/>
  <c r="B72" i="26"/>
  <c r="D71" i="26"/>
  <c r="C71" i="26"/>
  <c r="D70" i="26"/>
  <c r="C70" i="26"/>
  <c r="D69" i="26"/>
  <c r="C69" i="26"/>
  <c r="D68" i="26"/>
  <c r="C68" i="26"/>
  <c r="B62" i="26"/>
  <c r="B61" i="26"/>
  <c r="B71" i="26"/>
  <c r="B59" i="26"/>
  <c r="B70" i="26" s="1"/>
  <c r="B58" i="26"/>
  <c r="B69" i="26"/>
  <c r="B57" i="26"/>
  <c r="B68" i="26" s="1"/>
  <c r="B44" i="26"/>
  <c r="B43" i="26"/>
  <c r="B42" i="26"/>
  <c r="B41" i="26"/>
  <c r="B40" i="26"/>
  <c r="B39" i="26"/>
  <c r="B38" i="26"/>
  <c r="B37" i="26"/>
  <c r="B36" i="26"/>
  <c r="B35" i="26"/>
  <c r="B34" i="26"/>
  <c r="B33" i="26"/>
  <c r="B32" i="26"/>
  <c r="B31" i="26"/>
  <c r="B30" i="26"/>
  <c r="B29" i="26"/>
  <c r="B28" i="26"/>
  <c r="B27" i="26"/>
  <c r="B26" i="26"/>
  <c r="B25" i="26"/>
  <c r="B24" i="26"/>
  <c r="B23" i="26"/>
  <c r="B22" i="26"/>
  <c r="B21" i="26"/>
  <c r="B20" i="26"/>
  <c r="B19" i="26"/>
  <c r="B18" i="26"/>
  <c r="B17" i="26"/>
  <c r="B16" i="26"/>
  <c r="B15" i="26"/>
  <c r="B14" i="26"/>
  <c r="B13" i="26"/>
  <c r="B12" i="26"/>
  <c r="B11" i="26"/>
  <c r="B10" i="26"/>
  <c r="B9" i="26"/>
  <c r="B8" i="26"/>
  <c r="H50" i="25"/>
  <c r="F50" i="25"/>
  <c r="D50" i="25"/>
  <c r="B50" i="25"/>
  <c r="H49" i="25"/>
  <c r="F49" i="25"/>
  <c r="D49" i="25"/>
  <c r="B49" i="25"/>
  <c r="H50" i="24"/>
  <c r="F50" i="24"/>
  <c r="D50" i="24"/>
  <c r="B50" i="24"/>
  <c r="H49" i="24"/>
  <c r="F49" i="24"/>
  <c r="D49" i="24"/>
  <c r="B49" i="24"/>
  <c r="H50" i="23"/>
  <c r="F50" i="23"/>
  <c r="D50" i="23"/>
  <c r="B50" i="23"/>
  <c r="H49" i="23"/>
  <c r="F49" i="23"/>
  <c r="D49" i="23"/>
  <c r="B49" i="23"/>
  <c r="D74" i="21"/>
  <c r="C74" i="21"/>
  <c r="A74" i="21"/>
  <c r="D73" i="21"/>
  <c r="C73" i="21"/>
  <c r="A73" i="21"/>
  <c r="D72" i="21"/>
  <c r="C72" i="21"/>
  <c r="D71" i="21"/>
  <c r="C71" i="21"/>
  <c r="D70" i="21"/>
  <c r="C70" i="21"/>
  <c r="A3" i="21"/>
  <c r="B50" i="20"/>
  <c r="D50" i="20"/>
  <c r="F50" i="20"/>
  <c r="H50" i="20"/>
  <c r="B51" i="20"/>
  <c r="D51" i="20"/>
  <c r="F51" i="20"/>
  <c r="H51" i="20"/>
  <c r="A8" i="11"/>
  <c r="B62" i="10"/>
  <c r="B72" i="10"/>
  <c r="B61" i="10"/>
  <c r="B71" i="10" s="1"/>
  <c r="B59" i="10"/>
  <c r="B70" i="10"/>
  <c r="B58" i="10"/>
  <c r="A58" i="11" s="1"/>
  <c r="B57" i="10"/>
  <c r="B68" i="10"/>
  <c r="B44" i="10"/>
  <c r="A44" i="11" s="1"/>
  <c r="A44" i="19" s="1"/>
  <c r="B43" i="10"/>
  <c r="B42" i="10"/>
  <c r="A42" i="11"/>
  <c r="A42" i="19"/>
  <c r="B41" i="10"/>
  <c r="B40" i="10"/>
  <c r="B39" i="10"/>
  <c r="A39" i="11" s="1"/>
  <c r="A39" i="19" s="1"/>
  <c r="B38" i="10"/>
  <c r="A38" i="11" s="1"/>
  <c r="A38" i="19" s="1"/>
  <c r="B37" i="10"/>
  <c r="B36" i="10"/>
  <c r="A36" i="11" s="1"/>
  <c r="A36" i="19" s="1"/>
  <c r="B35" i="10"/>
  <c r="B34" i="10"/>
  <c r="A34" i="11"/>
  <c r="A34" i="19"/>
  <c r="B33" i="10"/>
  <c r="B32" i="10"/>
  <c r="B31" i="10"/>
  <c r="A31" i="11" s="1"/>
  <c r="A31" i="19" s="1"/>
  <c r="B30" i="10"/>
  <c r="A30" i="11" s="1"/>
  <c r="A30" i="19" s="1"/>
  <c r="B29" i="10"/>
  <c r="B28" i="10"/>
  <c r="A28" i="11" s="1"/>
  <c r="A28" i="19" s="1"/>
  <c r="B27" i="10"/>
  <c r="B26" i="10"/>
  <c r="A26" i="11"/>
  <c r="A26" i="19"/>
  <c r="B25" i="10"/>
  <c r="B24" i="10"/>
  <c r="B23" i="10"/>
  <c r="A23" i="11" s="1"/>
  <c r="A23" i="19" s="1"/>
  <c r="B22" i="10"/>
  <c r="A22" i="11" s="1"/>
  <c r="A22" i="19" s="1"/>
  <c r="B21" i="10"/>
  <c r="B20" i="10"/>
  <c r="A20" i="11" s="1"/>
  <c r="A20" i="19" s="1"/>
  <c r="B19" i="10"/>
  <c r="B18" i="10"/>
  <c r="A18" i="11"/>
  <c r="A18" i="19"/>
  <c r="B17" i="10"/>
  <c r="B16" i="10"/>
  <c r="B15" i="10"/>
  <c r="A15" i="11" s="1"/>
  <c r="A15" i="19" s="1"/>
  <c r="B14" i="10"/>
  <c r="A14" i="11" s="1"/>
  <c r="A14" i="19" s="1"/>
  <c r="B13" i="10"/>
  <c r="A13" i="11"/>
  <c r="A13" i="19"/>
  <c r="B12" i="10"/>
  <c r="A12" i="11" s="1"/>
  <c r="A12" i="19" s="1"/>
  <c r="B11" i="10"/>
  <c r="A11" i="11" s="1"/>
  <c r="A11" i="19" s="1"/>
  <c r="B10" i="10"/>
  <c r="A10" i="11" s="1"/>
  <c r="A10" i="19" s="1"/>
  <c r="B9" i="10"/>
  <c r="B8" i="10"/>
  <c r="A59" i="8"/>
  <c r="A58" i="8"/>
  <c r="A57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62" i="11"/>
  <c r="A62" i="19"/>
  <c r="A74" i="19" s="1"/>
  <c r="A23" i="18" s="1"/>
  <c r="A59" i="11"/>
  <c r="A59" i="19"/>
  <c r="A72" i="19" s="1"/>
  <c r="A21" i="18" s="1"/>
  <c r="A57" i="11"/>
  <c r="A57" i="19"/>
  <c r="A70" i="19" s="1"/>
  <c r="A19" i="18" s="1"/>
  <c r="A43" i="11"/>
  <c r="A43" i="19"/>
  <c r="A41" i="11"/>
  <c r="A41" i="19" s="1"/>
  <c r="A40" i="11"/>
  <c r="A40" i="19"/>
  <c r="A37" i="11"/>
  <c r="A37" i="19"/>
  <c r="A35" i="11"/>
  <c r="A35" i="19"/>
  <c r="A33" i="11"/>
  <c r="A33" i="19"/>
  <c r="A32" i="11"/>
  <c r="A32" i="19"/>
  <c r="A29" i="11"/>
  <c r="A29" i="19"/>
  <c r="A27" i="11"/>
  <c r="A27" i="19"/>
  <c r="A25" i="11"/>
  <c r="A25" i="19" s="1"/>
  <c r="A24" i="11"/>
  <c r="A24" i="19"/>
  <c r="A21" i="11"/>
  <c r="A21" i="19"/>
  <c r="A19" i="11"/>
  <c r="A19" i="19"/>
  <c r="A17" i="11"/>
  <c r="A17" i="19"/>
  <c r="A16" i="11"/>
  <c r="A16" i="19"/>
  <c r="A9" i="11"/>
  <c r="A9" i="19"/>
  <c r="A8" i="19"/>
  <c r="A74" i="11"/>
  <c r="A62" i="8"/>
  <c r="A74" i="8"/>
  <c r="A61" i="8"/>
  <c r="A73" i="8"/>
  <c r="A3" i="19"/>
  <c r="A3" i="11"/>
  <c r="A3" i="8"/>
  <c r="A3" i="7"/>
  <c r="B23" i="18"/>
  <c r="B22" i="18"/>
  <c r="B21" i="18"/>
  <c r="B20" i="18"/>
  <c r="B19" i="18"/>
  <c r="B73" i="19"/>
  <c r="C73" i="19"/>
  <c r="D73" i="19"/>
  <c r="E73" i="19"/>
  <c r="H73" i="19"/>
  <c r="I73" i="19"/>
  <c r="B74" i="19"/>
  <c r="C74" i="19"/>
  <c r="D74" i="19"/>
  <c r="E74" i="19"/>
  <c r="H74" i="19"/>
  <c r="I74" i="19"/>
  <c r="B18" i="18"/>
  <c r="B70" i="19"/>
  <c r="C70" i="19"/>
  <c r="D70" i="19"/>
  <c r="E70" i="19"/>
  <c r="H70" i="19"/>
  <c r="I70" i="19"/>
  <c r="B71" i="19"/>
  <c r="C71" i="19"/>
  <c r="D71" i="19"/>
  <c r="E71" i="19"/>
  <c r="H71" i="19"/>
  <c r="I71" i="19"/>
  <c r="B72" i="19"/>
  <c r="C72" i="19"/>
  <c r="D72" i="19"/>
  <c r="E72" i="19"/>
  <c r="H72" i="19"/>
  <c r="I72" i="19"/>
  <c r="C73" i="11"/>
  <c r="C74" i="11"/>
  <c r="B74" i="11"/>
  <c r="B73" i="11"/>
  <c r="D71" i="10"/>
  <c r="D72" i="10"/>
  <c r="C72" i="10"/>
  <c r="C71" i="10"/>
  <c r="D73" i="8"/>
  <c r="D74" i="8"/>
  <c r="C74" i="8"/>
  <c r="C73" i="8"/>
  <c r="D73" i="7"/>
  <c r="D74" i="7"/>
  <c r="C74" i="7"/>
  <c r="C73" i="7"/>
  <c r="B50" i="9"/>
  <c r="H50" i="9"/>
  <c r="F50" i="9"/>
  <c r="D50" i="9"/>
  <c r="H49" i="9"/>
  <c r="F49" i="9"/>
  <c r="D49" i="9"/>
  <c r="B49" i="9"/>
  <c r="C68" i="10"/>
  <c r="D70" i="10"/>
  <c r="C70" i="10"/>
  <c r="D69" i="10"/>
  <c r="C69" i="10"/>
  <c r="D68" i="10"/>
  <c r="B70" i="11"/>
  <c r="C72" i="11"/>
  <c r="B72" i="11"/>
  <c r="C71" i="11"/>
  <c r="B71" i="11"/>
  <c r="C70" i="11"/>
  <c r="D72" i="8"/>
  <c r="C72" i="8"/>
  <c r="D71" i="8"/>
  <c r="C71" i="8"/>
  <c r="D70" i="8"/>
  <c r="C70" i="8"/>
  <c r="C72" i="7"/>
  <c r="A74" i="7"/>
  <c r="A73" i="7"/>
  <c r="D72" i="7"/>
  <c r="D71" i="7"/>
  <c r="C71" i="7"/>
  <c r="D70" i="7"/>
  <c r="C70" i="7"/>
  <c r="F3" i="1"/>
  <c r="A72" i="11"/>
  <c r="A70" i="11"/>
  <c r="A58" i="19" l="1"/>
  <c r="A71" i="19" s="1"/>
  <c r="A20" i="18" s="1"/>
  <c r="A71" i="11"/>
  <c r="A61" i="11"/>
  <c r="B69" i="10"/>
  <c r="A61" i="19" l="1"/>
  <c r="A73" i="19" s="1"/>
  <c r="A22" i="18" s="1"/>
  <c r="A73" i="11"/>
</calcChain>
</file>

<file path=xl/sharedStrings.xml><?xml version="1.0" encoding="utf-8"?>
<sst xmlns="http://schemas.openxmlformats.org/spreadsheetml/2006/main" count="488" uniqueCount="135">
  <si>
    <t>ANEXO ESTADÍSTICO</t>
  </si>
  <si>
    <t>Cuadro N° 1</t>
  </si>
  <si>
    <t>RANKING</t>
  </si>
  <si>
    <t>Cuadro N° 3</t>
  </si>
  <si>
    <t>Importaciones de</t>
  </si>
  <si>
    <t>VOLUMEN</t>
  </si>
  <si>
    <t>Despachos Involucrados</t>
  </si>
  <si>
    <t>(Total)</t>
  </si>
  <si>
    <t>(Fecha y N°) *</t>
  </si>
  <si>
    <t>Costo de nacionalización y determinación del precio de primera venta.</t>
  </si>
  <si>
    <t>CONCEPTO</t>
  </si>
  <si>
    <t>%</t>
  </si>
  <si>
    <t>VALOR FOB</t>
  </si>
  <si>
    <t>FLETE  INTERNAC.(s/FOB)</t>
  </si>
  <si>
    <t>SEGURO INTERNAC.(s/FOB)</t>
  </si>
  <si>
    <t>VALOR CIF</t>
  </si>
  <si>
    <t>DERECHO DE IMPORT.(s/CIF)</t>
  </si>
  <si>
    <t>TASA ESTADÍSTICAS  (s/CIF)</t>
  </si>
  <si>
    <t>APERT.CARTA CRED. (s/FOB)</t>
  </si>
  <si>
    <t>GASTOS DE DESPACHO (s/CIF)</t>
  </si>
  <si>
    <t>GASTOS PORTUARIOS (s/CIF)</t>
  </si>
  <si>
    <t>OTROS (aclarar)  (s/........)</t>
  </si>
  <si>
    <t>FLETE INTERNO (s/Nacionaliz)</t>
  </si>
  <si>
    <t>SEGURO INTERNO (s/Nacionalz.)</t>
  </si>
  <si>
    <t>OTROS (detallar) (s/Nacionaliz.)</t>
  </si>
  <si>
    <t>GS. ADMINISTRACION</t>
  </si>
  <si>
    <t>1-</t>
  </si>
  <si>
    <t>2-</t>
  </si>
  <si>
    <t>GS. COMERCIALIZ.</t>
  </si>
  <si>
    <t>OTROS GASTOS</t>
  </si>
  <si>
    <t>COSTO MEDIO UNITARIO</t>
  </si>
  <si>
    <t>MG. DE UTILIDAD (s/C.M.U.)</t>
  </si>
  <si>
    <t>Ingreso Medio</t>
  </si>
  <si>
    <t>Compras internas de</t>
  </si>
  <si>
    <t>de producción nacional</t>
  </si>
  <si>
    <t>VALOR  NACIONALIZADO</t>
  </si>
  <si>
    <t>Valor FOB</t>
  </si>
  <si>
    <t>Valor CIF</t>
  </si>
  <si>
    <t>CANAL MAYORISTA</t>
  </si>
  <si>
    <t>CANAL MINORISTA</t>
  </si>
  <si>
    <t>OTROS</t>
  </si>
  <si>
    <t>GS. FINANCIEROS DE CAPITAL DE TRABAJO</t>
  </si>
  <si>
    <t>Valor $</t>
  </si>
  <si>
    <t>TIPO DE CAMBIO UTILIZADO ($/U$S)</t>
  </si>
  <si>
    <t>1° tipo</t>
  </si>
  <si>
    <t>2° tipo</t>
  </si>
  <si>
    <t>3° tipo</t>
  </si>
  <si>
    <t>TOTAL</t>
  </si>
  <si>
    <t>originarias de (1)</t>
  </si>
  <si>
    <t>(completar el origen):.....................................................</t>
  </si>
  <si>
    <t>Mes</t>
  </si>
  <si>
    <t>Año</t>
  </si>
  <si>
    <t>(1) Completar un cuadro por cada origen desde el que realizó importaciones.</t>
  </si>
  <si>
    <t>CONTROLES CNCE (muestran diferencias entre totales y mensuales)</t>
  </si>
  <si>
    <t>volumen</t>
  </si>
  <si>
    <t>US$ FOB</t>
  </si>
  <si>
    <t>pesos</t>
  </si>
  <si>
    <t>$</t>
  </si>
  <si>
    <t>ÙLTIMO MES ÚLTIMO PERÍODO (1-12)</t>
  </si>
  <si>
    <t>(en el recuadro ingrese el número del mes correspondiente)</t>
  </si>
  <si>
    <t>OCULTE (NO ELIMINE) LAS FILAS DE LOS MESES EXCEDENTES</t>
  </si>
  <si>
    <t>LOS "CONTROLES CNCE" QUEDAN FUERA DEL ÁREA DE IMPRESIÓN Y CON FÓRMULAS PROTEGIDAS</t>
  </si>
  <si>
    <t>EN EL RESUMEN PÚBLICO DE EXPORTACIONES EN US$ FOB ESTA CARGADA LA FÓRMULA, PERO ES NECESARIO QUE LA EMPRESA COMPLETE (EN LA HOJA CONFIDENCIAL)  EL PRIMER MES CON OPERACIONES Y SU MONTO</t>
  </si>
  <si>
    <t>3</t>
  </si>
  <si>
    <t>Cuadro N° 8</t>
  </si>
  <si>
    <t xml:space="preserve">Total </t>
  </si>
  <si>
    <t>Total</t>
  </si>
  <si>
    <t>Por Ventas</t>
  </si>
  <si>
    <t>CONTROLES CNCE (muestran diferencias entre totales y parciales)</t>
  </si>
  <si>
    <t>COSTO TOTAl</t>
  </si>
  <si>
    <t>Existencias de</t>
  </si>
  <si>
    <t>CONTROLES CNCE (muestran diferencias entre existencias informadas y teóricas del origen investigado)</t>
  </si>
  <si>
    <t xml:space="preserve">Reventa al mercado interno de </t>
  </si>
  <si>
    <t>PRODUCTO NACIONAL</t>
  </si>
  <si>
    <t>Valores ($)</t>
  </si>
  <si>
    <t>Fletes a cargo de los clientes - porcentaje sobre el precio</t>
  </si>
  <si>
    <t xml:space="preserve">                 %</t>
  </si>
  <si>
    <t>PRECIO PRIMERA VENTA</t>
  </si>
  <si>
    <t>Cuadro N° 7</t>
  </si>
  <si>
    <t>Agregue todas las filas que le resulten necesarias.</t>
  </si>
  <si>
    <t>SUB-TOTAL (en depósito del importador)</t>
  </si>
  <si>
    <t>….° tipo</t>
  </si>
  <si>
    <t>Otros (Resto)</t>
  </si>
  <si>
    <t>Facturado</t>
  </si>
  <si>
    <t>promedio 2009</t>
  </si>
  <si>
    <t>promedio 2010</t>
  </si>
  <si>
    <t>promedio 2011</t>
  </si>
  <si>
    <t>promedio ene-xxx 2012</t>
  </si>
  <si>
    <t>Cuadro N° 6</t>
  </si>
  <si>
    <t xml:space="preserve">              %</t>
  </si>
  <si>
    <t>Cuadro Nº 4.a</t>
  </si>
  <si>
    <t>Cuadro Nº 4.b</t>
  </si>
  <si>
    <r>
      <t xml:space="preserve">Tipos/Modelos de </t>
    </r>
    <r>
      <rPr>
        <b/>
        <i/>
        <u/>
        <sz val="10"/>
        <rFont val="Arial"/>
        <family val="2"/>
      </rPr>
      <t/>
    </r>
  </si>
  <si>
    <t>Cuadro N° 2.1</t>
  </si>
  <si>
    <t>originarias de Brasil</t>
  </si>
  <si>
    <t>Cuadro N° 2.2</t>
  </si>
  <si>
    <t>originarias de Perú</t>
  </si>
  <si>
    <t>en pesos por metro lineal</t>
  </si>
  <si>
    <t>promedio 2015</t>
  </si>
  <si>
    <t>promedio 2016</t>
  </si>
  <si>
    <t>promedio 2017</t>
  </si>
  <si>
    <t>promedio ene 2018</t>
  </si>
  <si>
    <t>artículo:</t>
  </si>
  <si>
    <t>Origen no investigado:______________</t>
  </si>
  <si>
    <t>CONFECCIONISTA</t>
  </si>
  <si>
    <t>(1) Complete un cuadro por cada origen.</t>
  </si>
  <si>
    <t>Origen: ___________________ (1)</t>
  </si>
  <si>
    <t>Cuadro Nº 4.c</t>
  </si>
  <si>
    <t>Cuadro Nº 4.d</t>
  </si>
  <si>
    <t>Precios en el mercado interno del modelo representativo:</t>
  </si>
  <si>
    <t>Cuadro Nº 5.a</t>
  </si>
  <si>
    <t>Cuadro Nº 5.b</t>
  </si>
  <si>
    <t>Cuadro Nº 5.c</t>
  </si>
  <si>
    <t>Cuadro Nº 5.d</t>
  </si>
  <si>
    <t>Brasil</t>
  </si>
  <si>
    <t>Perú</t>
  </si>
  <si>
    <t>No investigado</t>
  </si>
  <si>
    <t>Origenes investigados</t>
  </si>
  <si>
    <t>Origen:____________________</t>
  </si>
  <si>
    <t>Origen no investigado:____</t>
  </si>
  <si>
    <t>Características  físicas, etc.</t>
  </si>
  <si>
    <t>Óxido de cinc</t>
  </si>
  <si>
    <t>Kilogramos</t>
  </si>
  <si>
    <t>en pesos por kilogramo</t>
  </si>
  <si>
    <t>Origen:  BRASIL___________________ (1)</t>
  </si>
  <si>
    <t>Origen:PERÚ ___________________ (1)</t>
  </si>
  <si>
    <t>Origen: BRASIL____________________</t>
  </si>
  <si>
    <t>Origen: Perú__________________</t>
  </si>
  <si>
    <t>Kilogramo</t>
  </si>
  <si>
    <t>(en kilogramos y valores de primera venta)</t>
  </si>
  <si>
    <t>Óxido de cinc importado de todos los orígenes</t>
  </si>
  <si>
    <t>En kilogramos</t>
  </si>
  <si>
    <t>Artículo: El óxido de cinc que cuenta con una calidad obtenida a partir de su elaboración a base exclusivamente de cinc electrolítico, denominado habitualmente “Farma”, que se corresponde a un grado de pureza de 99,9% con una composición Pb 0,0030, Cu 0,0001, Fe 0,0002, Cd 0,0003, Mn 0,0000 y As 0,0000 (y que resulta equivalente al denominado “Sello Dorado”).</t>
  </si>
  <si>
    <t>Artículo:  El óxido de cinc que cuenta con una calidad obtenida a partir de su elaboración a base exclusivamente de cinc electrolítico, denominado habitualmente “Farma”, que se corresponde a un grado de pureza de 99,9% con una composición Pb 0,0030, Cu 0,0001, Fe 0,0002, Cd 0,0003, Mn 0,0000 y As 0,0000 (y que resulta equivalente al denominado “Sello Dorado”).</t>
  </si>
  <si>
    <t>El óxido de cinc que cuenta con una calidad obtenida a partir de su elaboración a base exclusivamente de cinc electrolítico, denominado habitualmente “Farma”, que se corresponde a un grado de pureza de 99,9% con una composición Pb 0,0030, Cu 0,0001, Fe 0,0002, Cd 0,0003, Mn 0,0000 y As 0,0000 (y que resulta equivalente al denominado “Sello Dorado”).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</si>
</sst>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]_-;\-* #,##0.00\ [$€]_-;_-* &quot;-&quot;??\ [$€]_-;_-@_-"/>
  </numFmts>
  <fonts count="21" x14ac:knownFonts="1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i/>
      <u/>
      <sz val="10"/>
      <name val="Arial"/>
      <family val="2"/>
    </font>
    <font>
      <sz val="10"/>
      <name val="MS Sans Serif"/>
      <family val="2"/>
    </font>
    <font>
      <b/>
      <sz val="10"/>
      <name val="MS Sans Serif"/>
    </font>
    <font>
      <sz val="8"/>
      <name val="MS Sans Serif"/>
      <family val="2"/>
    </font>
    <font>
      <b/>
      <sz val="28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u/>
      <sz val="10"/>
      <name val="MS Sans Serif"/>
      <family val="2"/>
    </font>
    <font>
      <b/>
      <sz val="10"/>
      <name val="Arial"/>
      <family val="2"/>
    </font>
    <font>
      <b/>
      <i/>
      <sz val="10"/>
      <name val="MS Sans Serif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10"/>
      <name val="MS Sans Serif"/>
      <family val="2"/>
    </font>
    <font>
      <sz val="10"/>
      <name val="MS Sans Serif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0" fontId="3" fillId="0" borderId="1"/>
    <xf numFmtId="0" fontId="3" fillId="0" borderId="2" applyBorder="0"/>
  </cellStyleXfs>
  <cellXfs count="278">
    <xf numFmtId="0" fontId="0" fillId="0" borderId="0" xfId="0"/>
    <xf numFmtId="0" fontId="0" fillId="0" borderId="0" xfId="0" applyBorder="1"/>
    <xf numFmtId="0" fontId="6" fillId="0" borderId="0" xfId="0" applyFont="1"/>
    <xf numFmtId="0" fontId="6" fillId="0" borderId="0" xfId="0" applyFont="1" applyAlignment="1">
      <alignment horizontal="center"/>
    </xf>
    <xf numFmtId="0" fontId="9" fillId="0" borderId="3" xfId="0" applyFont="1" applyBorder="1"/>
    <xf numFmtId="0" fontId="12" fillId="0" borderId="0" xfId="0" applyFont="1"/>
    <xf numFmtId="0" fontId="6" fillId="2" borderId="0" xfId="0" applyFont="1" applyFill="1"/>
    <xf numFmtId="0" fontId="1" fillId="0" borderId="0" xfId="0" applyFont="1" applyAlignment="1" applyProtection="1">
      <alignment horizontal="centerContinuous"/>
      <protection locked="0"/>
    </xf>
    <xf numFmtId="0" fontId="0" fillId="0" borderId="0" xfId="0" applyAlignment="1" applyProtection="1">
      <alignment horizontal="centerContinuous"/>
      <protection locked="0"/>
    </xf>
    <xf numFmtId="0" fontId="0" fillId="0" borderId="0" xfId="0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Continuous"/>
      <protection locked="0"/>
    </xf>
    <xf numFmtId="0" fontId="11" fillId="0" borderId="4" xfId="0" applyFont="1" applyBorder="1" applyProtection="1">
      <protection locked="0"/>
    </xf>
    <xf numFmtId="0" fontId="11" fillId="0" borderId="5" xfId="0" applyFont="1" applyBorder="1" applyProtection="1">
      <protection locked="0"/>
    </xf>
    <xf numFmtId="0" fontId="11" fillId="0" borderId="6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13" fillId="0" borderId="3" xfId="0" applyFont="1" applyBorder="1" applyAlignment="1" applyProtection="1">
      <alignment horizontal="center"/>
      <protection locked="0"/>
    </xf>
    <xf numFmtId="9" fontId="0" fillId="0" borderId="3" xfId="0" applyNumberFormat="1" applyBorder="1" applyProtection="1">
      <protection locked="0"/>
    </xf>
    <xf numFmtId="0" fontId="1" fillId="0" borderId="0" xfId="0" applyFont="1" applyAlignment="1" applyProtection="1">
      <protection locked="0"/>
    </xf>
    <xf numFmtId="0" fontId="0" fillId="0" borderId="0" xfId="0" applyFill="1" applyProtection="1">
      <protection locked="0"/>
    </xf>
    <xf numFmtId="0" fontId="13" fillId="0" borderId="4" xfId="0" applyFont="1" applyBorder="1" applyAlignment="1" applyProtection="1">
      <alignment horizontal="center"/>
      <protection locked="0"/>
    </xf>
    <xf numFmtId="0" fontId="13" fillId="0" borderId="6" xfId="0" applyFont="1" applyBorder="1" applyAlignment="1" applyProtection="1">
      <alignment horizontal="center"/>
      <protection locked="0"/>
    </xf>
    <xf numFmtId="17" fontId="13" fillId="0" borderId="2" xfId="0" applyNumberFormat="1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17" fontId="13" fillId="0" borderId="8" xfId="0" applyNumberFormat="1" applyFont="1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0" fillId="0" borderId="9" xfId="0" applyBorder="1" applyAlignment="1" applyProtection="1">
      <alignment horizontal="center"/>
      <protection locked="0"/>
    </xf>
    <xf numFmtId="17" fontId="13" fillId="0" borderId="10" xfId="0" applyNumberFormat="1" applyFont="1" applyBorder="1" applyAlignment="1" applyProtection="1">
      <alignment horizontal="center"/>
      <protection locked="0"/>
    </xf>
    <xf numFmtId="0" fontId="0" fillId="0" borderId="10" xfId="0" applyBorder="1" applyProtection="1"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0" xfId="0" applyBorder="1" applyAlignment="1" applyProtection="1">
      <alignment horizontal="center"/>
      <protection locked="0"/>
    </xf>
    <xf numFmtId="17" fontId="13" fillId="0" borderId="0" xfId="0" applyNumberFormat="1" applyFont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13" fillId="0" borderId="2" xfId="0" applyNumberFormat="1" applyFont="1" applyBorder="1" applyAlignment="1" applyProtection="1">
      <alignment horizontal="center"/>
      <protection locked="0"/>
    </xf>
    <xf numFmtId="0" fontId="13" fillId="0" borderId="8" xfId="0" applyNumberFormat="1" applyFont="1" applyBorder="1" applyAlignment="1" applyProtection="1">
      <alignment horizontal="center"/>
      <protection locked="0"/>
    </xf>
    <xf numFmtId="0" fontId="13" fillId="0" borderId="10" xfId="0" applyNumberFormat="1" applyFont="1" applyBorder="1" applyAlignment="1" applyProtection="1">
      <alignment horizontal="center"/>
      <protection locked="0"/>
    </xf>
    <xf numFmtId="17" fontId="4" fillId="0" borderId="0" xfId="0" applyNumberFormat="1" applyFont="1" applyBorder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15" fillId="0" borderId="0" xfId="0" applyFont="1" applyAlignment="1" applyProtection="1">
      <alignment horizontal="left"/>
      <protection locked="0"/>
    </xf>
    <xf numFmtId="0" fontId="16" fillId="0" borderId="0" xfId="0" applyFont="1" applyAlignment="1" applyProtection="1">
      <alignment horizontal="left"/>
      <protection locked="0"/>
    </xf>
    <xf numFmtId="0" fontId="10" fillId="0" borderId="0" xfId="0" applyFont="1" applyProtection="1"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17" xfId="0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Fill="1" applyBorder="1" applyAlignment="1" applyProtection="1">
      <alignment horizontal="center" vertical="center" wrapText="1"/>
      <protection locked="0"/>
    </xf>
    <xf numFmtId="1" fontId="15" fillId="0" borderId="2" xfId="0" applyNumberFormat="1" applyFont="1" applyFill="1" applyBorder="1" applyAlignment="1" applyProtection="1">
      <alignment horizontal="center"/>
      <protection locked="0"/>
    </xf>
    <xf numFmtId="4" fontId="16" fillId="3" borderId="18" xfId="0" applyNumberFormat="1" applyFont="1" applyFill="1" applyBorder="1" applyAlignment="1" applyProtection="1">
      <alignment horizontal="center"/>
    </xf>
    <xf numFmtId="4" fontId="16" fillId="3" borderId="2" xfId="0" applyNumberFormat="1" applyFont="1" applyFill="1" applyBorder="1" applyAlignment="1" applyProtection="1">
      <alignment horizontal="center"/>
    </xf>
    <xf numFmtId="1" fontId="15" fillId="0" borderId="8" xfId="0" applyNumberFormat="1" applyFont="1" applyFill="1" applyBorder="1" applyAlignment="1" applyProtection="1">
      <alignment horizontal="center"/>
      <protection locked="0"/>
    </xf>
    <xf numFmtId="4" fontId="16" fillId="3" borderId="19" xfId="0" applyNumberFormat="1" applyFont="1" applyFill="1" applyBorder="1" applyAlignment="1" applyProtection="1">
      <alignment horizontal="center"/>
    </xf>
    <xf numFmtId="4" fontId="16" fillId="3" borderId="8" xfId="0" applyNumberFormat="1" applyFont="1" applyFill="1" applyBorder="1" applyAlignment="1" applyProtection="1">
      <alignment horizontal="center"/>
    </xf>
    <xf numFmtId="1" fontId="15" fillId="0" borderId="10" xfId="0" applyNumberFormat="1" applyFont="1" applyFill="1" applyBorder="1" applyAlignment="1" applyProtection="1">
      <alignment horizontal="center"/>
      <protection locked="0"/>
    </xf>
    <xf numFmtId="4" fontId="16" fillId="3" borderId="20" xfId="0" applyNumberFormat="1" applyFont="1" applyFill="1" applyBorder="1" applyAlignment="1" applyProtection="1">
      <alignment horizontal="center"/>
    </xf>
    <xf numFmtId="4" fontId="16" fillId="3" borderId="10" xfId="0" applyNumberFormat="1" applyFont="1" applyFill="1" applyBorder="1" applyAlignment="1" applyProtection="1">
      <alignment horizontal="center"/>
    </xf>
    <xf numFmtId="4" fontId="16" fillId="3" borderId="4" xfId="0" applyNumberFormat="1" applyFont="1" applyFill="1" applyBorder="1" applyAlignment="1" applyProtection="1">
      <alignment horizontal="center"/>
    </xf>
    <xf numFmtId="4" fontId="16" fillId="3" borderId="10" xfId="0" quotePrefix="1" applyNumberFormat="1" applyFont="1" applyFill="1" applyBorder="1" applyAlignment="1" applyProtection="1">
      <alignment horizontal="center"/>
    </xf>
    <xf numFmtId="0" fontId="0" fillId="0" borderId="21" xfId="0" applyBorder="1" applyAlignment="1" applyProtection="1">
      <alignment horizontal="center"/>
      <protection locked="0"/>
    </xf>
    <xf numFmtId="1" fontId="13" fillId="0" borderId="2" xfId="0" applyNumberFormat="1" applyFont="1" applyBorder="1" applyAlignment="1" applyProtection="1">
      <alignment horizontal="center"/>
      <protection locked="0"/>
    </xf>
    <xf numFmtId="1" fontId="13" fillId="0" borderId="8" xfId="0" applyNumberFormat="1" applyFont="1" applyBorder="1" applyAlignment="1" applyProtection="1">
      <alignment horizontal="center"/>
      <protection locked="0"/>
    </xf>
    <xf numFmtId="1" fontId="13" fillId="0" borderId="10" xfId="0" applyNumberFormat="1" applyFont="1" applyBorder="1" applyAlignment="1" applyProtection="1">
      <alignment horizontal="center"/>
      <protection locked="0"/>
    </xf>
    <xf numFmtId="0" fontId="13" fillId="0" borderId="22" xfId="0" applyFont="1" applyBorder="1" applyAlignment="1" applyProtection="1">
      <alignment horizontal="center"/>
      <protection locked="0"/>
    </xf>
    <xf numFmtId="0" fontId="13" fillId="0" borderId="23" xfId="0" applyFont="1" applyBorder="1" applyAlignment="1" applyProtection="1">
      <alignment horizontal="center"/>
      <protection locked="0"/>
    </xf>
    <xf numFmtId="0" fontId="15" fillId="0" borderId="24" xfId="0" applyFont="1" applyFill="1" applyBorder="1" applyAlignment="1" applyProtection="1">
      <alignment horizontal="center" vertical="center" wrapText="1"/>
      <protection locked="0"/>
    </xf>
    <xf numFmtId="0" fontId="15" fillId="0" borderId="25" xfId="0" applyFont="1" applyFill="1" applyBorder="1" applyAlignment="1" applyProtection="1">
      <alignment horizontal="center" vertical="center" wrapText="1"/>
      <protection locked="0"/>
    </xf>
    <xf numFmtId="0" fontId="15" fillId="0" borderId="22" xfId="0" applyFont="1" applyBorder="1" applyProtection="1">
      <protection locked="0"/>
    </xf>
    <xf numFmtId="0" fontId="15" fillId="0" borderId="26" xfId="0" applyFont="1" applyBorder="1" applyProtection="1">
      <protection locked="0"/>
    </xf>
    <xf numFmtId="49" fontId="15" fillId="0" borderId="3" xfId="0" applyNumberFormat="1" applyFont="1" applyBorder="1" applyAlignment="1" applyProtection="1">
      <alignment horizontal="center"/>
      <protection locked="0"/>
    </xf>
    <xf numFmtId="0" fontId="15" fillId="0" borderId="27" xfId="0" applyFont="1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15" fillId="0" borderId="17" xfId="0" applyFont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0" xfId="0" applyAlignment="1" applyProtection="1">
      <protection locked="0"/>
    </xf>
    <xf numFmtId="2" fontId="10" fillId="0" borderId="2" xfId="0" applyNumberFormat="1" applyFont="1" applyBorder="1" applyAlignment="1" applyProtection="1">
      <alignment horizontal="center"/>
      <protection locked="0"/>
    </xf>
    <xf numFmtId="2" fontId="10" fillId="0" borderId="8" xfId="0" applyNumberFormat="1" applyFont="1" applyBorder="1" applyAlignment="1" applyProtection="1">
      <alignment horizontal="center"/>
      <protection locked="0"/>
    </xf>
    <xf numFmtId="2" fontId="10" fillId="0" borderId="10" xfId="0" applyNumberFormat="1" applyFont="1" applyBorder="1" applyAlignment="1" applyProtection="1">
      <alignment horizontal="center"/>
      <protection locked="0"/>
    </xf>
    <xf numFmtId="2" fontId="10" fillId="0" borderId="0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4" fontId="16" fillId="3" borderId="21" xfId="0" applyNumberFormat="1" applyFont="1" applyFill="1" applyBorder="1" applyAlignment="1" applyProtection="1">
      <alignment horizontal="center"/>
    </xf>
    <xf numFmtId="0" fontId="15" fillId="0" borderId="3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0" fontId="0" fillId="0" borderId="0" xfId="0" applyBorder="1" applyAlignment="1" applyProtection="1">
      <alignment horizontal="centerContinuous"/>
      <protection locked="0"/>
    </xf>
    <xf numFmtId="0" fontId="13" fillId="0" borderId="32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27" xfId="0" applyFont="1" applyBorder="1" applyAlignment="1" applyProtection="1">
      <alignment horizontal="center"/>
      <protection locked="0"/>
    </xf>
    <xf numFmtId="0" fontId="13" fillId="0" borderId="29" xfId="0" applyFont="1" applyBorder="1" applyAlignment="1" applyProtection="1">
      <alignment horizontal="center"/>
      <protection locked="0"/>
    </xf>
    <xf numFmtId="0" fontId="0" fillId="0" borderId="21" xfId="0" applyBorder="1" applyProtection="1">
      <protection locked="0"/>
    </xf>
    <xf numFmtId="0" fontId="0" fillId="0" borderId="34" xfId="0" applyBorder="1" applyProtection="1">
      <protection locked="0"/>
    </xf>
    <xf numFmtId="17" fontId="0" fillId="0" borderId="0" xfId="0" applyNumberForma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8" fillId="0" borderId="0" xfId="0" applyFont="1" applyBorder="1" applyProtection="1">
      <protection locked="0"/>
    </xf>
    <xf numFmtId="0" fontId="3" fillId="0" borderId="0" xfId="3" applyBorder="1" applyProtection="1">
      <protection locked="0"/>
    </xf>
    <xf numFmtId="1" fontId="15" fillId="0" borderId="3" xfId="0" applyNumberFormat="1" applyFont="1" applyFill="1" applyBorder="1" applyAlignment="1" applyProtection="1">
      <alignment horizontal="center"/>
      <protection locked="0"/>
    </xf>
    <xf numFmtId="2" fontId="15" fillId="3" borderId="3" xfId="0" applyNumberFormat="1" applyFont="1" applyFill="1" applyBorder="1" applyAlignment="1" applyProtection="1">
      <alignment horizontal="center"/>
    </xf>
    <xf numFmtId="0" fontId="3" fillId="0" borderId="0" xfId="3" applyBorder="1" applyProtection="1"/>
    <xf numFmtId="0" fontId="7" fillId="0" borderId="0" xfId="0" applyFont="1" applyAlignment="1" applyProtection="1">
      <alignment horizontal="centerContinuous"/>
      <protection locked="0"/>
    </xf>
    <xf numFmtId="0" fontId="6" fillId="0" borderId="0" xfId="0" applyFont="1" applyAlignment="1" applyProtection="1">
      <alignment horizontal="centerContinuous"/>
      <protection locked="0"/>
    </xf>
    <xf numFmtId="0" fontId="6" fillId="2" borderId="0" xfId="0" applyFont="1" applyFill="1" applyAlignment="1" applyProtection="1">
      <alignment horizontal="centerContinuous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17" xfId="0" applyFont="1" applyBorder="1" applyAlignment="1" applyProtection="1">
      <alignment horizontal="centerContinuous"/>
      <protection locked="0"/>
    </xf>
    <xf numFmtId="0" fontId="0" fillId="0" borderId="31" xfId="0" applyBorder="1" applyAlignment="1" applyProtection="1">
      <alignment horizontal="centerContinuous"/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6" fillId="0" borderId="11" xfId="0" applyFont="1" applyBorder="1" applyAlignment="1" applyProtection="1">
      <alignment horizontal="center"/>
      <protection locked="0"/>
    </xf>
    <xf numFmtId="0" fontId="6" fillId="0" borderId="35" xfId="0" applyFont="1" applyBorder="1" applyAlignment="1" applyProtection="1">
      <alignment horizontal="center"/>
      <protection locked="0"/>
    </xf>
    <xf numFmtId="0" fontId="6" fillId="2" borderId="35" xfId="0" applyFont="1" applyFill="1" applyBorder="1" applyAlignment="1" applyProtection="1">
      <alignment horizontal="center"/>
      <protection locked="0"/>
    </xf>
    <xf numFmtId="0" fontId="6" fillId="2" borderId="11" xfId="0" applyFont="1" applyFill="1" applyBorder="1" applyAlignment="1" applyProtection="1">
      <alignment horizontal="center"/>
      <protection locked="0"/>
    </xf>
    <xf numFmtId="0" fontId="6" fillId="4" borderId="23" xfId="0" applyFont="1" applyFill="1" applyBorder="1" applyAlignment="1" applyProtection="1">
      <alignment horizontal="center" wrapText="1"/>
      <protection locked="0"/>
    </xf>
    <xf numFmtId="0" fontId="6" fillId="4" borderId="36" xfId="0" applyFont="1" applyFill="1" applyBorder="1" applyAlignment="1" applyProtection="1">
      <alignment horizontal="center"/>
      <protection locked="0"/>
    </xf>
    <xf numFmtId="0" fontId="6" fillId="5" borderId="37" xfId="0" applyFont="1" applyFill="1" applyBorder="1" applyAlignment="1" applyProtection="1">
      <alignment horizontal="center"/>
      <protection locked="0"/>
    </xf>
    <xf numFmtId="0" fontId="6" fillId="4" borderId="38" xfId="0" applyFont="1" applyFill="1" applyBorder="1" applyAlignment="1" applyProtection="1">
      <alignment horizontal="center"/>
      <protection locked="0"/>
    </xf>
    <xf numFmtId="0" fontId="7" fillId="0" borderId="19" xfId="0" applyFont="1" applyBorder="1" applyProtection="1">
      <protection locked="0"/>
    </xf>
    <xf numFmtId="0" fontId="6" fillId="0" borderId="36" xfId="0" applyFont="1" applyBorder="1" applyProtection="1">
      <protection locked="0"/>
    </xf>
    <xf numFmtId="0" fontId="6" fillId="2" borderId="36" xfId="0" applyFont="1" applyFill="1" applyBorder="1" applyProtection="1">
      <protection locked="0"/>
    </xf>
    <xf numFmtId="0" fontId="6" fillId="2" borderId="9" xfId="0" applyFont="1" applyFill="1" applyBorder="1" applyProtection="1">
      <protection locked="0"/>
    </xf>
    <xf numFmtId="0" fontId="6" fillId="0" borderId="19" xfId="0" applyFont="1" applyBorder="1" applyProtection="1">
      <protection locked="0"/>
    </xf>
    <xf numFmtId="0" fontId="7" fillId="0" borderId="34" xfId="0" applyFont="1" applyBorder="1" applyProtection="1">
      <protection locked="0"/>
    </xf>
    <xf numFmtId="0" fontId="6" fillId="0" borderId="39" xfId="0" applyFont="1" applyBorder="1" applyProtection="1">
      <protection locked="0"/>
    </xf>
    <xf numFmtId="0" fontId="6" fillId="2" borderId="39" xfId="0" applyFont="1" applyFill="1" applyBorder="1" applyProtection="1">
      <protection locked="0"/>
    </xf>
    <xf numFmtId="0" fontId="6" fillId="2" borderId="40" xfId="0" applyFont="1" applyFill="1" applyBorder="1" applyProtection="1">
      <protection locked="0"/>
    </xf>
    <xf numFmtId="0" fontId="6" fillId="0" borderId="41" xfId="0" applyFont="1" applyBorder="1" applyProtection="1">
      <protection locked="0"/>
    </xf>
    <xf numFmtId="0" fontId="6" fillId="0" borderId="42" xfId="0" applyFont="1" applyBorder="1" applyProtection="1">
      <protection locked="0"/>
    </xf>
    <xf numFmtId="0" fontId="6" fillId="2" borderId="42" xfId="0" applyFont="1" applyFill="1" applyBorder="1" applyProtection="1">
      <protection locked="0"/>
    </xf>
    <xf numFmtId="0" fontId="6" fillId="2" borderId="43" xfId="0" applyFont="1" applyFill="1" applyBorder="1" applyProtection="1">
      <protection locked="0"/>
    </xf>
    <xf numFmtId="0" fontId="6" fillId="0" borderId="44" xfId="0" applyFont="1" applyBorder="1" applyProtection="1">
      <protection locked="0"/>
    </xf>
    <xf numFmtId="0" fontId="6" fillId="0" borderId="45" xfId="0" applyFont="1" applyBorder="1" applyProtection="1">
      <protection locked="0"/>
    </xf>
    <xf numFmtId="0" fontId="6" fillId="2" borderId="45" xfId="0" applyFont="1" applyFill="1" applyBorder="1" applyProtection="1">
      <protection locked="0"/>
    </xf>
    <xf numFmtId="0" fontId="6" fillId="2" borderId="46" xfId="0" applyFont="1" applyFill="1" applyBorder="1" applyProtection="1">
      <protection locked="0"/>
    </xf>
    <xf numFmtId="9" fontId="6" fillId="0" borderId="36" xfId="0" applyNumberFormat="1" applyFont="1" applyBorder="1" applyProtection="1">
      <protection locked="0"/>
    </xf>
    <xf numFmtId="9" fontId="6" fillId="2" borderId="9" xfId="0" applyNumberFormat="1" applyFont="1" applyFill="1" applyBorder="1" applyProtection="1">
      <protection locked="0"/>
    </xf>
    <xf numFmtId="0" fontId="14" fillId="2" borderId="47" xfId="0" applyFont="1" applyFill="1" applyBorder="1" applyProtection="1">
      <protection locked="0"/>
    </xf>
    <xf numFmtId="0" fontId="6" fillId="0" borderId="48" xfId="0" applyFont="1" applyBorder="1" applyProtection="1">
      <protection locked="0"/>
    </xf>
    <xf numFmtId="0" fontId="6" fillId="2" borderId="48" xfId="0" applyFont="1" applyFill="1" applyBorder="1" applyProtection="1">
      <protection locked="0"/>
    </xf>
    <xf numFmtId="0" fontId="6" fillId="2" borderId="49" xfId="0" applyFont="1" applyFill="1" applyBorder="1" applyProtection="1">
      <protection locked="0"/>
    </xf>
    <xf numFmtId="0" fontId="14" fillId="2" borderId="50" xfId="0" applyFont="1" applyFill="1" applyBorder="1" applyProtection="1">
      <protection locked="0"/>
    </xf>
    <xf numFmtId="0" fontId="6" fillId="0" borderId="51" xfId="0" applyFont="1" applyBorder="1" applyProtection="1">
      <protection locked="0"/>
    </xf>
    <xf numFmtId="0" fontId="6" fillId="2" borderId="51" xfId="0" applyFont="1" applyFill="1" applyBorder="1" applyProtection="1">
      <protection locked="0"/>
    </xf>
    <xf numFmtId="0" fontId="6" fillId="2" borderId="52" xfId="0" applyFont="1" applyFill="1" applyBorder="1" applyProtection="1">
      <protection locked="0"/>
    </xf>
    <xf numFmtId="0" fontId="14" fillId="2" borderId="53" xfId="0" applyFont="1" applyFill="1" applyBorder="1" applyProtection="1">
      <protection locked="0"/>
    </xf>
    <xf numFmtId="0" fontId="6" fillId="0" borderId="54" xfId="0" applyFont="1" applyBorder="1" applyProtection="1">
      <protection locked="0"/>
    </xf>
    <xf numFmtId="0" fontId="6" fillId="2" borderId="54" xfId="0" applyFont="1" applyFill="1" applyBorder="1" applyProtection="1">
      <protection locked="0"/>
    </xf>
    <xf numFmtId="0" fontId="6" fillId="2" borderId="55" xfId="0" applyFont="1" applyFill="1" applyBorder="1" applyProtection="1">
      <protection locked="0"/>
    </xf>
    <xf numFmtId="0" fontId="8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" fillId="2" borderId="0" xfId="0" applyFont="1" applyFill="1" applyProtection="1">
      <protection locked="0"/>
    </xf>
    <xf numFmtId="0" fontId="13" fillId="0" borderId="0" xfId="0" applyFont="1" applyAlignment="1" applyProtection="1">
      <alignment horizontal="centerContinuous"/>
      <protection locked="0"/>
    </xf>
    <xf numFmtId="14" fontId="13" fillId="0" borderId="2" xfId="0" applyNumberFormat="1" applyFont="1" applyFill="1" applyBorder="1" applyAlignment="1" applyProtection="1">
      <alignment horizontal="center"/>
      <protection locked="0"/>
    </xf>
    <xf numFmtId="0" fontId="10" fillId="0" borderId="18" xfId="0" applyFont="1" applyBorder="1" applyAlignment="1" applyProtection="1">
      <alignment horizontal="center"/>
      <protection locked="0"/>
    </xf>
    <xf numFmtId="0" fontId="2" fillId="0" borderId="5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14" fontId="13" fillId="0" borderId="8" xfId="0" applyNumberFormat="1" applyFont="1" applyFill="1" applyBorder="1" applyAlignment="1" applyProtection="1">
      <alignment horizontal="center"/>
      <protection locked="0"/>
    </xf>
    <xf numFmtId="0" fontId="0" fillId="0" borderId="57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36" xfId="0" applyBorder="1" applyAlignment="1" applyProtection="1">
      <alignment horizontal="center"/>
      <protection locked="0"/>
    </xf>
    <xf numFmtId="14" fontId="13" fillId="0" borderId="21" xfId="0" applyNumberFormat="1" applyFont="1" applyFill="1" applyBorder="1" applyAlignment="1" applyProtection="1">
      <alignment horizontal="center"/>
      <protection locked="0"/>
    </xf>
    <xf numFmtId="0" fontId="0" fillId="0" borderId="58" xfId="0" applyBorder="1" applyAlignment="1" applyProtection="1">
      <alignment horizontal="center"/>
      <protection locked="0"/>
    </xf>
    <xf numFmtId="0" fontId="0" fillId="0" borderId="59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56" xfId="0" applyBorder="1" applyAlignment="1" applyProtection="1">
      <alignment horizontal="center"/>
      <protection locked="0"/>
    </xf>
    <xf numFmtId="0" fontId="0" fillId="0" borderId="35" xfId="0" applyBorder="1" applyAlignment="1" applyProtection="1">
      <alignment horizontal="center"/>
      <protection locked="0"/>
    </xf>
    <xf numFmtId="0" fontId="0" fillId="0" borderId="60" xfId="0" applyBorder="1" applyAlignment="1" applyProtection="1">
      <alignment horizontal="center"/>
      <protection locked="0"/>
    </xf>
    <xf numFmtId="0" fontId="15" fillId="0" borderId="0" xfId="0" applyFont="1" applyProtection="1">
      <protection locked="0"/>
    </xf>
    <xf numFmtId="0" fontId="13" fillId="2" borderId="3" xfId="0" applyFont="1" applyFill="1" applyBorder="1" applyAlignment="1" applyProtection="1">
      <alignment horizontal="centerContinuous"/>
      <protection locked="0"/>
    </xf>
    <xf numFmtId="0" fontId="13" fillId="0" borderId="0" xfId="0" applyFont="1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3" fillId="0" borderId="0" xfId="0" applyFont="1" applyBorder="1" applyAlignment="1" applyProtection="1">
      <alignment horizontal="centerContinuous"/>
      <protection locked="0"/>
    </xf>
    <xf numFmtId="0" fontId="13" fillId="0" borderId="61" xfId="0" applyFont="1" applyBorder="1" applyAlignment="1" applyProtection="1">
      <alignment horizontal="left"/>
      <protection locked="0"/>
    </xf>
    <xf numFmtId="0" fontId="13" fillId="0" borderId="62" xfId="0" applyFont="1" applyBorder="1" applyAlignment="1" applyProtection="1">
      <alignment horizontal="centerContinuous"/>
      <protection locked="0"/>
    </xf>
    <xf numFmtId="0" fontId="13" fillId="0" borderId="5" xfId="0" applyFont="1" applyBorder="1" applyAlignment="1" applyProtection="1">
      <alignment horizontal="center"/>
      <protection locked="0"/>
    </xf>
    <xf numFmtId="0" fontId="13" fillId="0" borderId="63" xfId="0" applyFont="1" applyBorder="1" applyAlignment="1" applyProtection="1">
      <alignment horizontal="center"/>
      <protection locked="0"/>
    </xf>
    <xf numFmtId="0" fontId="10" fillId="0" borderId="0" xfId="0" applyFont="1" applyBorder="1" applyProtection="1">
      <protection locked="0"/>
    </xf>
    <xf numFmtId="0" fontId="10" fillId="0" borderId="2" xfId="0" applyFont="1" applyBorder="1" applyProtection="1">
      <protection locked="0"/>
    </xf>
    <xf numFmtId="0" fontId="10" fillId="0" borderId="10" xfId="0" applyFont="1" applyBorder="1" applyProtection="1">
      <protection locked="0"/>
    </xf>
    <xf numFmtId="0" fontId="14" fillId="2" borderId="0" xfId="0" applyFont="1" applyFill="1" applyAlignment="1" applyProtection="1">
      <alignment horizontal="centerContinuous"/>
      <protection locked="0"/>
    </xf>
    <xf numFmtId="0" fontId="19" fillId="2" borderId="0" xfId="0" applyFont="1" applyFill="1" applyAlignment="1" applyProtection="1">
      <alignment horizontal="centerContinuous"/>
      <protection locked="0"/>
    </xf>
    <xf numFmtId="0" fontId="0" fillId="0" borderId="62" xfId="0" applyBorder="1" applyAlignment="1" applyProtection="1">
      <alignment horizontal="center"/>
      <protection locked="0"/>
    </xf>
    <xf numFmtId="0" fontId="0" fillId="0" borderId="64" xfId="0" applyBorder="1" applyAlignment="1" applyProtection="1">
      <alignment horizontal="center"/>
      <protection locked="0"/>
    </xf>
    <xf numFmtId="0" fontId="0" fillId="0" borderId="64" xfId="0" applyBorder="1" applyProtection="1">
      <protection locked="0"/>
    </xf>
    <xf numFmtId="0" fontId="0" fillId="0" borderId="65" xfId="0" applyBorder="1" applyProtection="1">
      <protection locked="0"/>
    </xf>
    <xf numFmtId="0" fontId="0" fillId="0" borderId="62" xfId="0" applyBorder="1" applyProtection="1">
      <protection locked="0"/>
    </xf>
    <xf numFmtId="17" fontId="13" fillId="0" borderId="21" xfId="0" applyNumberFormat="1" applyFont="1" applyBorder="1" applyAlignment="1" applyProtection="1">
      <alignment horizontal="center"/>
      <protection locked="0"/>
    </xf>
    <xf numFmtId="17" fontId="13" fillId="0" borderId="66" xfId="0" applyNumberFormat="1" applyFont="1" applyBorder="1" applyAlignment="1" applyProtection="1">
      <alignment horizontal="center"/>
      <protection locked="0"/>
    </xf>
    <xf numFmtId="0" fontId="0" fillId="6" borderId="0" xfId="0" applyFill="1" applyAlignment="1" applyProtection="1">
      <alignment horizontal="centerContinuous"/>
      <protection locked="0"/>
    </xf>
    <xf numFmtId="0" fontId="10" fillId="6" borderId="0" xfId="0" applyFont="1" applyFill="1" applyAlignment="1" applyProtection="1">
      <alignment horizontal="centerContinuous"/>
      <protection locked="0"/>
    </xf>
    <xf numFmtId="0" fontId="13" fillId="6" borderId="0" xfId="0" applyFont="1" applyFill="1" applyAlignment="1" applyProtection="1">
      <alignment horizontal="centerContinuous"/>
      <protection locked="0"/>
    </xf>
    <xf numFmtId="0" fontId="1" fillId="6" borderId="4" xfId="0" applyFont="1" applyFill="1" applyBorder="1" applyAlignment="1" applyProtection="1">
      <alignment horizontal="center" vertical="center" wrapText="1"/>
      <protection locked="0"/>
    </xf>
    <xf numFmtId="17" fontId="1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7" xfId="0" applyBorder="1" applyProtection="1">
      <protection locked="0"/>
    </xf>
    <xf numFmtId="0" fontId="0" fillId="0" borderId="68" xfId="0" applyBorder="1" applyProtection="1">
      <protection locked="0"/>
    </xf>
    <xf numFmtId="0" fontId="0" fillId="0" borderId="66" xfId="0" applyBorder="1" applyAlignment="1" applyProtection="1">
      <alignment horizontal="center"/>
      <protection locked="0"/>
    </xf>
    <xf numFmtId="0" fontId="0" fillId="0" borderId="66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17" fontId="13" fillId="0" borderId="6" xfId="0" applyNumberFormat="1" applyFont="1" applyBorder="1" applyAlignment="1" applyProtection="1">
      <alignment horizontal="center"/>
      <protection locked="0"/>
    </xf>
    <xf numFmtId="17" fontId="13" fillId="6" borderId="2" xfId="0" applyNumberFormat="1" applyFont="1" applyFill="1" applyBorder="1" applyAlignment="1" applyProtection="1">
      <alignment horizontal="center"/>
      <protection locked="0"/>
    </xf>
    <xf numFmtId="17" fontId="13" fillId="6" borderId="10" xfId="0" applyNumberFormat="1" applyFont="1" applyFill="1" applyBorder="1" applyAlignment="1" applyProtection="1">
      <alignment horizontal="center"/>
      <protection locked="0"/>
    </xf>
    <xf numFmtId="17" fontId="13" fillId="0" borderId="3" xfId="0" applyNumberFormat="1" applyFont="1" applyBorder="1" applyAlignment="1" applyProtection="1">
      <alignment horizontal="center"/>
      <protection locked="0"/>
    </xf>
    <xf numFmtId="0" fontId="7" fillId="6" borderId="0" xfId="0" applyFont="1" applyFill="1" applyAlignment="1" applyProtection="1">
      <alignment horizontal="centerContinuous"/>
      <protection locked="0"/>
    </xf>
    <xf numFmtId="0" fontId="20" fillId="6" borderId="0" xfId="0" applyFont="1" applyFill="1" applyAlignment="1" applyProtection="1">
      <alignment horizontal="centerContinuous"/>
      <protection locked="0"/>
    </xf>
    <xf numFmtId="0" fontId="20" fillId="6" borderId="0" xfId="0" applyFont="1" applyFill="1"/>
    <xf numFmtId="0" fontId="6" fillId="6" borderId="0" xfId="0" applyFont="1" applyFill="1" applyAlignment="1" applyProtection="1">
      <alignment horizontal="centerContinuous"/>
      <protection locked="0"/>
    </xf>
    <xf numFmtId="0" fontId="6" fillId="6" borderId="17" xfId="0" applyFont="1" applyFill="1" applyBorder="1" applyAlignment="1" applyProtection="1">
      <alignment horizontal="centerContinuous"/>
      <protection locked="0"/>
    </xf>
    <xf numFmtId="0" fontId="0" fillId="6" borderId="31" xfId="0" applyFill="1" applyBorder="1" applyAlignment="1" applyProtection="1">
      <alignment horizontal="centerContinuous"/>
      <protection locked="0"/>
    </xf>
    <xf numFmtId="0" fontId="6" fillId="6" borderId="35" xfId="0" applyFont="1" applyFill="1" applyBorder="1" applyAlignment="1" applyProtection="1">
      <alignment horizontal="center"/>
      <protection locked="0"/>
    </xf>
    <xf numFmtId="0" fontId="6" fillId="6" borderId="11" xfId="0" applyFont="1" applyFill="1" applyBorder="1" applyAlignment="1" applyProtection="1">
      <alignment horizontal="center"/>
      <protection locked="0"/>
    </xf>
    <xf numFmtId="0" fontId="6" fillId="6" borderId="36" xfId="0" applyFont="1" applyFill="1" applyBorder="1" applyProtection="1">
      <protection locked="0"/>
    </xf>
    <xf numFmtId="0" fontId="6" fillId="6" borderId="9" xfId="0" applyFont="1" applyFill="1" applyBorder="1" applyProtection="1">
      <protection locked="0"/>
    </xf>
    <xf numFmtId="0" fontId="6" fillId="6" borderId="39" xfId="0" applyFont="1" applyFill="1" applyBorder="1" applyProtection="1">
      <protection locked="0"/>
    </xf>
    <xf numFmtId="0" fontId="6" fillId="6" borderId="40" xfId="0" applyFont="1" applyFill="1" applyBorder="1" applyProtection="1">
      <protection locked="0"/>
    </xf>
    <xf numFmtId="0" fontId="6" fillId="6" borderId="42" xfId="0" applyFont="1" applyFill="1" applyBorder="1" applyProtection="1">
      <protection locked="0"/>
    </xf>
    <xf numFmtId="0" fontId="6" fillId="6" borderId="43" xfId="0" applyFont="1" applyFill="1" applyBorder="1" applyProtection="1">
      <protection locked="0"/>
    </xf>
    <xf numFmtId="0" fontId="6" fillId="6" borderId="45" xfId="0" applyFont="1" applyFill="1" applyBorder="1" applyProtection="1">
      <protection locked="0"/>
    </xf>
    <xf numFmtId="0" fontId="6" fillId="6" borderId="46" xfId="0" applyFont="1" applyFill="1" applyBorder="1" applyProtection="1">
      <protection locked="0"/>
    </xf>
    <xf numFmtId="9" fontId="6" fillId="6" borderId="9" xfId="0" applyNumberFormat="1" applyFont="1" applyFill="1" applyBorder="1" applyProtection="1">
      <protection locked="0"/>
    </xf>
    <xf numFmtId="0" fontId="6" fillId="6" borderId="48" xfId="0" applyFont="1" applyFill="1" applyBorder="1" applyProtection="1">
      <protection locked="0"/>
    </xf>
    <xf numFmtId="0" fontId="6" fillId="6" borderId="49" xfId="0" applyFont="1" applyFill="1" applyBorder="1" applyProtection="1">
      <protection locked="0"/>
    </xf>
    <xf numFmtId="0" fontId="6" fillId="6" borderId="51" xfId="0" applyFont="1" applyFill="1" applyBorder="1" applyProtection="1">
      <protection locked="0"/>
    </xf>
    <xf numFmtId="0" fontId="6" fillId="6" borderId="52" xfId="0" applyFont="1" applyFill="1" applyBorder="1" applyProtection="1">
      <protection locked="0"/>
    </xf>
    <xf numFmtId="0" fontId="6" fillId="6" borderId="54" xfId="0" applyFont="1" applyFill="1" applyBorder="1" applyProtection="1">
      <protection locked="0"/>
    </xf>
    <xf numFmtId="0" fontId="6" fillId="6" borderId="55" xfId="0" applyFont="1" applyFill="1" applyBorder="1" applyProtection="1">
      <protection locked="0"/>
    </xf>
    <xf numFmtId="0" fontId="6" fillId="6" borderId="0" xfId="0" applyFont="1" applyFill="1" applyProtection="1">
      <protection locked="0"/>
    </xf>
    <xf numFmtId="0" fontId="3" fillId="6" borderId="0" xfId="3" applyFill="1" applyBorder="1" applyProtection="1">
      <protection locked="0"/>
    </xf>
    <xf numFmtId="0" fontId="6" fillId="6" borderId="0" xfId="0" applyFont="1" applyFill="1"/>
    <xf numFmtId="0" fontId="15" fillId="6" borderId="4" xfId="0" applyFont="1" applyFill="1" applyBorder="1" applyAlignment="1" applyProtection="1">
      <alignment horizontal="center" vertical="center"/>
      <protection locked="0"/>
    </xf>
    <xf numFmtId="2" fontId="15" fillId="6" borderId="3" xfId="0" applyNumberFormat="1" applyFont="1" applyFill="1" applyBorder="1" applyAlignment="1" applyProtection="1">
      <alignment horizontal="center"/>
    </xf>
    <xf numFmtId="0" fontId="13" fillId="6" borderId="0" xfId="0" applyFont="1" applyFill="1" applyProtection="1">
      <protection locked="0"/>
    </xf>
    <xf numFmtId="0" fontId="7" fillId="6" borderId="0" xfId="0" applyFont="1" applyFill="1" applyAlignment="1" applyProtection="1">
      <alignment horizontal="centerContinuous" wrapText="1"/>
      <protection locked="0"/>
    </xf>
    <xf numFmtId="0" fontId="20" fillId="6" borderId="0" xfId="0" applyFont="1" applyFill="1" applyAlignment="1" applyProtection="1">
      <alignment horizontal="centerContinuous" wrapText="1"/>
      <protection locked="0"/>
    </xf>
    <xf numFmtId="0" fontId="14" fillId="6" borderId="47" xfId="0" applyFont="1" applyFill="1" applyBorder="1" applyProtection="1">
      <protection locked="0"/>
    </xf>
    <xf numFmtId="0" fontId="14" fillId="6" borderId="50" xfId="0" applyFont="1" applyFill="1" applyBorder="1" applyProtection="1">
      <protection locked="0"/>
    </xf>
    <xf numFmtId="0" fontId="14" fillId="6" borderId="53" xfId="0" applyFont="1" applyFill="1" applyBorder="1" applyProtection="1">
      <protection locked="0"/>
    </xf>
    <xf numFmtId="0" fontId="0" fillId="6" borderId="0" xfId="0" applyFill="1"/>
    <xf numFmtId="2" fontId="10" fillId="0" borderId="66" xfId="0" applyNumberFormat="1" applyFont="1" applyBorder="1" applyAlignment="1" applyProtection="1">
      <alignment horizontal="center"/>
      <protection locked="0"/>
    </xf>
    <xf numFmtId="2" fontId="10" fillId="0" borderId="3" xfId="0" applyNumberFormat="1" applyFont="1" applyBorder="1" applyAlignment="1" applyProtection="1">
      <alignment horizontal="center"/>
      <protection locked="0"/>
    </xf>
    <xf numFmtId="0" fontId="10" fillId="6" borderId="0" xfId="0" applyFont="1" applyFill="1" applyBorder="1" applyAlignment="1" applyProtection="1">
      <alignment horizontal="centerContinuous"/>
      <protection locked="0"/>
    </xf>
    <xf numFmtId="0" fontId="10" fillId="6" borderId="0" xfId="0" applyFont="1" applyFill="1" applyProtection="1">
      <protection locked="0"/>
    </xf>
    <xf numFmtId="14" fontId="13" fillId="6" borderId="2" xfId="0" applyNumberFormat="1" applyFont="1" applyFill="1" applyBorder="1" applyAlignment="1" applyProtection="1">
      <alignment horizontal="center"/>
      <protection locked="0"/>
    </xf>
    <xf numFmtId="14" fontId="13" fillId="6" borderId="10" xfId="0" applyNumberFormat="1" applyFont="1" applyFill="1" applyBorder="1" applyAlignment="1" applyProtection="1">
      <alignment horizontal="center"/>
      <protection locked="0"/>
    </xf>
    <xf numFmtId="0" fontId="13" fillId="6" borderId="17" xfId="0" applyFont="1" applyFill="1" applyBorder="1" applyAlignment="1" applyProtection="1">
      <alignment horizontal="centerContinuous"/>
      <protection locked="0"/>
    </xf>
    <xf numFmtId="0" fontId="13" fillId="6" borderId="69" xfId="0" applyFont="1" applyFill="1" applyBorder="1" applyAlignment="1" applyProtection="1">
      <alignment horizontal="center"/>
      <protection locked="0"/>
    </xf>
    <xf numFmtId="0" fontId="13" fillId="6" borderId="25" xfId="0" applyFont="1" applyFill="1" applyBorder="1" applyAlignment="1" applyProtection="1">
      <alignment horizontal="center"/>
      <protection locked="0"/>
    </xf>
    <xf numFmtId="0" fontId="15" fillId="0" borderId="30" xfId="0" applyFont="1" applyFill="1" applyBorder="1" applyAlignment="1" applyProtection="1">
      <alignment horizontal="center" vertical="center" wrapText="1"/>
      <protection locked="0"/>
    </xf>
    <xf numFmtId="0" fontId="1" fillId="6" borderId="0" xfId="0" applyFont="1" applyFill="1" applyAlignment="1" applyProtection="1">
      <alignment horizontal="centerContinuous"/>
      <protection locked="0"/>
    </xf>
    <xf numFmtId="0" fontId="13" fillId="0" borderId="0" xfId="0" applyFont="1" applyAlignment="1" applyProtection="1"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33" xfId="0" applyFont="1" applyBorder="1" applyAlignment="1" applyProtection="1">
      <alignment horizontal="center"/>
      <protection locked="0"/>
    </xf>
    <xf numFmtId="0" fontId="15" fillId="0" borderId="17" xfId="0" applyFont="1" applyBorder="1" applyAlignment="1" applyProtection="1">
      <alignment wrapText="1"/>
      <protection locked="0"/>
    </xf>
    <xf numFmtId="0" fontId="0" fillId="0" borderId="30" xfId="0" applyBorder="1" applyAlignment="1" applyProtection="1">
      <alignment wrapText="1"/>
      <protection locked="0"/>
    </xf>
    <xf numFmtId="0" fontId="0" fillId="0" borderId="31" xfId="0" applyBorder="1" applyAlignment="1" applyProtection="1">
      <alignment wrapText="1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center"/>
      <protection locked="0"/>
    </xf>
    <xf numFmtId="0" fontId="2" fillId="0" borderId="68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28" xfId="0" applyFont="1" applyBorder="1" applyAlignment="1" applyProtection="1">
      <alignment horizontal="center"/>
      <protection locked="0"/>
    </xf>
    <xf numFmtId="0" fontId="1" fillId="6" borderId="0" xfId="0" applyFont="1" applyFill="1" applyAlignment="1" applyProtection="1">
      <alignment horizontal="center"/>
      <protection locked="0"/>
    </xf>
    <xf numFmtId="0" fontId="13" fillId="6" borderId="0" xfId="0" applyFont="1" applyFill="1" applyAlignment="1" applyProtection="1">
      <alignment horizontal="center"/>
      <protection locked="0"/>
    </xf>
    <xf numFmtId="0" fontId="1" fillId="6" borderId="0" xfId="0" applyFont="1" applyFill="1" applyAlignment="1" applyProtection="1">
      <alignment horizontal="center" wrapText="1"/>
      <protection locked="0"/>
    </xf>
    <xf numFmtId="0" fontId="1" fillId="6" borderId="2" xfId="0" applyFont="1" applyFill="1" applyBorder="1" applyAlignment="1" applyProtection="1">
      <alignment horizontal="center" vertical="center"/>
      <protection locked="0"/>
    </xf>
    <xf numFmtId="0" fontId="13" fillId="6" borderId="10" xfId="0" applyFont="1" applyFill="1" applyBorder="1" applyAlignment="1" applyProtection="1">
      <alignment horizontal="center" vertical="center"/>
      <protection locked="0"/>
    </xf>
    <xf numFmtId="0" fontId="13" fillId="0" borderId="62" xfId="0" applyFont="1" applyBorder="1" applyAlignment="1" applyProtection="1">
      <alignment horizontal="center" vertical="center"/>
      <protection locked="0"/>
    </xf>
    <xf numFmtId="0" fontId="13" fillId="0" borderId="65" xfId="0" applyFont="1" applyBorder="1" applyAlignment="1" applyProtection="1">
      <alignment horizontal="center" vertical="center"/>
      <protection locked="0"/>
    </xf>
    <xf numFmtId="0" fontId="11" fillId="0" borderId="17" xfId="0" applyFont="1" applyBorder="1" applyAlignment="1" applyProtection="1">
      <alignment horizontal="center"/>
      <protection locked="0"/>
    </xf>
    <xf numFmtId="0" fontId="11" fillId="0" borderId="31" xfId="0" applyFont="1" applyBorder="1" applyAlignment="1" applyProtection="1">
      <alignment horizontal="center"/>
      <protection locked="0"/>
    </xf>
  </cellXfs>
  <cellStyles count="4">
    <cellStyle name="Euro" xfId="1"/>
    <cellStyle name="julio" xfId="2"/>
    <cellStyle name="Normal" xfId="0" builtinId="0"/>
    <cellStyle name="Normal_9- Costos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85725</xdr:rowOff>
    </xdr:from>
    <xdr:to>
      <xdr:col>3</xdr:col>
      <xdr:colOff>733425</xdr:colOff>
      <xdr:row>2</xdr:row>
      <xdr:rowOff>95250</xdr:rowOff>
    </xdr:to>
    <xdr:sp macro="" textlink="">
      <xdr:nvSpPr>
        <xdr:cNvPr id="1044" name="Line 1"/>
        <xdr:cNvSpPr>
          <a:spLocks noChangeShapeType="1"/>
        </xdr:cNvSpPr>
      </xdr:nvSpPr>
      <xdr:spPr bwMode="auto">
        <a:xfrm>
          <a:off x="2381250" y="466725"/>
          <a:ext cx="695325" cy="9525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pedientes%20en%20Tramite%20C.N.C.E/Dumping/2004.042/040%20Cuestionarios/10%20Modelo%20Enviado/Productores/Cuadro%20productor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l.Au.-\trabajo\M.FINAL.N.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"/>
      <sheetName val="PARAMETROS"/>
      <sheetName val="1.modelos "/>
      <sheetName val="2.A FURFURAL"/>
      <sheetName val="2.B FURFURILICO"/>
      <sheetName val="2.c Exportacions en valores"/>
      <sheetName val="3-autocons-por orden terc"/>
      <sheetName val="4-% produ en ventas "/>
      <sheetName val="5-b.Vtas. ctat 3os"/>
      <sheetName val="Ejemplo"/>
      <sheetName val="6-7-capinst"/>
      <sheetName val="8 empleo y 9-salarios"/>
      <sheetName val="10 Costos Furfural"/>
      <sheetName val="10 Costos Furfurilico"/>
      <sheetName val="11.a Precios Furfural"/>
      <sheetName val="11.b Precios Furfurilico"/>
      <sheetName val="11c NO VA-todos los precios"/>
      <sheetName val="12.1- impo furfural"/>
      <sheetName val="12.2- impo furfurilico"/>
      <sheetName val="13 Reventa GRANDES"/>
      <sheetName val="13 Reventa  A OTROS"/>
      <sheetName val="14 existencias M"/>
      <sheetName val="14-horas trabajadas"/>
      <sheetName val="Costos"/>
      <sheetName val="14- IMPO - REI"/>
      <sheetName val="15-Cuentas Específ."/>
    </sheetNames>
    <sheetDataSet>
      <sheetData sheetId="0" refreshError="1"/>
      <sheetData sheetId="1" refreshError="1">
        <row r="5">
          <cell r="C5" t="str">
            <v>FURFURAL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a_Parámetros"/>
      <sheetName val="0b_Rótulos"/>
      <sheetName val="INDICE"/>
      <sheetName val="1_Y"/>
      <sheetName val="2_V"/>
      <sheetName val="2_a. I_Me"/>
      <sheetName val="2_ACons"/>
      <sheetName val="2c_Y.Façón"/>
      <sheetName val="3_XX%"/>
      <sheetName val="4_Existencias"/>
      <sheetName val="5_Cap Y"/>
      <sheetName val="6_% util Cap Y"/>
      <sheetName val="7_Indicadores de Empleo"/>
      <sheetName val="HOJA DE CARGA"/>
      <sheetName val="Indice y Títulos de Cuadros"/>
      <sheetName val="Controles y Chequeos"/>
      <sheetName val="Indice de Notas"/>
      <sheetName val="2_V_Vol"/>
      <sheetName val="2_V_$"/>
      <sheetName val="3_ I_Me"/>
      <sheetName val="2_ACons "/>
      <sheetName val="2c_Y.Façón "/>
      <sheetName val="3_XX"/>
      <sheetName val="3_XX_%"/>
      <sheetName val="4_Existencias "/>
      <sheetName val="5_Cap Y "/>
      <sheetName val="6_% util Cap Y "/>
      <sheetName val="7_Indicadores de Empleo "/>
      <sheetName val="HOJA DE CARGA y control Vol"/>
      <sheetName val="Hoja1"/>
      <sheetName val="Hoja2"/>
      <sheetName val="Hoja3"/>
    </sheetNames>
    <sheetDataSet>
      <sheetData sheetId="0" refreshError="1">
        <row r="7">
          <cell r="H7">
            <v>2001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workbookViewId="0">
      <selection activeCell="H21" sqref="H21"/>
    </sheetView>
  </sheetViews>
  <sheetFormatPr baseColWidth="10" defaultRowHeight="12.75" x14ac:dyDescent="0.2"/>
  <cols>
    <col min="1" max="1" width="12.28515625" style="9" bestFit="1" customWidth="1"/>
    <col min="2" max="4" width="11.42578125" style="9"/>
    <col min="5" max="5" width="12.140625" style="9" customWidth="1"/>
    <col min="6" max="6" width="11.5703125" style="9" customWidth="1"/>
    <col min="7" max="7" width="11.42578125" style="9"/>
    <col min="8" max="8" width="12.140625" style="9" customWidth="1"/>
    <col min="9" max="16384" width="11.42578125" style="9"/>
  </cols>
  <sheetData>
    <row r="1" spans="1:8" ht="15" customHeight="1" x14ac:dyDescent="0.2"/>
    <row r="2" spans="1:8" ht="15" customHeight="1" thickBot="1" x14ac:dyDescent="0.25"/>
    <row r="3" spans="1:8" ht="15" customHeight="1" thickBot="1" x14ac:dyDescent="0.25">
      <c r="A3" s="72" t="s">
        <v>58</v>
      </c>
      <c r="B3" s="73"/>
      <c r="C3" s="73"/>
      <c r="D3" s="73"/>
      <c r="E3" s="74" t="s">
        <v>63</v>
      </c>
    </row>
    <row r="4" spans="1:8" ht="15" customHeight="1" thickBot="1" x14ac:dyDescent="0.25">
      <c r="A4" s="75" t="s">
        <v>59</v>
      </c>
      <c r="B4" s="76"/>
      <c r="C4" s="76"/>
      <c r="D4" s="76"/>
      <c r="E4" s="77"/>
    </row>
    <row r="5" spans="1:8" ht="15" customHeight="1" thickBot="1" x14ac:dyDescent="0.25"/>
    <row r="6" spans="1:8" ht="15" customHeight="1" thickBot="1" x14ac:dyDescent="0.25">
      <c r="A6" s="78" t="s">
        <v>60</v>
      </c>
      <c r="B6" s="79"/>
      <c r="C6" s="79"/>
      <c r="D6" s="79"/>
      <c r="E6" s="80"/>
    </row>
    <row r="7" spans="1:8" ht="15" customHeight="1" thickBot="1" x14ac:dyDescent="0.25"/>
    <row r="8" spans="1:8" ht="15" customHeight="1" thickBot="1" x14ac:dyDescent="0.25">
      <c r="A8" s="78" t="s">
        <v>61</v>
      </c>
      <c r="B8" s="79"/>
      <c r="C8" s="79"/>
      <c r="D8" s="79"/>
      <c r="E8" s="79"/>
      <c r="F8" s="79"/>
      <c r="G8" s="79"/>
      <c r="H8" s="80"/>
    </row>
    <row r="9" spans="1:8" ht="15" customHeight="1" thickBot="1" x14ac:dyDescent="0.25"/>
    <row r="10" spans="1:8" ht="41.25" customHeight="1" thickBot="1" x14ac:dyDescent="0.25">
      <c r="A10" s="256" t="s">
        <v>62</v>
      </c>
      <c r="B10" s="257"/>
      <c r="C10" s="257"/>
      <c r="D10" s="257"/>
      <c r="E10" s="257"/>
      <c r="F10" s="257"/>
      <c r="G10" s="257"/>
      <c r="H10" s="258"/>
    </row>
    <row r="11" spans="1:8" ht="13.5" customHeight="1" x14ac:dyDescent="0.2"/>
    <row r="12" spans="1:8" ht="13.5" customHeight="1" x14ac:dyDescent="0.2"/>
    <row r="13" spans="1:8" ht="13.5" customHeight="1" x14ac:dyDescent="0.2"/>
    <row r="14" spans="1:8" ht="13.5" customHeight="1" x14ac:dyDescent="0.2"/>
    <row r="15" spans="1:8" ht="11.25" customHeight="1" x14ac:dyDescent="0.2"/>
    <row r="16" spans="1:8" ht="11.25" customHeight="1" x14ac:dyDescent="0.2"/>
    <row r="17" spans="1:1" ht="11.25" customHeight="1" x14ac:dyDescent="0.2">
      <c r="A17" s="81"/>
    </row>
    <row r="18" spans="1:1" ht="11.25" customHeight="1" x14ac:dyDescent="0.2"/>
    <row r="19" spans="1:1" ht="11.25" customHeight="1" x14ac:dyDescent="0.2"/>
    <row r="20" spans="1:1" ht="11.25" customHeight="1" x14ac:dyDescent="0.2"/>
    <row r="21" spans="1:1" ht="11.25" customHeight="1" x14ac:dyDescent="0.2"/>
    <row r="22" spans="1:1" ht="11.25" customHeight="1" x14ac:dyDescent="0.2"/>
    <row r="23" spans="1:1" ht="11.25" customHeight="1" x14ac:dyDescent="0.2"/>
    <row r="24" spans="1:1" ht="11.25" customHeight="1" x14ac:dyDescent="0.2"/>
    <row r="25" spans="1:1" ht="11.25" customHeight="1" x14ac:dyDescent="0.2"/>
    <row r="26" spans="1:1" ht="11.25" customHeight="1" x14ac:dyDescent="0.2"/>
    <row r="27" spans="1:1" ht="11.25" customHeight="1" x14ac:dyDescent="0.2"/>
    <row r="28" spans="1:1" ht="11.25" customHeight="1" x14ac:dyDescent="0.2"/>
    <row r="29" spans="1:1" ht="11.25" customHeight="1" x14ac:dyDescent="0.2"/>
    <row r="30" spans="1:1" ht="11.25" customHeight="1" x14ac:dyDescent="0.2"/>
    <row r="31" spans="1:1" ht="11.25" customHeight="1" x14ac:dyDescent="0.2"/>
    <row r="32" spans="1:1" ht="11.25" customHeight="1" x14ac:dyDescent="0.2"/>
    <row r="33" ht="11.25" customHeight="1" x14ac:dyDescent="0.2"/>
    <row r="34" ht="11.25" customHeight="1" x14ac:dyDescent="0.2"/>
    <row r="35" ht="11.25" customHeight="1" x14ac:dyDescent="0.2"/>
    <row r="36" ht="11.25" customHeight="1" x14ac:dyDescent="0.2"/>
    <row r="37" ht="11.25" customHeight="1" x14ac:dyDescent="0.2"/>
    <row r="38" ht="11.25" customHeight="1" x14ac:dyDescent="0.2"/>
    <row r="39" ht="11.25" customHeight="1" x14ac:dyDescent="0.2"/>
    <row r="40" ht="11.25" customHeight="1" x14ac:dyDescent="0.2"/>
    <row r="41" ht="11.25" customHeight="1" x14ac:dyDescent="0.2"/>
    <row r="42" ht="11.25" customHeight="1" x14ac:dyDescent="0.2"/>
    <row r="43" ht="11.25" customHeight="1" x14ac:dyDescent="0.2"/>
    <row r="44" ht="11.25" customHeight="1" x14ac:dyDescent="0.2"/>
    <row r="45" ht="11.25" customHeight="1" x14ac:dyDescent="0.2"/>
    <row r="46" ht="11.25" customHeight="1" x14ac:dyDescent="0.2"/>
    <row r="47" ht="11.25" customHeight="1" x14ac:dyDescent="0.2"/>
    <row r="48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  <row r="53" ht="11.25" customHeight="1" x14ac:dyDescent="0.2"/>
    <row r="54" ht="11.25" customHeight="1" x14ac:dyDescent="0.2"/>
    <row r="55" ht="11.25" customHeight="1" x14ac:dyDescent="0.2"/>
    <row r="56" ht="11.25" customHeight="1" x14ac:dyDescent="0.2"/>
    <row r="57" ht="11.25" customHeight="1" x14ac:dyDescent="0.2"/>
    <row r="58" ht="11.25" customHeight="1" x14ac:dyDescent="0.2"/>
    <row r="59" ht="11.25" customHeight="1" x14ac:dyDescent="0.2"/>
    <row r="60" ht="11.25" customHeight="1" x14ac:dyDescent="0.2"/>
    <row r="61" ht="11.25" customHeight="1" x14ac:dyDescent="0.2"/>
    <row r="62" ht="11.25" customHeight="1" x14ac:dyDescent="0.2"/>
    <row r="63" ht="11.25" customHeight="1" x14ac:dyDescent="0.2"/>
    <row r="64" ht="11.25" customHeight="1" x14ac:dyDescent="0.2"/>
    <row r="65" ht="11.25" customHeight="1" x14ac:dyDescent="0.2"/>
    <row r="66" ht="11.25" customHeight="1" x14ac:dyDescent="0.2"/>
    <row r="67" ht="11.25" customHeight="1" x14ac:dyDescent="0.2"/>
    <row r="68" ht="11.25" customHeight="1" x14ac:dyDescent="0.2"/>
  </sheetData>
  <mergeCells count="1">
    <mergeCell ref="A10:H10"/>
  </mergeCells>
  <phoneticPr fontId="17" type="noConversion"/>
  <pageMargins left="0.75" right="0.75" top="1" bottom="1" header="0" footer="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showGridLines="0" zoomScale="75" workbookViewId="0">
      <selection activeCell="A4" sqref="A4"/>
    </sheetView>
  </sheetViews>
  <sheetFormatPr baseColWidth="10" defaultRowHeight="12.75" x14ac:dyDescent="0.2"/>
  <cols>
    <col min="1" max="1" width="36.42578125" style="2" customWidth="1"/>
    <col min="2" max="2" width="11.42578125" style="2"/>
    <col min="3" max="3" width="8.28515625" style="2" customWidth="1"/>
    <col min="4" max="4" width="11.42578125" style="2"/>
    <col min="5" max="5" width="8.28515625" style="2" customWidth="1"/>
    <col min="6" max="6" width="11.42578125" style="2"/>
    <col min="7" max="7" width="8.28515625" style="2" customWidth="1"/>
    <col min="8" max="8" width="11.42578125" style="232"/>
    <col min="9" max="9" width="8.28515625" style="232" customWidth="1"/>
    <col min="10" max="16384" width="11.42578125" style="2"/>
  </cols>
  <sheetData>
    <row r="1" spans="1:9" x14ac:dyDescent="0.2">
      <c r="A1" s="104" t="s">
        <v>108</v>
      </c>
      <c r="B1" s="105"/>
      <c r="C1" s="105"/>
      <c r="D1" s="105"/>
      <c r="E1" s="105"/>
      <c r="F1" s="105"/>
      <c r="G1" s="105"/>
      <c r="H1" s="210"/>
      <c r="I1" s="210"/>
    </row>
    <row r="2" spans="1:9" x14ac:dyDescent="0.2">
      <c r="A2" s="104" t="s">
        <v>9</v>
      </c>
      <c r="B2" s="105"/>
      <c r="C2" s="105"/>
      <c r="D2" s="105"/>
      <c r="E2" s="105"/>
      <c r="F2" s="105"/>
      <c r="G2" s="105"/>
      <c r="H2" s="210"/>
      <c r="I2" s="210"/>
    </row>
    <row r="3" spans="1:9" ht="51" x14ac:dyDescent="0.2">
      <c r="A3" s="236" t="s">
        <v>132</v>
      </c>
      <c r="B3" s="237"/>
      <c r="C3" s="237"/>
      <c r="D3" s="237"/>
      <c r="E3" s="237"/>
      <c r="F3" s="237"/>
      <c r="G3" s="237"/>
      <c r="H3" s="237"/>
      <c r="I3" s="237"/>
    </row>
    <row r="4" spans="1:9" s="209" customFormat="1" x14ac:dyDescent="0.2">
      <c r="A4" s="207" t="s">
        <v>97</v>
      </c>
      <c r="B4" s="208"/>
      <c r="C4" s="208"/>
      <c r="D4" s="208"/>
      <c r="E4" s="208"/>
      <c r="F4" s="208"/>
      <c r="G4" s="208"/>
      <c r="H4" s="208"/>
      <c r="I4" s="208"/>
    </row>
    <row r="5" spans="1:9" ht="13.5" thickBot="1" x14ac:dyDescent="0.25">
      <c r="A5" s="104" t="s">
        <v>106</v>
      </c>
      <c r="B5" s="105"/>
      <c r="C5" s="105"/>
      <c r="D5" s="105"/>
      <c r="E5" s="105"/>
      <c r="F5" s="105"/>
      <c r="G5" s="105"/>
      <c r="H5" s="210"/>
      <c r="I5" s="210"/>
    </row>
    <row r="6" spans="1:9" ht="13.5" thickBot="1" x14ac:dyDescent="0.25">
      <c r="A6" s="107" t="s">
        <v>10</v>
      </c>
      <c r="B6" s="108" t="s">
        <v>98</v>
      </c>
      <c r="C6" s="109"/>
      <c r="D6" s="108" t="s">
        <v>99</v>
      </c>
      <c r="E6" s="109"/>
      <c r="F6" s="108" t="s">
        <v>100</v>
      </c>
      <c r="G6" s="109"/>
      <c r="H6" s="211" t="s">
        <v>101</v>
      </c>
      <c r="I6" s="212"/>
    </row>
    <row r="7" spans="1:9" s="3" customFormat="1" ht="13.5" thickBot="1" x14ac:dyDescent="0.25">
      <c r="A7" s="110"/>
      <c r="B7" s="111" t="s">
        <v>42</v>
      </c>
      <c r="C7" s="112" t="s">
        <v>11</v>
      </c>
      <c r="D7" s="113" t="s">
        <v>42</v>
      </c>
      <c r="E7" s="112" t="s">
        <v>11</v>
      </c>
      <c r="F7" s="113" t="s">
        <v>42</v>
      </c>
      <c r="G7" s="112" t="s">
        <v>11</v>
      </c>
      <c r="H7" s="213" t="s">
        <v>42</v>
      </c>
      <c r="I7" s="214" t="s">
        <v>11</v>
      </c>
    </row>
    <row r="8" spans="1:9" s="3" customFormat="1" x14ac:dyDescent="0.2">
      <c r="A8" s="116" t="s">
        <v>43</v>
      </c>
      <c r="B8" s="117"/>
      <c r="C8" s="118"/>
      <c r="D8" s="119"/>
      <c r="E8" s="118"/>
      <c r="F8" s="119"/>
      <c r="G8" s="118"/>
      <c r="H8" s="119"/>
      <c r="I8" s="118"/>
    </row>
    <row r="9" spans="1:9" x14ac:dyDescent="0.2">
      <c r="A9" s="120" t="s">
        <v>12</v>
      </c>
      <c r="B9" s="121"/>
      <c r="C9" s="121"/>
      <c r="D9" s="121"/>
      <c r="E9" s="121"/>
      <c r="F9" s="121"/>
      <c r="G9" s="121"/>
      <c r="H9" s="215"/>
      <c r="I9" s="216"/>
    </row>
    <row r="10" spans="1:9" x14ac:dyDescent="0.2">
      <c r="A10" s="124" t="s">
        <v>13</v>
      </c>
      <c r="B10" s="121"/>
      <c r="C10" s="121"/>
      <c r="D10" s="121"/>
      <c r="E10" s="121"/>
      <c r="F10" s="121"/>
      <c r="G10" s="121"/>
      <c r="H10" s="215"/>
      <c r="I10" s="216"/>
    </row>
    <row r="11" spans="1:9" x14ac:dyDescent="0.2">
      <c r="A11" s="124" t="s">
        <v>14</v>
      </c>
      <c r="B11" s="121"/>
      <c r="C11" s="121"/>
      <c r="D11" s="121"/>
      <c r="E11" s="121"/>
      <c r="F11" s="121"/>
      <c r="G11" s="121"/>
      <c r="H11" s="215"/>
      <c r="I11" s="216"/>
    </row>
    <row r="12" spans="1:9" x14ac:dyDescent="0.2">
      <c r="A12" s="120" t="s">
        <v>15</v>
      </c>
      <c r="B12" s="121"/>
      <c r="C12" s="121"/>
      <c r="D12" s="121"/>
      <c r="E12" s="121"/>
      <c r="F12" s="121"/>
      <c r="G12" s="121"/>
      <c r="H12" s="215"/>
      <c r="I12" s="216"/>
    </row>
    <row r="13" spans="1:9" x14ac:dyDescent="0.2">
      <c r="A13" s="124" t="s">
        <v>16</v>
      </c>
      <c r="B13" s="121"/>
      <c r="C13" s="121"/>
      <c r="D13" s="121"/>
      <c r="E13" s="121"/>
      <c r="F13" s="121"/>
      <c r="G13" s="121"/>
      <c r="H13" s="215"/>
      <c r="I13" s="216"/>
    </row>
    <row r="14" spans="1:9" x14ac:dyDescent="0.2">
      <c r="A14" s="124" t="s">
        <v>17</v>
      </c>
      <c r="B14" s="121"/>
      <c r="C14" s="121"/>
      <c r="D14" s="121"/>
      <c r="E14" s="121"/>
      <c r="F14" s="121"/>
      <c r="G14" s="121"/>
      <c r="H14" s="215"/>
      <c r="I14" s="216"/>
    </row>
    <row r="15" spans="1:9" x14ac:dyDescent="0.2">
      <c r="A15" s="124" t="s">
        <v>18</v>
      </c>
      <c r="B15" s="121"/>
      <c r="C15" s="121"/>
      <c r="D15" s="121"/>
      <c r="E15" s="121"/>
      <c r="F15" s="121"/>
      <c r="G15" s="121"/>
      <c r="H15" s="215"/>
      <c r="I15" s="216"/>
    </row>
    <row r="16" spans="1:9" x14ac:dyDescent="0.2">
      <c r="A16" s="124" t="s">
        <v>19</v>
      </c>
      <c r="B16" s="121"/>
      <c r="C16" s="121"/>
      <c r="D16" s="121"/>
      <c r="E16" s="121"/>
      <c r="F16" s="121"/>
      <c r="G16" s="121"/>
      <c r="H16" s="215"/>
      <c r="I16" s="216"/>
    </row>
    <row r="17" spans="1:9" x14ac:dyDescent="0.2">
      <c r="A17" s="124" t="s">
        <v>20</v>
      </c>
      <c r="B17" s="121"/>
      <c r="C17" s="121"/>
      <c r="D17" s="121"/>
      <c r="E17" s="121"/>
      <c r="F17" s="121"/>
      <c r="G17" s="121"/>
      <c r="H17" s="215"/>
      <c r="I17" s="216"/>
    </row>
    <row r="18" spans="1:9" x14ac:dyDescent="0.2">
      <c r="A18" s="124" t="s">
        <v>21</v>
      </c>
      <c r="B18" s="121"/>
      <c r="C18" s="121"/>
      <c r="D18" s="121"/>
      <c r="E18" s="121"/>
      <c r="F18" s="121"/>
      <c r="G18" s="121"/>
      <c r="H18" s="215"/>
      <c r="I18" s="216"/>
    </row>
    <row r="19" spans="1:9" x14ac:dyDescent="0.2">
      <c r="A19" s="120" t="s">
        <v>35</v>
      </c>
      <c r="B19" s="121"/>
      <c r="C19" s="121"/>
      <c r="D19" s="121"/>
      <c r="E19" s="121"/>
      <c r="F19" s="121"/>
      <c r="G19" s="121"/>
      <c r="H19" s="215"/>
      <c r="I19" s="216"/>
    </row>
    <row r="20" spans="1:9" x14ac:dyDescent="0.2">
      <c r="A20" s="124" t="s">
        <v>22</v>
      </c>
      <c r="B20" s="121"/>
      <c r="C20" s="121"/>
      <c r="D20" s="121"/>
      <c r="E20" s="121"/>
      <c r="F20" s="121"/>
      <c r="G20" s="121"/>
      <c r="H20" s="215"/>
      <c r="I20" s="216"/>
    </row>
    <row r="21" spans="1:9" x14ac:dyDescent="0.2">
      <c r="A21" s="124" t="s">
        <v>23</v>
      </c>
      <c r="B21" s="121"/>
      <c r="C21" s="121"/>
      <c r="D21" s="121"/>
      <c r="E21" s="121"/>
      <c r="F21" s="121"/>
      <c r="G21" s="121"/>
      <c r="H21" s="215"/>
      <c r="I21" s="216"/>
    </row>
    <row r="22" spans="1:9" x14ac:dyDescent="0.2">
      <c r="A22" s="124" t="s">
        <v>24</v>
      </c>
      <c r="B22" s="121"/>
      <c r="C22" s="121"/>
      <c r="D22" s="121"/>
      <c r="E22" s="121"/>
      <c r="F22" s="121"/>
      <c r="G22" s="121"/>
      <c r="H22" s="215"/>
      <c r="I22" s="216"/>
    </row>
    <row r="23" spans="1:9" x14ac:dyDescent="0.2">
      <c r="A23" s="120" t="s">
        <v>80</v>
      </c>
      <c r="B23" s="121"/>
      <c r="C23" s="121"/>
      <c r="D23" s="121"/>
      <c r="E23" s="121"/>
      <c r="F23" s="121"/>
      <c r="G23" s="121"/>
      <c r="H23" s="215"/>
      <c r="I23" s="216"/>
    </row>
    <row r="24" spans="1:9" x14ac:dyDescent="0.2">
      <c r="A24" s="125" t="s">
        <v>25</v>
      </c>
      <c r="B24" s="126"/>
      <c r="C24" s="126"/>
      <c r="D24" s="126"/>
      <c r="E24" s="126"/>
      <c r="F24" s="126"/>
      <c r="G24" s="126"/>
      <c r="H24" s="217"/>
      <c r="I24" s="218"/>
    </row>
    <row r="25" spans="1:9" x14ac:dyDescent="0.2">
      <c r="A25" s="129" t="s">
        <v>26</v>
      </c>
      <c r="B25" s="130"/>
      <c r="C25" s="130"/>
      <c r="D25" s="130"/>
      <c r="E25" s="130"/>
      <c r="F25" s="130"/>
      <c r="G25" s="130"/>
      <c r="H25" s="219"/>
      <c r="I25" s="220"/>
    </row>
    <row r="26" spans="1:9" x14ac:dyDescent="0.2">
      <c r="A26" s="133" t="s">
        <v>27</v>
      </c>
      <c r="B26" s="134"/>
      <c r="C26" s="134"/>
      <c r="D26" s="134"/>
      <c r="E26" s="134"/>
      <c r="F26" s="134"/>
      <c r="G26" s="134"/>
      <c r="H26" s="221"/>
      <c r="I26" s="222"/>
    </row>
    <row r="27" spans="1:9" x14ac:dyDescent="0.2">
      <c r="A27" s="125" t="s">
        <v>28</v>
      </c>
      <c r="B27" s="126"/>
      <c r="C27" s="126"/>
      <c r="D27" s="126"/>
      <c r="E27" s="126"/>
      <c r="F27" s="126"/>
      <c r="G27" s="126"/>
      <c r="H27" s="217"/>
      <c r="I27" s="218"/>
    </row>
    <row r="28" spans="1:9" x14ac:dyDescent="0.2">
      <c r="A28" s="129" t="s">
        <v>26</v>
      </c>
      <c r="B28" s="130"/>
      <c r="C28" s="130"/>
      <c r="D28" s="130"/>
      <c r="E28" s="130"/>
      <c r="F28" s="130"/>
      <c r="G28" s="130"/>
      <c r="H28" s="219"/>
      <c r="I28" s="220"/>
    </row>
    <row r="29" spans="1:9" x14ac:dyDescent="0.2">
      <c r="A29" s="133" t="s">
        <v>27</v>
      </c>
      <c r="B29" s="134"/>
      <c r="C29" s="134"/>
      <c r="D29" s="134"/>
      <c r="E29" s="134"/>
      <c r="F29" s="134"/>
      <c r="G29" s="134"/>
      <c r="H29" s="221"/>
      <c r="I29" s="222"/>
    </row>
    <row r="30" spans="1:9" x14ac:dyDescent="0.2">
      <c r="A30" s="125" t="s">
        <v>41</v>
      </c>
      <c r="B30" s="126"/>
      <c r="C30" s="126"/>
      <c r="D30" s="126"/>
      <c r="E30" s="126"/>
      <c r="F30" s="126"/>
      <c r="G30" s="126"/>
      <c r="H30" s="217"/>
      <c r="I30" s="218"/>
    </row>
    <row r="31" spans="1:9" x14ac:dyDescent="0.2">
      <c r="A31" s="129" t="s">
        <v>26</v>
      </c>
      <c r="B31" s="130"/>
      <c r="C31" s="130"/>
      <c r="D31" s="130"/>
      <c r="E31" s="130"/>
      <c r="F31" s="130"/>
      <c r="G31" s="130"/>
      <c r="H31" s="219"/>
      <c r="I31" s="220"/>
    </row>
    <row r="32" spans="1:9" x14ac:dyDescent="0.2">
      <c r="A32" s="133" t="s">
        <v>27</v>
      </c>
      <c r="B32" s="134"/>
      <c r="C32" s="134"/>
      <c r="D32" s="134"/>
      <c r="E32" s="134"/>
      <c r="F32" s="134"/>
      <c r="G32" s="134"/>
      <c r="H32" s="221"/>
      <c r="I32" s="222"/>
    </row>
    <row r="33" spans="1:9" x14ac:dyDescent="0.2">
      <c r="A33" s="125" t="s">
        <v>29</v>
      </c>
      <c r="B33" s="126"/>
      <c r="C33" s="126"/>
      <c r="D33" s="126"/>
      <c r="E33" s="126"/>
      <c r="F33" s="126"/>
      <c r="G33" s="126"/>
      <c r="H33" s="217"/>
      <c r="I33" s="218"/>
    </row>
    <row r="34" spans="1:9" x14ac:dyDescent="0.2">
      <c r="A34" s="129" t="s">
        <v>26</v>
      </c>
      <c r="B34" s="130"/>
      <c r="C34" s="130"/>
      <c r="D34" s="130"/>
      <c r="E34" s="130"/>
      <c r="F34" s="130"/>
      <c r="G34" s="130"/>
      <c r="H34" s="219"/>
      <c r="I34" s="220"/>
    </row>
    <row r="35" spans="1:9" x14ac:dyDescent="0.2">
      <c r="A35" s="133" t="s">
        <v>27</v>
      </c>
      <c r="B35" s="134"/>
      <c r="C35" s="134"/>
      <c r="D35" s="134"/>
      <c r="E35" s="134"/>
      <c r="F35" s="134"/>
      <c r="G35" s="134"/>
      <c r="H35" s="221"/>
      <c r="I35" s="222"/>
    </row>
    <row r="36" spans="1:9" x14ac:dyDescent="0.2">
      <c r="A36" s="120" t="s">
        <v>30</v>
      </c>
      <c r="B36" s="121"/>
      <c r="C36" s="137">
        <v>1</v>
      </c>
      <c r="D36" s="121"/>
      <c r="E36" s="137">
        <v>1</v>
      </c>
      <c r="F36" s="121"/>
      <c r="G36" s="137">
        <v>1</v>
      </c>
      <c r="H36" s="215"/>
      <c r="I36" s="223">
        <v>1</v>
      </c>
    </row>
    <row r="37" spans="1:9" x14ac:dyDescent="0.2">
      <c r="A37" s="120" t="s">
        <v>31</v>
      </c>
      <c r="B37" s="121"/>
      <c r="C37" s="121"/>
      <c r="D37" s="121"/>
      <c r="E37" s="121"/>
      <c r="F37" s="121"/>
      <c r="G37" s="121"/>
      <c r="H37" s="215"/>
      <c r="I37" s="216"/>
    </row>
    <row r="38" spans="1:9" ht="13.5" thickBot="1" x14ac:dyDescent="0.25">
      <c r="A38" s="125" t="s">
        <v>77</v>
      </c>
      <c r="B38" s="126"/>
      <c r="C38" s="126"/>
      <c r="D38" s="126"/>
      <c r="E38" s="126"/>
      <c r="F38" s="126"/>
      <c r="G38" s="126"/>
      <c r="H38" s="217"/>
      <c r="I38" s="218"/>
    </row>
    <row r="39" spans="1:9" x14ac:dyDescent="0.2">
      <c r="A39" s="238" t="s">
        <v>39</v>
      </c>
      <c r="B39" s="140"/>
      <c r="C39" s="140"/>
      <c r="D39" s="140"/>
      <c r="E39" s="140"/>
      <c r="F39" s="140"/>
      <c r="G39" s="140"/>
      <c r="H39" s="224"/>
      <c r="I39" s="225"/>
    </row>
    <row r="40" spans="1:9" x14ac:dyDescent="0.2">
      <c r="A40" s="239" t="s">
        <v>104</v>
      </c>
      <c r="B40" s="144"/>
      <c r="C40" s="144"/>
      <c r="D40" s="144"/>
      <c r="E40" s="144"/>
      <c r="F40" s="144"/>
      <c r="G40" s="144"/>
      <c r="H40" s="226"/>
      <c r="I40" s="227"/>
    </row>
    <row r="41" spans="1:9" ht="13.5" thickBot="1" x14ac:dyDescent="0.25">
      <c r="A41" s="240" t="s">
        <v>40</v>
      </c>
      <c r="B41" s="148"/>
      <c r="C41" s="148"/>
      <c r="D41" s="148"/>
      <c r="E41" s="148"/>
      <c r="F41" s="148"/>
      <c r="G41" s="148"/>
      <c r="H41" s="228"/>
      <c r="I41" s="229"/>
    </row>
    <row r="42" spans="1:9" x14ac:dyDescent="0.2">
      <c r="A42" s="152" t="s">
        <v>105</v>
      </c>
      <c r="B42" s="9"/>
      <c r="C42" s="152"/>
      <c r="D42" s="152"/>
      <c r="E42" s="152"/>
      <c r="F42" s="152"/>
      <c r="G42" s="152"/>
      <c r="H42" s="230"/>
      <c r="I42" s="230"/>
    </row>
    <row r="43" spans="1:9" x14ac:dyDescent="0.2">
      <c r="A43" s="152"/>
      <c r="B43" s="152"/>
      <c r="C43" s="152"/>
      <c r="D43" s="152"/>
      <c r="E43" s="152"/>
      <c r="F43" s="152"/>
      <c r="G43" s="152"/>
      <c r="H43" s="230"/>
      <c r="I43" s="230"/>
    </row>
    <row r="44" spans="1:9" x14ac:dyDescent="0.2">
      <c r="A44" s="152"/>
      <c r="B44" s="152"/>
      <c r="C44" s="152"/>
      <c r="D44" s="152"/>
      <c r="E44" s="152"/>
      <c r="F44" s="152"/>
      <c r="G44" s="152"/>
      <c r="H44" s="230"/>
      <c r="I44" s="230"/>
    </row>
    <row r="45" spans="1:9" x14ac:dyDescent="0.2">
      <c r="A45" s="152"/>
      <c r="B45" s="152"/>
      <c r="C45" s="152"/>
      <c r="D45" s="152"/>
      <c r="E45" s="152"/>
      <c r="F45" s="152"/>
      <c r="G45" s="152"/>
      <c r="H45" s="230"/>
      <c r="I45" s="230"/>
    </row>
    <row r="46" spans="1:9" x14ac:dyDescent="0.2">
      <c r="A46" s="152"/>
      <c r="B46" s="152"/>
      <c r="C46" s="152"/>
      <c r="D46" s="152"/>
      <c r="E46" s="152"/>
      <c r="F46" s="152"/>
      <c r="G46" s="152"/>
      <c r="H46" s="230"/>
      <c r="I46" s="230"/>
    </row>
    <row r="47" spans="1:9" x14ac:dyDescent="0.2">
      <c r="A47" s="152"/>
      <c r="B47" s="152"/>
      <c r="C47" s="152"/>
      <c r="D47" s="152"/>
      <c r="E47" s="152"/>
      <c r="F47" s="152"/>
      <c r="G47" s="152"/>
      <c r="H47" s="230"/>
      <c r="I47" s="230"/>
    </row>
    <row r="48" spans="1:9" ht="13.5" thickBot="1" x14ac:dyDescent="0.25">
      <c r="A48" s="47" t="s">
        <v>68</v>
      </c>
      <c r="B48" s="100"/>
      <c r="C48" s="100"/>
      <c r="D48" s="100"/>
      <c r="E48" s="100"/>
      <c r="F48" s="100"/>
      <c r="G48" s="100"/>
      <c r="H48" s="231"/>
    </row>
    <row r="49" spans="1:8" ht="13.5" thickBot="1" x14ac:dyDescent="0.25">
      <c r="A49" s="50" t="s">
        <v>51</v>
      </c>
      <c r="B49" s="50" t="str">
        <f>+B6</f>
        <v>promedio 2015</v>
      </c>
      <c r="C49" s="100"/>
      <c r="D49" s="50" t="str">
        <f>+D6</f>
        <v>promedio 2016</v>
      </c>
      <c r="E49" s="100"/>
      <c r="F49" s="50" t="str">
        <f>+F6</f>
        <v>promedio 2017</v>
      </c>
      <c r="G49" s="100"/>
      <c r="H49" s="233" t="str">
        <f>+H6</f>
        <v>promedio ene 2018</v>
      </c>
    </row>
    <row r="50" spans="1:8" ht="13.5" thickBot="1" x14ac:dyDescent="0.25">
      <c r="A50" s="101" t="s">
        <v>69</v>
      </c>
      <c r="B50" s="102">
        <f>+B36-SUM(B9,B9:B11,B13:B18,B20:B23,B25:B26,B28:B29,B31:B32,B34:B35)</f>
        <v>0</v>
      </c>
      <c r="C50" s="103"/>
      <c r="D50" s="102">
        <f>+D36-SUM(D9,D9:D11,D13:D18,D20:D23,D25:D26,D28:D29,D31:D32,D34:D35)</f>
        <v>0</v>
      </c>
      <c r="E50" s="103"/>
      <c r="F50" s="102">
        <f>+F36-SUM(F9,F9:F11,F13:F18,F20:F23,F25:F26,F28:F29,F31:F32,F34:F35)</f>
        <v>0</v>
      </c>
      <c r="G50" s="103"/>
      <c r="H50" s="234">
        <f>+H36-SUM(H9,H9:H11,H13:H18,H20:H23,H25:H26,H28:H29,H31:H32,H34:H35)</f>
        <v>0</v>
      </c>
    </row>
  </sheetData>
  <printOptions horizontalCentered="1" verticalCentered="1"/>
  <pageMargins left="0.26" right="0.24" top="0.42" bottom="0.47" header="0.511811023622047" footer="0.511811023622047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showGridLines="0" zoomScale="75" workbookViewId="0">
      <selection activeCell="A4" sqref="A4"/>
    </sheetView>
  </sheetViews>
  <sheetFormatPr baseColWidth="10" defaultRowHeight="12.75" x14ac:dyDescent="0.2"/>
  <cols>
    <col min="1" max="1" width="36.42578125" style="2" customWidth="1"/>
    <col min="2" max="2" width="11.42578125" style="2"/>
    <col min="3" max="3" width="8.28515625" style="2" customWidth="1"/>
    <col min="4" max="4" width="11.42578125" style="2"/>
    <col min="5" max="5" width="8.28515625" style="2" customWidth="1"/>
    <col min="6" max="6" width="11.42578125" style="2"/>
    <col min="7" max="7" width="8.28515625" style="2" customWidth="1"/>
    <col min="8" max="8" width="11.42578125" style="6"/>
    <col min="9" max="9" width="8.28515625" style="6" customWidth="1"/>
    <col min="10" max="16384" width="11.42578125" style="2"/>
  </cols>
  <sheetData>
    <row r="1" spans="1:9" x14ac:dyDescent="0.2">
      <c r="A1" s="104" t="s">
        <v>91</v>
      </c>
      <c r="B1" s="105"/>
      <c r="C1" s="105"/>
      <c r="D1" s="105"/>
      <c r="E1" s="105"/>
      <c r="F1" s="105"/>
      <c r="G1" s="105"/>
      <c r="H1" s="106"/>
      <c r="I1" s="106"/>
    </row>
    <row r="2" spans="1:9" x14ac:dyDescent="0.2">
      <c r="A2" s="104" t="s">
        <v>9</v>
      </c>
      <c r="B2" s="105"/>
      <c r="C2" s="105"/>
      <c r="D2" s="105"/>
      <c r="E2" s="105"/>
      <c r="F2" s="105"/>
      <c r="G2" s="105"/>
      <c r="H2" s="106"/>
      <c r="I2" s="106"/>
    </row>
    <row r="3" spans="1:9" x14ac:dyDescent="0.2">
      <c r="A3" s="182" t="s">
        <v>102</v>
      </c>
      <c r="B3" s="183"/>
      <c r="C3" s="183"/>
      <c r="D3" s="183"/>
      <c r="E3" s="183"/>
      <c r="F3" s="183"/>
      <c r="G3" s="183"/>
      <c r="H3" s="210"/>
      <c r="I3" s="210"/>
    </row>
    <row r="4" spans="1:9" s="5" customFormat="1" x14ac:dyDescent="0.2">
      <c r="A4" s="207" t="s">
        <v>97</v>
      </c>
      <c r="B4" s="208"/>
      <c r="C4" s="208"/>
      <c r="D4" s="208"/>
      <c r="E4" s="208"/>
      <c r="F4" s="208"/>
      <c r="G4" s="208"/>
      <c r="H4" s="208"/>
      <c r="I4" s="208"/>
    </row>
    <row r="5" spans="1:9" x14ac:dyDescent="0.2">
      <c r="A5" s="104" t="s">
        <v>103</v>
      </c>
      <c r="B5" s="105"/>
      <c r="C5" s="105"/>
      <c r="D5" s="105"/>
      <c r="E5" s="105"/>
      <c r="F5" s="105"/>
      <c r="G5" s="105"/>
      <c r="H5" s="210"/>
      <c r="I5" s="210"/>
    </row>
    <row r="6" spans="1:9" ht="13.5" thickBot="1" x14ac:dyDescent="0.25">
      <c r="A6" s="104"/>
      <c r="B6" s="105"/>
      <c r="C6" s="105"/>
      <c r="D6" s="105"/>
      <c r="E6" s="105"/>
      <c r="F6" s="105"/>
      <c r="G6" s="105"/>
      <c r="H6" s="106"/>
      <c r="I6" s="106"/>
    </row>
    <row r="7" spans="1:9" ht="13.5" thickBot="1" x14ac:dyDescent="0.25">
      <c r="A7" s="107" t="s">
        <v>10</v>
      </c>
      <c r="B7" s="108" t="s">
        <v>84</v>
      </c>
      <c r="C7" s="109"/>
      <c r="D7" s="108" t="s">
        <v>85</v>
      </c>
      <c r="E7" s="109"/>
      <c r="F7" s="108" t="s">
        <v>86</v>
      </c>
      <c r="G7" s="109"/>
      <c r="H7" s="108" t="s">
        <v>87</v>
      </c>
      <c r="I7" s="109"/>
    </row>
    <row r="8" spans="1:9" s="3" customFormat="1" ht="13.5" thickBot="1" x14ac:dyDescent="0.25">
      <c r="A8" s="110"/>
      <c r="B8" s="111" t="s">
        <v>42</v>
      </c>
      <c r="C8" s="112" t="s">
        <v>11</v>
      </c>
      <c r="D8" s="113" t="s">
        <v>42</v>
      </c>
      <c r="E8" s="112" t="s">
        <v>11</v>
      </c>
      <c r="F8" s="113" t="s">
        <v>42</v>
      </c>
      <c r="G8" s="112" t="s">
        <v>11</v>
      </c>
      <c r="H8" s="114" t="s">
        <v>42</v>
      </c>
      <c r="I8" s="115" t="s">
        <v>11</v>
      </c>
    </row>
    <row r="9" spans="1:9" s="3" customFormat="1" x14ac:dyDescent="0.2">
      <c r="A9" s="116" t="s">
        <v>43</v>
      </c>
      <c r="B9" s="117"/>
      <c r="C9" s="118"/>
      <c r="D9" s="119"/>
      <c r="E9" s="118"/>
      <c r="F9" s="119"/>
      <c r="G9" s="118"/>
      <c r="H9" s="119"/>
      <c r="I9" s="118"/>
    </row>
    <row r="10" spans="1:9" x14ac:dyDescent="0.2">
      <c r="A10" s="120" t="s">
        <v>12</v>
      </c>
      <c r="B10" s="121"/>
      <c r="C10" s="121"/>
      <c r="D10" s="121"/>
      <c r="E10" s="121"/>
      <c r="F10" s="121"/>
      <c r="G10" s="121"/>
      <c r="H10" s="122"/>
      <c r="I10" s="123"/>
    </row>
    <row r="11" spans="1:9" x14ac:dyDescent="0.2">
      <c r="A11" s="124" t="s">
        <v>13</v>
      </c>
      <c r="B11" s="121"/>
      <c r="C11" s="121"/>
      <c r="D11" s="121"/>
      <c r="E11" s="121"/>
      <c r="F11" s="121"/>
      <c r="G11" s="121"/>
      <c r="H11" s="122"/>
      <c r="I11" s="123"/>
    </row>
    <row r="12" spans="1:9" x14ac:dyDescent="0.2">
      <c r="A12" s="124" t="s">
        <v>14</v>
      </c>
      <c r="B12" s="121"/>
      <c r="C12" s="121"/>
      <c r="D12" s="121"/>
      <c r="E12" s="121"/>
      <c r="F12" s="121"/>
      <c r="G12" s="121"/>
      <c r="H12" s="122"/>
      <c r="I12" s="123"/>
    </row>
    <row r="13" spans="1:9" x14ac:dyDescent="0.2">
      <c r="A13" s="120" t="s">
        <v>15</v>
      </c>
      <c r="B13" s="121"/>
      <c r="C13" s="121"/>
      <c r="D13" s="121"/>
      <c r="E13" s="121"/>
      <c r="F13" s="121"/>
      <c r="G13" s="121"/>
      <c r="H13" s="122"/>
      <c r="I13" s="123"/>
    </row>
    <row r="14" spans="1:9" x14ac:dyDescent="0.2">
      <c r="A14" s="124" t="s">
        <v>16</v>
      </c>
      <c r="B14" s="121"/>
      <c r="C14" s="121"/>
      <c r="D14" s="121"/>
      <c r="E14" s="121"/>
      <c r="F14" s="121"/>
      <c r="G14" s="121"/>
      <c r="H14" s="122"/>
      <c r="I14" s="123"/>
    </row>
    <row r="15" spans="1:9" x14ac:dyDescent="0.2">
      <c r="A15" s="124" t="s">
        <v>17</v>
      </c>
      <c r="B15" s="121"/>
      <c r="C15" s="121"/>
      <c r="D15" s="121"/>
      <c r="E15" s="121"/>
      <c r="F15" s="121"/>
      <c r="G15" s="121"/>
      <c r="H15" s="122"/>
      <c r="I15" s="123"/>
    </row>
    <row r="16" spans="1:9" x14ac:dyDescent="0.2">
      <c r="A16" s="124" t="s">
        <v>18</v>
      </c>
      <c r="B16" s="121"/>
      <c r="C16" s="121"/>
      <c r="D16" s="121"/>
      <c r="E16" s="121"/>
      <c r="F16" s="121"/>
      <c r="G16" s="121"/>
      <c r="H16" s="122"/>
      <c r="I16" s="123"/>
    </row>
    <row r="17" spans="1:9" x14ac:dyDescent="0.2">
      <c r="A17" s="124" t="s">
        <v>19</v>
      </c>
      <c r="B17" s="121"/>
      <c r="C17" s="121"/>
      <c r="D17" s="121"/>
      <c r="E17" s="121"/>
      <c r="F17" s="121"/>
      <c r="G17" s="121"/>
      <c r="H17" s="122"/>
      <c r="I17" s="123"/>
    </row>
    <row r="18" spans="1:9" x14ac:dyDescent="0.2">
      <c r="A18" s="124" t="s">
        <v>20</v>
      </c>
      <c r="B18" s="121"/>
      <c r="C18" s="121"/>
      <c r="D18" s="121"/>
      <c r="E18" s="121"/>
      <c r="F18" s="121"/>
      <c r="G18" s="121"/>
      <c r="H18" s="122"/>
      <c r="I18" s="123"/>
    </row>
    <row r="19" spans="1:9" x14ac:dyDescent="0.2">
      <c r="A19" s="124" t="s">
        <v>21</v>
      </c>
      <c r="B19" s="121"/>
      <c r="C19" s="121"/>
      <c r="D19" s="121"/>
      <c r="E19" s="121"/>
      <c r="F19" s="121"/>
      <c r="G19" s="121"/>
      <c r="H19" s="122"/>
      <c r="I19" s="123"/>
    </row>
    <row r="20" spans="1:9" x14ac:dyDescent="0.2">
      <c r="A20" s="120" t="s">
        <v>35</v>
      </c>
      <c r="B20" s="121"/>
      <c r="C20" s="121"/>
      <c r="D20" s="121"/>
      <c r="E20" s="121"/>
      <c r="F20" s="121"/>
      <c r="G20" s="121"/>
      <c r="H20" s="122"/>
      <c r="I20" s="123"/>
    </row>
    <row r="21" spans="1:9" x14ac:dyDescent="0.2">
      <c r="A21" s="124" t="s">
        <v>22</v>
      </c>
      <c r="B21" s="121"/>
      <c r="C21" s="121"/>
      <c r="D21" s="121"/>
      <c r="E21" s="121"/>
      <c r="F21" s="121"/>
      <c r="G21" s="121"/>
      <c r="H21" s="122"/>
      <c r="I21" s="123"/>
    </row>
    <row r="22" spans="1:9" x14ac:dyDescent="0.2">
      <c r="A22" s="124" t="s">
        <v>23</v>
      </c>
      <c r="B22" s="121"/>
      <c r="C22" s="121"/>
      <c r="D22" s="121"/>
      <c r="E22" s="121"/>
      <c r="F22" s="121"/>
      <c r="G22" s="121"/>
      <c r="H22" s="122"/>
      <c r="I22" s="123"/>
    </row>
    <row r="23" spans="1:9" x14ac:dyDescent="0.2">
      <c r="A23" s="124" t="s">
        <v>24</v>
      </c>
      <c r="B23" s="121"/>
      <c r="C23" s="121"/>
      <c r="D23" s="121"/>
      <c r="E23" s="121"/>
      <c r="F23" s="121"/>
      <c r="G23" s="121"/>
      <c r="H23" s="122"/>
      <c r="I23" s="123"/>
    </row>
    <row r="24" spans="1:9" x14ac:dyDescent="0.2">
      <c r="A24" s="120" t="s">
        <v>80</v>
      </c>
      <c r="B24" s="121"/>
      <c r="C24" s="121"/>
      <c r="D24" s="121"/>
      <c r="E24" s="121"/>
      <c r="F24" s="121"/>
      <c r="G24" s="121"/>
      <c r="H24" s="122"/>
      <c r="I24" s="123"/>
    </row>
    <row r="25" spans="1:9" x14ac:dyDescent="0.2">
      <c r="A25" s="125" t="s">
        <v>25</v>
      </c>
      <c r="B25" s="126"/>
      <c r="C25" s="126"/>
      <c r="D25" s="126"/>
      <c r="E25" s="126"/>
      <c r="F25" s="126"/>
      <c r="G25" s="126"/>
      <c r="H25" s="127"/>
      <c r="I25" s="128"/>
    </row>
    <row r="26" spans="1:9" x14ac:dyDescent="0.2">
      <c r="A26" s="129" t="s">
        <v>26</v>
      </c>
      <c r="B26" s="130"/>
      <c r="C26" s="130"/>
      <c r="D26" s="130"/>
      <c r="E26" s="130"/>
      <c r="F26" s="130"/>
      <c r="G26" s="130"/>
      <c r="H26" s="131"/>
      <c r="I26" s="132"/>
    </row>
    <row r="27" spans="1:9" x14ac:dyDescent="0.2">
      <c r="A27" s="133" t="s">
        <v>27</v>
      </c>
      <c r="B27" s="134"/>
      <c r="C27" s="134"/>
      <c r="D27" s="134"/>
      <c r="E27" s="134"/>
      <c r="F27" s="134"/>
      <c r="G27" s="134"/>
      <c r="H27" s="135"/>
      <c r="I27" s="136"/>
    </row>
    <row r="28" spans="1:9" x14ac:dyDescent="0.2">
      <c r="A28" s="125" t="s">
        <v>28</v>
      </c>
      <c r="B28" s="126"/>
      <c r="C28" s="126"/>
      <c r="D28" s="126"/>
      <c r="E28" s="126"/>
      <c r="F28" s="126"/>
      <c r="G28" s="126"/>
      <c r="H28" s="127"/>
      <c r="I28" s="128"/>
    </row>
    <row r="29" spans="1:9" x14ac:dyDescent="0.2">
      <c r="A29" s="129" t="s">
        <v>26</v>
      </c>
      <c r="B29" s="130"/>
      <c r="C29" s="130"/>
      <c r="D29" s="130"/>
      <c r="E29" s="130"/>
      <c r="F29" s="130"/>
      <c r="G29" s="130"/>
      <c r="H29" s="131"/>
      <c r="I29" s="132"/>
    </row>
    <row r="30" spans="1:9" x14ac:dyDescent="0.2">
      <c r="A30" s="133" t="s">
        <v>27</v>
      </c>
      <c r="B30" s="134"/>
      <c r="C30" s="134"/>
      <c r="D30" s="134"/>
      <c r="E30" s="134"/>
      <c r="F30" s="134"/>
      <c r="G30" s="134"/>
      <c r="H30" s="135"/>
      <c r="I30" s="136"/>
    </row>
    <row r="31" spans="1:9" x14ac:dyDescent="0.2">
      <c r="A31" s="125" t="s">
        <v>41</v>
      </c>
      <c r="B31" s="126"/>
      <c r="C31" s="126"/>
      <c r="D31" s="126"/>
      <c r="E31" s="126"/>
      <c r="F31" s="126"/>
      <c r="G31" s="126"/>
      <c r="H31" s="127"/>
      <c r="I31" s="128"/>
    </row>
    <row r="32" spans="1:9" x14ac:dyDescent="0.2">
      <c r="A32" s="129" t="s">
        <v>26</v>
      </c>
      <c r="B32" s="130"/>
      <c r="C32" s="130"/>
      <c r="D32" s="130"/>
      <c r="E32" s="130"/>
      <c r="F32" s="130"/>
      <c r="G32" s="130"/>
      <c r="H32" s="131"/>
      <c r="I32" s="132"/>
    </row>
    <row r="33" spans="1:9" x14ac:dyDescent="0.2">
      <c r="A33" s="133" t="s">
        <v>27</v>
      </c>
      <c r="B33" s="134"/>
      <c r="C33" s="134"/>
      <c r="D33" s="134"/>
      <c r="E33" s="134"/>
      <c r="F33" s="134"/>
      <c r="G33" s="134"/>
      <c r="H33" s="135"/>
      <c r="I33" s="136"/>
    </row>
    <row r="34" spans="1:9" x14ac:dyDescent="0.2">
      <c r="A34" s="125" t="s">
        <v>29</v>
      </c>
      <c r="B34" s="126"/>
      <c r="C34" s="126"/>
      <c r="D34" s="126"/>
      <c r="E34" s="126"/>
      <c r="F34" s="126"/>
      <c r="G34" s="126"/>
      <c r="H34" s="127"/>
      <c r="I34" s="128"/>
    </row>
    <row r="35" spans="1:9" x14ac:dyDescent="0.2">
      <c r="A35" s="129" t="s">
        <v>26</v>
      </c>
      <c r="B35" s="130"/>
      <c r="C35" s="130"/>
      <c r="D35" s="130"/>
      <c r="E35" s="130"/>
      <c r="F35" s="130"/>
      <c r="G35" s="130"/>
      <c r="H35" s="131"/>
      <c r="I35" s="132"/>
    </row>
    <row r="36" spans="1:9" x14ac:dyDescent="0.2">
      <c r="A36" s="133" t="s">
        <v>27</v>
      </c>
      <c r="B36" s="134"/>
      <c r="C36" s="134"/>
      <c r="D36" s="134"/>
      <c r="E36" s="134"/>
      <c r="F36" s="134"/>
      <c r="G36" s="134"/>
      <c r="H36" s="135"/>
      <c r="I36" s="136"/>
    </row>
    <row r="37" spans="1:9" x14ac:dyDescent="0.2">
      <c r="A37" s="120" t="s">
        <v>30</v>
      </c>
      <c r="B37" s="121"/>
      <c r="C37" s="137">
        <v>1</v>
      </c>
      <c r="D37" s="121"/>
      <c r="E37" s="137">
        <v>1</v>
      </c>
      <c r="F37" s="121"/>
      <c r="G37" s="137">
        <v>1</v>
      </c>
      <c r="H37" s="122"/>
      <c r="I37" s="138">
        <v>1</v>
      </c>
    </row>
    <row r="38" spans="1:9" x14ac:dyDescent="0.2">
      <c r="A38" s="120" t="s">
        <v>31</v>
      </c>
      <c r="B38" s="121"/>
      <c r="C38" s="121"/>
      <c r="D38" s="121"/>
      <c r="E38" s="121"/>
      <c r="F38" s="121"/>
      <c r="G38" s="121"/>
      <c r="H38" s="122"/>
      <c r="I38" s="123"/>
    </row>
    <row r="39" spans="1:9" ht="13.5" thickBot="1" x14ac:dyDescent="0.25">
      <c r="A39" s="125" t="s">
        <v>77</v>
      </c>
      <c r="B39" s="126"/>
      <c r="C39" s="126"/>
      <c r="D39" s="126"/>
      <c r="E39" s="126"/>
      <c r="F39" s="126"/>
      <c r="G39" s="126"/>
      <c r="H39" s="127"/>
      <c r="I39" s="128"/>
    </row>
    <row r="40" spans="1:9" x14ac:dyDescent="0.2">
      <c r="A40" s="139" t="s">
        <v>38</v>
      </c>
      <c r="B40" s="140"/>
      <c r="C40" s="140"/>
      <c r="D40" s="140"/>
      <c r="E40" s="140"/>
      <c r="F40" s="140"/>
      <c r="G40" s="140"/>
      <c r="H40" s="141"/>
      <c r="I40" s="142"/>
    </row>
    <row r="41" spans="1:9" x14ac:dyDescent="0.2">
      <c r="A41" s="143" t="s">
        <v>39</v>
      </c>
      <c r="B41" s="144"/>
      <c r="C41" s="144"/>
      <c r="D41" s="144"/>
      <c r="E41" s="144"/>
      <c r="F41" s="144"/>
      <c r="G41" s="144"/>
      <c r="H41" s="145"/>
      <c r="I41" s="146"/>
    </row>
    <row r="42" spans="1:9" ht="13.5" thickBot="1" x14ac:dyDescent="0.25">
      <c r="A42" s="147" t="s">
        <v>40</v>
      </c>
      <c r="B42" s="148"/>
      <c r="C42" s="148"/>
      <c r="D42" s="148"/>
      <c r="E42" s="148"/>
      <c r="F42" s="148"/>
      <c r="G42" s="148"/>
      <c r="H42" s="149"/>
      <c r="I42" s="150"/>
    </row>
    <row r="43" spans="1:9" x14ac:dyDescent="0.2">
      <c r="A43" s="151"/>
      <c r="B43" s="9"/>
      <c r="C43" s="152"/>
      <c r="D43" s="152"/>
      <c r="E43" s="152"/>
      <c r="F43" s="152"/>
      <c r="G43" s="152"/>
      <c r="H43" s="153"/>
      <c r="I43" s="153"/>
    </row>
    <row r="44" spans="1:9" x14ac:dyDescent="0.2">
      <c r="A44" s="152"/>
      <c r="B44" s="152"/>
      <c r="C44" s="152"/>
      <c r="D44" s="152"/>
      <c r="E44" s="152"/>
      <c r="F44" s="152"/>
      <c r="G44" s="152"/>
      <c r="H44" s="153"/>
      <c r="I44" s="153"/>
    </row>
    <row r="45" spans="1:9" x14ac:dyDescent="0.2">
      <c r="A45" s="152"/>
      <c r="B45" s="152"/>
      <c r="C45" s="152"/>
      <c r="D45" s="152"/>
      <c r="E45" s="152"/>
      <c r="F45" s="152"/>
      <c r="G45" s="152"/>
      <c r="H45" s="153"/>
      <c r="I45" s="153"/>
    </row>
    <row r="46" spans="1:9" x14ac:dyDescent="0.2">
      <c r="A46" s="152"/>
      <c r="B46" s="152"/>
      <c r="C46" s="152"/>
      <c r="D46" s="152"/>
      <c r="E46" s="152"/>
      <c r="F46" s="152"/>
      <c r="G46" s="152"/>
      <c r="H46" s="153"/>
      <c r="I46" s="153"/>
    </row>
    <row r="47" spans="1:9" x14ac:dyDescent="0.2">
      <c r="A47" s="152"/>
      <c r="B47" s="152"/>
      <c r="C47" s="152"/>
      <c r="D47" s="152"/>
      <c r="E47" s="152"/>
      <c r="F47" s="152"/>
      <c r="G47" s="152"/>
      <c r="H47" s="153"/>
      <c r="I47" s="153"/>
    </row>
    <row r="48" spans="1:9" x14ac:dyDescent="0.2">
      <c r="A48" s="152"/>
      <c r="B48" s="152"/>
      <c r="C48" s="152"/>
      <c r="D48" s="152"/>
      <c r="E48" s="152"/>
      <c r="F48" s="152"/>
      <c r="G48" s="152"/>
      <c r="H48" s="153"/>
      <c r="I48" s="153"/>
    </row>
    <row r="49" spans="1:8" ht="13.5" thickBot="1" x14ac:dyDescent="0.25">
      <c r="A49" s="47" t="s">
        <v>68</v>
      </c>
      <c r="B49" s="100"/>
      <c r="C49" s="100"/>
      <c r="D49" s="100"/>
      <c r="E49" s="100"/>
      <c r="F49" s="100"/>
      <c r="G49" s="100"/>
      <c r="H49" s="100"/>
    </row>
    <row r="50" spans="1:8" ht="13.5" thickBot="1" x14ac:dyDescent="0.25">
      <c r="A50" s="50" t="s">
        <v>51</v>
      </c>
      <c r="B50" s="50" t="str">
        <f>+B7</f>
        <v>promedio 2009</v>
      </c>
      <c r="C50" s="100"/>
      <c r="D50" s="50" t="str">
        <f>+D7</f>
        <v>promedio 2010</v>
      </c>
      <c r="E50" s="100"/>
      <c r="F50" s="50" t="str">
        <f>+F7</f>
        <v>promedio 2011</v>
      </c>
      <c r="G50" s="100"/>
      <c r="H50" s="50" t="str">
        <f>+H7</f>
        <v>promedio ene-xxx 2012</v>
      </c>
    </row>
    <row r="51" spans="1:8" ht="13.5" thickBot="1" x14ac:dyDescent="0.25">
      <c r="A51" s="101" t="s">
        <v>69</v>
      </c>
      <c r="B51" s="102">
        <f>+B37-SUM(B10,B10:B12,B14:B19,B21:B24,B26:B27,B29:B30,B32:B33,B35:B36)</f>
        <v>0</v>
      </c>
      <c r="C51" s="103"/>
      <c r="D51" s="102">
        <f>+D37-SUM(D10,D10:D12,D14:D19,D21:D24,D26:D27,D29:D30,D32:D33,D35:D36)</f>
        <v>0</v>
      </c>
      <c r="E51" s="103"/>
      <c r="F51" s="102">
        <f>+F37-SUM(F10,F10:F12,F14:F19,F21:F24,F26:F27,F29:F30,F32:F33,F35:F36)</f>
        <v>0</v>
      </c>
      <c r="G51" s="103"/>
      <c r="H51" s="102">
        <f>+H37-SUM(H10,H10:H12,H14:H19,H21:H24,H26:H27,H29:H30,H32:H33,H35:H36)</f>
        <v>0</v>
      </c>
    </row>
  </sheetData>
  <phoneticPr fontId="0" type="noConversion"/>
  <printOptions horizontalCentered="1" verticalCentered="1"/>
  <pageMargins left="0.26" right="0.24" top="0.42" bottom="0.47" header="0.511811023622047" footer="0.511811023622047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T72"/>
  <sheetViews>
    <sheetView showGridLines="0" zoomScale="75" workbookViewId="0">
      <selection activeCell="B4" sqref="B4:E4"/>
    </sheetView>
  </sheetViews>
  <sheetFormatPr baseColWidth="10" defaultRowHeight="12.75" x14ac:dyDescent="0.2"/>
  <cols>
    <col min="1" max="1" width="4.140625" style="9" customWidth="1"/>
    <col min="2" max="2" width="16" style="9" customWidth="1"/>
    <col min="3" max="5" width="17.28515625" style="98" customWidth="1"/>
    <col min="6" max="6" width="7.5703125" style="9" customWidth="1"/>
    <col min="7" max="7" width="17.5703125" style="9" customWidth="1"/>
    <col min="8" max="16384" width="11.42578125" style="9"/>
  </cols>
  <sheetData>
    <row r="1" spans="2:7" s="89" customFormat="1" x14ac:dyDescent="0.2">
      <c r="B1" s="154" t="s">
        <v>110</v>
      </c>
      <c r="C1" s="7"/>
      <c r="D1" s="7"/>
      <c r="E1" s="7"/>
    </row>
    <row r="2" spans="2:7" s="89" customFormat="1" x14ac:dyDescent="0.2">
      <c r="B2" s="154" t="s">
        <v>109</v>
      </c>
      <c r="C2" s="7"/>
      <c r="D2" s="7"/>
      <c r="E2" s="7"/>
    </row>
    <row r="3" spans="2:7" s="235" customFormat="1" ht="89.25" customHeight="1" x14ac:dyDescent="0.2">
      <c r="B3" s="271" t="s">
        <v>134</v>
      </c>
      <c r="C3" s="271"/>
      <c r="D3" s="271"/>
      <c r="E3" s="271"/>
    </row>
    <row r="4" spans="2:7" s="235" customFormat="1" x14ac:dyDescent="0.2">
      <c r="B4" s="269" t="s">
        <v>123</v>
      </c>
      <c r="C4" s="270"/>
      <c r="D4" s="270"/>
      <c r="E4" s="270"/>
    </row>
    <row r="5" spans="2:7" ht="13.5" thickBot="1" x14ac:dyDescent="0.25">
      <c r="B5" s="89" t="s">
        <v>126</v>
      </c>
      <c r="C5" s="90"/>
      <c r="D5" s="90"/>
      <c r="E5" s="90"/>
      <c r="F5" s="40"/>
      <c r="G5" s="40"/>
    </row>
    <row r="6" spans="2:7" ht="12.75" customHeight="1" x14ac:dyDescent="0.2">
      <c r="B6" s="20" t="s">
        <v>50</v>
      </c>
      <c r="C6" s="68" t="s">
        <v>65</v>
      </c>
      <c r="D6" s="20" t="s">
        <v>66</v>
      </c>
      <c r="E6" s="91" t="s">
        <v>32</v>
      </c>
      <c r="F6" s="92"/>
    </row>
    <row r="7" spans="2:7" ht="15" customHeight="1" thickBot="1" x14ac:dyDescent="0.25">
      <c r="B7" s="177" t="s">
        <v>51</v>
      </c>
      <c r="C7" s="93" t="s">
        <v>83</v>
      </c>
      <c r="D7" s="254" t="s">
        <v>128</v>
      </c>
      <c r="E7" s="94" t="s">
        <v>67</v>
      </c>
      <c r="F7" s="92"/>
    </row>
    <row r="8" spans="2:7" x14ac:dyDescent="0.2">
      <c r="B8" s="22">
        <f>'2- impo investigadas Brasil'!A8</f>
        <v>42005</v>
      </c>
      <c r="C8" s="23"/>
      <c r="D8" s="24"/>
      <c r="E8" s="25"/>
    </row>
    <row r="9" spans="2:7" x14ac:dyDescent="0.2">
      <c r="B9" s="26">
        <f>'2- impo investigadas Brasil'!A9</f>
        <v>42036</v>
      </c>
      <c r="C9" s="27"/>
      <c r="D9" s="28"/>
      <c r="E9" s="29"/>
    </row>
    <row r="10" spans="2:7" x14ac:dyDescent="0.2">
      <c r="B10" s="26">
        <f>'2- impo investigadas Brasil'!A10</f>
        <v>42064</v>
      </c>
      <c r="C10" s="27"/>
      <c r="D10" s="28"/>
      <c r="E10" s="29"/>
    </row>
    <row r="11" spans="2:7" x14ac:dyDescent="0.2">
      <c r="B11" s="26">
        <f>'2- impo investigadas Brasil'!A11</f>
        <v>42095</v>
      </c>
      <c r="C11" s="27"/>
      <c r="D11" s="28"/>
      <c r="E11" s="29"/>
    </row>
    <row r="12" spans="2:7" x14ac:dyDescent="0.2">
      <c r="B12" s="26">
        <f>'2- impo investigadas Brasil'!A12</f>
        <v>42125</v>
      </c>
      <c r="C12" s="28"/>
      <c r="D12" s="28"/>
      <c r="E12" s="29"/>
    </row>
    <row r="13" spans="2:7" x14ac:dyDescent="0.2">
      <c r="B13" s="26">
        <f>'2- impo investigadas Brasil'!A13</f>
        <v>42156</v>
      </c>
      <c r="C13" s="27"/>
      <c r="D13" s="28"/>
      <c r="E13" s="29"/>
    </row>
    <row r="14" spans="2:7" x14ac:dyDescent="0.2">
      <c r="B14" s="26">
        <f>'2- impo investigadas Brasil'!A14</f>
        <v>42186</v>
      </c>
      <c r="C14" s="28"/>
      <c r="D14" s="28"/>
      <c r="E14" s="29"/>
    </row>
    <row r="15" spans="2:7" x14ac:dyDescent="0.2">
      <c r="B15" s="26">
        <f>'2- impo investigadas Brasil'!A15</f>
        <v>42217</v>
      </c>
      <c r="C15" s="28"/>
      <c r="D15" s="28"/>
      <c r="E15" s="29"/>
    </row>
    <row r="16" spans="2:7" x14ac:dyDescent="0.2">
      <c r="B16" s="26">
        <f>'2- impo investigadas Brasil'!A16</f>
        <v>42248</v>
      </c>
      <c r="C16" s="28"/>
      <c r="D16" s="28"/>
      <c r="E16" s="29"/>
    </row>
    <row r="17" spans="2:5" x14ac:dyDescent="0.2">
      <c r="B17" s="26">
        <f>'2- impo investigadas Brasil'!A17</f>
        <v>42278</v>
      </c>
      <c r="C17" s="28"/>
      <c r="D17" s="28"/>
      <c r="E17" s="29"/>
    </row>
    <row r="18" spans="2:5" x14ac:dyDescent="0.2">
      <c r="B18" s="26">
        <f>'2- impo investigadas Brasil'!A18</f>
        <v>42309</v>
      </c>
      <c r="C18" s="28"/>
      <c r="D18" s="28"/>
      <c r="E18" s="29"/>
    </row>
    <row r="19" spans="2:5" ht="13.5" thickBot="1" x14ac:dyDescent="0.25">
      <c r="B19" s="30">
        <f>'2- impo investigadas Brasil'!A19</f>
        <v>42339</v>
      </c>
      <c r="C19" s="31"/>
      <c r="D19" s="31"/>
      <c r="E19" s="32"/>
    </row>
    <row r="20" spans="2:5" x14ac:dyDescent="0.2">
      <c r="B20" s="22">
        <f>'2- impo investigadas Brasil'!A20</f>
        <v>42370</v>
      </c>
      <c r="C20" s="24"/>
      <c r="D20" s="24"/>
      <c r="E20" s="29"/>
    </row>
    <row r="21" spans="2:5" x14ac:dyDescent="0.2">
      <c r="B21" s="26">
        <f>'2- impo investigadas Brasil'!A21</f>
        <v>42401</v>
      </c>
      <c r="C21" s="28"/>
      <c r="D21" s="28"/>
      <c r="E21" s="33"/>
    </row>
    <row r="22" spans="2:5" x14ac:dyDescent="0.2">
      <c r="B22" s="26">
        <f>'2- impo investigadas Brasil'!A22</f>
        <v>42430</v>
      </c>
      <c r="C22" s="28"/>
      <c r="D22" s="28"/>
      <c r="E22" s="29"/>
    </row>
    <row r="23" spans="2:5" x14ac:dyDescent="0.2">
      <c r="B23" s="26">
        <f>'2- impo investigadas Brasil'!A23</f>
        <v>42461</v>
      </c>
      <c r="C23" s="28"/>
      <c r="D23" s="28"/>
      <c r="E23" s="29"/>
    </row>
    <row r="24" spans="2:5" x14ac:dyDescent="0.2">
      <c r="B24" s="26">
        <f>'2- impo investigadas Brasil'!A24</f>
        <v>42491</v>
      </c>
      <c r="C24" s="28"/>
      <c r="D24" s="28"/>
      <c r="E24" s="29"/>
    </row>
    <row r="25" spans="2:5" x14ac:dyDescent="0.2">
      <c r="B25" s="26">
        <f>'2- impo investigadas Brasil'!A25</f>
        <v>42522</v>
      </c>
      <c r="C25" s="28"/>
      <c r="D25" s="28"/>
      <c r="E25" s="29"/>
    </row>
    <row r="26" spans="2:5" x14ac:dyDescent="0.2">
      <c r="B26" s="26">
        <f>'2- impo investigadas Brasil'!A26</f>
        <v>42552</v>
      </c>
      <c r="C26" s="28"/>
      <c r="D26" s="28"/>
      <c r="E26" s="29"/>
    </row>
    <row r="27" spans="2:5" x14ac:dyDescent="0.2">
      <c r="B27" s="26">
        <f>'2- impo investigadas Brasil'!A27</f>
        <v>42583</v>
      </c>
      <c r="C27" s="28"/>
      <c r="D27" s="28"/>
      <c r="E27" s="29"/>
    </row>
    <row r="28" spans="2:5" x14ac:dyDescent="0.2">
      <c r="B28" s="26">
        <f>'2- impo investigadas Brasil'!A28</f>
        <v>42614</v>
      </c>
      <c r="C28" s="28"/>
      <c r="D28" s="28"/>
      <c r="E28" s="29"/>
    </row>
    <row r="29" spans="2:5" x14ac:dyDescent="0.2">
      <c r="B29" s="26">
        <f>'2- impo investigadas Brasil'!A29</f>
        <v>42644</v>
      </c>
      <c r="C29" s="28"/>
      <c r="D29" s="28"/>
      <c r="E29" s="29"/>
    </row>
    <row r="30" spans="2:5" x14ac:dyDescent="0.2">
      <c r="B30" s="26">
        <f>'2- impo investigadas Brasil'!A30</f>
        <v>42675</v>
      </c>
      <c r="C30" s="28"/>
      <c r="D30" s="28"/>
      <c r="E30" s="29"/>
    </row>
    <row r="31" spans="2:5" ht="13.5" thickBot="1" x14ac:dyDescent="0.25">
      <c r="B31" s="30">
        <f>'2- impo investigadas Brasil'!A31</f>
        <v>42705</v>
      </c>
      <c r="C31" s="31"/>
      <c r="D31" s="31"/>
      <c r="E31" s="34"/>
    </row>
    <row r="32" spans="2:5" x14ac:dyDescent="0.2">
      <c r="B32" s="22">
        <f>'2- impo investigadas Brasil'!A32</f>
        <v>42736</v>
      </c>
      <c r="C32" s="24"/>
      <c r="D32" s="35"/>
      <c r="E32" s="23"/>
    </row>
    <row r="33" spans="2:5" x14ac:dyDescent="0.2">
      <c r="B33" s="26">
        <f>'2- impo investigadas Brasil'!A33</f>
        <v>42767</v>
      </c>
      <c r="C33" s="28"/>
      <c r="D33" s="36"/>
      <c r="E33" s="27"/>
    </row>
    <row r="34" spans="2:5" x14ac:dyDescent="0.2">
      <c r="B34" s="26">
        <f>'2- impo investigadas Brasil'!A34</f>
        <v>42795</v>
      </c>
      <c r="C34" s="28"/>
      <c r="D34" s="36"/>
      <c r="E34" s="27"/>
    </row>
    <row r="35" spans="2:5" x14ac:dyDescent="0.2">
      <c r="B35" s="26">
        <f>'2- impo investigadas Brasil'!A35</f>
        <v>42826</v>
      </c>
      <c r="C35" s="28"/>
      <c r="D35" s="36"/>
      <c r="E35" s="27"/>
    </row>
    <row r="36" spans="2:5" x14ac:dyDescent="0.2">
      <c r="B36" s="26">
        <f>'2- impo investigadas Brasil'!A36</f>
        <v>42856</v>
      </c>
      <c r="C36" s="28"/>
      <c r="D36" s="36"/>
      <c r="E36" s="27"/>
    </row>
    <row r="37" spans="2:5" x14ac:dyDescent="0.2">
      <c r="B37" s="26">
        <f>'2- impo investigadas Brasil'!A37</f>
        <v>42887</v>
      </c>
      <c r="C37" s="28"/>
      <c r="D37" s="36"/>
      <c r="E37" s="27"/>
    </row>
    <row r="38" spans="2:5" x14ac:dyDescent="0.2">
      <c r="B38" s="26">
        <f>'2- impo investigadas Brasil'!A38</f>
        <v>42917</v>
      </c>
      <c r="C38" s="28"/>
      <c r="D38" s="36"/>
      <c r="E38" s="27"/>
    </row>
    <row r="39" spans="2:5" x14ac:dyDescent="0.2">
      <c r="B39" s="26">
        <f>'2- impo investigadas Brasil'!A39</f>
        <v>42948</v>
      </c>
      <c r="C39" s="28"/>
      <c r="D39" s="36"/>
      <c r="E39" s="27"/>
    </row>
    <row r="40" spans="2:5" x14ac:dyDescent="0.2">
      <c r="B40" s="26">
        <f>'2- impo investigadas Brasil'!A40</f>
        <v>42979</v>
      </c>
      <c r="C40" s="28"/>
      <c r="D40" s="36"/>
      <c r="E40" s="27"/>
    </row>
    <row r="41" spans="2:5" x14ac:dyDescent="0.2">
      <c r="B41" s="26">
        <f>'2- impo investigadas Brasil'!A41</f>
        <v>43009</v>
      </c>
      <c r="C41" s="28"/>
      <c r="D41" s="36"/>
      <c r="E41" s="27"/>
    </row>
    <row r="42" spans="2:5" x14ac:dyDescent="0.2">
      <c r="B42" s="26">
        <f>'2- impo investigadas Brasil'!A42</f>
        <v>43040</v>
      </c>
      <c r="C42" s="28"/>
      <c r="D42" s="36"/>
      <c r="E42" s="27"/>
    </row>
    <row r="43" spans="2:5" ht="13.5" thickBot="1" x14ac:dyDescent="0.25">
      <c r="B43" s="30">
        <f>'2- impo investigadas Brasil'!A43</f>
        <v>43070</v>
      </c>
      <c r="C43" s="95"/>
      <c r="D43" s="96"/>
      <c r="E43" s="64"/>
    </row>
    <row r="44" spans="2:5" ht="13.5" thickBot="1" x14ac:dyDescent="0.25">
      <c r="B44" s="206">
        <f>'2- impo investigadas Brasil'!A44</f>
        <v>43101</v>
      </c>
      <c r="C44" s="202"/>
      <c r="D44" s="202"/>
      <c r="E44" s="201"/>
    </row>
    <row r="45" spans="2:5" hidden="1" x14ac:dyDescent="0.2">
      <c r="B45" s="190"/>
      <c r="C45" s="199"/>
      <c r="D45" s="199"/>
      <c r="E45" s="198"/>
    </row>
    <row r="46" spans="2:5" hidden="1" x14ac:dyDescent="0.2">
      <c r="B46" s="26"/>
      <c r="C46" s="28"/>
      <c r="D46" s="28"/>
      <c r="E46" s="27"/>
    </row>
    <row r="47" spans="2:5" hidden="1" x14ac:dyDescent="0.2">
      <c r="B47" s="26"/>
      <c r="C47" s="28"/>
      <c r="D47" s="28"/>
      <c r="E47" s="27"/>
    </row>
    <row r="48" spans="2:5" hidden="1" x14ac:dyDescent="0.2">
      <c r="B48" s="26"/>
      <c r="C48" s="28"/>
      <c r="D48" s="28"/>
      <c r="E48" s="27"/>
    </row>
    <row r="49" spans="2:46" hidden="1" x14ac:dyDescent="0.2">
      <c r="B49" s="26"/>
      <c r="C49" s="28"/>
      <c r="D49" s="28"/>
      <c r="E49" s="27"/>
    </row>
    <row r="50" spans="2:46" hidden="1" x14ac:dyDescent="0.2">
      <c r="B50" s="26"/>
      <c r="C50" s="28"/>
      <c r="D50" s="28"/>
      <c r="E50" s="27"/>
    </row>
    <row r="51" spans="2:46" hidden="1" x14ac:dyDescent="0.2">
      <c r="B51" s="26"/>
      <c r="C51" s="28"/>
      <c r="D51" s="28"/>
      <c r="E51" s="27"/>
    </row>
    <row r="52" spans="2:46" hidden="1" x14ac:dyDescent="0.2">
      <c r="B52" s="26"/>
      <c r="C52" s="28"/>
      <c r="D52" s="28"/>
      <c r="E52" s="27"/>
    </row>
    <row r="53" spans="2:46" hidden="1" x14ac:dyDescent="0.2">
      <c r="B53" s="26"/>
      <c r="C53" s="28"/>
      <c r="D53" s="28"/>
      <c r="E53" s="27"/>
    </row>
    <row r="54" spans="2:46" hidden="1" x14ac:dyDescent="0.2">
      <c r="B54" s="26"/>
      <c r="C54" s="28"/>
      <c r="D54" s="28"/>
      <c r="E54" s="27"/>
    </row>
    <row r="55" spans="2:46" ht="13.5" hidden="1" thickBot="1" x14ac:dyDescent="0.25">
      <c r="B55" s="30"/>
      <c r="C55" s="31"/>
      <c r="D55" s="31"/>
      <c r="E55" s="38"/>
    </row>
    <row r="56" spans="2:46" ht="13.5" thickBot="1" x14ac:dyDescent="0.25">
      <c r="B56" s="39"/>
      <c r="C56" s="40"/>
      <c r="D56" s="40"/>
      <c r="E56" s="41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</row>
    <row r="57" spans="2:46" x14ac:dyDescent="0.2">
      <c r="B57" s="42">
        <f>'2- impo investigadas Brasil'!A57</f>
        <v>2015</v>
      </c>
      <c r="C57" s="24"/>
      <c r="D57" s="24"/>
      <c r="E57" s="24"/>
      <c r="F57" s="40"/>
    </row>
    <row r="58" spans="2:46" x14ac:dyDescent="0.2">
      <c r="B58" s="43">
        <f>'2- impo investigadas Brasil'!A58</f>
        <v>2016</v>
      </c>
      <c r="C58" s="28"/>
      <c r="D58" s="28"/>
      <c r="E58" s="28"/>
      <c r="F58" s="40"/>
    </row>
    <row r="59" spans="2:46" ht="13.5" thickBot="1" x14ac:dyDescent="0.25">
      <c r="B59" s="44">
        <f>'2- impo investigadas Brasil'!A59</f>
        <v>2017</v>
      </c>
      <c r="C59" s="31"/>
      <c r="D59" s="31"/>
      <c r="E59" s="31"/>
    </row>
    <row r="60" spans="2:46" ht="13.5" thickBot="1" x14ac:dyDescent="0.25">
      <c r="B60" s="39"/>
      <c r="C60" s="40"/>
      <c r="D60" s="40"/>
      <c r="E60" s="40"/>
    </row>
    <row r="61" spans="2:46" x14ac:dyDescent="0.2">
      <c r="B61" s="204">
        <f>'2- impo investigadas Brasil'!A61</f>
        <v>42736</v>
      </c>
      <c r="C61" s="24"/>
      <c r="D61" s="24"/>
      <c r="E61" s="24"/>
    </row>
    <row r="62" spans="2:46" ht="13.5" thickBot="1" x14ac:dyDescent="0.25">
      <c r="B62" s="205">
        <f>'2- impo investigadas Brasil'!A62</f>
        <v>43101</v>
      </c>
      <c r="C62" s="31"/>
      <c r="D62" s="31"/>
      <c r="E62" s="31"/>
    </row>
    <row r="63" spans="2:46" x14ac:dyDescent="0.2">
      <c r="C63" s="9"/>
      <c r="D63" s="9"/>
    </row>
    <row r="64" spans="2:46" x14ac:dyDescent="0.2">
      <c r="B64" s="99"/>
      <c r="C64" s="9"/>
      <c r="D64" s="9"/>
    </row>
    <row r="65" spans="2:5" x14ac:dyDescent="0.2">
      <c r="B65" s="47" t="s">
        <v>53</v>
      </c>
      <c r="C65" s="48"/>
      <c r="D65" s="49"/>
      <c r="E65" s="49"/>
    </row>
    <row r="66" spans="2:5" ht="13.5" thickBot="1" x14ac:dyDescent="0.25">
      <c r="B66" s="49"/>
      <c r="C66" s="49"/>
      <c r="D66" s="49"/>
      <c r="E66" s="49"/>
    </row>
    <row r="67" spans="2:5" ht="13.5" thickBot="1" x14ac:dyDescent="0.25">
      <c r="B67" s="50" t="s">
        <v>51</v>
      </c>
      <c r="C67" s="70" t="s">
        <v>54</v>
      </c>
      <c r="D67" s="71" t="s">
        <v>56</v>
      </c>
    </row>
    <row r="68" spans="2:5" x14ac:dyDescent="0.2">
      <c r="B68" s="53">
        <f>+B57</f>
        <v>2015</v>
      </c>
      <c r="C68" s="54">
        <f>+C57-SUM(C8:C19)</f>
        <v>0</v>
      </c>
      <c r="D68" s="55">
        <f>+D57-SUM(D8:D19)</f>
        <v>0</v>
      </c>
    </row>
    <row r="69" spans="2:5" x14ac:dyDescent="0.2">
      <c r="B69" s="56">
        <f>+B58</f>
        <v>2016</v>
      </c>
      <c r="C69" s="57">
        <f>+C58-SUM(C20:C31)</f>
        <v>0</v>
      </c>
      <c r="D69" s="58">
        <f>+D58-SUM(D20:D31)</f>
        <v>0</v>
      </c>
    </row>
    <row r="70" spans="2:5" ht="13.5" thickBot="1" x14ac:dyDescent="0.25">
      <c r="B70" s="59">
        <f>+B59</f>
        <v>2017</v>
      </c>
      <c r="C70" s="60">
        <f>+C59-SUM(C32:C43)</f>
        <v>0</v>
      </c>
      <c r="D70" s="61">
        <f>+D59-SUM(D32:D43)</f>
        <v>0</v>
      </c>
    </row>
    <row r="71" spans="2:5" x14ac:dyDescent="0.2">
      <c r="B71" s="53">
        <f>+B61</f>
        <v>42736</v>
      </c>
      <c r="C71" s="62">
        <f>+C61-(SUM(C32:INDEX(C32:C43,'parámetros e instrucciones'!$E$3)))</f>
        <v>0</v>
      </c>
      <c r="D71" s="62">
        <f>+D61-(SUM(D32:INDEX(D32:D43,'parámetros e instrucciones'!$E$3)))</f>
        <v>0</v>
      </c>
    </row>
    <row r="72" spans="2:5" ht="13.5" thickBot="1" x14ac:dyDescent="0.25">
      <c r="B72" s="59">
        <f>+B62</f>
        <v>43101</v>
      </c>
      <c r="C72" s="63">
        <f>+C62-(SUM(C44:INDEX(C44:C55,'parámetros e instrucciones'!$E$3)))</f>
        <v>0</v>
      </c>
      <c r="D72" s="63">
        <f>+D62-(SUM(D44:INDEX(D44:D55,'parámetros e instrucciones'!$E$3)))</f>
        <v>0</v>
      </c>
    </row>
  </sheetData>
  <mergeCells count="2">
    <mergeCell ref="B4:E4"/>
    <mergeCell ref="B3:E3"/>
  </mergeCells>
  <phoneticPr fontId="0" type="noConversion"/>
  <printOptions horizontalCentered="1" verticalCentered="1" gridLinesSet="0"/>
  <pageMargins left="0.2" right="0.4" top="0.25" bottom="0.36" header="0" footer="0"/>
  <pageSetup paperSize="9" scale="69" orientation="landscape" horizontalDpi="4294967292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T72"/>
  <sheetViews>
    <sheetView showGridLines="0" zoomScale="75" workbookViewId="0">
      <selection activeCell="B3" sqref="B3:E3"/>
    </sheetView>
  </sheetViews>
  <sheetFormatPr baseColWidth="10" defaultRowHeight="12.75" x14ac:dyDescent="0.2"/>
  <cols>
    <col min="1" max="1" width="4.140625" style="9" customWidth="1"/>
    <col min="2" max="2" width="16" style="9" customWidth="1"/>
    <col min="3" max="5" width="17.28515625" style="98" customWidth="1"/>
    <col min="6" max="6" width="7.5703125" style="9" customWidth="1"/>
    <col min="7" max="7" width="17.5703125" style="9" customWidth="1"/>
    <col min="8" max="16384" width="11.42578125" style="9"/>
  </cols>
  <sheetData>
    <row r="1" spans="2:7" s="89" customFormat="1" x14ac:dyDescent="0.2">
      <c r="B1" s="154" t="s">
        <v>111</v>
      </c>
      <c r="C1" s="7"/>
      <c r="D1" s="7"/>
      <c r="E1" s="7"/>
    </row>
    <row r="2" spans="2:7" s="89" customFormat="1" x14ac:dyDescent="0.2">
      <c r="B2" s="154" t="s">
        <v>109</v>
      </c>
      <c r="C2" s="7"/>
      <c r="D2" s="7"/>
      <c r="E2" s="7"/>
    </row>
    <row r="3" spans="2:7" s="235" customFormat="1" ht="82.5" customHeight="1" x14ac:dyDescent="0.2">
      <c r="B3" s="271" t="s">
        <v>134</v>
      </c>
      <c r="C3" s="271"/>
      <c r="D3" s="271"/>
      <c r="E3" s="271"/>
    </row>
    <row r="4" spans="2:7" s="235" customFormat="1" x14ac:dyDescent="0.2">
      <c r="B4" s="269" t="s">
        <v>123</v>
      </c>
      <c r="C4" s="270"/>
      <c r="D4" s="270"/>
      <c r="E4" s="270"/>
    </row>
    <row r="5" spans="2:7" ht="13.5" thickBot="1" x14ac:dyDescent="0.25">
      <c r="B5" s="89" t="s">
        <v>127</v>
      </c>
      <c r="C5" s="90"/>
      <c r="D5" s="90"/>
      <c r="E5" s="90"/>
      <c r="F5" s="40"/>
      <c r="G5" s="40"/>
    </row>
    <row r="6" spans="2:7" ht="12.75" customHeight="1" x14ac:dyDescent="0.2">
      <c r="B6" s="20" t="s">
        <v>50</v>
      </c>
      <c r="C6" s="68" t="s">
        <v>65</v>
      </c>
      <c r="D6" s="20" t="s">
        <v>66</v>
      </c>
      <c r="E6" s="91" t="s">
        <v>32</v>
      </c>
      <c r="F6" s="92"/>
    </row>
    <row r="7" spans="2:7" ht="15" customHeight="1" thickBot="1" x14ac:dyDescent="0.25">
      <c r="B7" s="177" t="s">
        <v>51</v>
      </c>
      <c r="C7" s="93" t="s">
        <v>83</v>
      </c>
      <c r="D7" s="254" t="s">
        <v>128</v>
      </c>
      <c r="E7" s="94" t="s">
        <v>67</v>
      </c>
      <c r="F7" s="92"/>
    </row>
    <row r="8" spans="2:7" x14ac:dyDescent="0.2">
      <c r="B8" s="22">
        <f>'2- impo investigadas Brasil'!A8</f>
        <v>42005</v>
      </c>
      <c r="C8" s="23"/>
      <c r="D8" s="24"/>
      <c r="E8" s="25"/>
    </row>
    <row r="9" spans="2:7" x14ac:dyDescent="0.2">
      <c r="B9" s="26">
        <f>'2- impo investigadas Brasil'!A9</f>
        <v>42036</v>
      </c>
      <c r="C9" s="27"/>
      <c r="D9" s="28"/>
      <c r="E9" s="29"/>
    </row>
    <row r="10" spans="2:7" x14ac:dyDescent="0.2">
      <c r="B10" s="26">
        <f>'2- impo investigadas Brasil'!A10</f>
        <v>42064</v>
      </c>
      <c r="C10" s="27"/>
      <c r="D10" s="28"/>
      <c r="E10" s="29"/>
    </row>
    <row r="11" spans="2:7" x14ac:dyDescent="0.2">
      <c r="B11" s="26">
        <f>'2- impo investigadas Brasil'!A11</f>
        <v>42095</v>
      </c>
      <c r="C11" s="27"/>
      <c r="D11" s="28"/>
      <c r="E11" s="29"/>
    </row>
    <row r="12" spans="2:7" x14ac:dyDescent="0.2">
      <c r="B12" s="26">
        <f>'2- impo investigadas Brasil'!A12</f>
        <v>42125</v>
      </c>
      <c r="C12" s="28"/>
      <c r="D12" s="28"/>
      <c r="E12" s="29"/>
    </row>
    <row r="13" spans="2:7" x14ac:dyDescent="0.2">
      <c r="B13" s="26">
        <f>'2- impo investigadas Brasil'!A13</f>
        <v>42156</v>
      </c>
      <c r="C13" s="27"/>
      <c r="D13" s="28"/>
      <c r="E13" s="29"/>
    </row>
    <row r="14" spans="2:7" x14ac:dyDescent="0.2">
      <c r="B14" s="26">
        <f>'2- impo investigadas Brasil'!A14</f>
        <v>42186</v>
      </c>
      <c r="C14" s="28"/>
      <c r="D14" s="28"/>
      <c r="E14" s="29"/>
    </row>
    <row r="15" spans="2:7" x14ac:dyDescent="0.2">
      <c r="B15" s="26">
        <f>'2- impo investigadas Brasil'!A15</f>
        <v>42217</v>
      </c>
      <c r="C15" s="28"/>
      <c r="D15" s="28"/>
      <c r="E15" s="29"/>
    </row>
    <row r="16" spans="2:7" x14ac:dyDescent="0.2">
      <c r="B16" s="26">
        <f>'2- impo investigadas Brasil'!A16</f>
        <v>42248</v>
      </c>
      <c r="C16" s="28"/>
      <c r="D16" s="28"/>
      <c r="E16" s="29"/>
    </row>
    <row r="17" spans="2:5" x14ac:dyDescent="0.2">
      <c r="B17" s="26">
        <f>'2- impo investigadas Brasil'!A17</f>
        <v>42278</v>
      </c>
      <c r="C17" s="28"/>
      <c r="D17" s="28"/>
      <c r="E17" s="29"/>
    </row>
    <row r="18" spans="2:5" x14ac:dyDescent="0.2">
      <c r="B18" s="26">
        <f>'2- impo investigadas Brasil'!A18</f>
        <v>42309</v>
      </c>
      <c r="C18" s="28"/>
      <c r="D18" s="28"/>
      <c r="E18" s="29"/>
    </row>
    <row r="19" spans="2:5" ht="13.5" thickBot="1" x14ac:dyDescent="0.25">
      <c r="B19" s="30">
        <f>'2- impo investigadas Brasil'!A19</f>
        <v>42339</v>
      </c>
      <c r="C19" s="31"/>
      <c r="D19" s="31"/>
      <c r="E19" s="32"/>
    </row>
    <row r="20" spans="2:5" x14ac:dyDescent="0.2">
      <c r="B20" s="22">
        <f>'2- impo investigadas Brasil'!A20</f>
        <v>42370</v>
      </c>
      <c r="C20" s="24"/>
      <c r="D20" s="24"/>
      <c r="E20" s="29"/>
    </row>
    <row r="21" spans="2:5" x14ac:dyDescent="0.2">
      <c r="B21" s="26">
        <f>'2- impo investigadas Brasil'!A21</f>
        <v>42401</v>
      </c>
      <c r="C21" s="28"/>
      <c r="D21" s="28"/>
      <c r="E21" s="33"/>
    </row>
    <row r="22" spans="2:5" x14ac:dyDescent="0.2">
      <c r="B22" s="26">
        <f>'2- impo investigadas Brasil'!A22</f>
        <v>42430</v>
      </c>
      <c r="C22" s="28"/>
      <c r="D22" s="28"/>
      <c r="E22" s="29"/>
    </row>
    <row r="23" spans="2:5" x14ac:dyDescent="0.2">
      <c r="B23" s="26">
        <f>'2- impo investigadas Brasil'!A23</f>
        <v>42461</v>
      </c>
      <c r="C23" s="28"/>
      <c r="D23" s="28"/>
      <c r="E23" s="29"/>
    </row>
    <row r="24" spans="2:5" x14ac:dyDescent="0.2">
      <c r="B24" s="26">
        <f>'2- impo investigadas Brasil'!A24</f>
        <v>42491</v>
      </c>
      <c r="C24" s="28"/>
      <c r="D24" s="28"/>
      <c r="E24" s="29"/>
    </row>
    <row r="25" spans="2:5" x14ac:dyDescent="0.2">
      <c r="B25" s="26">
        <f>'2- impo investigadas Brasil'!A25</f>
        <v>42522</v>
      </c>
      <c r="C25" s="28"/>
      <c r="D25" s="28"/>
      <c r="E25" s="29"/>
    </row>
    <row r="26" spans="2:5" x14ac:dyDescent="0.2">
      <c r="B26" s="26">
        <f>'2- impo investigadas Brasil'!A26</f>
        <v>42552</v>
      </c>
      <c r="C26" s="28"/>
      <c r="D26" s="28"/>
      <c r="E26" s="29"/>
    </row>
    <row r="27" spans="2:5" x14ac:dyDescent="0.2">
      <c r="B27" s="26">
        <f>'2- impo investigadas Brasil'!A27</f>
        <v>42583</v>
      </c>
      <c r="C27" s="28"/>
      <c r="D27" s="28"/>
      <c r="E27" s="29"/>
    </row>
    <row r="28" spans="2:5" x14ac:dyDescent="0.2">
      <c r="B28" s="26">
        <f>'2- impo investigadas Brasil'!A28</f>
        <v>42614</v>
      </c>
      <c r="C28" s="28"/>
      <c r="D28" s="28"/>
      <c r="E28" s="29"/>
    </row>
    <row r="29" spans="2:5" x14ac:dyDescent="0.2">
      <c r="B29" s="26">
        <f>'2- impo investigadas Brasil'!A29</f>
        <v>42644</v>
      </c>
      <c r="C29" s="28"/>
      <c r="D29" s="28"/>
      <c r="E29" s="29"/>
    </row>
    <row r="30" spans="2:5" x14ac:dyDescent="0.2">
      <c r="B30" s="26">
        <f>'2- impo investigadas Brasil'!A30</f>
        <v>42675</v>
      </c>
      <c r="C30" s="28"/>
      <c r="D30" s="28"/>
      <c r="E30" s="29"/>
    </row>
    <row r="31" spans="2:5" ht="13.5" thickBot="1" x14ac:dyDescent="0.25">
      <c r="B31" s="30">
        <f>'2- impo investigadas Brasil'!A31</f>
        <v>42705</v>
      </c>
      <c r="C31" s="31"/>
      <c r="D31" s="31"/>
      <c r="E31" s="34"/>
    </row>
    <row r="32" spans="2:5" x14ac:dyDescent="0.2">
      <c r="B32" s="22">
        <f>'2- impo investigadas Brasil'!A32</f>
        <v>42736</v>
      </c>
      <c r="C32" s="24"/>
      <c r="D32" s="35"/>
      <c r="E32" s="23"/>
    </row>
    <row r="33" spans="2:5" x14ac:dyDescent="0.2">
      <c r="B33" s="26">
        <f>'2- impo investigadas Brasil'!A33</f>
        <v>42767</v>
      </c>
      <c r="C33" s="28"/>
      <c r="D33" s="36"/>
      <c r="E33" s="27"/>
    </row>
    <row r="34" spans="2:5" x14ac:dyDescent="0.2">
      <c r="B34" s="26">
        <f>'2- impo investigadas Brasil'!A34</f>
        <v>42795</v>
      </c>
      <c r="C34" s="28"/>
      <c r="D34" s="36"/>
      <c r="E34" s="27"/>
    </row>
    <row r="35" spans="2:5" x14ac:dyDescent="0.2">
      <c r="B35" s="26">
        <f>'2- impo investigadas Brasil'!A35</f>
        <v>42826</v>
      </c>
      <c r="C35" s="28"/>
      <c r="D35" s="36"/>
      <c r="E35" s="27"/>
    </row>
    <row r="36" spans="2:5" x14ac:dyDescent="0.2">
      <c r="B36" s="26">
        <f>'2- impo investigadas Brasil'!A36</f>
        <v>42856</v>
      </c>
      <c r="C36" s="28"/>
      <c r="D36" s="36"/>
      <c r="E36" s="27"/>
    </row>
    <row r="37" spans="2:5" x14ac:dyDescent="0.2">
      <c r="B37" s="26">
        <f>'2- impo investigadas Brasil'!A37</f>
        <v>42887</v>
      </c>
      <c r="C37" s="28"/>
      <c r="D37" s="36"/>
      <c r="E37" s="27"/>
    </row>
    <row r="38" spans="2:5" x14ac:dyDescent="0.2">
      <c r="B38" s="26">
        <f>'2- impo investigadas Brasil'!A38</f>
        <v>42917</v>
      </c>
      <c r="C38" s="28"/>
      <c r="D38" s="36"/>
      <c r="E38" s="27"/>
    </row>
    <row r="39" spans="2:5" x14ac:dyDescent="0.2">
      <c r="B39" s="26">
        <f>'2- impo investigadas Brasil'!A39</f>
        <v>42948</v>
      </c>
      <c r="C39" s="28"/>
      <c r="D39" s="36"/>
      <c r="E39" s="27"/>
    </row>
    <row r="40" spans="2:5" x14ac:dyDescent="0.2">
      <c r="B40" s="26">
        <f>'2- impo investigadas Brasil'!A40</f>
        <v>42979</v>
      </c>
      <c r="C40" s="28"/>
      <c r="D40" s="36"/>
      <c r="E40" s="27"/>
    </row>
    <row r="41" spans="2:5" x14ac:dyDescent="0.2">
      <c r="B41" s="26">
        <f>'2- impo investigadas Brasil'!A41</f>
        <v>43009</v>
      </c>
      <c r="C41" s="28"/>
      <c r="D41" s="36"/>
      <c r="E41" s="27"/>
    </row>
    <row r="42" spans="2:5" x14ac:dyDescent="0.2">
      <c r="B42" s="26">
        <f>'2- impo investigadas Brasil'!A42</f>
        <v>43040</v>
      </c>
      <c r="C42" s="28"/>
      <c r="D42" s="36"/>
      <c r="E42" s="27"/>
    </row>
    <row r="43" spans="2:5" ht="13.5" thickBot="1" x14ac:dyDescent="0.25">
      <c r="B43" s="30">
        <f>'2- impo investigadas Brasil'!A43</f>
        <v>43070</v>
      </c>
      <c r="C43" s="95"/>
      <c r="D43" s="96"/>
      <c r="E43" s="64"/>
    </row>
    <row r="44" spans="2:5" ht="13.5" thickBot="1" x14ac:dyDescent="0.25">
      <c r="B44" s="206">
        <f>'2- impo investigadas Brasil'!A44</f>
        <v>43101</v>
      </c>
      <c r="C44" s="202"/>
      <c r="D44" s="202"/>
      <c r="E44" s="201"/>
    </row>
    <row r="45" spans="2:5" hidden="1" x14ac:dyDescent="0.2">
      <c r="B45" s="190"/>
      <c r="C45" s="199"/>
      <c r="D45" s="199"/>
      <c r="E45" s="198"/>
    </row>
    <row r="46" spans="2:5" hidden="1" x14ac:dyDescent="0.2">
      <c r="B46" s="26"/>
      <c r="C46" s="28"/>
      <c r="D46" s="28"/>
      <c r="E46" s="27"/>
    </row>
    <row r="47" spans="2:5" hidden="1" x14ac:dyDescent="0.2">
      <c r="B47" s="26"/>
      <c r="C47" s="28"/>
      <c r="D47" s="28"/>
      <c r="E47" s="27"/>
    </row>
    <row r="48" spans="2:5" hidden="1" x14ac:dyDescent="0.2">
      <c r="B48" s="26"/>
      <c r="C48" s="28"/>
      <c r="D48" s="28"/>
      <c r="E48" s="27"/>
    </row>
    <row r="49" spans="2:46" hidden="1" x14ac:dyDescent="0.2">
      <c r="B49" s="26"/>
      <c r="C49" s="28"/>
      <c r="D49" s="28"/>
      <c r="E49" s="27"/>
    </row>
    <row r="50" spans="2:46" hidden="1" x14ac:dyDescent="0.2">
      <c r="B50" s="26"/>
      <c r="C50" s="28"/>
      <c r="D50" s="28"/>
      <c r="E50" s="27"/>
    </row>
    <row r="51" spans="2:46" hidden="1" x14ac:dyDescent="0.2">
      <c r="B51" s="26"/>
      <c r="C51" s="28"/>
      <c r="D51" s="28"/>
      <c r="E51" s="27"/>
    </row>
    <row r="52" spans="2:46" hidden="1" x14ac:dyDescent="0.2">
      <c r="B52" s="26"/>
      <c r="C52" s="28"/>
      <c r="D52" s="28"/>
      <c r="E52" s="27"/>
    </row>
    <row r="53" spans="2:46" hidden="1" x14ac:dyDescent="0.2">
      <c r="B53" s="26"/>
      <c r="C53" s="28"/>
      <c r="D53" s="28"/>
      <c r="E53" s="27"/>
    </row>
    <row r="54" spans="2:46" hidden="1" x14ac:dyDescent="0.2">
      <c r="B54" s="26"/>
      <c r="C54" s="28"/>
      <c r="D54" s="28"/>
      <c r="E54" s="27"/>
    </row>
    <row r="55" spans="2:46" ht="13.5" hidden="1" thickBot="1" x14ac:dyDescent="0.25">
      <c r="B55" s="30"/>
      <c r="C55" s="31"/>
      <c r="D55" s="31"/>
      <c r="E55" s="38"/>
    </row>
    <row r="56" spans="2:46" ht="13.5" thickBot="1" x14ac:dyDescent="0.25">
      <c r="B56" s="39"/>
      <c r="C56" s="40"/>
      <c r="D56" s="40"/>
      <c r="E56" s="41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</row>
    <row r="57" spans="2:46" x14ac:dyDescent="0.2">
      <c r="B57" s="42">
        <f>'2- impo investigadas Brasil'!A57</f>
        <v>2015</v>
      </c>
      <c r="C57" s="24"/>
      <c r="D57" s="24"/>
      <c r="E57" s="24"/>
      <c r="F57" s="40"/>
    </row>
    <row r="58" spans="2:46" x14ac:dyDescent="0.2">
      <c r="B58" s="43">
        <f>'2- impo investigadas Brasil'!A58</f>
        <v>2016</v>
      </c>
      <c r="C58" s="28"/>
      <c r="D58" s="28"/>
      <c r="E58" s="28"/>
      <c r="F58" s="40"/>
    </row>
    <row r="59" spans="2:46" ht="13.5" thickBot="1" x14ac:dyDescent="0.25">
      <c r="B59" s="44">
        <f>'2- impo investigadas Brasil'!A59</f>
        <v>2017</v>
      </c>
      <c r="C59" s="31"/>
      <c r="D59" s="31"/>
      <c r="E59" s="31"/>
    </row>
    <row r="60" spans="2:46" ht="13.5" thickBot="1" x14ac:dyDescent="0.25">
      <c r="B60" s="39"/>
      <c r="C60" s="40"/>
      <c r="D60" s="40"/>
      <c r="E60" s="40"/>
    </row>
    <row r="61" spans="2:46" x14ac:dyDescent="0.2">
      <c r="B61" s="204">
        <f>'2- impo investigadas Brasil'!A61</f>
        <v>42736</v>
      </c>
      <c r="C61" s="24"/>
      <c r="D61" s="24"/>
      <c r="E61" s="24"/>
    </row>
    <row r="62" spans="2:46" ht="13.5" thickBot="1" x14ac:dyDescent="0.25">
      <c r="B62" s="205">
        <f>'2- impo investigadas Brasil'!A62</f>
        <v>43101</v>
      </c>
      <c r="C62" s="31"/>
      <c r="D62" s="31"/>
      <c r="E62" s="31"/>
    </row>
    <row r="63" spans="2:46" x14ac:dyDescent="0.2">
      <c r="C63" s="9"/>
      <c r="D63" s="9"/>
    </row>
    <row r="64" spans="2:46" x14ac:dyDescent="0.2">
      <c r="B64" s="99"/>
      <c r="C64" s="9"/>
      <c r="D64" s="9"/>
    </row>
    <row r="65" spans="2:5" x14ac:dyDescent="0.2">
      <c r="B65" s="47" t="s">
        <v>53</v>
      </c>
      <c r="C65" s="48"/>
      <c r="D65" s="49"/>
      <c r="E65" s="49"/>
    </row>
    <row r="66" spans="2:5" ht="13.5" thickBot="1" x14ac:dyDescent="0.25">
      <c r="B66" s="49"/>
      <c r="C66" s="49"/>
      <c r="D66" s="49"/>
      <c r="E66" s="49"/>
    </row>
    <row r="67" spans="2:5" ht="13.5" thickBot="1" x14ac:dyDescent="0.25">
      <c r="B67" s="50" t="s">
        <v>51</v>
      </c>
      <c r="C67" s="70" t="s">
        <v>54</v>
      </c>
      <c r="D67" s="71" t="s">
        <v>56</v>
      </c>
    </row>
    <row r="68" spans="2:5" x14ac:dyDescent="0.2">
      <c r="B68" s="53">
        <f>+B57</f>
        <v>2015</v>
      </c>
      <c r="C68" s="54">
        <f>+C57-SUM(C8:C19)</f>
        <v>0</v>
      </c>
      <c r="D68" s="55">
        <f>+D57-SUM(D8:D19)</f>
        <v>0</v>
      </c>
    </row>
    <row r="69" spans="2:5" x14ac:dyDescent="0.2">
      <c r="B69" s="56">
        <f>+B58</f>
        <v>2016</v>
      </c>
      <c r="C69" s="57">
        <f>+C58-SUM(C20:C31)</f>
        <v>0</v>
      </c>
      <c r="D69" s="58">
        <f>+D58-SUM(D20:D31)</f>
        <v>0</v>
      </c>
    </row>
    <row r="70" spans="2:5" ht="13.5" thickBot="1" x14ac:dyDescent="0.25">
      <c r="B70" s="59">
        <f>+B59</f>
        <v>2017</v>
      </c>
      <c r="C70" s="60">
        <f>+C59-SUM(C32:C43)</f>
        <v>0</v>
      </c>
      <c r="D70" s="61">
        <f>+D59-SUM(D32:D43)</f>
        <v>0</v>
      </c>
    </row>
    <row r="71" spans="2:5" x14ac:dyDescent="0.2">
      <c r="B71" s="53">
        <f>+B61</f>
        <v>42736</v>
      </c>
      <c r="C71" s="62">
        <f>+C61-(SUM(C32:INDEX(C32:C43,'parámetros e instrucciones'!$E$3)))</f>
        <v>0</v>
      </c>
      <c r="D71" s="62">
        <f>+D61-(SUM(D32:INDEX(D32:D43,'parámetros e instrucciones'!$E$3)))</f>
        <v>0</v>
      </c>
    </row>
    <row r="72" spans="2:5" ht="13.5" thickBot="1" x14ac:dyDescent="0.25">
      <c r="B72" s="59">
        <f>+B62</f>
        <v>43101</v>
      </c>
      <c r="C72" s="63">
        <f>+C62-(SUM(C44:INDEX(C44:C55,'parámetros e instrucciones'!$E$3)))</f>
        <v>0</v>
      </c>
      <c r="D72" s="63">
        <f>+D62-(SUM(D44:INDEX(D44:D55,'parámetros e instrucciones'!$E$3)))</f>
        <v>0</v>
      </c>
    </row>
  </sheetData>
  <mergeCells count="2">
    <mergeCell ref="B4:E4"/>
    <mergeCell ref="B3:E3"/>
  </mergeCells>
  <printOptions horizontalCentered="1" verticalCentered="1" gridLinesSet="0"/>
  <pageMargins left="0.2" right="0.4" top="0.25" bottom="0.36" header="0" footer="0"/>
  <pageSetup paperSize="9" scale="69" orientation="landscape" horizontalDpi="4294967292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T72"/>
  <sheetViews>
    <sheetView showGridLines="0" zoomScale="75" workbookViewId="0">
      <selection activeCell="H22" sqref="H22"/>
    </sheetView>
  </sheetViews>
  <sheetFormatPr baseColWidth="10" defaultRowHeight="12.75" x14ac:dyDescent="0.2"/>
  <cols>
    <col min="1" max="1" width="4.140625" style="9" customWidth="1"/>
    <col min="2" max="2" width="16" style="9" customWidth="1"/>
    <col min="3" max="5" width="17.28515625" style="98" customWidth="1"/>
    <col min="6" max="6" width="7.5703125" style="9" customWidth="1"/>
    <col min="7" max="7" width="17.5703125" style="9" customWidth="1"/>
    <col min="8" max="16384" width="11.42578125" style="9"/>
  </cols>
  <sheetData>
    <row r="1" spans="2:7" s="89" customFormat="1" x14ac:dyDescent="0.2">
      <c r="B1" s="154" t="s">
        <v>112</v>
      </c>
      <c r="C1" s="7"/>
      <c r="D1" s="7"/>
      <c r="E1" s="7"/>
    </row>
    <row r="2" spans="2:7" s="89" customFormat="1" x14ac:dyDescent="0.2">
      <c r="B2" s="154" t="s">
        <v>109</v>
      </c>
      <c r="C2" s="7"/>
      <c r="D2" s="7"/>
      <c r="E2" s="7"/>
    </row>
    <row r="3" spans="2:7" s="235" customFormat="1" ht="78" customHeight="1" x14ac:dyDescent="0.2">
      <c r="B3" s="271" t="s">
        <v>134</v>
      </c>
      <c r="C3" s="271"/>
      <c r="D3" s="271"/>
      <c r="E3" s="271"/>
    </row>
    <row r="4" spans="2:7" s="235" customFormat="1" x14ac:dyDescent="0.2">
      <c r="B4" s="269" t="s">
        <v>123</v>
      </c>
      <c r="C4" s="270"/>
      <c r="D4" s="270"/>
      <c r="E4" s="270"/>
    </row>
    <row r="5" spans="2:7" ht="13.5" thickBot="1" x14ac:dyDescent="0.25">
      <c r="B5" s="92" t="s">
        <v>118</v>
      </c>
      <c r="C5" s="90"/>
      <c r="D5" s="90"/>
      <c r="E5" s="90"/>
      <c r="F5" s="40"/>
      <c r="G5" s="40"/>
    </row>
    <row r="6" spans="2:7" ht="12.75" customHeight="1" x14ac:dyDescent="0.2">
      <c r="B6" s="20" t="s">
        <v>50</v>
      </c>
      <c r="C6" s="68" t="s">
        <v>65</v>
      </c>
      <c r="D6" s="20" t="s">
        <v>66</v>
      </c>
      <c r="E6" s="91" t="s">
        <v>32</v>
      </c>
      <c r="F6" s="92"/>
    </row>
    <row r="7" spans="2:7" ht="15" customHeight="1" thickBot="1" x14ac:dyDescent="0.25">
      <c r="B7" s="177" t="s">
        <v>51</v>
      </c>
      <c r="C7" s="93" t="s">
        <v>83</v>
      </c>
      <c r="D7" s="254" t="s">
        <v>128</v>
      </c>
      <c r="E7" s="94" t="s">
        <v>67</v>
      </c>
      <c r="F7" s="92"/>
    </row>
    <row r="8" spans="2:7" x14ac:dyDescent="0.2">
      <c r="B8" s="22">
        <f>'2- impo investigadas Brasil'!A8</f>
        <v>42005</v>
      </c>
      <c r="C8" s="23"/>
      <c r="D8" s="24"/>
      <c r="E8" s="25"/>
    </row>
    <row r="9" spans="2:7" x14ac:dyDescent="0.2">
      <c r="B9" s="26">
        <f>'2- impo investigadas Brasil'!A9</f>
        <v>42036</v>
      </c>
      <c r="C9" s="27"/>
      <c r="D9" s="28"/>
      <c r="E9" s="29"/>
    </row>
    <row r="10" spans="2:7" x14ac:dyDescent="0.2">
      <c r="B10" s="26">
        <f>'2- impo investigadas Brasil'!A10</f>
        <v>42064</v>
      </c>
      <c r="C10" s="27"/>
      <c r="D10" s="28"/>
      <c r="E10" s="29"/>
    </row>
    <row r="11" spans="2:7" x14ac:dyDescent="0.2">
      <c r="B11" s="26">
        <f>'2- impo investigadas Brasil'!A11</f>
        <v>42095</v>
      </c>
      <c r="C11" s="27"/>
      <c r="D11" s="28"/>
      <c r="E11" s="29"/>
    </row>
    <row r="12" spans="2:7" x14ac:dyDescent="0.2">
      <c r="B12" s="26">
        <f>'2- impo investigadas Brasil'!A12</f>
        <v>42125</v>
      </c>
      <c r="C12" s="28"/>
      <c r="D12" s="28"/>
      <c r="E12" s="29"/>
    </row>
    <row r="13" spans="2:7" x14ac:dyDescent="0.2">
      <c r="B13" s="26">
        <f>'2- impo investigadas Brasil'!A13</f>
        <v>42156</v>
      </c>
      <c r="C13" s="27"/>
      <c r="D13" s="28"/>
      <c r="E13" s="29"/>
    </row>
    <row r="14" spans="2:7" x14ac:dyDescent="0.2">
      <c r="B14" s="26">
        <f>'2- impo investigadas Brasil'!A14</f>
        <v>42186</v>
      </c>
      <c r="C14" s="28"/>
      <c r="D14" s="28"/>
      <c r="E14" s="29"/>
    </row>
    <row r="15" spans="2:7" x14ac:dyDescent="0.2">
      <c r="B15" s="26">
        <f>'2- impo investigadas Brasil'!A15</f>
        <v>42217</v>
      </c>
      <c r="C15" s="28"/>
      <c r="D15" s="28"/>
      <c r="E15" s="29"/>
    </row>
    <row r="16" spans="2:7" x14ac:dyDescent="0.2">
      <c r="B16" s="26">
        <f>'2- impo investigadas Brasil'!A16</f>
        <v>42248</v>
      </c>
      <c r="C16" s="28"/>
      <c r="D16" s="28"/>
      <c r="E16" s="29"/>
    </row>
    <row r="17" spans="2:5" x14ac:dyDescent="0.2">
      <c r="B17" s="26">
        <f>'2- impo investigadas Brasil'!A17</f>
        <v>42278</v>
      </c>
      <c r="C17" s="28"/>
      <c r="D17" s="28"/>
      <c r="E17" s="29"/>
    </row>
    <row r="18" spans="2:5" x14ac:dyDescent="0.2">
      <c r="B18" s="26">
        <f>'2- impo investigadas Brasil'!A18</f>
        <v>42309</v>
      </c>
      <c r="C18" s="28"/>
      <c r="D18" s="28"/>
      <c r="E18" s="29"/>
    </row>
    <row r="19" spans="2:5" ht="13.5" thickBot="1" x14ac:dyDescent="0.25">
      <c r="B19" s="30">
        <f>'2- impo investigadas Brasil'!A19</f>
        <v>42339</v>
      </c>
      <c r="C19" s="31"/>
      <c r="D19" s="31"/>
      <c r="E19" s="32"/>
    </row>
    <row r="20" spans="2:5" x14ac:dyDescent="0.2">
      <c r="B20" s="22">
        <f>'2- impo investigadas Brasil'!A20</f>
        <v>42370</v>
      </c>
      <c r="C20" s="24"/>
      <c r="D20" s="24"/>
      <c r="E20" s="29"/>
    </row>
    <row r="21" spans="2:5" x14ac:dyDescent="0.2">
      <c r="B21" s="26">
        <f>'2- impo investigadas Brasil'!A21</f>
        <v>42401</v>
      </c>
      <c r="C21" s="28"/>
      <c r="D21" s="28"/>
      <c r="E21" s="33"/>
    </row>
    <row r="22" spans="2:5" x14ac:dyDescent="0.2">
      <c r="B22" s="26">
        <f>'2- impo investigadas Brasil'!A22</f>
        <v>42430</v>
      </c>
      <c r="C22" s="28"/>
      <c r="D22" s="28"/>
      <c r="E22" s="29"/>
    </row>
    <row r="23" spans="2:5" x14ac:dyDescent="0.2">
      <c r="B23" s="26">
        <f>'2- impo investigadas Brasil'!A23</f>
        <v>42461</v>
      </c>
      <c r="C23" s="28"/>
      <c r="D23" s="28"/>
      <c r="E23" s="29"/>
    </row>
    <row r="24" spans="2:5" x14ac:dyDescent="0.2">
      <c r="B24" s="26">
        <f>'2- impo investigadas Brasil'!A24</f>
        <v>42491</v>
      </c>
      <c r="C24" s="28"/>
      <c r="D24" s="28"/>
      <c r="E24" s="29"/>
    </row>
    <row r="25" spans="2:5" x14ac:dyDescent="0.2">
      <c r="B25" s="26">
        <f>'2- impo investigadas Brasil'!A25</f>
        <v>42522</v>
      </c>
      <c r="C25" s="28"/>
      <c r="D25" s="28"/>
      <c r="E25" s="29"/>
    </row>
    <row r="26" spans="2:5" x14ac:dyDescent="0.2">
      <c r="B26" s="26">
        <f>'2- impo investigadas Brasil'!A26</f>
        <v>42552</v>
      </c>
      <c r="C26" s="28"/>
      <c r="D26" s="28"/>
      <c r="E26" s="29"/>
    </row>
    <row r="27" spans="2:5" x14ac:dyDescent="0.2">
      <c r="B27" s="26">
        <f>'2- impo investigadas Brasil'!A27</f>
        <v>42583</v>
      </c>
      <c r="C27" s="28"/>
      <c r="D27" s="28"/>
      <c r="E27" s="29"/>
    </row>
    <row r="28" spans="2:5" x14ac:dyDescent="0.2">
      <c r="B28" s="26">
        <f>'2- impo investigadas Brasil'!A28</f>
        <v>42614</v>
      </c>
      <c r="C28" s="28"/>
      <c r="D28" s="28"/>
      <c r="E28" s="29"/>
    </row>
    <row r="29" spans="2:5" x14ac:dyDescent="0.2">
      <c r="B29" s="26">
        <f>'2- impo investigadas Brasil'!A29</f>
        <v>42644</v>
      </c>
      <c r="C29" s="28"/>
      <c r="D29" s="28"/>
      <c r="E29" s="29"/>
    </row>
    <row r="30" spans="2:5" x14ac:dyDescent="0.2">
      <c r="B30" s="26">
        <f>'2- impo investigadas Brasil'!A30</f>
        <v>42675</v>
      </c>
      <c r="C30" s="28"/>
      <c r="D30" s="28"/>
      <c r="E30" s="29"/>
    </row>
    <row r="31" spans="2:5" ht="13.5" thickBot="1" x14ac:dyDescent="0.25">
      <c r="B31" s="30">
        <f>'2- impo investigadas Brasil'!A31</f>
        <v>42705</v>
      </c>
      <c r="C31" s="31"/>
      <c r="D31" s="31"/>
      <c r="E31" s="34"/>
    </row>
    <row r="32" spans="2:5" x14ac:dyDescent="0.2">
      <c r="B32" s="22">
        <f>'2- impo investigadas Brasil'!A32</f>
        <v>42736</v>
      </c>
      <c r="C32" s="24"/>
      <c r="D32" s="35"/>
      <c r="E32" s="23"/>
    </row>
    <row r="33" spans="2:5" x14ac:dyDescent="0.2">
      <c r="B33" s="26">
        <f>'2- impo investigadas Brasil'!A33</f>
        <v>42767</v>
      </c>
      <c r="C33" s="28"/>
      <c r="D33" s="36"/>
      <c r="E33" s="27"/>
    </row>
    <row r="34" spans="2:5" x14ac:dyDescent="0.2">
      <c r="B34" s="26">
        <f>'2- impo investigadas Brasil'!A34</f>
        <v>42795</v>
      </c>
      <c r="C34" s="28"/>
      <c r="D34" s="36"/>
      <c r="E34" s="27"/>
    </row>
    <row r="35" spans="2:5" x14ac:dyDescent="0.2">
      <c r="B35" s="26">
        <f>'2- impo investigadas Brasil'!A35</f>
        <v>42826</v>
      </c>
      <c r="C35" s="28"/>
      <c r="D35" s="36"/>
      <c r="E35" s="27"/>
    </row>
    <row r="36" spans="2:5" x14ac:dyDescent="0.2">
      <c r="B36" s="26">
        <f>'2- impo investigadas Brasil'!A36</f>
        <v>42856</v>
      </c>
      <c r="C36" s="28"/>
      <c r="D36" s="36"/>
      <c r="E36" s="27"/>
    </row>
    <row r="37" spans="2:5" x14ac:dyDescent="0.2">
      <c r="B37" s="26">
        <f>'2- impo investigadas Brasil'!A37</f>
        <v>42887</v>
      </c>
      <c r="C37" s="28"/>
      <c r="D37" s="36"/>
      <c r="E37" s="27"/>
    </row>
    <row r="38" spans="2:5" x14ac:dyDescent="0.2">
      <c r="B38" s="26">
        <f>'2- impo investigadas Brasil'!A38</f>
        <v>42917</v>
      </c>
      <c r="C38" s="28"/>
      <c r="D38" s="36"/>
      <c r="E38" s="27"/>
    </row>
    <row r="39" spans="2:5" x14ac:dyDescent="0.2">
      <c r="B39" s="26">
        <f>'2- impo investigadas Brasil'!A39</f>
        <v>42948</v>
      </c>
      <c r="C39" s="28"/>
      <c r="D39" s="36"/>
      <c r="E39" s="27"/>
    </row>
    <row r="40" spans="2:5" x14ac:dyDescent="0.2">
      <c r="B40" s="26">
        <f>'2- impo investigadas Brasil'!A40</f>
        <v>42979</v>
      </c>
      <c r="C40" s="28"/>
      <c r="D40" s="36"/>
      <c r="E40" s="27"/>
    </row>
    <row r="41" spans="2:5" x14ac:dyDescent="0.2">
      <c r="B41" s="26">
        <f>'2- impo investigadas Brasil'!A41</f>
        <v>43009</v>
      </c>
      <c r="C41" s="28"/>
      <c r="D41" s="36"/>
      <c r="E41" s="27"/>
    </row>
    <row r="42" spans="2:5" x14ac:dyDescent="0.2">
      <c r="B42" s="26">
        <f>'2- impo investigadas Brasil'!A42</f>
        <v>43040</v>
      </c>
      <c r="C42" s="28"/>
      <c r="D42" s="36"/>
      <c r="E42" s="27"/>
    </row>
    <row r="43" spans="2:5" ht="13.5" thickBot="1" x14ac:dyDescent="0.25">
      <c r="B43" s="30">
        <f>'2- impo investigadas Brasil'!A43</f>
        <v>43070</v>
      </c>
      <c r="C43" s="95"/>
      <c r="D43" s="96"/>
      <c r="E43" s="64"/>
    </row>
    <row r="44" spans="2:5" ht="13.5" thickBot="1" x14ac:dyDescent="0.25">
      <c r="B44" s="206">
        <f>'2- impo investigadas Brasil'!A44</f>
        <v>43101</v>
      </c>
      <c r="C44" s="202"/>
      <c r="D44" s="202"/>
      <c r="E44" s="201"/>
    </row>
    <row r="45" spans="2:5" hidden="1" x14ac:dyDescent="0.2">
      <c r="B45" s="190"/>
      <c r="C45" s="199"/>
      <c r="D45" s="199"/>
      <c r="E45" s="198"/>
    </row>
    <row r="46" spans="2:5" hidden="1" x14ac:dyDescent="0.2">
      <c r="B46" s="26"/>
      <c r="C46" s="28"/>
      <c r="D46" s="28"/>
      <c r="E46" s="27"/>
    </row>
    <row r="47" spans="2:5" hidden="1" x14ac:dyDescent="0.2">
      <c r="B47" s="26"/>
      <c r="C47" s="28"/>
      <c r="D47" s="28"/>
      <c r="E47" s="27"/>
    </row>
    <row r="48" spans="2:5" hidden="1" x14ac:dyDescent="0.2">
      <c r="B48" s="26"/>
      <c r="C48" s="28"/>
      <c r="D48" s="28"/>
      <c r="E48" s="27"/>
    </row>
    <row r="49" spans="2:46" hidden="1" x14ac:dyDescent="0.2">
      <c r="B49" s="26"/>
      <c r="C49" s="28"/>
      <c r="D49" s="28"/>
      <c r="E49" s="27"/>
    </row>
    <row r="50" spans="2:46" hidden="1" x14ac:dyDescent="0.2">
      <c r="B50" s="26"/>
      <c r="C50" s="28"/>
      <c r="D50" s="28"/>
      <c r="E50" s="27"/>
    </row>
    <row r="51" spans="2:46" hidden="1" x14ac:dyDescent="0.2">
      <c r="B51" s="26"/>
      <c r="C51" s="28"/>
      <c r="D51" s="28"/>
      <c r="E51" s="27"/>
    </row>
    <row r="52" spans="2:46" hidden="1" x14ac:dyDescent="0.2">
      <c r="B52" s="26"/>
      <c r="C52" s="28"/>
      <c r="D52" s="28"/>
      <c r="E52" s="27"/>
    </row>
    <row r="53" spans="2:46" hidden="1" x14ac:dyDescent="0.2">
      <c r="B53" s="26"/>
      <c r="C53" s="28"/>
      <c r="D53" s="28"/>
      <c r="E53" s="27"/>
    </row>
    <row r="54" spans="2:46" hidden="1" x14ac:dyDescent="0.2">
      <c r="B54" s="26"/>
      <c r="C54" s="28"/>
      <c r="D54" s="28"/>
      <c r="E54" s="27"/>
    </row>
    <row r="55" spans="2:46" ht="13.5" hidden="1" thickBot="1" x14ac:dyDescent="0.25">
      <c r="B55" s="30"/>
      <c r="C55" s="31"/>
      <c r="D55" s="31"/>
      <c r="E55" s="38"/>
    </row>
    <row r="56" spans="2:46" ht="13.5" thickBot="1" x14ac:dyDescent="0.25">
      <c r="B56" s="39"/>
      <c r="C56" s="40"/>
      <c r="D56" s="40"/>
      <c r="E56" s="41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</row>
    <row r="57" spans="2:46" x14ac:dyDescent="0.2">
      <c r="B57" s="42">
        <f>'2- impo investigadas Brasil'!A57</f>
        <v>2015</v>
      </c>
      <c r="C57" s="24"/>
      <c r="D57" s="24"/>
      <c r="E57" s="24"/>
      <c r="F57" s="40"/>
    </row>
    <row r="58" spans="2:46" x14ac:dyDescent="0.2">
      <c r="B58" s="43">
        <f>'2- impo investigadas Brasil'!A58</f>
        <v>2016</v>
      </c>
      <c r="C58" s="28"/>
      <c r="D58" s="28"/>
      <c r="E58" s="28"/>
      <c r="F58" s="40"/>
    </row>
    <row r="59" spans="2:46" ht="13.5" thickBot="1" x14ac:dyDescent="0.25">
      <c r="B59" s="44">
        <f>'2- impo investigadas Brasil'!A59</f>
        <v>2017</v>
      </c>
      <c r="C59" s="31"/>
      <c r="D59" s="31"/>
      <c r="E59" s="31"/>
    </row>
    <row r="60" spans="2:46" ht="13.5" thickBot="1" x14ac:dyDescent="0.25">
      <c r="B60" s="39"/>
      <c r="C60" s="40"/>
      <c r="D60" s="40"/>
      <c r="E60" s="40"/>
    </row>
    <row r="61" spans="2:46" x14ac:dyDescent="0.2">
      <c r="B61" s="204">
        <f>'2- impo investigadas Brasil'!A61</f>
        <v>42736</v>
      </c>
      <c r="C61" s="24"/>
      <c r="D61" s="24"/>
      <c r="E61" s="24"/>
    </row>
    <row r="62" spans="2:46" ht="13.5" thickBot="1" x14ac:dyDescent="0.25">
      <c r="B62" s="205">
        <f>'2- impo investigadas Brasil'!A62</f>
        <v>43101</v>
      </c>
      <c r="C62" s="31"/>
      <c r="D62" s="31"/>
      <c r="E62" s="31"/>
    </row>
    <row r="63" spans="2:46" x14ac:dyDescent="0.2">
      <c r="C63" s="9"/>
      <c r="D63" s="9"/>
    </row>
    <row r="64" spans="2:46" x14ac:dyDescent="0.2">
      <c r="B64" s="99"/>
      <c r="C64" s="9"/>
      <c r="D64" s="9"/>
    </row>
    <row r="65" spans="2:5" x14ac:dyDescent="0.2">
      <c r="B65" s="47" t="s">
        <v>53</v>
      </c>
      <c r="C65" s="48"/>
      <c r="D65" s="49"/>
      <c r="E65" s="49"/>
    </row>
    <row r="66" spans="2:5" ht="13.5" thickBot="1" x14ac:dyDescent="0.25">
      <c r="B66" s="49"/>
      <c r="C66" s="49"/>
      <c r="D66" s="49"/>
      <c r="E66" s="49"/>
    </row>
    <row r="67" spans="2:5" ht="13.5" thickBot="1" x14ac:dyDescent="0.25">
      <c r="B67" s="50" t="s">
        <v>51</v>
      </c>
      <c r="C67" s="70" t="s">
        <v>54</v>
      </c>
      <c r="D67" s="71" t="s">
        <v>56</v>
      </c>
    </row>
    <row r="68" spans="2:5" x14ac:dyDescent="0.2">
      <c r="B68" s="53">
        <f>+B57</f>
        <v>2015</v>
      </c>
      <c r="C68" s="54">
        <f>+C57-SUM(C8:C19)</f>
        <v>0</v>
      </c>
      <c r="D68" s="55">
        <f>+D57-SUM(D8:D19)</f>
        <v>0</v>
      </c>
    </row>
    <row r="69" spans="2:5" x14ac:dyDescent="0.2">
      <c r="B69" s="56">
        <f>+B58</f>
        <v>2016</v>
      </c>
      <c r="C69" s="57">
        <f>+C58-SUM(C20:C31)</f>
        <v>0</v>
      </c>
      <c r="D69" s="58">
        <f>+D58-SUM(D20:D31)</f>
        <v>0</v>
      </c>
    </row>
    <row r="70" spans="2:5" ht="13.5" thickBot="1" x14ac:dyDescent="0.25">
      <c r="B70" s="59">
        <f>+B59</f>
        <v>2017</v>
      </c>
      <c r="C70" s="60">
        <f>+C59-SUM(C32:C43)</f>
        <v>0</v>
      </c>
      <c r="D70" s="61">
        <f>+D59-SUM(D32:D43)</f>
        <v>0</v>
      </c>
    </row>
    <row r="71" spans="2:5" x14ac:dyDescent="0.2">
      <c r="B71" s="53">
        <f>+B61</f>
        <v>42736</v>
      </c>
      <c r="C71" s="62">
        <f>+C61-(SUM(C32:INDEX(C32:C43,'parámetros e instrucciones'!$E$3)))</f>
        <v>0</v>
      </c>
      <c r="D71" s="62">
        <f>+D61-(SUM(D32:INDEX(D32:D43,'parámetros e instrucciones'!$E$3)))</f>
        <v>0</v>
      </c>
    </row>
    <row r="72" spans="2:5" ht="13.5" thickBot="1" x14ac:dyDescent="0.25">
      <c r="B72" s="59">
        <f>+B62</f>
        <v>43101</v>
      </c>
      <c r="C72" s="63">
        <f>+C62-(SUM(C44:INDEX(C44:C55,'parámetros e instrucciones'!$E$3)))</f>
        <v>0</v>
      </c>
      <c r="D72" s="63">
        <f>+D62-(SUM(D44:INDEX(D44:D55,'parámetros e instrucciones'!$E$3)))</f>
        <v>0</v>
      </c>
    </row>
  </sheetData>
  <mergeCells count="2">
    <mergeCell ref="B4:E4"/>
    <mergeCell ref="B3:E3"/>
  </mergeCells>
  <printOptions horizontalCentered="1" verticalCentered="1" gridLinesSet="0"/>
  <pageMargins left="0.2" right="0.4" top="0.25" bottom="0.36" header="0" footer="0"/>
  <pageSetup paperSize="9" scale="69" orientation="landscape" horizontalDpi="4294967292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T72"/>
  <sheetViews>
    <sheetView showGridLines="0" zoomScale="75" workbookViewId="0">
      <selection activeCell="L26" sqref="L26"/>
    </sheetView>
  </sheetViews>
  <sheetFormatPr baseColWidth="10" defaultRowHeight="12.75" x14ac:dyDescent="0.2"/>
  <cols>
    <col min="1" max="1" width="4.140625" style="9" customWidth="1"/>
    <col min="2" max="2" width="16" style="9" customWidth="1"/>
    <col min="3" max="5" width="17.28515625" style="98" customWidth="1"/>
    <col min="6" max="6" width="7.5703125" style="9" customWidth="1"/>
    <col min="7" max="7" width="17.5703125" style="9" customWidth="1"/>
    <col min="8" max="16384" width="11.42578125" style="9"/>
  </cols>
  <sheetData>
    <row r="1" spans="2:7" s="89" customFormat="1" x14ac:dyDescent="0.2">
      <c r="B1" s="154" t="s">
        <v>113</v>
      </c>
      <c r="C1" s="7"/>
      <c r="D1" s="7"/>
      <c r="E1" s="7"/>
    </row>
    <row r="2" spans="2:7" s="89" customFormat="1" x14ac:dyDescent="0.2">
      <c r="B2" s="154" t="s">
        <v>109</v>
      </c>
      <c r="C2" s="7"/>
      <c r="D2" s="7"/>
      <c r="E2" s="7"/>
    </row>
    <row r="3" spans="2:7" s="235" customFormat="1" ht="87" customHeight="1" x14ac:dyDescent="0.2">
      <c r="B3" s="271" t="s">
        <v>134</v>
      </c>
      <c r="C3" s="271"/>
      <c r="D3" s="271"/>
      <c r="E3" s="271"/>
    </row>
    <row r="4" spans="2:7" s="235" customFormat="1" x14ac:dyDescent="0.2">
      <c r="B4" s="269" t="s">
        <v>123</v>
      </c>
      <c r="C4" s="270"/>
      <c r="D4" s="270"/>
      <c r="E4" s="270"/>
    </row>
    <row r="5" spans="2:7" ht="13.5" thickBot="1" x14ac:dyDescent="0.25">
      <c r="B5" s="92" t="s">
        <v>118</v>
      </c>
      <c r="C5" s="90"/>
      <c r="D5" s="90"/>
      <c r="E5" s="90"/>
      <c r="F5" s="40"/>
      <c r="G5" s="40"/>
    </row>
    <row r="6" spans="2:7" ht="12.75" customHeight="1" x14ac:dyDescent="0.2">
      <c r="B6" s="20" t="s">
        <v>50</v>
      </c>
      <c r="C6" s="68" t="s">
        <v>65</v>
      </c>
      <c r="D6" s="20" t="s">
        <v>66</v>
      </c>
      <c r="E6" s="91" t="s">
        <v>32</v>
      </c>
      <c r="F6" s="92"/>
    </row>
    <row r="7" spans="2:7" ht="15" customHeight="1" thickBot="1" x14ac:dyDescent="0.25">
      <c r="B7" s="177" t="s">
        <v>51</v>
      </c>
      <c r="C7" s="93" t="s">
        <v>83</v>
      </c>
      <c r="D7" s="254" t="s">
        <v>128</v>
      </c>
      <c r="E7" s="94" t="s">
        <v>67</v>
      </c>
      <c r="F7" s="92"/>
    </row>
    <row r="8" spans="2:7" x14ac:dyDescent="0.2">
      <c r="B8" s="22">
        <f>'2- impo investigadas Brasil'!A8</f>
        <v>42005</v>
      </c>
      <c r="C8" s="23"/>
      <c r="D8" s="24"/>
      <c r="E8" s="25"/>
    </row>
    <row r="9" spans="2:7" x14ac:dyDescent="0.2">
      <c r="B9" s="26">
        <f>'2- impo investigadas Brasil'!A9</f>
        <v>42036</v>
      </c>
      <c r="C9" s="27"/>
      <c r="D9" s="28"/>
      <c r="E9" s="29"/>
    </row>
    <row r="10" spans="2:7" x14ac:dyDescent="0.2">
      <c r="B10" s="26">
        <f>'2- impo investigadas Brasil'!A10</f>
        <v>42064</v>
      </c>
      <c r="C10" s="27"/>
      <c r="D10" s="28"/>
      <c r="E10" s="29"/>
    </row>
    <row r="11" spans="2:7" x14ac:dyDescent="0.2">
      <c r="B11" s="26">
        <f>'2- impo investigadas Brasil'!A11</f>
        <v>42095</v>
      </c>
      <c r="C11" s="27"/>
      <c r="D11" s="28"/>
      <c r="E11" s="29"/>
    </row>
    <row r="12" spans="2:7" x14ac:dyDescent="0.2">
      <c r="B12" s="26">
        <f>'2- impo investigadas Brasil'!A12</f>
        <v>42125</v>
      </c>
      <c r="C12" s="28"/>
      <c r="D12" s="28"/>
      <c r="E12" s="29"/>
    </row>
    <row r="13" spans="2:7" x14ac:dyDescent="0.2">
      <c r="B13" s="26">
        <f>'2- impo investigadas Brasil'!A13</f>
        <v>42156</v>
      </c>
      <c r="C13" s="27"/>
      <c r="D13" s="28"/>
      <c r="E13" s="29"/>
    </row>
    <row r="14" spans="2:7" x14ac:dyDescent="0.2">
      <c r="B14" s="26">
        <f>'2- impo investigadas Brasil'!A14</f>
        <v>42186</v>
      </c>
      <c r="C14" s="28"/>
      <c r="D14" s="28"/>
      <c r="E14" s="29"/>
    </row>
    <row r="15" spans="2:7" x14ac:dyDescent="0.2">
      <c r="B15" s="26">
        <f>'2- impo investigadas Brasil'!A15</f>
        <v>42217</v>
      </c>
      <c r="C15" s="28"/>
      <c r="D15" s="28"/>
      <c r="E15" s="29"/>
    </row>
    <row r="16" spans="2:7" x14ac:dyDescent="0.2">
      <c r="B16" s="26">
        <f>'2- impo investigadas Brasil'!A16</f>
        <v>42248</v>
      </c>
      <c r="C16" s="28"/>
      <c r="D16" s="28"/>
      <c r="E16" s="29"/>
    </row>
    <row r="17" spans="2:5" x14ac:dyDescent="0.2">
      <c r="B17" s="26">
        <f>'2- impo investigadas Brasil'!A17</f>
        <v>42278</v>
      </c>
      <c r="C17" s="28"/>
      <c r="D17" s="28"/>
      <c r="E17" s="29"/>
    </row>
    <row r="18" spans="2:5" x14ac:dyDescent="0.2">
      <c r="B18" s="26">
        <f>'2- impo investigadas Brasil'!A18</f>
        <v>42309</v>
      </c>
      <c r="C18" s="28"/>
      <c r="D18" s="28"/>
      <c r="E18" s="29"/>
    </row>
    <row r="19" spans="2:5" ht="13.5" thickBot="1" x14ac:dyDescent="0.25">
      <c r="B19" s="30">
        <f>'2- impo investigadas Brasil'!A19</f>
        <v>42339</v>
      </c>
      <c r="C19" s="31"/>
      <c r="D19" s="31"/>
      <c r="E19" s="32"/>
    </row>
    <row r="20" spans="2:5" x14ac:dyDescent="0.2">
      <c r="B20" s="22">
        <f>'2- impo investigadas Brasil'!A20</f>
        <v>42370</v>
      </c>
      <c r="C20" s="24"/>
      <c r="D20" s="24"/>
      <c r="E20" s="29"/>
    </row>
    <row r="21" spans="2:5" x14ac:dyDescent="0.2">
      <c r="B21" s="26">
        <f>'2- impo investigadas Brasil'!A21</f>
        <v>42401</v>
      </c>
      <c r="C21" s="28"/>
      <c r="D21" s="28"/>
      <c r="E21" s="33"/>
    </row>
    <row r="22" spans="2:5" x14ac:dyDescent="0.2">
      <c r="B22" s="26">
        <f>'2- impo investigadas Brasil'!A22</f>
        <v>42430</v>
      </c>
      <c r="C22" s="28"/>
      <c r="D22" s="28"/>
      <c r="E22" s="29"/>
    </row>
    <row r="23" spans="2:5" x14ac:dyDescent="0.2">
      <c r="B23" s="26">
        <f>'2- impo investigadas Brasil'!A23</f>
        <v>42461</v>
      </c>
      <c r="C23" s="28"/>
      <c r="D23" s="28"/>
      <c r="E23" s="29"/>
    </row>
    <row r="24" spans="2:5" x14ac:dyDescent="0.2">
      <c r="B24" s="26">
        <f>'2- impo investigadas Brasil'!A24</f>
        <v>42491</v>
      </c>
      <c r="C24" s="28"/>
      <c r="D24" s="28"/>
      <c r="E24" s="29"/>
    </row>
    <row r="25" spans="2:5" x14ac:dyDescent="0.2">
      <c r="B25" s="26">
        <f>'2- impo investigadas Brasil'!A25</f>
        <v>42522</v>
      </c>
      <c r="C25" s="28"/>
      <c r="D25" s="28"/>
      <c r="E25" s="29"/>
    </row>
    <row r="26" spans="2:5" x14ac:dyDescent="0.2">
      <c r="B26" s="26">
        <f>'2- impo investigadas Brasil'!A26</f>
        <v>42552</v>
      </c>
      <c r="C26" s="28"/>
      <c r="D26" s="28"/>
      <c r="E26" s="29"/>
    </row>
    <row r="27" spans="2:5" x14ac:dyDescent="0.2">
      <c r="B27" s="26">
        <f>'2- impo investigadas Brasil'!A27</f>
        <v>42583</v>
      </c>
      <c r="C27" s="28"/>
      <c r="D27" s="28"/>
      <c r="E27" s="29"/>
    </row>
    <row r="28" spans="2:5" x14ac:dyDescent="0.2">
      <c r="B28" s="26">
        <f>'2- impo investigadas Brasil'!A28</f>
        <v>42614</v>
      </c>
      <c r="C28" s="28"/>
      <c r="D28" s="28"/>
      <c r="E28" s="29"/>
    </row>
    <row r="29" spans="2:5" x14ac:dyDescent="0.2">
      <c r="B29" s="26">
        <f>'2- impo investigadas Brasil'!A29</f>
        <v>42644</v>
      </c>
      <c r="C29" s="28"/>
      <c r="D29" s="28"/>
      <c r="E29" s="29"/>
    </row>
    <row r="30" spans="2:5" x14ac:dyDescent="0.2">
      <c r="B30" s="26">
        <f>'2- impo investigadas Brasil'!A30</f>
        <v>42675</v>
      </c>
      <c r="C30" s="28"/>
      <c r="D30" s="28"/>
      <c r="E30" s="29"/>
    </row>
    <row r="31" spans="2:5" ht="13.5" thickBot="1" x14ac:dyDescent="0.25">
      <c r="B31" s="30">
        <f>'2- impo investigadas Brasil'!A31</f>
        <v>42705</v>
      </c>
      <c r="C31" s="31"/>
      <c r="D31" s="31"/>
      <c r="E31" s="34"/>
    </row>
    <row r="32" spans="2:5" x14ac:dyDescent="0.2">
      <c r="B32" s="22">
        <f>'2- impo investigadas Brasil'!A32</f>
        <v>42736</v>
      </c>
      <c r="C32" s="24"/>
      <c r="D32" s="35"/>
      <c r="E32" s="23"/>
    </row>
    <row r="33" spans="2:5" x14ac:dyDescent="0.2">
      <c r="B33" s="26">
        <f>'2- impo investigadas Brasil'!A33</f>
        <v>42767</v>
      </c>
      <c r="C33" s="28"/>
      <c r="D33" s="36"/>
      <c r="E33" s="27"/>
    </row>
    <row r="34" spans="2:5" x14ac:dyDescent="0.2">
      <c r="B34" s="26">
        <f>'2- impo investigadas Brasil'!A34</f>
        <v>42795</v>
      </c>
      <c r="C34" s="28"/>
      <c r="D34" s="36"/>
      <c r="E34" s="27"/>
    </row>
    <row r="35" spans="2:5" x14ac:dyDescent="0.2">
      <c r="B35" s="26">
        <f>'2- impo investigadas Brasil'!A35</f>
        <v>42826</v>
      </c>
      <c r="C35" s="28"/>
      <c r="D35" s="36"/>
      <c r="E35" s="27"/>
    </row>
    <row r="36" spans="2:5" x14ac:dyDescent="0.2">
      <c r="B36" s="26">
        <f>'2- impo investigadas Brasil'!A36</f>
        <v>42856</v>
      </c>
      <c r="C36" s="28"/>
      <c r="D36" s="36"/>
      <c r="E36" s="27"/>
    </row>
    <row r="37" spans="2:5" x14ac:dyDescent="0.2">
      <c r="B37" s="26">
        <f>'2- impo investigadas Brasil'!A37</f>
        <v>42887</v>
      </c>
      <c r="C37" s="28"/>
      <c r="D37" s="36"/>
      <c r="E37" s="27"/>
    </row>
    <row r="38" spans="2:5" x14ac:dyDescent="0.2">
      <c r="B38" s="26">
        <f>'2- impo investigadas Brasil'!A38</f>
        <v>42917</v>
      </c>
      <c r="C38" s="28"/>
      <c r="D38" s="36"/>
      <c r="E38" s="27"/>
    </row>
    <row r="39" spans="2:5" x14ac:dyDescent="0.2">
      <c r="B39" s="26">
        <f>'2- impo investigadas Brasil'!A39</f>
        <v>42948</v>
      </c>
      <c r="C39" s="28"/>
      <c r="D39" s="36"/>
      <c r="E39" s="27"/>
    </row>
    <row r="40" spans="2:5" x14ac:dyDescent="0.2">
      <c r="B40" s="26">
        <f>'2- impo investigadas Brasil'!A40</f>
        <v>42979</v>
      </c>
      <c r="C40" s="28"/>
      <c r="D40" s="36"/>
      <c r="E40" s="27"/>
    </row>
    <row r="41" spans="2:5" x14ac:dyDescent="0.2">
      <c r="B41" s="26">
        <f>'2- impo investigadas Brasil'!A41</f>
        <v>43009</v>
      </c>
      <c r="C41" s="28"/>
      <c r="D41" s="36"/>
      <c r="E41" s="27"/>
    </row>
    <row r="42" spans="2:5" x14ac:dyDescent="0.2">
      <c r="B42" s="26">
        <f>'2- impo investigadas Brasil'!A42</f>
        <v>43040</v>
      </c>
      <c r="C42" s="28"/>
      <c r="D42" s="36"/>
      <c r="E42" s="27"/>
    </row>
    <row r="43" spans="2:5" ht="13.5" thickBot="1" x14ac:dyDescent="0.25">
      <c r="B43" s="30">
        <f>'2- impo investigadas Brasil'!A43</f>
        <v>43070</v>
      </c>
      <c r="C43" s="95"/>
      <c r="D43" s="96"/>
      <c r="E43" s="64"/>
    </row>
    <row r="44" spans="2:5" ht="13.5" thickBot="1" x14ac:dyDescent="0.25">
      <c r="B44" s="206">
        <f>'2- impo investigadas Brasil'!A44</f>
        <v>43101</v>
      </c>
      <c r="C44" s="202"/>
      <c r="D44" s="202"/>
      <c r="E44" s="201"/>
    </row>
    <row r="45" spans="2:5" hidden="1" x14ac:dyDescent="0.2">
      <c r="B45" s="190"/>
      <c r="C45" s="199"/>
      <c r="D45" s="199"/>
      <c r="E45" s="198"/>
    </row>
    <row r="46" spans="2:5" hidden="1" x14ac:dyDescent="0.2">
      <c r="B46" s="26"/>
      <c r="C46" s="28"/>
      <c r="D46" s="28"/>
      <c r="E46" s="27"/>
    </row>
    <row r="47" spans="2:5" hidden="1" x14ac:dyDescent="0.2">
      <c r="B47" s="26"/>
      <c r="C47" s="28"/>
      <c r="D47" s="28"/>
      <c r="E47" s="27"/>
    </row>
    <row r="48" spans="2:5" hidden="1" x14ac:dyDescent="0.2">
      <c r="B48" s="26"/>
      <c r="C48" s="28"/>
      <c r="D48" s="28"/>
      <c r="E48" s="27"/>
    </row>
    <row r="49" spans="2:46" hidden="1" x14ac:dyDescent="0.2">
      <c r="B49" s="26"/>
      <c r="C49" s="28"/>
      <c r="D49" s="28"/>
      <c r="E49" s="27"/>
    </row>
    <row r="50" spans="2:46" hidden="1" x14ac:dyDescent="0.2">
      <c r="B50" s="26"/>
      <c r="C50" s="28"/>
      <c r="D50" s="28"/>
      <c r="E50" s="27"/>
    </row>
    <row r="51" spans="2:46" hidden="1" x14ac:dyDescent="0.2">
      <c r="B51" s="26"/>
      <c r="C51" s="28"/>
      <c r="D51" s="28"/>
      <c r="E51" s="27"/>
    </row>
    <row r="52" spans="2:46" hidden="1" x14ac:dyDescent="0.2">
      <c r="B52" s="26"/>
      <c r="C52" s="28"/>
      <c r="D52" s="28"/>
      <c r="E52" s="27"/>
    </row>
    <row r="53" spans="2:46" hidden="1" x14ac:dyDescent="0.2">
      <c r="B53" s="26"/>
      <c r="C53" s="28"/>
      <c r="D53" s="28"/>
      <c r="E53" s="27"/>
    </row>
    <row r="54" spans="2:46" hidden="1" x14ac:dyDescent="0.2">
      <c r="B54" s="26"/>
      <c r="C54" s="28"/>
      <c r="D54" s="28"/>
      <c r="E54" s="27"/>
    </row>
    <row r="55" spans="2:46" ht="13.5" hidden="1" thickBot="1" x14ac:dyDescent="0.25">
      <c r="B55" s="30"/>
      <c r="C55" s="31"/>
      <c r="D55" s="31"/>
      <c r="E55" s="38"/>
    </row>
    <row r="56" spans="2:46" ht="13.5" thickBot="1" x14ac:dyDescent="0.25">
      <c r="B56" s="39"/>
      <c r="C56" s="40"/>
      <c r="D56" s="40"/>
      <c r="E56" s="41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</row>
    <row r="57" spans="2:46" x14ac:dyDescent="0.2">
      <c r="B57" s="42">
        <f>'2- impo investigadas Brasil'!A57</f>
        <v>2015</v>
      </c>
      <c r="C57" s="24"/>
      <c r="D57" s="24"/>
      <c r="E57" s="24"/>
      <c r="F57" s="40"/>
    </row>
    <row r="58" spans="2:46" x14ac:dyDescent="0.2">
      <c r="B58" s="43">
        <f>'2- impo investigadas Brasil'!A58</f>
        <v>2016</v>
      </c>
      <c r="C58" s="28"/>
      <c r="D58" s="28"/>
      <c r="E58" s="28"/>
      <c r="F58" s="40"/>
    </row>
    <row r="59" spans="2:46" ht="13.5" thickBot="1" x14ac:dyDescent="0.25">
      <c r="B59" s="44">
        <f>'2- impo investigadas Brasil'!A59</f>
        <v>2017</v>
      </c>
      <c r="C59" s="31"/>
      <c r="D59" s="31"/>
      <c r="E59" s="31"/>
    </row>
    <row r="60" spans="2:46" ht="13.5" thickBot="1" x14ac:dyDescent="0.25">
      <c r="B60" s="39"/>
      <c r="C60" s="40"/>
      <c r="D60" s="40"/>
      <c r="E60" s="40"/>
    </row>
    <row r="61" spans="2:46" x14ac:dyDescent="0.2">
      <c r="B61" s="204">
        <f>'2- impo investigadas Brasil'!A61</f>
        <v>42736</v>
      </c>
      <c r="C61" s="24"/>
      <c r="D61" s="24"/>
      <c r="E61" s="24"/>
    </row>
    <row r="62" spans="2:46" ht="13.5" thickBot="1" x14ac:dyDescent="0.25">
      <c r="B62" s="205">
        <f>'2- impo investigadas Brasil'!A62</f>
        <v>43101</v>
      </c>
      <c r="C62" s="31"/>
      <c r="D62" s="31"/>
      <c r="E62" s="31"/>
    </row>
    <row r="63" spans="2:46" x14ac:dyDescent="0.2">
      <c r="C63" s="9"/>
      <c r="D63" s="9"/>
    </row>
    <row r="64" spans="2:46" x14ac:dyDescent="0.2">
      <c r="B64" s="99"/>
      <c r="C64" s="9"/>
      <c r="D64" s="9"/>
    </row>
    <row r="65" spans="2:5" x14ac:dyDescent="0.2">
      <c r="B65" s="47" t="s">
        <v>53</v>
      </c>
      <c r="C65" s="48"/>
      <c r="D65" s="49"/>
      <c r="E65" s="49"/>
    </row>
    <row r="66" spans="2:5" ht="13.5" thickBot="1" x14ac:dyDescent="0.25">
      <c r="B66" s="49"/>
      <c r="C66" s="49"/>
      <c r="D66" s="49"/>
      <c r="E66" s="49"/>
    </row>
    <row r="67" spans="2:5" ht="13.5" thickBot="1" x14ac:dyDescent="0.25">
      <c r="B67" s="50" t="s">
        <v>51</v>
      </c>
      <c r="C67" s="70" t="s">
        <v>54</v>
      </c>
      <c r="D67" s="71" t="s">
        <v>56</v>
      </c>
    </row>
    <row r="68" spans="2:5" x14ac:dyDescent="0.2">
      <c r="B68" s="53">
        <f>+B57</f>
        <v>2015</v>
      </c>
      <c r="C68" s="54">
        <f>+C57-SUM(C8:C19)</f>
        <v>0</v>
      </c>
      <c r="D68" s="55">
        <f>+D57-SUM(D8:D19)</f>
        <v>0</v>
      </c>
    </row>
    <row r="69" spans="2:5" x14ac:dyDescent="0.2">
      <c r="B69" s="56">
        <f>+B58</f>
        <v>2016</v>
      </c>
      <c r="C69" s="57">
        <f>+C58-SUM(C20:C31)</f>
        <v>0</v>
      </c>
      <c r="D69" s="58">
        <f>+D58-SUM(D20:D31)</f>
        <v>0</v>
      </c>
    </row>
    <row r="70" spans="2:5" ht="13.5" thickBot="1" x14ac:dyDescent="0.25">
      <c r="B70" s="59">
        <f>+B59</f>
        <v>2017</v>
      </c>
      <c r="C70" s="60">
        <f>+C59-SUM(C32:C43)</f>
        <v>0</v>
      </c>
      <c r="D70" s="61">
        <f>+D59-SUM(D32:D43)</f>
        <v>0</v>
      </c>
    </row>
    <row r="71" spans="2:5" x14ac:dyDescent="0.2">
      <c r="B71" s="53">
        <f>+B61</f>
        <v>42736</v>
      </c>
      <c r="C71" s="62">
        <f>+C61-(SUM(C32:INDEX(C32:C43,'parámetros e instrucciones'!$E$3)))</f>
        <v>0</v>
      </c>
      <c r="D71" s="62">
        <f>+D61-(SUM(D32:INDEX(D32:D43,'parámetros e instrucciones'!$E$3)))</f>
        <v>0</v>
      </c>
    </row>
    <row r="72" spans="2:5" ht="13.5" thickBot="1" x14ac:dyDescent="0.25">
      <c r="B72" s="59">
        <f>+B62</f>
        <v>43101</v>
      </c>
      <c r="C72" s="63">
        <f>+C62-(SUM(C44:INDEX(C44:C55,'parámetros e instrucciones'!$E$3)))</f>
        <v>0</v>
      </c>
      <c r="D72" s="63">
        <f>+D62-(SUM(D44:INDEX(D44:D55,'parámetros e instrucciones'!$E$3)))</f>
        <v>0</v>
      </c>
    </row>
  </sheetData>
  <mergeCells count="2">
    <mergeCell ref="B4:E4"/>
    <mergeCell ref="B3:E3"/>
  </mergeCells>
  <printOptions horizontalCentered="1" verticalCentered="1" gridLinesSet="0"/>
  <pageMargins left="0.2" right="0.4" top="0.25" bottom="0.36" header="0" footer="0"/>
  <pageSetup paperSize="9" scale="69" orientation="landscape" horizontalDpi="4294967292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4"/>
  <sheetViews>
    <sheetView showGridLines="0" zoomScale="75" workbookViewId="0">
      <selection activeCell="G21" sqref="G21"/>
    </sheetView>
  </sheetViews>
  <sheetFormatPr baseColWidth="10" defaultRowHeight="12.75" x14ac:dyDescent="0.2"/>
  <cols>
    <col min="1" max="1" width="16.85546875" customWidth="1"/>
    <col min="2" max="2" width="23.28515625" customWidth="1"/>
    <col min="3" max="3" width="25.7109375" customWidth="1"/>
  </cols>
  <sheetData>
    <row r="1" spans="1:6" x14ac:dyDescent="0.2">
      <c r="A1" s="7" t="s">
        <v>88</v>
      </c>
      <c r="B1" s="8"/>
      <c r="C1" s="8"/>
    </row>
    <row r="2" spans="1:6" x14ac:dyDescent="0.2">
      <c r="A2" s="7" t="s">
        <v>33</v>
      </c>
      <c r="B2" s="8"/>
      <c r="C2" s="8"/>
    </row>
    <row r="3" spans="1:6" s="241" customFormat="1" x14ac:dyDescent="0.2">
      <c r="A3" s="193" t="str">
        <f>+'1.modelos prod.invest.'!A3</f>
        <v>Óxido de cinc</v>
      </c>
      <c r="B3" s="191"/>
      <c r="C3" s="191"/>
    </row>
    <row r="4" spans="1:6" x14ac:dyDescent="0.2">
      <c r="A4" s="267" t="s">
        <v>34</v>
      </c>
      <c r="B4" s="267"/>
      <c r="C4" s="267"/>
    </row>
    <row r="5" spans="1:6" ht="13.5" thickBot="1" x14ac:dyDescent="0.25">
      <c r="A5" s="7"/>
      <c r="B5" s="8"/>
      <c r="C5" s="8"/>
    </row>
    <row r="6" spans="1:6" x14ac:dyDescent="0.2">
      <c r="A6" s="68" t="s">
        <v>50</v>
      </c>
      <c r="B6" s="272" t="s">
        <v>122</v>
      </c>
      <c r="C6" s="274" t="s">
        <v>56</v>
      </c>
      <c r="D6" s="1"/>
      <c r="E6" s="1"/>
      <c r="F6" s="1"/>
    </row>
    <row r="7" spans="1:6" ht="13.5" thickBot="1" x14ac:dyDescent="0.25">
      <c r="A7" s="69" t="s">
        <v>51</v>
      </c>
      <c r="B7" s="273"/>
      <c r="C7" s="275"/>
    </row>
    <row r="8" spans="1:6" x14ac:dyDescent="0.2">
      <c r="A8" s="22">
        <f>'2- impo investigadas Brasil'!A8</f>
        <v>42005</v>
      </c>
      <c r="B8" s="82"/>
      <c r="C8" s="82"/>
    </row>
    <row r="9" spans="1:6" x14ac:dyDescent="0.2">
      <c r="A9" s="26">
        <f>+'5-precios'!B9</f>
        <v>42036</v>
      </c>
      <c r="B9" s="83"/>
      <c r="C9" s="83"/>
    </row>
    <row r="10" spans="1:6" x14ac:dyDescent="0.2">
      <c r="A10" s="26">
        <f>+'5-precios'!B10</f>
        <v>42064</v>
      </c>
      <c r="B10" s="83"/>
      <c r="C10" s="83"/>
    </row>
    <row r="11" spans="1:6" x14ac:dyDescent="0.2">
      <c r="A11" s="26">
        <f>+'5-precios'!B11</f>
        <v>42095</v>
      </c>
      <c r="B11" s="83"/>
      <c r="C11" s="83"/>
    </row>
    <row r="12" spans="1:6" x14ac:dyDescent="0.2">
      <c r="A12" s="26">
        <f>+'5-precios'!B12</f>
        <v>42125</v>
      </c>
      <c r="B12" s="83"/>
      <c r="C12" s="83"/>
    </row>
    <row r="13" spans="1:6" x14ac:dyDescent="0.2">
      <c r="A13" s="26">
        <f>+'5-precios'!B13</f>
        <v>42156</v>
      </c>
      <c r="B13" s="83"/>
      <c r="C13" s="83"/>
    </row>
    <row r="14" spans="1:6" x14ac:dyDescent="0.2">
      <c r="A14" s="26">
        <f>+'5-precios'!B14</f>
        <v>42186</v>
      </c>
      <c r="B14" s="83"/>
      <c r="C14" s="83"/>
    </row>
    <row r="15" spans="1:6" x14ac:dyDescent="0.2">
      <c r="A15" s="26">
        <f>+'5-precios'!B15</f>
        <v>42217</v>
      </c>
      <c r="B15" s="83"/>
      <c r="C15" s="83"/>
    </row>
    <row r="16" spans="1:6" x14ac:dyDescent="0.2">
      <c r="A16" s="26">
        <f>+'5-precios'!B16</f>
        <v>42248</v>
      </c>
      <c r="B16" s="83"/>
      <c r="C16" s="83"/>
    </row>
    <row r="17" spans="1:3" x14ac:dyDescent="0.2">
      <c r="A17" s="26">
        <f>+'5-precios'!B17</f>
        <v>42278</v>
      </c>
      <c r="B17" s="83"/>
      <c r="C17" s="83"/>
    </row>
    <row r="18" spans="1:3" x14ac:dyDescent="0.2">
      <c r="A18" s="26">
        <f>+'5-precios'!B18</f>
        <v>42309</v>
      </c>
      <c r="B18" s="83"/>
      <c r="C18" s="83"/>
    </row>
    <row r="19" spans="1:3" ht="13.5" thickBot="1" x14ac:dyDescent="0.25">
      <c r="A19" s="30">
        <f>+'5-precios'!B19</f>
        <v>42339</v>
      </c>
      <c r="B19" s="84"/>
      <c r="C19" s="84"/>
    </row>
    <row r="20" spans="1:3" x14ac:dyDescent="0.2">
      <c r="A20" s="22">
        <f>+'5-precios'!B20</f>
        <v>42370</v>
      </c>
      <c r="B20" s="82"/>
      <c r="C20" s="82"/>
    </row>
    <row r="21" spans="1:3" x14ac:dyDescent="0.2">
      <c r="A21" s="26">
        <f>+'5-precios'!B21</f>
        <v>42401</v>
      </c>
      <c r="B21" s="83"/>
      <c r="C21" s="83"/>
    </row>
    <row r="22" spans="1:3" x14ac:dyDescent="0.2">
      <c r="A22" s="26">
        <f>+'5-precios'!B22</f>
        <v>42430</v>
      </c>
      <c r="B22" s="83"/>
      <c r="C22" s="83"/>
    </row>
    <row r="23" spans="1:3" x14ac:dyDescent="0.2">
      <c r="A23" s="26">
        <f>+'5-precios'!B23</f>
        <v>42461</v>
      </c>
      <c r="B23" s="83"/>
      <c r="C23" s="83"/>
    </row>
    <row r="24" spans="1:3" x14ac:dyDescent="0.2">
      <c r="A24" s="26">
        <f>+'5-precios'!B24</f>
        <v>42491</v>
      </c>
      <c r="B24" s="83"/>
      <c r="C24" s="83"/>
    </row>
    <row r="25" spans="1:3" x14ac:dyDescent="0.2">
      <c r="A25" s="26">
        <f>+'5-precios'!B25</f>
        <v>42522</v>
      </c>
      <c r="B25" s="83"/>
      <c r="C25" s="83"/>
    </row>
    <row r="26" spans="1:3" x14ac:dyDescent="0.2">
      <c r="A26" s="26">
        <f>+'5-precios'!B26</f>
        <v>42552</v>
      </c>
      <c r="B26" s="83"/>
      <c r="C26" s="83"/>
    </row>
    <row r="27" spans="1:3" x14ac:dyDescent="0.2">
      <c r="A27" s="26">
        <f>+'5-precios'!B27</f>
        <v>42583</v>
      </c>
      <c r="B27" s="83"/>
      <c r="C27" s="83"/>
    </row>
    <row r="28" spans="1:3" x14ac:dyDescent="0.2">
      <c r="A28" s="26">
        <f>+'5-precios'!B28</f>
        <v>42614</v>
      </c>
      <c r="B28" s="83"/>
      <c r="C28" s="83"/>
    </row>
    <row r="29" spans="1:3" x14ac:dyDescent="0.2">
      <c r="A29" s="26">
        <f>+'5-precios'!B29</f>
        <v>42644</v>
      </c>
      <c r="B29" s="83"/>
      <c r="C29" s="83"/>
    </row>
    <row r="30" spans="1:3" x14ac:dyDescent="0.2">
      <c r="A30" s="26">
        <f>+'5-precios'!B30</f>
        <v>42675</v>
      </c>
      <c r="B30" s="83"/>
      <c r="C30" s="83"/>
    </row>
    <row r="31" spans="1:3" ht="13.5" thickBot="1" x14ac:dyDescent="0.25">
      <c r="A31" s="30">
        <f>+'5-precios'!B31</f>
        <v>42705</v>
      </c>
      <c r="B31" s="84"/>
      <c r="C31" s="84"/>
    </row>
    <row r="32" spans="1:3" x14ac:dyDescent="0.2">
      <c r="A32" s="22">
        <f>+'5-precios'!B32</f>
        <v>42736</v>
      </c>
      <c r="B32" s="82"/>
      <c r="C32" s="82"/>
    </row>
    <row r="33" spans="1:3" x14ac:dyDescent="0.2">
      <c r="A33" s="26">
        <f>+'5-precios'!B33</f>
        <v>42767</v>
      </c>
      <c r="B33" s="83"/>
      <c r="C33" s="83"/>
    </row>
    <row r="34" spans="1:3" x14ac:dyDescent="0.2">
      <c r="A34" s="26">
        <f>+'5-precios'!B34</f>
        <v>42795</v>
      </c>
      <c r="B34" s="83"/>
      <c r="C34" s="83"/>
    </row>
    <row r="35" spans="1:3" x14ac:dyDescent="0.2">
      <c r="A35" s="26">
        <f>+'5-precios'!B35</f>
        <v>42826</v>
      </c>
      <c r="B35" s="83"/>
      <c r="C35" s="83"/>
    </row>
    <row r="36" spans="1:3" x14ac:dyDescent="0.2">
      <c r="A36" s="26">
        <f>+'5-precios'!B36</f>
        <v>42856</v>
      </c>
      <c r="B36" s="83"/>
      <c r="C36" s="83"/>
    </row>
    <row r="37" spans="1:3" x14ac:dyDescent="0.2">
      <c r="A37" s="26">
        <f>+'5-precios'!B37</f>
        <v>42887</v>
      </c>
      <c r="B37" s="83"/>
      <c r="C37" s="83"/>
    </row>
    <row r="38" spans="1:3" x14ac:dyDescent="0.2">
      <c r="A38" s="26">
        <f>+'5-precios'!B38</f>
        <v>42917</v>
      </c>
      <c r="B38" s="83"/>
      <c r="C38" s="83"/>
    </row>
    <row r="39" spans="1:3" x14ac:dyDescent="0.2">
      <c r="A39" s="26">
        <f>+'5-precios'!B39</f>
        <v>42948</v>
      </c>
      <c r="B39" s="83"/>
      <c r="C39" s="83"/>
    </row>
    <row r="40" spans="1:3" x14ac:dyDescent="0.2">
      <c r="A40" s="26">
        <f>+'5-precios'!B40</f>
        <v>42979</v>
      </c>
      <c r="B40" s="83"/>
      <c r="C40" s="83"/>
    </row>
    <row r="41" spans="1:3" x14ac:dyDescent="0.2">
      <c r="A41" s="26">
        <f>+'5-precios'!B41</f>
        <v>43009</v>
      </c>
      <c r="B41" s="83"/>
      <c r="C41" s="83"/>
    </row>
    <row r="42" spans="1:3" x14ac:dyDescent="0.2">
      <c r="A42" s="26">
        <f>+'5-precios'!B42</f>
        <v>43040</v>
      </c>
      <c r="B42" s="83"/>
      <c r="C42" s="83"/>
    </row>
    <row r="43" spans="1:3" ht="13.5" thickBot="1" x14ac:dyDescent="0.25">
      <c r="A43" s="30">
        <f>+'5-precios'!B43</f>
        <v>43070</v>
      </c>
      <c r="B43" s="84"/>
      <c r="C43" s="84"/>
    </row>
    <row r="44" spans="1:3" ht="13.5" thickBot="1" x14ac:dyDescent="0.25">
      <c r="A44" s="206">
        <f>+'5-precios'!B44</f>
        <v>43101</v>
      </c>
      <c r="B44" s="243"/>
      <c r="C44" s="243"/>
    </row>
    <row r="45" spans="1:3" hidden="1" x14ac:dyDescent="0.2">
      <c r="A45" s="190"/>
      <c r="B45" s="242"/>
      <c r="C45" s="242"/>
    </row>
    <row r="46" spans="1:3" hidden="1" x14ac:dyDescent="0.2">
      <c r="A46" s="26"/>
      <c r="B46" s="83"/>
      <c r="C46" s="83"/>
    </row>
    <row r="47" spans="1:3" hidden="1" x14ac:dyDescent="0.2">
      <c r="A47" s="26"/>
      <c r="B47" s="83"/>
      <c r="C47" s="83"/>
    </row>
    <row r="48" spans="1:3" hidden="1" x14ac:dyDescent="0.2">
      <c r="A48" s="26"/>
      <c r="B48" s="83"/>
      <c r="C48" s="83"/>
    </row>
    <row r="49" spans="1:5" hidden="1" x14ac:dyDescent="0.2">
      <c r="A49" s="26"/>
      <c r="B49" s="83"/>
      <c r="C49" s="83"/>
    </row>
    <row r="50" spans="1:5" hidden="1" x14ac:dyDescent="0.2">
      <c r="A50" s="26"/>
      <c r="B50" s="83"/>
      <c r="C50" s="83"/>
    </row>
    <row r="51" spans="1:5" hidden="1" x14ac:dyDescent="0.2">
      <c r="A51" s="26"/>
      <c r="B51" s="83"/>
      <c r="C51" s="83"/>
    </row>
    <row r="52" spans="1:5" hidden="1" x14ac:dyDescent="0.2">
      <c r="A52" s="26"/>
      <c r="B52" s="83"/>
      <c r="C52" s="83"/>
    </row>
    <row r="53" spans="1:5" hidden="1" x14ac:dyDescent="0.2">
      <c r="A53" s="26"/>
      <c r="B53" s="83"/>
      <c r="C53" s="83"/>
    </row>
    <row r="54" spans="1:5" hidden="1" x14ac:dyDescent="0.2">
      <c r="A54" s="26"/>
      <c r="B54" s="83"/>
      <c r="C54" s="83"/>
    </row>
    <row r="55" spans="1:5" ht="13.5" hidden="1" thickBot="1" x14ac:dyDescent="0.25">
      <c r="A55" s="30"/>
      <c r="B55" s="84"/>
      <c r="C55" s="84"/>
      <c r="D55" s="1"/>
      <c r="E55" s="1"/>
    </row>
    <row r="56" spans="1:5" s="1" customFormat="1" ht="13.5" thickBot="1" x14ac:dyDescent="0.25">
      <c r="A56" s="39"/>
      <c r="B56" s="85"/>
      <c r="C56" s="85"/>
    </row>
    <row r="57" spans="1:5" x14ac:dyDescent="0.2">
      <c r="A57" s="65">
        <f>+'5-precios'!B57</f>
        <v>2015</v>
      </c>
      <c r="B57" s="82"/>
      <c r="C57" s="82"/>
    </row>
    <row r="58" spans="1:5" x14ac:dyDescent="0.2">
      <c r="A58" s="66">
        <f>+'5-precios'!B58</f>
        <v>2016</v>
      </c>
      <c r="B58" s="83"/>
      <c r="C58" s="83"/>
    </row>
    <row r="59" spans="1:5" ht="13.5" thickBot="1" x14ac:dyDescent="0.25">
      <c r="A59" s="67">
        <f>+'5-precios'!B59</f>
        <v>2017</v>
      </c>
      <c r="B59" s="84"/>
      <c r="C59" s="84"/>
      <c r="D59" s="1"/>
      <c r="E59" s="1"/>
    </row>
    <row r="60" spans="1:5" ht="13.5" thickBot="1" x14ac:dyDescent="0.25">
      <c r="A60" s="39"/>
      <c r="B60" s="85"/>
      <c r="C60" s="85"/>
      <c r="D60" s="1"/>
      <c r="E60" s="1"/>
    </row>
    <row r="61" spans="1:5" x14ac:dyDescent="0.2">
      <c r="A61" s="22">
        <f>+'5-precios'!B61</f>
        <v>42736</v>
      </c>
      <c r="B61" s="82"/>
      <c r="C61" s="82"/>
    </row>
    <row r="62" spans="1:5" ht="13.5" thickBot="1" x14ac:dyDescent="0.25">
      <c r="A62" s="30">
        <f>+'5-precios'!B62</f>
        <v>43101</v>
      </c>
      <c r="B62" s="84"/>
      <c r="C62" s="84"/>
    </row>
    <row r="63" spans="1:5" x14ac:dyDescent="0.2">
      <c r="A63" s="86"/>
      <c r="B63" s="9"/>
      <c r="C63" s="9"/>
    </row>
    <row r="64" spans="1:5" x14ac:dyDescent="0.2">
      <c r="A64" s="86"/>
      <c r="B64" s="9"/>
      <c r="C64" s="9"/>
    </row>
    <row r="65" spans="1:3" x14ac:dyDescent="0.2">
      <c r="A65" s="9"/>
      <c r="B65" s="9"/>
      <c r="C65" s="9"/>
    </row>
    <row r="66" spans="1:3" x14ac:dyDescent="0.2">
      <c r="A66" s="9"/>
      <c r="B66" s="9"/>
      <c r="C66" s="9"/>
    </row>
    <row r="67" spans="1:3" x14ac:dyDescent="0.2">
      <c r="A67" s="47" t="s">
        <v>53</v>
      </c>
      <c r="B67" s="47"/>
      <c r="C67" s="47"/>
    </row>
    <row r="68" spans="1:3" ht="13.5" thickBot="1" x14ac:dyDescent="0.25">
      <c r="A68" s="49"/>
      <c r="B68" s="49"/>
      <c r="C68" s="49"/>
    </row>
    <row r="69" spans="1:3" ht="13.5" thickBot="1" x14ac:dyDescent="0.25">
      <c r="A69" s="50" t="s">
        <v>51</v>
      </c>
      <c r="B69" s="52" t="s">
        <v>54</v>
      </c>
      <c r="C69" s="88" t="s">
        <v>57</v>
      </c>
    </row>
    <row r="70" spans="1:3" x14ac:dyDescent="0.2">
      <c r="A70" s="53">
        <f>+A57</f>
        <v>2015</v>
      </c>
      <c r="B70" s="54">
        <f>+B57-SUM(B8:B19)</f>
        <v>0</v>
      </c>
      <c r="C70" s="55">
        <f>+C57-SUM(C8:C19)</f>
        <v>0</v>
      </c>
    </row>
    <row r="71" spans="1:3" x14ac:dyDescent="0.2">
      <c r="A71" s="56">
        <f>+A58</f>
        <v>2016</v>
      </c>
      <c r="B71" s="57">
        <f>+B58-SUM(B20:B31)</f>
        <v>0</v>
      </c>
      <c r="C71" s="58">
        <f>+C58-SUM(C20:C31)</f>
        <v>0</v>
      </c>
    </row>
    <row r="72" spans="1:3" ht="13.5" thickBot="1" x14ac:dyDescent="0.25">
      <c r="A72" s="59">
        <f>+A59</f>
        <v>2017</v>
      </c>
      <c r="B72" s="60">
        <f>+B59-SUM(B32:B43)</f>
        <v>0</v>
      </c>
      <c r="C72" s="87">
        <f>+C59-SUM(C32:C43)</f>
        <v>0</v>
      </c>
    </row>
    <row r="73" spans="1:3" x14ac:dyDescent="0.2">
      <c r="A73" s="53">
        <f>+A61</f>
        <v>42736</v>
      </c>
      <c r="B73" s="62">
        <f>+B61-(SUM(B32:INDEX(B32:B43,'parámetros e instrucciones'!$E$3)))</f>
        <v>0</v>
      </c>
      <c r="C73" s="62">
        <f>+C61-(SUM(C32:INDEX(C32:C43,'parámetros e instrucciones'!$E$3)))</f>
        <v>0</v>
      </c>
    </row>
    <row r="74" spans="1:3" ht="13.5" thickBot="1" x14ac:dyDescent="0.25">
      <c r="A74" s="59">
        <f>+A62</f>
        <v>43101</v>
      </c>
      <c r="B74" s="63">
        <f>+B62-(SUM(B44:INDEX(B44:B55,'parámetros e instrucciones'!$E$3)))</f>
        <v>0</v>
      </c>
      <c r="C74" s="63">
        <f>+C62-(SUM(C44:INDEX(C44:C55,'parámetros e instrucciones'!$E$3)))</f>
        <v>0</v>
      </c>
    </row>
  </sheetData>
  <mergeCells count="3">
    <mergeCell ref="A4:C4"/>
    <mergeCell ref="B6:B7"/>
    <mergeCell ref="C6:C7"/>
  </mergeCells>
  <phoneticPr fontId="0" type="noConversion"/>
  <printOptions horizontalCentered="1" verticalCentered="1" gridLinesSet="0"/>
  <pageMargins left="0.24" right="0.34" top="0.47" bottom="0.42" header="0.511811023622047" footer="0.33"/>
  <pageSetup paperSize="9" scale="99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pageSetUpPr fitToPage="1"/>
  </sheetPr>
  <dimension ref="A1:I74"/>
  <sheetViews>
    <sheetView showGridLines="0" zoomScale="75" workbookViewId="0">
      <selection activeCell="S67" sqref="S67"/>
    </sheetView>
  </sheetViews>
  <sheetFormatPr baseColWidth="10" defaultRowHeight="12.75" x14ac:dyDescent="0.2"/>
  <cols>
    <col min="1" max="1" width="14.5703125" style="9" customWidth="1"/>
    <col min="2" max="5" width="13.85546875" style="9" customWidth="1"/>
    <col min="6" max="6" width="17.42578125" style="9" customWidth="1"/>
    <col min="7" max="7" width="16.140625" style="9" customWidth="1"/>
    <col min="8" max="9" width="13.85546875" style="9" customWidth="1"/>
    <col min="10" max="16384" width="11.42578125" style="9"/>
  </cols>
  <sheetData>
    <row r="1" spans="1:9" x14ac:dyDescent="0.2">
      <c r="A1" s="7" t="s">
        <v>78</v>
      </c>
      <c r="B1" s="174"/>
      <c r="C1" s="174"/>
      <c r="D1" s="90"/>
      <c r="E1" s="90"/>
      <c r="F1" s="90"/>
      <c r="G1" s="90"/>
      <c r="H1" s="90"/>
      <c r="I1" s="90"/>
    </row>
    <row r="2" spans="1:9" x14ac:dyDescent="0.2">
      <c r="A2" s="7" t="s">
        <v>72</v>
      </c>
      <c r="B2" s="90"/>
      <c r="C2" s="90"/>
      <c r="D2" s="90"/>
      <c r="E2" s="90"/>
      <c r="F2" s="90"/>
      <c r="G2" s="90"/>
      <c r="H2" s="90"/>
      <c r="I2" s="90"/>
    </row>
    <row r="3" spans="1:9" s="245" customFormat="1" x14ac:dyDescent="0.2">
      <c r="A3" s="193" t="str">
        <f>+'1.modelos prod.invest.'!A3</f>
        <v>Óxido de cinc</v>
      </c>
      <c r="B3" s="244"/>
      <c r="C3" s="244"/>
      <c r="D3" s="244"/>
      <c r="E3" s="244"/>
      <c r="F3" s="244"/>
      <c r="G3" s="244"/>
      <c r="H3" s="244"/>
      <c r="I3" s="244"/>
    </row>
    <row r="4" spans="1:9" s="245" customFormat="1" x14ac:dyDescent="0.2">
      <c r="A4" s="252" t="s">
        <v>129</v>
      </c>
      <c r="B4" s="244"/>
      <c r="C4" s="244"/>
      <c r="D4" s="244"/>
      <c r="E4" s="244"/>
      <c r="F4" s="244"/>
      <c r="G4" s="244"/>
      <c r="H4" s="244"/>
      <c r="I4" s="244"/>
    </row>
    <row r="5" spans="1:9" ht="13.5" thickBot="1" x14ac:dyDescent="0.25">
      <c r="B5" s="41"/>
      <c r="C5" s="90"/>
      <c r="D5" s="90"/>
      <c r="E5" s="90"/>
      <c r="F5" s="90"/>
      <c r="G5" s="90"/>
      <c r="H5" s="90"/>
      <c r="I5" s="90"/>
    </row>
    <row r="6" spans="1:9" x14ac:dyDescent="0.2">
      <c r="A6" s="20" t="s">
        <v>50</v>
      </c>
      <c r="B6" s="175" t="s">
        <v>114</v>
      </c>
      <c r="C6" s="176"/>
      <c r="D6" s="175" t="s">
        <v>115</v>
      </c>
      <c r="E6" s="176"/>
      <c r="F6" s="175" t="s">
        <v>119</v>
      </c>
      <c r="G6" s="176"/>
      <c r="H6" s="175" t="s">
        <v>73</v>
      </c>
      <c r="I6" s="176"/>
    </row>
    <row r="7" spans="1:9" ht="13.5" thickBot="1" x14ac:dyDescent="0.25">
      <c r="A7" s="177" t="s">
        <v>51</v>
      </c>
      <c r="B7" s="255" t="s">
        <v>122</v>
      </c>
      <c r="C7" s="178" t="s">
        <v>74</v>
      </c>
      <c r="D7" s="255" t="s">
        <v>122</v>
      </c>
      <c r="E7" s="178" t="s">
        <v>74</v>
      </c>
      <c r="F7" s="255" t="s">
        <v>122</v>
      </c>
      <c r="G7" s="178" t="s">
        <v>74</v>
      </c>
      <c r="H7" s="255" t="s">
        <v>122</v>
      </c>
      <c r="I7" s="178" t="s">
        <v>74</v>
      </c>
    </row>
    <row r="8" spans="1:9" x14ac:dyDescent="0.2">
      <c r="A8" s="22">
        <f>+'6- Compras internas'!A8</f>
        <v>42005</v>
      </c>
      <c r="B8" s="23"/>
      <c r="C8" s="24"/>
      <c r="D8" s="23"/>
      <c r="E8" s="24"/>
      <c r="F8" s="24"/>
      <c r="G8" s="24"/>
      <c r="H8" s="23"/>
      <c r="I8" s="24"/>
    </row>
    <row r="9" spans="1:9" x14ac:dyDescent="0.2">
      <c r="A9" s="26">
        <f>+'6- Compras internas'!A9</f>
        <v>42036</v>
      </c>
      <c r="B9" s="27"/>
      <c r="C9" s="28"/>
      <c r="D9" s="27"/>
      <c r="E9" s="28"/>
      <c r="F9" s="28"/>
      <c r="G9" s="28"/>
      <c r="H9" s="27"/>
      <c r="I9" s="28"/>
    </row>
    <row r="10" spans="1:9" x14ac:dyDescent="0.2">
      <c r="A10" s="26">
        <f>+'6- Compras internas'!A10</f>
        <v>42064</v>
      </c>
      <c r="B10" s="27"/>
      <c r="C10" s="28"/>
      <c r="D10" s="27"/>
      <c r="E10" s="28"/>
      <c r="F10" s="28"/>
      <c r="G10" s="28"/>
      <c r="H10" s="27"/>
      <c r="I10" s="28"/>
    </row>
    <row r="11" spans="1:9" x14ac:dyDescent="0.2">
      <c r="A11" s="26">
        <f>+'6- Compras internas'!A11</f>
        <v>42095</v>
      </c>
      <c r="B11" s="27"/>
      <c r="C11" s="28"/>
      <c r="D11" s="27"/>
      <c r="E11" s="28"/>
      <c r="F11" s="28"/>
      <c r="G11" s="28"/>
      <c r="H11" s="27"/>
      <c r="I11" s="28"/>
    </row>
    <row r="12" spans="1:9" x14ac:dyDescent="0.2">
      <c r="A12" s="26">
        <f>+'6- Compras internas'!A12</f>
        <v>42125</v>
      </c>
      <c r="B12" s="28"/>
      <c r="C12" s="28"/>
      <c r="D12" s="28"/>
      <c r="E12" s="28"/>
      <c r="F12" s="28"/>
      <c r="G12" s="28"/>
      <c r="H12" s="28"/>
      <c r="I12" s="28"/>
    </row>
    <row r="13" spans="1:9" x14ac:dyDescent="0.2">
      <c r="A13" s="26">
        <f>+'6- Compras internas'!A13</f>
        <v>42156</v>
      </c>
      <c r="B13" s="27"/>
      <c r="C13" s="28"/>
      <c r="D13" s="27"/>
      <c r="E13" s="28"/>
      <c r="F13" s="28"/>
      <c r="G13" s="28"/>
      <c r="H13" s="27"/>
      <c r="I13" s="28"/>
    </row>
    <row r="14" spans="1:9" x14ac:dyDescent="0.2">
      <c r="A14" s="26">
        <f>+'6- Compras internas'!A14</f>
        <v>42186</v>
      </c>
      <c r="B14" s="28"/>
      <c r="C14" s="28"/>
      <c r="D14" s="28"/>
      <c r="E14" s="28"/>
      <c r="F14" s="28"/>
      <c r="G14" s="28"/>
      <c r="H14" s="28"/>
      <c r="I14" s="28"/>
    </row>
    <row r="15" spans="1:9" x14ac:dyDescent="0.2">
      <c r="A15" s="26">
        <f>+'6- Compras internas'!A15</f>
        <v>42217</v>
      </c>
      <c r="B15" s="28"/>
      <c r="C15" s="28"/>
      <c r="D15" s="28"/>
      <c r="E15" s="28"/>
      <c r="F15" s="28"/>
      <c r="G15" s="28"/>
      <c r="H15" s="28"/>
      <c r="I15" s="28"/>
    </row>
    <row r="16" spans="1:9" x14ac:dyDescent="0.2">
      <c r="A16" s="26">
        <f>+'6- Compras internas'!A16</f>
        <v>42248</v>
      </c>
      <c r="B16" s="28"/>
      <c r="C16" s="28"/>
      <c r="D16" s="28"/>
      <c r="E16" s="28"/>
      <c r="F16" s="28"/>
      <c r="G16" s="28"/>
      <c r="H16" s="28"/>
      <c r="I16" s="28"/>
    </row>
    <row r="17" spans="1:9" x14ac:dyDescent="0.2">
      <c r="A17" s="26">
        <f>+'6- Compras internas'!A17</f>
        <v>42278</v>
      </c>
      <c r="B17" s="28"/>
      <c r="C17" s="28"/>
      <c r="D17" s="28"/>
      <c r="E17" s="28"/>
      <c r="F17" s="28"/>
      <c r="G17" s="28"/>
      <c r="H17" s="28"/>
      <c r="I17" s="28"/>
    </row>
    <row r="18" spans="1:9" x14ac:dyDescent="0.2">
      <c r="A18" s="26">
        <f>+'6- Compras internas'!A18</f>
        <v>42309</v>
      </c>
      <c r="B18" s="28"/>
      <c r="C18" s="28"/>
      <c r="D18" s="28"/>
      <c r="E18" s="28"/>
      <c r="F18" s="28"/>
      <c r="G18" s="28"/>
      <c r="H18" s="28"/>
      <c r="I18" s="28"/>
    </row>
    <row r="19" spans="1:9" ht="13.5" thickBot="1" x14ac:dyDescent="0.25">
      <c r="A19" s="30">
        <f>+'6- Compras internas'!A19</f>
        <v>42339</v>
      </c>
      <c r="B19" s="31"/>
      <c r="C19" s="31"/>
      <c r="D19" s="31"/>
      <c r="E19" s="31"/>
      <c r="F19" s="31"/>
      <c r="G19" s="31"/>
      <c r="H19" s="31"/>
      <c r="I19" s="31"/>
    </row>
    <row r="20" spans="1:9" x14ac:dyDescent="0.2">
      <c r="A20" s="22">
        <f>+'6- Compras internas'!A20</f>
        <v>42370</v>
      </c>
      <c r="B20" s="24"/>
      <c r="C20" s="24"/>
      <c r="D20" s="24"/>
      <c r="E20" s="24"/>
      <c r="F20" s="24"/>
      <c r="G20" s="24"/>
      <c r="H20" s="24"/>
      <c r="I20" s="24"/>
    </row>
    <row r="21" spans="1:9" x14ac:dyDescent="0.2">
      <c r="A21" s="26">
        <f>+'6- Compras internas'!A21</f>
        <v>42401</v>
      </c>
      <c r="B21" s="28"/>
      <c r="C21" s="28"/>
      <c r="D21" s="28"/>
      <c r="E21" s="28"/>
      <c r="F21" s="28"/>
      <c r="G21" s="28"/>
      <c r="H21" s="28"/>
      <c r="I21" s="28"/>
    </row>
    <row r="22" spans="1:9" x14ac:dyDescent="0.2">
      <c r="A22" s="26">
        <f>+'6- Compras internas'!A22</f>
        <v>42430</v>
      </c>
      <c r="B22" s="28"/>
      <c r="C22" s="28"/>
      <c r="D22" s="28"/>
      <c r="E22" s="28"/>
      <c r="F22" s="28"/>
      <c r="G22" s="28"/>
      <c r="H22" s="28"/>
      <c r="I22" s="28"/>
    </row>
    <row r="23" spans="1:9" x14ac:dyDescent="0.2">
      <c r="A23" s="26">
        <f>+'6- Compras internas'!A23</f>
        <v>42461</v>
      </c>
      <c r="B23" s="28"/>
      <c r="C23" s="28"/>
      <c r="D23" s="28"/>
      <c r="E23" s="28"/>
      <c r="F23" s="28"/>
      <c r="G23" s="28"/>
      <c r="H23" s="28"/>
      <c r="I23" s="28"/>
    </row>
    <row r="24" spans="1:9" x14ac:dyDescent="0.2">
      <c r="A24" s="26">
        <f>+'6- Compras internas'!A24</f>
        <v>42491</v>
      </c>
      <c r="B24" s="28"/>
      <c r="C24" s="28"/>
      <c r="D24" s="28"/>
      <c r="E24" s="28"/>
      <c r="F24" s="28"/>
      <c r="G24" s="28"/>
      <c r="H24" s="28"/>
      <c r="I24" s="28"/>
    </row>
    <row r="25" spans="1:9" x14ac:dyDescent="0.2">
      <c r="A25" s="26">
        <f>+'6- Compras internas'!A25</f>
        <v>42522</v>
      </c>
      <c r="B25" s="28"/>
      <c r="C25" s="28"/>
      <c r="D25" s="28"/>
      <c r="E25" s="28"/>
      <c r="F25" s="28"/>
      <c r="G25" s="28"/>
      <c r="H25" s="28"/>
      <c r="I25" s="28"/>
    </row>
    <row r="26" spans="1:9" x14ac:dyDescent="0.2">
      <c r="A26" s="26">
        <f>+'6- Compras internas'!A26</f>
        <v>42552</v>
      </c>
      <c r="B26" s="28"/>
      <c r="C26" s="28"/>
      <c r="D26" s="28"/>
      <c r="E26" s="28"/>
      <c r="F26" s="28"/>
      <c r="G26" s="28"/>
      <c r="H26" s="28"/>
      <c r="I26" s="28"/>
    </row>
    <row r="27" spans="1:9" x14ac:dyDescent="0.2">
      <c r="A27" s="26">
        <f>+'6- Compras internas'!A27</f>
        <v>42583</v>
      </c>
      <c r="B27" s="28"/>
      <c r="C27" s="28"/>
      <c r="D27" s="28"/>
      <c r="E27" s="28"/>
      <c r="F27" s="28"/>
      <c r="G27" s="28"/>
      <c r="H27" s="28"/>
      <c r="I27" s="28"/>
    </row>
    <row r="28" spans="1:9" x14ac:dyDescent="0.2">
      <c r="A28" s="26">
        <f>+'6- Compras internas'!A28</f>
        <v>42614</v>
      </c>
      <c r="B28" s="28"/>
      <c r="C28" s="28"/>
      <c r="D28" s="28"/>
      <c r="E28" s="28"/>
      <c r="F28" s="28"/>
      <c r="G28" s="28"/>
      <c r="H28" s="28"/>
      <c r="I28" s="28"/>
    </row>
    <row r="29" spans="1:9" x14ac:dyDescent="0.2">
      <c r="A29" s="26">
        <f>+'6- Compras internas'!A29</f>
        <v>42644</v>
      </c>
      <c r="B29" s="28"/>
      <c r="C29" s="28"/>
      <c r="D29" s="28"/>
      <c r="E29" s="28"/>
      <c r="F29" s="28"/>
      <c r="G29" s="28"/>
      <c r="H29" s="28"/>
      <c r="I29" s="28"/>
    </row>
    <row r="30" spans="1:9" x14ac:dyDescent="0.2">
      <c r="A30" s="26">
        <f>+'6- Compras internas'!A30</f>
        <v>42675</v>
      </c>
      <c r="B30" s="28"/>
      <c r="C30" s="28"/>
      <c r="D30" s="28"/>
      <c r="E30" s="28"/>
      <c r="F30" s="28"/>
      <c r="G30" s="28"/>
      <c r="H30" s="28"/>
      <c r="I30" s="28"/>
    </row>
    <row r="31" spans="1:9" ht="13.5" thickBot="1" x14ac:dyDescent="0.25">
      <c r="A31" s="30">
        <f>+'6- Compras internas'!A31</f>
        <v>42705</v>
      </c>
      <c r="B31" s="31"/>
      <c r="C31" s="31"/>
      <c r="D31" s="31"/>
      <c r="E31" s="31"/>
      <c r="F31" s="31"/>
      <c r="G31" s="31"/>
      <c r="H31" s="31"/>
      <c r="I31" s="31"/>
    </row>
    <row r="32" spans="1:9" x14ac:dyDescent="0.2">
      <c r="A32" s="22">
        <f>+'6- Compras internas'!A32</f>
        <v>42736</v>
      </c>
      <c r="B32" s="24"/>
      <c r="C32" s="24"/>
      <c r="D32" s="24"/>
      <c r="E32" s="24"/>
      <c r="F32" s="24"/>
      <c r="G32" s="24"/>
      <c r="H32" s="24"/>
      <c r="I32" s="24"/>
    </row>
    <row r="33" spans="1:9" x14ac:dyDescent="0.2">
      <c r="A33" s="26">
        <f>+'6- Compras internas'!A33</f>
        <v>42767</v>
      </c>
      <c r="B33" s="28"/>
      <c r="C33" s="28"/>
      <c r="D33" s="28"/>
      <c r="E33" s="28"/>
      <c r="F33" s="28"/>
      <c r="G33" s="28"/>
      <c r="H33" s="28"/>
      <c r="I33" s="28"/>
    </row>
    <row r="34" spans="1:9" x14ac:dyDescent="0.2">
      <c r="A34" s="26">
        <f>+'6- Compras internas'!A34</f>
        <v>42795</v>
      </c>
      <c r="B34" s="28"/>
      <c r="C34" s="28"/>
      <c r="D34" s="28"/>
      <c r="E34" s="28"/>
      <c r="F34" s="28"/>
      <c r="G34" s="28"/>
      <c r="H34" s="28"/>
      <c r="I34" s="28"/>
    </row>
    <row r="35" spans="1:9" x14ac:dyDescent="0.2">
      <c r="A35" s="26">
        <f>+'6- Compras internas'!A35</f>
        <v>42826</v>
      </c>
      <c r="B35" s="28"/>
      <c r="C35" s="28"/>
      <c r="D35" s="28"/>
      <c r="E35" s="28"/>
      <c r="F35" s="28"/>
      <c r="G35" s="28"/>
      <c r="H35" s="28"/>
      <c r="I35" s="28"/>
    </row>
    <row r="36" spans="1:9" x14ac:dyDescent="0.2">
      <c r="A36" s="26">
        <f>+'6- Compras internas'!A36</f>
        <v>42856</v>
      </c>
      <c r="B36" s="28"/>
      <c r="C36" s="28"/>
      <c r="D36" s="28"/>
      <c r="E36" s="28"/>
      <c r="F36" s="28"/>
      <c r="G36" s="28"/>
      <c r="H36" s="28"/>
      <c r="I36" s="28"/>
    </row>
    <row r="37" spans="1:9" x14ac:dyDescent="0.2">
      <c r="A37" s="26">
        <f>+'6- Compras internas'!A37</f>
        <v>42887</v>
      </c>
      <c r="B37" s="28"/>
      <c r="C37" s="28"/>
      <c r="D37" s="28"/>
      <c r="E37" s="28"/>
      <c r="F37" s="28"/>
      <c r="G37" s="28"/>
      <c r="H37" s="28"/>
      <c r="I37" s="28"/>
    </row>
    <row r="38" spans="1:9" x14ac:dyDescent="0.2">
      <c r="A38" s="26">
        <f>+'6- Compras internas'!A38</f>
        <v>42917</v>
      </c>
      <c r="B38" s="28"/>
      <c r="C38" s="28"/>
      <c r="D38" s="28"/>
      <c r="E38" s="28"/>
      <c r="F38" s="28"/>
      <c r="G38" s="28"/>
      <c r="H38" s="28"/>
      <c r="I38" s="28"/>
    </row>
    <row r="39" spans="1:9" x14ac:dyDescent="0.2">
      <c r="A39" s="26">
        <f>+'6- Compras internas'!A39</f>
        <v>42948</v>
      </c>
      <c r="B39" s="28"/>
      <c r="C39" s="28"/>
      <c r="D39" s="28"/>
      <c r="E39" s="28"/>
      <c r="F39" s="28"/>
      <c r="G39" s="28"/>
      <c r="H39" s="28"/>
      <c r="I39" s="28"/>
    </row>
    <row r="40" spans="1:9" x14ac:dyDescent="0.2">
      <c r="A40" s="26">
        <f>+'6- Compras internas'!A40</f>
        <v>42979</v>
      </c>
      <c r="B40" s="28"/>
      <c r="C40" s="28"/>
      <c r="D40" s="28"/>
      <c r="E40" s="28"/>
      <c r="F40" s="28"/>
      <c r="G40" s="28"/>
      <c r="H40" s="28"/>
      <c r="I40" s="28"/>
    </row>
    <row r="41" spans="1:9" x14ac:dyDescent="0.2">
      <c r="A41" s="26">
        <f>+'6- Compras internas'!A41</f>
        <v>43009</v>
      </c>
      <c r="B41" s="28"/>
      <c r="C41" s="28"/>
      <c r="D41" s="28"/>
      <c r="E41" s="28"/>
      <c r="F41" s="28"/>
      <c r="G41" s="28"/>
      <c r="H41" s="28"/>
      <c r="I41" s="28"/>
    </row>
    <row r="42" spans="1:9" x14ac:dyDescent="0.2">
      <c r="A42" s="26">
        <f>+'6- Compras internas'!A42</f>
        <v>43040</v>
      </c>
      <c r="B42" s="28"/>
      <c r="C42" s="28"/>
      <c r="D42" s="28"/>
      <c r="E42" s="28"/>
      <c r="F42" s="28"/>
      <c r="G42" s="28"/>
      <c r="H42" s="28"/>
      <c r="I42" s="28"/>
    </row>
    <row r="43" spans="1:9" ht="13.5" thickBot="1" x14ac:dyDescent="0.25">
      <c r="A43" s="30">
        <f>+'6- Compras internas'!A43</f>
        <v>43070</v>
      </c>
      <c r="B43" s="31"/>
      <c r="C43" s="31"/>
      <c r="D43" s="31"/>
      <c r="E43" s="31"/>
      <c r="F43" s="31"/>
      <c r="G43" s="31"/>
      <c r="H43" s="31"/>
      <c r="I43" s="31"/>
    </row>
    <row r="44" spans="1:9" ht="13.5" thickBot="1" x14ac:dyDescent="0.25">
      <c r="A44" s="206">
        <f>+'6- Compras internas'!A44</f>
        <v>43101</v>
      </c>
      <c r="B44" s="202"/>
      <c r="C44" s="202"/>
      <c r="D44" s="202"/>
      <c r="E44" s="202"/>
      <c r="F44" s="202"/>
      <c r="G44" s="202"/>
      <c r="H44" s="202"/>
      <c r="I44" s="202"/>
    </row>
    <row r="45" spans="1:9" hidden="1" x14ac:dyDescent="0.2">
      <c r="A45" s="190"/>
      <c r="B45" s="199"/>
      <c r="C45" s="199"/>
      <c r="D45" s="199"/>
      <c r="E45" s="199"/>
      <c r="F45" s="199"/>
      <c r="G45" s="199"/>
      <c r="H45" s="199"/>
      <c r="I45" s="199"/>
    </row>
    <row r="46" spans="1:9" hidden="1" x14ac:dyDescent="0.2">
      <c r="A46" s="26"/>
      <c r="B46" s="28"/>
      <c r="C46" s="28"/>
      <c r="D46" s="28"/>
      <c r="E46" s="28"/>
      <c r="F46" s="28"/>
      <c r="G46" s="28"/>
      <c r="H46" s="28"/>
      <c r="I46" s="28"/>
    </row>
    <row r="47" spans="1:9" hidden="1" x14ac:dyDescent="0.2">
      <c r="A47" s="26"/>
      <c r="B47" s="28"/>
      <c r="C47" s="28"/>
      <c r="D47" s="28"/>
      <c r="E47" s="28"/>
      <c r="F47" s="28"/>
      <c r="G47" s="28"/>
      <c r="H47" s="28"/>
      <c r="I47" s="28"/>
    </row>
    <row r="48" spans="1:9" hidden="1" x14ac:dyDescent="0.2">
      <c r="A48" s="26"/>
      <c r="B48" s="28"/>
      <c r="C48" s="28"/>
      <c r="D48" s="28"/>
      <c r="E48" s="28"/>
      <c r="F48" s="28"/>
      <c r="G48" s="28"/>
      <c r="H48" s="28"/>
      <c r="I48" s="28"/>
    </row>
    <row r="49" spans="1:9" hidden="1" x14ac:dyDescent="0.2">
      <c r="A49" s="26"/>
      <c r="B49" s="28"/>
      <c r="C49" s="28"/>
      <c r="D49" s="28"/>
      <c r="E49" s="28"/>
      <c r="F49" s="28"/>
      <c r="G49" s="28"/>
      <c r="H49" s="28"/>
      <c r="I49" s="28"/>
    </row>
    <row r="50" spans="1:9" hidden="1" x14ac:dyDescent="0.2">
      <c r="A50" s="26"/>
      <c r="B50" s="28"/>
      <c r="C50" s="28"/>
      <c r="D50" s="28"/>
      <c r="E50" s="28"/>
      <c r="F50" s="28"/>
      <c r="G50" s="28"/>
      <c r="H50" s="28"/>
      <c r="I50" s="28"/>
    </row>
    <row r="51" spans="1:9" hidden="1" x14ac:dyDescent="0.2">
      <c r="A51" s="26"/>
      <c r="B51" s="28"/>
      <c r="C51" s="28"/>
      <c r="D51" s="28"/>
      <c r="E51" s="28"/>
      <c r="F51" s="28"/>
      <c r="G51" s="28"/>
      <c r="H51" s="28"/>
      <c r="I51" s="28"/>
    </row>
    <row r="52" spans="1:9" hidden="1" x14ac:dyDescent="0.2">
      <c r="A52" s="26"/>
      <c r="B52" s="28"/>
      <c r="C52" s="28"/>
      <c r="D52" s="28"/>
      <c r="E52" s="28"/>
      <c r="F52" s="28"/>
      <c r="G52" s="28"/>
      <c r="H52" s="28"/>
      <c r="I52" s="28"/>
    </row>
    <row r="53" spans="1:9" hidden="1" x14ac:dyDescent="0.2">
      <c r="A53" s="26"/>
      <c r="B53" s="28"/>
      <c r="C53" s="28"/>
      <c r="D53" s="28"/>
      <c r="E53" s="28"/>
      <c r="F53" s="28"/>
      <c r="G53" s="28"/>
      <c r="H53" s="28"/>
      <c r="I53" s="28"/>
    </row>
    <row r="54" spans="1:9" hidden="1" x14ac:dyDescent="0.2">
      <c r="A54" s="26"/>
      <c r="B54" s="28"/>
      <c r="C54" s="28"/>
      <c r="D54" s="28"/>
      <c r="E54" s="28"/>
      <c r="F54" s="28"/>
      <c r="G54" s="28"/>
      <c r="H54" s="28"/>
      <c r="I54" s="28"/>
    </row>
    <row r="55" spans="1:9" ht="13.5" hidden="1" thickBot="1" x14ac:dyDescent="0.25">
      <c r="A55" s="30"/>
      <c r="B55" s="31"/>
      <c r="C55" s="31"/>
      <c r="D55" s="31"/>
      <c r="E55" s="31"/>
      <c r="F55" s="31"/>
      <c r="G55" s="31"/>
      <c r="H55" s="31"/>
      <c r="I55" s="31"/>
    </row>
    <row r="56" spans="1:9" ht="13.5" thickBot="1" x14ac:dyDescent="0.25">
      <c r="A56" s="39"/>
      <c r="B56" s="40"/>
      <c r="C56" s="40"/>
      <c r="D56" s="40"/>
      <c r="E56" s="40"/>
      <c r="F56" s="40"/>
      <c r="G56" s="40"/>
      <c r="H56" s="40"/>
      <c r="I56" s="40"/>
    </row>
    <row r="57" spans="1:9" x14ac:dyDescent="0.2">
      <c r="A57" s="65">
        <f>+'6- Compras internas'!A57</f>
        <v>2015</v>
      </c>
      <c r="B57" s="65"/>
      <c r="C57" s="65"/>
      <c r="D57" s="65"/>
      <c r="E57" s="65"/>
      <c r="F57" s="65"/>
      <c r="G57" s="65"/>
      <c r="H57" s="65"/>
      <c r="I57" s="65"/>
    </row>
    <row r="58" spans="1:9" x14ac:dyDescent="0.2">
      <c r="A58" s="66">
        <f>+'6- Compras internas'!A58</f>
        <v>2016</v>
      </c>
      <c r="B58" s="66"/>
      <c r="C58" s="66"/>
      <c r="D58" s="66"/>
      <c r="E58" s="66"/>
      <c r="F58" s="66"/>
      <c r="G58" s="66"/>
      <c r="H58" s="66"/>
      <c r="I58" s="66"/>
    </row>
    <row r="59" spans="1:9" ht="13.5" thickBot="1" x14ac:dyDescent="0.25">
      <c r="A59" s="67">
        <f>+'6- Compras internas'!A59</f>
        <v>2017</v>
      </c>
      <c r="B59" s="67"/>
      <c r="C59" s="67"/>
      <c r="D59" s="67"/>
      <c r="E59" s="67"/>
      <c r="F59" s="67"/>
      <c r="G59" s="67"/>
      <c r="H59" s="67"/>
      <c r="I59" s="67"/>
    </row>
    <row r="60" spans="1:9" ht="13.5" thickBot="1" x14ac:dyDescent="0.25">
      <c r="A60" s="39"/>
      <c r="B60" s="179"/>
      <c r="C60" s="179"/>
      <c r="D60" s="179"/>
      <c r="E60" s="179"/>
      <c r="F60" s="179"/>
      <c r="G60" s="179"/>
      <c r="H60" s="179"/>
      <c r="I60" s="179"/>
    </row>
    <row r="61" spans="1:9" x14ac:dyDescent="0.2">
      <c r="A61" s="22">
        <f>+'6- Compras internas'!A61</f>
        <v>42736</v>
      </c>
      <c r="B61" s="180"/>
      <c r="C61" s="180"/>
      <c r="D61" s="180"/>
      <c r="E61" s="180"/>
      <c r="F61" s="180"/>
      <c r="G61" s="180"/>
      <c r="H61" s="180"/>
      <c r="I61" s="180"/>
    </row>
    <row r="62" spans="1:9" ht="13.5" thickBot="1" x14ac:dyDescent="0.25">
      <c r="A62" s="30">
        <f>+'6- Compras internas'!A62</f>
        <v>43101</v>
      </c>
      <c r="B62" s="181"/>
      <c r="C62" s="181"/>
      <c r="D62" s="181"/>
      <c r="E62" s="181"/>
      <c r="F62" s="181"/>
      <c r="G62" s="181"/>
      <c r="H62" s="181"/>
      <c r="I62" s="181"/>
    </row>
    <row r="63" spans="1:9" ht="13.5" thickBot="1" x14ac:dyDescent="0.25">
      <c r="A63" s="97"/>
    </row>
    <row r="64" spans="1:9" ht="13.5" thickBot="1" x14ac:dyDescent="0.25">
      <c r="A64" s="92" t="s">
        <v>75</v>
      </c>
      <c r="B64" s="49"/>
      <c r="D64" s="16" t="s">
        <v>76</v>
      </c>
    </row>
    <row r="67" spans="1:9" x14ac:dyDescent="0.2">
      <c r="A67" s="47" t="s">
        <v>53</v>
      </c>
      <c r="B67" s="48"/>
      <c r="C67" s="49"/>
    </row>
    <row r="68" spans="1:9" ht="13.5" thickBot="1" x14ac:dyDescent="0.25">
      <c r="A68" s="49"/>
      <c r="B68" s="49"/>
      <c r="C68" s="49"/>
    </row>
    <row r="69" spans="1:9" ht="13.5" thickBot="1" x14ac:dyDescent="0.25">
      <c r="A69" s="50" t="s">
        <v>51</v>
      </c>
      <c r="B69" s="70" t="s">
        <v>54</v>
      </c>
      <c r="C69" s="71" t="s">
        <v>57</v>
      </c>
      <c r="D69" s="70" t="s">
        <v>54</v>
      </c>
      <c r="E69" s="71" t="s">
        <v>57</v>
      </c>
      <c r="F69" s="251"/>
      <c r="G69" s="251"/>
      <c r="H69" s="70" t="s">
        <v>54</v>
      </c>
      <c r="I69" s="71" t="s">
        <v>57</v>
      </c>
    </row>
    <row r="70" spans="1:9" x14ac:dyDescent="0.2">
      <c r="A70" s="53">
        <f>+A57</f>
        <v>2015</v>
      </c>
      <c r="B70" s="54">
        <f t="shared" ref="B70:I70" si="0">+B57-SUM(B8:B19)</f>
        <v>0</v>
      </c>
      <c r="C70" s="54">
        <f t="shared" si="0"/>
        <v>0</v>
      </c>
      <c r="D70" s="54">
        <f t="shared" si="0"/>
        <v>0</v>
      </c>
      <c r="E70" s="54">
        <f t="shared" si="0"/>
        <v>0</v>
      </c>
      <c r="F70" s="54"/>
      <c r="G70" s="54"/>
      <c r="H70" s="54">
        <f t="shared" si="0"/>
        <v>0</v>
      </c>
      <c r="I70" s="55">
        <f t="shared" si="0"/>
        <v>0</v>
      </c>
    </row>
    <row r="71" spans="1:9" x14ac:dyDescent="0.2">
      <c r="A71" s="56">
        <f>+A58</f>
        <v>2016</v>
      </c>
      <c r="B71" s="57">
        <f t="shared" ref="B71:I71" si="1">+B58-SUM(B20:B31)</f>
        <v>0</v>
      </c>
      <c r="C71" s="57">
        <f t="shared" si="1"/>
        <v>0</v>
      </c>
      <c r="D71" s="57">
        <f t="shared" si="1"/>
        <v>0</v>
      </c>
      <c r="E71" s="57">
        <f t="shared" si="1"/>
        <v>0</v>
      </c>
      <c r="F71" s="57"/>
      <c r="G71" s="57"/>
      <c r="H71" s="57">
        <f t="shared" si="1"/>
        <v>0</v>
      </c>
      <c r="I71" s="58">
        <f t="shared" si="1"/>
        <v>0</v>
      </c>
    </row>
    <row r="72" spans="1:9" ht="13.5" thickBot="1" x14ac:dyDescent="0.25">
      <c r="A72" s="59">
        <f>+A59</f>
        <v>2017</v>
      </c>
      <c r="B72" s="60">
        <f t="shared" ref="B72:I72" si="2">+B59-SUM(B32:B43)</f>
        <v>0</v>
      </c>
      <c r="C72" s="60">
        <f t="shared" si="2"/>
        <v>0</v>
      </c>
      <c r="D72" s="60">
        <f t="shared" si="2"/>
        <v>0</v>
      </c>
      <c r="E72" s="60">
        <f t="shared" si="2"/>
        <v>0</v>
      </c>
      <c r="F72" s="60"/>
      <c r="G72" s="60"/>
      <c r="H72" s="60">
        <f t="shared" si="2"/>
        <v>0</v>
      </c>
      <c r="I72" s="61">
        <f t="shared" si="2"/>
        <v>0</v>
      </c>
    </row>
    <row r="73" spans="1:9" x14ac:dyDescent="0.2">
      <c r="A73" s="53">
        <f>+A61</f>
        <v>42736</v>
      </c>
      <c r="B73" s="62">
        <f>+B61-(SUM(B32:INDEX(B32:B43,'parámetros e instrucciones'!$E$3)))</f>
        <v>0</v>
      </c>
      <c r="C73" s="62">
        <f>+C61-(SUM(C32:INDEX(C32:C43,'parámetros e instrucciones'!$E$3)))</f>
        <v>0</v>
      </c>
      <c r="D73" s="62">
        <f>+D61-(SUM(D32:INDEX(D32:D43,'parámetros e instrucciones'!$E$3)))</f>
        <v>0</v>
      </c>
      <c r="E73" s="62">
        <f>+E61-(SUM(E32:INDEX(E32:E43,'parámetros e instrucciones'!$E$3)))</f>
        <v>0</v>
      </c>
      <c r="F73" s="62"/>
      <c r="G73" s="62"/>
      <c r="H73" s="62">
        <f>+H61-(SUM(H32:INDEX(H32:H43,'parámetros e instrucciones'!$E$3)))</f>
        <v>0</v>
      </c>
      <c r="I73" s="62">
        <f>+I61-(SUM(I32:INDEX(I32:I43,'parámetros e instrucciones'!$E$3)))</f>
        <v>0</v>
      </c>
    </row>
    <row r="74" spans="1:9" ht="13.5" thickBot="1" x14ac:dyDescent="0.25">
      <c r="A74" s="59">
        <f>+A62</f>
        <v>43101</v>
      </c>
      <c r="B74" s="63">
        <f>+B62-(SUM(B44:INDEX(B44:B55,'parámetros e instrucciones'!$E$3)))</f>
        <v>0</v>
      </c>
      <c r="C74" s="63">
        <f>+C62-(SUM(C44:INDEX(C44:C55,'parámetros e instrucciones'!$E$3)))</f>
        <v>0</v>
      </c>
      <c r="D74" s="63">
        <f>+D62-(SUM(D44:INDEX(D44:D55,'parámetros e instrucciones'!$E$3)))</f>
        <v>0</v>
      </c>
      <c r="E74" s="63">
        <f>+E62-(SUM(E44:INDEX(E44:E55,'parámetros e instrucciones'!$E$3)))</f>
        <v>0</v>
      </c>
      <c r="F74" s="63"/>
      <c r="G74" s="63"/>
      <c r="H74" s="63">
        <f>+H62-(SUM(H44:INDEX(H44:H55,'parámetros e instrucciones'!$E$3)))</f>
        <v>0</v>
      </c>
      <c r="I74" s="63">
        <f>+I62-(SUM(I44:INDEX(I44:I55,'parámetros e instrucciones'!$E$3)))</f>
        <v>0</v>
      </c>
    </row>
  </sheetData>
  <sheetProtection formatCells="0" formatColumns="0" formatRows="0"/>
  <phoneticPr fontId="0" type="noConversion"/>
  <printOptions horizontalCentered="1" verticalCentered="1" gridLinesSet="0"/>
  <pageMargins left="0.33" right="0.31" top="0.17" bottom="0.16" header="0" footer="0"/>
  <pageSetup paperSize="9" scale="78" orientation="portrait" horizontalDpi="4294967292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pageSetUpPr fitToPage="1"/>
  </sheetPr>
  <dimension ref="A1:E26"/>
  <sheetViews>
    <sheetView showGridLines="0" zoomScale="75" workbookViewId="0">
      <selection activeCell="A5" sqref="A5"/>
    </sheetView>
  </sheetViews>
  <sheetFormatPr baseColWidth="10" defaultRowHeight="12.75" x14ac:dyDescent="0.2"/>
  <cols>
    <col min="1" max="1" width="13.42578125" style="9" customWidth="1"/>
    <col min="2" max="3" width="22.7109375" style="9" customWidth="1"/>
    <col min="4" max="4" width="23.42578125" style="9" customWidth="1"/>
    <col min="5" max="16384" width="11.42578125" style="9"/>
  </cols>
  <sheetData>
    <row r="1" spans="1:4" x14ac:dyDescent="0.2">
      <c r="A1" s="7" t="s">
        <v>64</v>
      </c>
      <c r="B1" s="8"/>
      <c r="C1" s="8"/>
      <c r="D1" s="8"/>
    </row>
    <row r="2" spans="1:4" x14ac:dyDescent="0.2">
      <c r="A2" s="7" t="s">
        <v>70</v>
      </c>
      <c r="B2" s="8"/>
      <c r="C2" s="8"/>
      <c r="D2" s="8"/>
    </row>
    <row r="3" spans="1:4" s="49" customFormat="1" x14ac:dyDescent="0.2">
      <c r="A3" s="252" t="s">
        <v>130</v>
      </c>
      <c r="B3" s="192"/>
      <c r="C3" s="192"/>
      <c r="D3" s="192"/>
    </row>
    <row r="4" spans="1:4" s="49" customFormat="1" x14ac:dyDescent="0.2">
      <c r="A4" s="252" t="s">
        <v>131</v>
      </c>
      <c r="B4" s="192"/>
      <c r="C4" s="192"/>
      <c r="D4" s="192"/>
    </row>
    <row r="5" spans="1:4" ht="13.5" thickBot="1" x14ac:dyDescent="0.25">
      <c r="A5" s="92"/>
      <c r="B5" s="92"/>
      <c r="C5" s="92"/>
      <c r="D5" s="92"/>
    </row>
    <row r="6" spans="1:4" ht="13.5" thickBot="1" x14ac:dyDescent="0.25">
      <c r="A6" s="154"/>
      <c r="B6" s="154"/>
      <c r="C6" s="276" t="s">
        <v>117</v>
      </c>
      <c r="D6" s="277"/>
    </row>
    <row r="7" spans="1:4" ht="13.5" thickBot="1" x14ac:dyDescent="0.25">
      <c r="A7" s="16" t="s">
        <v>51</v>
      </c>
      <c r="B7" s="248" t="s">
        <v>116</v>
      </c>
      <c r="C7" s="249" t="s">
        <v>114</v>
      </c>
      <c r="D7" s="250" t="s">
        <v>115</v>
      </c>
    </row>
    <row r="8" spans="1:4" x14ac:dyDescent="0.2">
      <c r="A8" s="155">
        <v>42004</v>
      </c>
      <c r="B8" s="156"/>
      <c r="C8" s="157"/>
      <c r="D8" s="158"/>
    </row>
    <row r="9" spans="1:4" x14ac:dyDescent="0.2">
      <c r="A9" s="159">
        <v>42369</v>
      </c>
      <c r="B9" s="160"/>
      <c r="C9" s="162"/>
      <c r="D9" s="29"/>
    </row>
    <row r="10" spans="1:4" x14ac:dyDescent="0.2">
      <c r="A10" s="159">
        <v>42735</v>
      </c>
      <c r="B10" s="161"/>
      <c r="C10" s="162"/>
      <c r="D10" s="29"/>
    </row>
    <row r="11" spans="1:4" ht="13.5" thickBot="1" x14ac:dyDescent="0.25">
      <c r="A11" s="163">
        <v>43100</v>
      </c>
      <c r="B11" s="164"/>
      <c r="C11" s="165"/>
      <c r="D11" s="34"/>
    </row>
    <row r="12" spans="1:4" x14ac:dyDescent="0.2">
      <c r="A12" s="246">
        <v>42766</v>
      </c>
      <c r="B12" s="166"/>
      <c r="C12" s="167"/>
      <c r="D12" s="25"/>
    </row>
    <row r="13" spans="1:4" ht="13.5" thickBot="1" x14ac:dyDescent="0.25">
      <c r="A13" s="247">
        <v>43131</v>
      </c>
      <c r="B13" s="168"/>
      <c r="C13" s="169"/>
      <c r="D13" s="32"/>
    </row>
    <row r="16" spans="1:4" x14ac:dyDescent="0.2">
      <c r="A16" s="170" t="s">
        <v>71</v>
      </c>
    </row>
    <row r="17" spans="1:5" ht="13.5" thickBot="1" x14ac:dyDescent="0.25"/>
    <row r="18" spans="1:5" ht="13.5" thickBot="1" x14ac:dyDescent="0.25">
      <c r="A18" s="50" t="s">
        <v>51</v>
      </c>
      <c r="B18" s="171" t="str">
        <f>+B7</f>
        <v>No investigado</v>
      </c>
      <c r="C18" s="172"/>
      <c r="D18" s="172"/>
      <c r="E18" s="19"/>
    </row>
    <row r="19" spans="1:5" x14ac:dyDescent="0.2">
      <c r="A19" s="53">
        <f>+'7- reventa'!A70</f>
        <v>2015</v>
      </c>
      <c r="B19" s="55" t="e">
        <f>+B9-(B8+'2- impo investigadas Brasil'!C57-'7- reventa'!#REF!)</f>
        <v>#REF!</v>
      </c>
      <c r="C19" s="173"/>
      <c r="D19" s="173"/>
      <c r="E19" s="19"/>
    </row>
    <row r="20" spans="1:5" x14ac:dyDescent="0.2">
      <c r="A20" s="56">
        <f>+'7- reventa'!A71</f>
        <v>2016</v>
      </c>
      <c r="B20" s="58" t="e">
        <f>+B10-(B9+'2- impo investigadas Brasil'!C58-'7- reventa'!#REF!)</f>
        <v>#REF!</v>
      </c>
    </row>
    <row r="21" spans="1:5" ht="13.5" thickBot="1" x14ac:dyDescent="0.25">
      <c r="A21" s="59">
        <f>+'7- reventa'!A72</f>
        <v>2017</v>
      </c>
      <c r="B21" s="61" t="e">
        <f>+B11-(B10+'2- impo investigadas Brasil'!C59-'7- reventa'!#REF!)</f>
        <v>#REF!</v>
      </c>
    </row>
    <row r="22" spans="1:5" x14ac:dyDescent="0.2">
      <c r="A22" s="53">
        <f>+'7- reventa'!A73</f>
        <v>42736</v>
      </c>
      <c r="B22" s="62" t="e">
        <f>+B12-(B11+'2- impo investigadas Brasil'!C61-'7- reventa'!#REF!)</f>
        <v>#REF!</v>
      </c>
    </row>
    <row r="23" spans="1:5" ht="13.5" thickBot="1" x14ac:dyDescent="0.25">
      <c r="A23" s="59">
        <f>+'7- reventa'!A74</f>
        <v>43101</v>
      </c>
      <c r="B23" s="63" t="e">
        <f>+B13-(B12+'2- impo investigadas Brasil'!C62-'7- reventa'!#REF!)</f>
        <v>#REF!</v>
      </c>
    </row>
    <row r="24" spans="1:5" x14ac:dyDescent="0.2">
      <c r="A24" s="40"/>
      <c r="B24" s="40"/>
    </row>
    <row r="25" spans="1:5" x14ac:dyDescent="0.2">
      <c r="A25" s="40"/>
      <c r="B25" s="40"/>
    </row>
    <row r="26" spans="1:5" x14ac:dyDescent="0.2">
      <c r="A26" s="40"/>
      <c r="B26" s="40"/>
    </row>
  </sheetData>
  <sheetProtection formatCells="0" formatColumns="0" formatRows="0"/>
  <mergeCells count="1">
    <mergeCell ref="C6:D6"/>
  </mergeCells>
  <phoneticPr fontId="0" type="noConversion"/>
  <printOptions horizontalCentered="1" verticalCentered="1" gridLinesSet="0"/>
  <pageMargins left="0.75" right="0.75" top="1" bottom="1" header="0.51181102362204722" footer="0.51181102362204722"/>
  <pageSetup paperSize="9" orientation="landscape" horizontalDpi="4294967292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F10"/>
  <sheetViews>
    <sheetView showGridLines="0" workbookViewId="0">
      <selection activeCell="C10" sqref="C10"/>
    </sheetView>
  </sheetViews>
  <sheetFormatPr baseColWidth="10" defaultRowHeight="12.75" x14ac:dyDescent="0.2"/>
  <cols>
    <col min="3" max="3" width="58" customWidth="1"/>
  </cols>
  <sheetData>
    <row r="3" spans="3:6" x14ac:dyDescent="0.2">
      <c r="F3">
        <f>+A3</f>
        <v>0</v>
      </c>
    </row>
    <row r="9" spans="3:6" ht="13.5" thickBot="1" x14ac:dyDescent="0.25"/>
    <row r="10" spans="3:6" ht="36" thickBot="1" x14ac:dyDescent="0.55000000000000004">
      <c r="C10" s="4" t="s">
        <v>0</v>
      </c>
    </row>
  </sheetData>
  <phoneticPr fontId="0" type="noConversion"/>
  <printOptions horizontalCentered="1" verticalCentered="1" gridLinesSet="0"/>
  <pageMargins left="0.78740157480314965" right="0.78740157480314965" top="0.23622047244094491" bottom="0.98425196850393704" header="0.51181102362204722" footer="0.51181102362204722"/>
  <pageSetup paperSize="9" orientation="portrait" horizontalDpi="4294967292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showGridLines="0" zoomScale="75" workbookViewId="0">
      <selection activeCell="B51" sqref="B51"/>
    </sheetView>
  </sheetViews>
  <sheetFormatPr baseColWidth="10" defaultRowHeight="12.75" x14ac:dyDescent="0.2"/>
  <cols>
    <col min="1" max="1" width="17.85546875" style="9" customWidth="1"/>
    <col min="2" max="2" width="63.42578125" style="9" customWidth="1"/>
    <col min="3" max="4" width="9.42578125" style="9" customWidth="1"/>
    <col min="5" max="5" width="10.7109375" style="9" customWidth="1"/>
    <col min="6" max="6" width="10.5703125" style="9" customWidth="1"/>
    <col min="7" max="16384" width="11.42578125" style="9"/>
  </cols>
  <sheetData>
    <row r="1" spans="1:6" x14ac:dyDescent="0.2">
      <c r="A1" s="7" t="s">
        <v>1</v>
      </c>
      <c r="B1" s="8"/>
      <c r="C1" s="8"/>
      <c r="D1" s="8"/>
      <c r="E1" s="8"/>
      <c r="F1" s="8"/>
    </row>
    <row r="2" spans="1:6" x14ac:dyDescent="0.2">
      <c r="A2" s="193" t="s">
        <v>92</v>
      </c>
      <c r="B2" s="192"/>
      <c r="C2" s="192"/>
      <c r="D2" s="192"/>
      <c r="E2" s="192"/>
      <c r="F2" s="192"/>
    </row>
    <row r="3" spans="1:6" ht="12" customHeight="1" x14ac:dyDescent="0.2">
      <c r="A3" s="252" t="s">
        <v>121</v>
      </c>
      <c r="B3" s="192"/>
      <c r="C3" s="192"/>
      <c r="D3" s="192"/>
      <c r="E3" s="192"/>
      <c r="F3" s="192"/>
    </row>
    <row r="4" spans="1:6" hidden="1" x14ac:dyDescent="0.2">
      <c r="A4" s="7"/>
      <c r="B4" s="8"/>
      <c r="C4" s="8"/>
      <c r="D4" s="8"/>
      <c r="E4" s="8"/>
      <c r="F4" s="8"/>
    </row>
    <row r="5" spans="1:6" hidden="1" x14ac:dyDescent="0.2">
      <c r="A5" s="7"/>
      <c r="B5" s="8"/>
      <c r="C5" s="8"/>
      <c r="D5" s="8"/>
      <c r="E5" s="8"/>
      <c r="F5" s="8"/>
    </row>
    <row r="6" spans="1:6" x14ac:dyDescent="0.2">
      <c r="A6" s="7"/>
      <c r="B6" s="8"/>
      <c r="C6" s="8"/>
      <c r="D6" s="8"/>
      <c r="E6" s="8"/>
      <c r="F6" s="8"/>
    </row>
    <row r="7" spans="1:6" ht="13.5" thickBot="1" x14ac:dyDescent="0.25">
      <c r="A7" s="8"/>
      <c r="B7" s="7"/>
      <c r="C7" s="8"/>
      <c r="D7" s="8"/>
      <c r="E7" s="8"/>
      <c r="F7" s="8"/>
    </row>
    <row r="8" spans="1:6" ht="28.5" customHeight="1" thickBot="1" x14ac:dyDescent="0.25">
      <c r="A8" s="10" t="s">
        <v>2</v>
      </c>
      <c r="B8" s="11" t="s">
        <v>120</v>
      </c>
      <c r="C8" s="194">
        <v>2015</v>
      </c>
      <c r="D8" s="194">
        <v>2016</v>
      </c>
      <c r="E8" s="194">
        <v>2017</v>
      </c>
      <c r="F8" s="195">
        <v>43101</v>
      </c>
    </row>
    <row r="9" spans="1:6" x14ac:dyDescent="0.2">
      <c r="A9" s="12" t="s">
        <v>44</v>
      </c>
      <c r="B9" s="264"/>
      <c r="C9" s="259" t="s">
        <v>89</v>
      </c>
      <c r="D9" s="259" t="s">
        <v>89</v>
      </c>
      <c r="E9" s="259" t="s">
        <v>89</v>
      </c>
      <c r="F9" s="259" t="s">
        <v>89</v>
      </c>
    </row>
    <row r="10" spans="1:6" x14ac:dyDescent="0.2">
      <c r="A10" s="13"/>
      <c r="B10" s="263"/>
      <c r="C10" s="260"/>
      <c r="D10" s="260"/>
      <c r="E10" s="260"/>
      <c r="F10" s="260"/>
    </row>
    <row r="11" spans="1:6" x14ac:dyDescent="0.2">
      <c r="A11" s="13"/>
      <c r="B11" s="262"/>
      <c r="C11" s="260"/>
      <c r="D11" s="260"/>
      <c r="E11" s="260"/>
      <c r="F11" s="260"/>
    </row>
    <row r="12" spans="1:6" x14ac:dyDescent="0.2">
      <c r="A12" s="13"/>
      <c r="B12" s="263"/>
      <c r="C12" s="260"/>
      <c r="D12" s="260"/>
      <c r="E12" s="260"/>
      <c r="F12" s="260"/>
    </row>
    <row r="13" spans="1:6" x14ac:dyDescent="0.2">
      <c r="A13" s="13"/>
      <c r="B13" s="262"/>
      <c r="C13" s="260"/>
      <c r="D13" s="260"/>
      <c r="E13" s="260"/>
      <c r="F13" s="260"/>
    </row>
    <row r="14" spans="1:6" ht="13.5" thickBot="1" x14ac:dyDescent="0.25">
      <c r="A14" s="14"/>
      <c r="B14" s="265"/>
      <c r="C14" s="261"/>
      <c r="D14" s="261"/>
      <c r="E14" s="261"/>
      <c r="F14" s="261"/>
    </row>
    <row r="15" spans="1:6" x14ac:dyDescent="0.2">
      <c r="A15" s="12" t="s">
        <v>45</v>
      </c>
      <c r="B15" s="264"/>
      <c r="C15" s="259" t="s">
        <v>89</v>
      </c>
      <c r="D15" s="259" t="s">
        <v>89</v>
      </c>
      <c r="E15" s="259" t="s">
        <v>89</v>
      </c>
      <c r="F15" s="259" t="s">
        <v>89</v>
      </c>
    </row>
    <row r="16" spans="1:6" x14ac:dyDescent="0.2">
      <c r="A16" s="13"/>
      <c r="B16" s="263"/>
      <c r="C16" s="260"/>
      <c r="D16" s="260"/>
      <c r="E16" s="260"/>
      <c r="F16" s="260"/>
    </row>
    <row r="17" spans="1:6" x14ac:dyDescent="0.2">
      <c r="A17" s="13"/>
      <c r="B17" s="262"/>
      <c r="C17" s="260"/>
      <c r="D17" s="260"/>
      <c r="E17" s="260"/>
      <c r="F17" s="260"/>
    </row>
    <row r="18" spans="1:6" x14ac:dyDescent="0.2">
      <c r="A18" s="13"/>
      <c r="B18" s="263"/>
      <c r="C18" s="260"/>
      <c r="D18" s="260"/>
      <c r="E18" s="260"/>
      <c r="F18" s="260"/>
    </row>
    <row r="19" spans="1:6" x14ac:dyDescent="0.2">
      <c r="A19" s="13"/>
      <c r="B19" s="262"/>
      <c r="C19" s="260"/>
      <c r="D19" s="260"/>
      <c r="E19" s="260"/>
      <c r="F19" s="260"/>
    </row>
    <row r="20" spans="1:6" ht="13.5" thickBot="1" x14ac:dyDescent="0.25">
      <c r="A20" s="14"/>
      <c r="B20" s="265"/>
      <c r="C20" s="261"/>
      <c r="D20" s="261"/>
      <c r="E20" s="261"/>
      <c r="F20" s="261"/>
    </row>
    <row r="21" spans="1:6" x14ac:dyDescent="0.2">
      <c r="A21" s="12" t="s">
        <v>46</v>
      </c>
      <c r="B21" s="264"/>
      <c r="C21" s="259" t="s">
        <v>89</v>
      </c>
      <c r="D21" s="259" t="s">
        <v>89</v>
      </c>
      <c r="E21" s="259" t="s">
        <v>89</v>
      </c>
      <c r="F21" s="259" t="s">
        <v>89</v>
      </c>
    </row>
    <row r="22" spans="1:6" x14ac:dyDescent="0.2">
      <c r="A22" s="13"/>
      <c r="B22" s="263"/>
      <c r="C22" s="260"/>
      <c r="D22" s="260"/>
      <c r="E22" s="260"/>
      <c r="F22" s="260"/>
    </row>
    <row r="23" spans="1:6" x14ac:dyDescent="0.2">
      <c r="A23" s="13"/>
      <c r="B23" s="262"/>
      <c r="C23" s="260"/>
      <c r="D23" s="260"/>
      <c r="E23" s="260"/>
      <c r="F23" s="260"/>
    </row>
    <row r="24" spans="1:6" x14ac:dyDescent="0.2">
      <c r="A24" s="13"/>
      <c r="B24" s="263"/>
      <c r="C24" s="260"/>
      <c r="D24" s="260"/>
      <c r="E24" s="260"/>
      <c r="F24" s="260"/>
    </row>
    <row r="25" spans="1:6" x14ac:dyDescent="0.2">
      <c r="A25" s="13"/>
      <c r="B25" s="262"/>
      <c r="C25" s="260"/>
      <c r="D25" s="260"/>
      <c r="E25" s="260"/>
      <c r="F25" s="260"/>
    </row>
    <row r="26" spans="1:6" ht="13.5" thickBot="1" x14ac:dyDescent="0.25">
      <c r="A26" s="14"/>
      <c r="B26" s="265"/>
      <c r="C26" s="261"/>
      <c r="D26" s="261"/>
      <c r="E26" s="261"/>
      <c r="F26" s="261"/>
    </row>
    <row r="27" spans="1:6" x14ac:dyDescent="0.2">
      <c r="A27" s="12" t="s">
        <v>81</v>
      </c>
      <c r="B27" s="264"/>
      <c r="C27" s="259" t="s">
        <v>89</v>
      </c>
      <c r="D27" s="259" t="s">
        <v>89</v>
      </c>
      <c r="E27" s="259" t="s">
        <v>89</v>
      </c>
      <c r="F27" s="259" t="s">
        <v>89</v>
      </c>
    </row>
    <row r="28" spans="1:6" x14ac:dyDescent="0.2">
      <c r="A28" s="13"/>
      <c r="B28" s="263"/>
      <c r="C28" s="260"/>
      <c r="D28" s="260"/>
      <c r="E28" s="260"/>
      <c r="F28" s="260"/>
    </row>
    <row r="29" spans="1:6" x14ac:dyDescent="0.2">
      <c r="A29" s="13"/>
      <c r="B29" s="262"/>
      <c r="C29" s="260"/>
      <c r="D29" s="260"/>
      <c r="E29" s="260"/>
      <c r="F29" s="260"/>
    </row>
    <row r="30" spans="1:6" x14ac:dyDescent="0.2">
      <c r="A30" s="13"/>
      <c r="B30" s="263"/>
      <c r="C30" s="260"/>
      <c r="D30" s="260"/>
      <c r="E30" s="260"/>
      <c r="F30" s="260"/>
    </row>
    <row r="31" spans="1:6" x14ac:dyDescent="0.2">
      <c r="A31" s="13"/>
      <c r="B31" s="262"/>
      <c r="C31" s="260"/>
      <c r="D31" s="260"/>
      <c r="E31" s="260"/>
      <c r="F31" s="260"/>
    </row>
    <row r="32" spans="1:6" ht="13.5" thickBot="1" x14ac:dyDescent="0.25">
      <c r="A32" s="14"/>
      <c r="B32" s="265"/>
      <c r="C32" s="261"/>
      <c r="D32" s="261"/>
      <c r="E32" s="261"/>
      <c r="F32" s="261"/>
    </row>
    <row r="33" spans="1:6" x14ac:dyDescent="0.2">
      <c r="A33" s="12" t="s">
        <v>82</v>
      </c>
      <c r="B33" s="264"/>
      <c r="C33" s="259" t="s">
        <v>89</v>
      </c>
      <c r="D33" s="259" t="s">
        <v>89</v>
      </c>
      <c r="E33" s="259" t="s">
        <v>89</v>
      </c>
      <c r="F33" s="259" t="s">
        <v>89</v>
      </c>
    </row>
    <row r="34" spans="1:6" x14ac:dyDescent="0.2">
      <c r="A34" s="13"/>
      <c r="B34" s="263"/>
      <c r="C34" s="260"/>
      <c r="D34" s="260"/>
      <c r="E34" s="260"/>
      <c r="F34" s="260"/>
    </row>
    <row r="35" spans="1:6" x14ac:dyDescent="0.2">
      <c r="A35" s="13"/>
      <c r="B35" s="262"/>
      <c r="C35" s="260"/>
      <c r="D35" s="260"/>
      <c r="E35" s="260"/>
      <c r="F35" s="260"/>
    </row>
    <row r="36" spans="1:6" x14ac:dyDescent="0.2">
      <c r="A36" s="13"/>
      <c r="B36" s="263"/>
      <c r="C36" s="260"/>
      <c r="D36" s="260"/>
      <c r="E36" s="260"/>
      <c r="F36" s="260"/>
    </row>
    <row r="37" spans="1:6" x14ac:dyDescent="0.2">
      <c r="A37" s="13"/>
      <c r="B37" s="262"/>
      <c r="C37" s="260"/>
      <c r="D37" s="260"/>
      <c r="E37" s="260"/>
      <c r="F37" s="260"/>
    </row>
    <row r="38" spans="1:6" ht="13.5" thickBot="1" x14ac:dyDescent="0.25">
      <c r="A38" s="15"/>
      <c r="B38" s="265"/>
      <c r="C38" s="261"/>
      <c r="D38" s="261"/>
      <c r="E38" s="261"/>
      <c r="F38" s="261"/>
    </row>
    <row r="39" spans="1:6" ht="13.5" thickBot="1" x14ac:dyDescent="0.25">
      <c r="B39" s="16" t="s">
        <v>47</v>
      </c>
      <c r="C39" s="17">
        <v>1</v>
      </c>
      <c r="D39" s="17">
        <v>1</v>
      </c>
      <c r="E39" s="17">
        <v>1</v>
      </c>
      <c r="F39" s="17">
        <v>1</v>
      </c>
    </row>
    <row r="41" spans="1:6" x14ac:dyDescent="0.2">
      <c r="A41" s="9" t="s">
        <v>79</v>
      </c>
    </row>
  </sheetData>
  <mergeCells count="35">
    <mergeCell ref="D33:D38"/>
    <mergeCell ref="E33:E38"/>
    <mergeCell ref="F33:F38"/>
    <mergeCell ref="B33:B34"/>
    <mergeCell ref="B35:B36"/>
    <mergeCell ref="B37:B38"/>
    <mergeCell ref="C33:C38"/>
    <mergeCell ref="B23:B24"/>
    <mergeCell ref="B21:B22"/>
    <mergeCell ref="B27:B28"/>
    <mergeCell ref="B25:B26"/>
    <mergeCell ref="B31:B32"/>
    <mergeCell ref="B29:B30"/>
    <mergeCell ref="B11:B12"/>
    <mergeCell ref="B9:B10"/>
    <mergeCell ref="B15:B16"/>
    <mergeCell ref="B13:B14"/>
    <mergeCell ref="B19:B20"/>
    <mergeCell ref="B17:B18"/>
    <mergeCell ref="C15:C20"/>
    <mergeCell ref="D15:D20"/>
    <mergeCell ref="E15:E20"/>
    <mergeCell ref="F15:F20"/>
    <mergeCell ref="C9:C14"/>
    <mergeCell ref="D9:D14"/>
    <mergeCell ref="E9:E14"/>
    <mergeCell ref="F9:F14"/>
    <mergeCell ref="C27:C32"/>
    <mergeCell ref="D27:D32"/>
    <mergeCell ref="E27:E32"/>
    <mergeCell ref="F27:F32"/>
    <mergeCell ref="C21:C26"/>
    <mergeCell ref="D21:D26"/>
    <mergeCell ref="E21:E26"/>
    <mergeCell ref="F21:F26"/>
  </mergeCells>
  <phoneticPr fontId="0" type="noConversion"/>
  <printOptions horizontalCentered="1" verticalCentered="1" gridLinesSet="0"/>
  <pageMargins left="0.78740157480314998" right="0.78740157480314998" top="0.98425196850393704" bottom="0.98425196850393704" header="0.511811023622047" footer="0.511811023622047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4"/>
  <sheetViews>
    <sheetView showGridLines="0" zoomScale="75" workbookViewId="0">
      <selection activeCell="A5" sqref="A5"/>
    </sheetView>
  </sheetViews>
  <sheetFormatPr baseColWidth="10" defaultRowHeight="12.75" x14ac:dyDescent="0.2"/>
  <cols>
    <col min="1" max="1" width="14.5703125" style="9" customWidth="1"/>
    <col min="2" max="2" width="30.42578125" style="9" customWidth="1"/>
    <col min="3" max="3" width="16.140625" style="9" customWidth="1"/>
    <col min="4" max="5" width="11.42578125" style="9"/>
    <col min="6" max="6" width="14.140625" style="9" customWidth="1"/>
    <col min="7" max="9" width="2.85546875" style="9" customWidth="1"/>
    <col min="10" max="16384" width="11.42578125" style="9"/>
  </cols>
  <sheetData>
    <row r="1" spans="1:8" x14ac:dyDescent="0.2">
      <c r="A1" s="267" t="s">
        <v>93</v>
      </c>
      <c r="B1" s="267"/>
      <c r="C1" s="267"/>
      <c r="D1" s="267"/>
      <c r="E1" s="267"/>
      <c r="F1" s="253"/>
      <c r="G1" s="18"/>
      <c r="H1" s="18"/>
    </row>
    <row r="2" spans="1:8" x14ac:dyDescent="0.2">
      <c r="A2" s="266" t="s">
        <v>4</v>
      </c>
      <c r="B2" s="266"/>
      <c r="C2" s="266"/>
      <c r="D2" s="266"/>
      <c r="E2" s="266"/>
      <c r="F2" s="8"/>
    </row>
    <row r="3" spans="1:8" x14ac:dyDescent="0.2">
      <c r="A3" s="266" t="str">
        <f>+'1.modelos prod.invest.'!A3</f>
        <v>Óxido de cinc</v>
      </c>
      <c r="B3" s="266"/>
      <c r="C3" s="266"/>
      <c r="D3" s="266"/>
      <c r="E3" s="266"/>
      <c r="F3" s="8"/>
      <c r="G3" s="19"/>
    </row>
    <row r="4" spans="1:8" x14ac:dyDescent="0.2">
      <c r="A4" s="266" t="s">
        <v>94</v>
      </c>
      <c r="B4" s="267"/>
      <c r="C4" s="267"/>
      <c r="D4" s="267"/>
      <c r="E4" s="267"/>
      <c r="F4" s="8"/>
    </row>
    <row r="5" spans="1:8" ht="13.5" thickBot="1" x14ac:dyDescent="0.25">
      <c r="A5" s="7"/>
      <c r="B5" s="8"/>
      <c r="C5" s="8"/>
      <c r="D5" s="8"/>
      <c r="E5" s="8"/>
      <c r="F5" s="8"/>
    </row>
    <row r="6" spans="1:8" ht="12.75" customHeight="1" x14ac:dyDescent="0.2">
      <c r="A6" s="20" t="s">
        <v>50</v>
      </c>
      <c r="B6" s="20" t="s">
        <v>6</v>
      </c>
      <c r="C6" s="20" t="s">
        <v>5</v>
      </c>
      <c r="D6" s="20" t="s">
        <v>36</v>
      </c>
      <c r="E6" s="20" t="s">
        <v>37</v>
      </c>
      <c r="F6"/>
    </row>
    <row r="7" spans="1:8" ht="13.5" thickBot="1" x14ac:dyDescent="0.25">
      <c r="A7" s="177" t="s">
        <v>51</v>
      </c>
      <c r="B7" s="21" t="s">
        <v>8</v>
      </c>
      <c r="C7" s="254" t="s">
        <v>122</v>
      </c>
      <c r="D7" s="21" t="s">
        <v>7</v>
      </c>
      <c r="E7" s="21" t="s">
        <v>7</v>
      </c>
      <c r="F7"/>
    </row>
    <row r="8" spans="1:8" x14ac:dyDescent="0.2">
      <c r="A8" s="22">
        <v>42005</v>
      </c>
      <c r="B8" s="184"/>
      <c r="C8" s="24"/>
      <c r="D8" s="25"/>
      <c r="E8" s="24"/>
      <c r="F8"/>
    </row>
    <row r="9" spans="1:8" x14ac:dyDescent="0.2">
      <c r="A9" s="26">
        <v>42036</v>
      </c>
      <c r="B9" s="185"/>
      <c r="C9" s="28"/>
      <c r="D9" s="29"/>
      <c r="E9" s="28"/>
      <c r="F9"/>
    </row>
    <row r="10" spans="1:8" x14ac:dyDescent="0.2">
      <c r="A10" s="26">
        <v>42064</v>
      </c>
      <c r="B10" s="185"/>
      <c r="C10" s="28"/>
      <c r="D10" s="29"/>
      <c r="E10" s="28"/>
      <c r="F10"/>
    </row>
    <row r="11" spans="1:8" x14ac:dyDescent="0.2">
      <c r="A11" s="26">
        <v>42095</v>
      </c>
      <c r="B11" s="185"/>
      <c r="C11" s="28"/>
      <c r="D11" s="29"/>
      <c r="E11" s="28"/>
      <c r="F11"/>
    </row>
    <row r="12" spans="1:8" x14ac:dyDescent="0.2">
      <c r="A12" s="26">
        <v>42125</v>
      </c>
      <c r="B12" s="186"/>
      <c r="C12" s="28"/>
      <c r="D12" s="29"/>
      <c r="E12" s="28"/>
      <c r="F12"/>
    </row>
    <row r="13" spans="1:8" x14ac:dyDescent="0.2">
      <c r="A13" s="26">
        <v>42156</v>
      </c>
      <c r="B13" s="185"/>
      <c r="C13" s="28"/>
      <c r="D13" s="29"/>
      <c r="E13" s="28"/>
      <c r="F13"/>
    </row>
    <row r="14" spans="1:8" x14ac:dyDescent="0.2">
      <c r="A14" s="26">
        <v>42186</v>
      </c>
      <c r="B14" s="186"/>
      <c r="C14" s="28"/>
      <c r="D14" s="29"/>
      <c r="E14" s="28"/>
      <c r="F14"/>
    </row>
    <row r="15" spans="1:8" x14ac:dyDescent="0.2">
      <c r="A15" s="26">
        <v>42217</v>
      </c>
      <c r="B15" s="186"/>
      <c r="C15" s="28"/>
      <c r="D15" s="29"/>
      <c r="E15" s="28"/>
      <c r="F15"/>
    </row>
    <row r="16" spans="1:8" x14ac:dyDescent="0.2">
      <c r="A16" s="26">
        <v>42248</v>
      </c>
      <c r="B16" s="186"/>
      <c r="C16" s="28"/>
      <c r="D16" s="29"/>
      <c r="E16" s="28"/>
      <c r="F16"/>
    </row>
    <row r="17" spans="1:6" x14ac:dyDescent="0.2">
      <c r="A17" s="26">
        <v>42278</v>
      </c>
      <c r="B17" s="186"/>
      <c r="C17" s="28"/>
      <c r="D17" s="29"/>
      <c r="E17" s="28"/>
      <c r="F17"/>
    </row>
    <row r="18" spans="1:6" x14ac:dyDescent="0.2">
      <c r="A18" s="26">
        <v>42309</v>
      </c>
      <c r="B18" s="186"/>
      <c r="C18" s="28"/>
      <c r="D18" s="29"/>
      <c r="E18" s="28"/>
      <c r="F18"/>
    </row>
    <row r="19" spans="1:6" ht="13.5" thickBot="1" x14ac:dyDescent="0.25">
      <c r="A19" s="189">
        <v>42339</v>
      </c>
      <c r="B19" s="187"/>
      <c r="C19" s="31"/>
      <c r="D19" s="32"/>
      <c r="E19" s="31"/>
      <c r="F19"/>
    </row>
    <row r="20" spans="1:6" x14ac:dyDescent="0.2">
      <c r="A20" s="22">
        <v>42370</v>
      </c>
      <c r="B20" s="188"/>
      <c r="C20" s="24"/>
      <c r="D20" s="29"/>
      <c r="E20" s="24"/>
      <c r="F20"/>
    </row>
    <row r="21" spans="1:6" x14ac:dyDescent="0.2">
      <c r="A21" s="26">
        <v>42401</v>
      </c>
      <c r="B21" s="186"/>
      <c r="C21" s="28"/>
      <c r="D21" s="33"/>
      <c r="E21" s="28"/>
      <c r="F21"/>
    </row>
    <row r="22" spans="1:6" x14ac:dyDescent="0.2">
      <c r="A22" s="26">
        <v>42430</v>
      </c>
      <c r="B22" s="186"/>
      <c r="C22" s="28"/>
      <c r="D22" s="29"/>
      <c r="E22" s="28"/>
      <c r="F22"/>
    </row>
    <row r="23" spans="1:6" x14ac:dyDescent="0.2">
      <c r="A23" s="26">
        <v>42461</v>
      </c>
      <c r="B23" s="186"/>
      <c r="C23" s="28"/>
      <c r="D23" s="29"/>
      <c r="E23" s="28"/>
      <c r="F23"/>
    </row>
    <row r="24" spans="1:6" x14ac:dyDescent="0.2">
      <c r="A24" s="26">
        <v>42491</v>
      </c>
      <c r="B24" s="186"/>
      <c r="C24" s="28"/>
      <c r="D24" s="29"/>
      <c r="E24" s="28"/>
      <c r="F24"/>
    </row>
    <row r="25" spans="1:6" x14ac:dyDescent="0.2">
      <c r="A25" s="26">
        <v>42522</v>
      </c>
      <c r="B25" s="186"/>
      <c r="C25" s="28"/>
      <c r="D25" s="29"/>
      <c r="E25" s="28"/>
      <c r="F25"/>
    </row>
    <row r="26" spans="1:6" x14ac:dyDescent="0.2">
      <c r="A26" s="26">
        <v>42552</v>
      </c>
      <c r="B26" s="186"/>
      <c r="C26" s="28"/>
      <c r="D26" s="29"/>
      <c r="E26" s="28"/>
      <c r="F26"/>
    </row>
    <row r="27" spans="1:6" x14ac:dyDescent="0.2">
      <c r="A27" s="26">
        <v>42583</v>
      </c>
      <c r="B27" s="186"/>
      <c r="C27" s="28"/>
      <c r="D27" s="29"/>
      <c r="E27" s="28"/>
      <c r="F27"/>
    </row>
    <row r="28" spans="1:6" x14ac:dyDescent="0.2">
      <c r="A28" s="26">
        <v>42614</v>
      </c>
      <c r="B28" s="186"/>
      <c r="C28" s="28"/>
      <c r="D28" s="29"/>
      <c r="E28" s="28"/>
      <c r="F28"/>
    </row>
    <row r="29" spans="1:6" x14ac:dyDescent="0.2">
      <c r="A29" s="26">
        <v>42644</v>
      </c>
      <c r="B29" s="186"/>
      <c r="C29" s="28"/>
      <c r="D29" s="29"/>
      <c r="E29" s="28"/>
      <c r="F29"/>
    </row>
    <row r="30" spans="1:6" x14ac:dyDescent="0.2">
      <c r="A30" s="26">
        <v>42675</v>
      </c>
      <c r="B30" s="186"/>
      <c r="C30" s="28"/>
      <c r="D30" s="29"/>
      <c r="E30" s="28"/>
      <c r="F30"/>
    </row>
    <row r="31" spans="1:6" ht="13.5" thickBot="1" x14ac:dyDescent="0.25">
      <c r="A31" s="30">
        <v>42705</v>
      </c>
      <c r="B31" s="187"/>
      <c r="C31" s="31"/>
      <c r="D31" s="34"/>
      <c r="E31" s="31"/>
      <c r="F31"/>
    </row>
    <row r="32" spans="1:6" x14ac:dyDescent="0.2">
      <c r="A32" s="22">
        <v>42736</v>
      </c>
      <c r="B32" s="188"/>
      <c r="C32" s="35"/>
      <c r="D32" s="23"/>
      <c r="E32" s="24"/>
      <c r="F32"/>
    </row>
    <row r="33" spans="1:6" x14ac:dyDescent="0.2">
      <c r="A33" s="26">
        <v>42767</v>
      </c>
      <c r="B33" s="186"/>
      <c r="C33" s="36"/>
      <c r="D33" s="27"/>
      <c r="E33" s="28"/>
      <c r="F33"/>
    </row>
    <row r="34" spans="1:6" x14ac:dyDescent="0.2">
      <c r="A34" s="26">
        <v>42795</v>
      </c>
      <c r="B34" s="186"/>
      <c r="C34" s="36"/>
      <c r="D34" s="27"/>
      <c r="E34" s="28"/>
      <c r="F34"/>
    </row>
    <row r="35" spans="1:6" x14ac:dyDescent="0.2">
      <c r="A35" s="26">
        <v>42826</v>
      </c>
      <c r="B35" s="186"/>
      <c r="C35" s="36"/>
      <c r="D35" s="27"/>
      <c r="E35" s="28"/>
      <c r="F35"/>
    </row>
    <row r="36" spans="1:6" x14ac:dyDescent="0.2">
      <c r="A36" s="26">
        <v>42856</v>
      </c>
      <c r="B36" s="186"/>
      <c r="C36" s="36"/>
      <c r="D36" s="27"/>
      <c r="E36" s="28"/>
      <c r="F36"/>
    </row>
    <row r="37" spans="1:6" x14ac:dyDescent="0.2">
      <c r="A37" s="26">
        <v>42887</v>
      </c>
      <c r="B37" s="186"/>
      <c r="C37" s="36"/>
      <c r="D37" s="27"/>
      <c r="E37" s="28"/>
      <c r="F37"/>
    </row>
    <row r="38" spans="1:6" x14ac:dyDescent="0.2">
      <c r="A38" s="26">
        <v>42917</v>
      </c>
      <c r="B38" s="186"/>
      <c r="C38" s="36"/>
      <c r="D38" s="27"/>
      <c r="E38" s="28"/>
      <c r="F38"/>
    </row>
    <row r="39" spans="1:6" x14ac:dyDescent="0.2">
      <c r="A39" s="26">
        <v>42948</v>
      </c>
      <c r="B39" s="186"/>
      <c r="C39" s="36"/>
      <c r="D39" s="27"/>
      <c r="E39" s="28"/>
      <c r="F39"/>
    </row>
    <row r="40" spans="1:6" x14ac:dyDescent="0.2">
      <c r="A40" s="26">
        <v>42979</v>
      </c>
      <c r="B40" s="186"/>
      <c r="C40" s="36"/>
      <c r="D40" s="27"/>
      <c r="E40" s="28"/>
      <c r="F40"/>
    </row>
    <row r="41" spans="1:6" x14ac:dyDescent="0.2">
      <c r="A41" s="26">
        <v>43009</v>
      </c>
      <c r="B41" s="186"/>
      <c r="C41" s="36"/>
      <c r="D41" s="27"/>
      <c r="E41" s="28"/>
      <c r="F41"/>
    </row>
    <row r="42" spans="1:6" x14ac:dyDescent="0.2">
      <c r="A42" s="26">
        <v>43040</v>
      </c>
      <c r="B42" s="186"/>
      <c r="C42" s="36"/>
      <c r="D42" s="27"/>
      <c r="E42" s="28"/>
      <c r="F42"/>
    </row>
    <row r="43" spans="1:6" ht="13.5" thickBot="1" x14ac:dyDescent="0.25">
      <c r="A43" s="30">
        <v>43070</v>
      </c>
      <c r="B43" s="187"/>
      <c r="C43" s="37"/>
      <c r="D43" s="38"/>
      <c r="E43" s="31"/>
      <c r="F43"/>
    </row>
    <row r="44" spans="1:6" ht="13.5" thickBot="1" x14ac:dyDescent="0.25">
      <c r="A44" s="203">
        <v>43101</v>
      </c>
      <c r="B44" s="80"/>
      <c r="C44" s="200"/>
      <c r="D44" s="201"/>
      <c r="E44" s="202"/>
      <c r="F44"/>
    </row>
    <row r="45" spans="1:6" hidden="1" x14ac:dyDescent="0.2">
      <c r="A45" s="190"/>
      <c r="B45" s="196"/>
      <c r="C45" s="197"/>
      <c r="D45" s="198"/>
      <c r="E45" s="199"/>
      <c r="F45"/>
    </row>
    <row r="46" spans="1:6" hidden="1" x14ac:dyDescent="0.2">
      <c r="A46" s="26"/>
      <c r="B46" s="186"/>
      <c r="C46" s="36"/>
      <c r="D46" s="27"/>
      <c r="E46" s="28"/>
      <c r="F46"/>
    </row>
    <row r="47" spans="1:6" hidden="1" x14ac:dyDescent="0.2">
      <c r="A47" s="26"/>
      <c r="B47" s="186"/>
      <c r="C47" s="36"/>
      <c r="D47" s="27"/>
      <c r="E47" s="28"/>
      <c r="F47"/>
    </row>
    <row r="48" spans="1:6" hidden="1" x14ac:dyDescent="0.2">
      <c r="A48" s="26"/>
      <c r="B48" s="186"/>
      <c r="C48" s="36"/>
      <c r="D48" s="27"/>
      <c r="E48" s="28"/>
      <c r="F48"/>
    </row>
    <row r="49" spans="1:6" hidden="1" x14ac:dyDescent="0.2">
      <c r="A49" s="26"/>
      <c r="B49" s="186"/>
      <c r="C49" s="36"/>
      <c r="D49" s="27"/>
      <c r="E49" s="28"/>
      <c r="F49"/>
    </row>
    <row r="50" spans="1:6" hidden="1" x14ac:dyDescent="0.2">
      <c r="A50" s="26"/>
      <c r="B50" s="186"/>
      <c r="C50" s="36"/>
      <c r="D50" s="27"/>
      <c r="E50" s="28"/>
      <c r="F50"/>
    </row>
    <row r="51" spans="1:6" hidden="1" x14ac:dyDescent="0.2">
      <c r="A51" s="26"/>
      <c r="B51" s="186"/>
      <c r="C51" s="36"/>
      <c r="D51" s="27"/>
      <c r="E51" s="28"/>
      <c r="F51"/>
    </row>
    <row r="52" spans="1:6" hidden="1" x14ac:dyDescent="0.2">
      <c r="A52" s="26"/>
      <c r="B52" s="186"/>
      <c r="C52" s="36"/>
      <c r="D52" s="27"/>
      <c r="E52" s="28"/>
      <c r="F52"/>
    </row>
    <row r="53" spans="1:6" hidden="1" x14ac:dyDescent="0.2">
      <c r="A53" s="26"/>
      <c r="B53" s="186"/>
      <c r="C53" s="36"/>
      <c r="D53" s="27"/>
      <c r="E53" s="28"/>
      <c r="F53"/>
    </row>
    <row r="54" spans="1:6" hidden="1" x14ac:dyDescent="0.2">
      <c r="A54" s="26"/>
      <c r="B54" s="186"/>
      <c r="C54" s="36"/>
      <c r="D54" s="27"/>
      <c r="E54" s="28"/>
      <c r="F54"/>
    </row>
    <row r="55" spans="1:6" ht="13.5" hidden="1" thickBot="1" x14ac:dyDescent="0.25">
      <c r="A55" s="30"/>
      <c r="B55" s="187"/>
      <c r="C55" s="37"/>
      <c r="D55" s="38"/>
      <c r="E55" s="31"/>
      <c r="F55"/>
    </row>
    <row r="56" spans="1:6" ht="13.5" thickBot="1" x14ac:dyDescent="0.25">
      <c r="A56" s="39"/>
      <c r="B56" s="40"/>
      <c r="C56" s="40"/>
      <c r="D56" s="41"/>
      <c r="E56" s="40"/>
      <c r="F56" s="41"/>
    </row>
    <row r="57" spans="1:6" x14ac:dyDescent="0.2">
      <c r="A57" s="42">
        <v>2015</v>
      </c>
      <c r="B57" s="24"/>
      <c r="C57" s="24"/>
      <c r="D57" s="24"/>
      <c r="E57" s="24"/>
      <c r="F57"/>
    </row>
    <row r="58" spans="1:6" x14ac:dyDescent="0.2">
      <c r="A58" s="43">
        <v>2016</v>
      </c>
      <c r="B58" s="28"/>
      <c r="C58" s="28"/>
      <c r="D58" s="28"/>
      <c r="E58" s="28"/>
      <c r="F58"/>
    </row>
    <row r="59" spans="1:6" ht="13.5" thickBot="1" x14ac:dyDescent="0.25">
      <c r="A59" s="44">
        <v>2017</v>
      </c>
      <c r="B59" s="31"/>
      <c r="C59" s="31"/>
      <c r="D59" s="31"/>
      <c r="E59" s="31"/>
      <c r="F59"/>
    </row>
    <row r="60" spans="1:6" ht="13.5" thickBot="1" x14ac:dyDescent="0.25">
      <c r="A60" s="39"/>
      <c r="B60" s="40"/>
      <c r="C60" s="40"/>
      <c r="D60" s="40"/>
      <c r="E60" s="40"/>
      <c r="F60"/>
    </row>
    <row r="61" spans="1:6" x14ac:dyDescent="0.2">
      <c r="A61" s="204">
        <v>42736</v>
      </c>
      <c r="B61" s="24"/>
      <c r="C61" s="24"/>
      <c r="D61" s="24"/>
      <c r="E61" s="24"/>
      <c r="F61"/>
    </row>
    <row r="62" spans="1:6" ht="13.5" thickBot="1" x14ac:dyDescent="0.25">
      <c r="A62" s="205">
        <v>43101</v>
      </c>
      <c r="B62" s="31"/>
      <c r="C62" s="31"/>
      <c r="D62" s="31"/>
      <c r="E62" s="31"/>
      <c r="F62"/>
    </row>
    <row r="63" spans="1:6" x14ac:dyDescent="0.2">
      <c r="A63" s="45"/>
      <c r="B63" s="40"/>
      <c r="C63" s="40"/>
      <c r="D63" s="40"/>
      <c r="E63" s="40"/>
      <c r="F63" s="40"/>
    </row>
    <row r="64" spans="1:6" x14ac:dyDescent="0.2">
      <c r="A64" s="46"/>
      <c r="B64" s="40"/>
      <c r="C64" s="40"/>
      <c r="D64" s="40"/>
      <c r="E64" s="40"/>
      <c r="F64" s="40"/>
    </row>
    <row r="65" spans="1:6" x14ac:dyDescent="0.2">
      <c r="A65" s="46"/>
      <c r="B65" s="40"/>
      <c r="C65" s="40"/>
      <c r="D65" s="40"/>
      <c r="E65" s="40"/>
      <c r="F65" s="40"/>
    </row>
    <row r="66" spans="1:6" x14ac:dyDescent="0.2">
      <c r="B66" s="40"/>
      <c r="C66" s="40"/>
      <c r="D66" s="40"/>
      <c r="E66" s="40"/>
      <c r="F66" s="40"/>
    </row>
    <row r="67" spans="1:6" x14ac:dyDescent="0.2">
      <c r="A67" s="47" t="s">
        <v>53</v>
      </c>
      <c r="B67" s="48"/>
      <c r="C67" s="49"/>
    </row>
    <row r="68" spans="1:6" ht="13.5" thickBot="1" x14ac:dyDescent="0.25">
      <c r="A68" s="49"/>
      <c r="B68" s="49"/>
      <c r="C68" s="49"/>
    </row>
    <row r="69" spans="1:6" ht="13.5" thickBot="1" x14ac:dyDescent="0.25">
      <c r="A69" s="50" t="s">
        <v>51</v>
      </c>
      <c r="C69" s="51" t="s">
        <v>54</v>
      </c>
      <c r="D69" s="52" t="s">
        <v>55</v>
      </c>
    </row>
    <row r="70" spans="1:6" x14ac:dyDescent="0.2">
      <c r="A70" s="53">
        <v>2003</v>
      </c>
      <c r="C70" s="54">
        <f>+C57-SUM(C8:C19)</f>
        <v>0</v>
      </c>
      <c r="D70" s="55">
        <f>+D57-SUM(D8:D19)</f>
        <v>0</v>
      </c>
    </row>
    <row r="71" spans="1:6" x14ac:dyDescent="0.2">
      <c r="A71" s="56">
        <v>2004</v>
      </c>
      <c r="C71" s="57">
        <f>+C58-SUM(C20:C31)</f>
        <v>0</v>
      </c>
      <c r="D71" s="58">
        <f>+D58-SUM(D20:D31)</f>
        <v>0</v>
      </c>
    </row>
    <row r="72" spans="1:6" ht="13.5" thickBot="1" x14ac:dyDescent="0.25">
      <c r="A72" s="59">
        <v>2005</v>
      </c>
      <c r="C72" s="60">
        <f>+C59-SUM(C32:C43)</f>
        <v>0</v>
      </c>
      <c r="D72" s="61">
        <f>+D59-SUM(D32:D43)</f>
        <v>0</v>
      </c>
    </row>
    <row r="73" spans="1:6" x14ac:dyDescent="0.2">
      <c r="A73" s="53">
        <f>+A61</f>
        <v>42736</v>
      </c>
      <c r="C73" s="62">
        <f>+C61-(SUM(C32:INDEX(C32:C43,'parámetros e instrucciones'!$E$3)))</f>
        <v>0</v>
      </c>
      <c r="D73" s="62">
        <f>+D61-(SUM(D32:INDEX(D32:D43,'parámetros e instrucciones'!$E$3)))</f>
        <v>0</v>
      </c>
    </row>
    <row r="74" spans="1:6" ht="13.5" thickBot="1" x14ac:dyDescent="0.25">
      <c r="A74" s="59">
        <f>+A62</f>
        <v>43101</v>
      </c>
      <c r="C74" s="63">
        <f>+C62-(SUM(C44:INDEX(C44:C55,'parámetros e instrucciones'!$E$3)))</f>
        <v>0</v>
      </c>
      <c r="D74" s="63">
        <f>+D62-(SUM(D44:INDEX(D44:D55,'parámetros e instrucciones'!$E$3)))</f>
        <v>0</v>
      </c>
    </row>
  </sheetData>
  <mergeCells count="4">
    <mergeCell ref="A2:E2"/>
    <mergeCell ref="A1:E1"/>
    <mergeCell ref="A3:E3"/>
    <mergeCell ref="A4:E4"/>
  </mergeCells>
  <phoneticPr fontId="0" type="noConversion"/>
  <printOptions horizontalCentered="1" verticalCentered="1"/>
  <pageMargins left="0.78740157480314998" right="0.78740157480314998" top="0.98425196850393704" bottom="0.98425196850393704" header="0.511811023622047" footer="0.511811023622047"/>
  <pageSetup paperSize="9" scale="88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4"/>
  <sheetViews>
    <sheetView showGridLines="0" zoomScale="75" workbookViewId="0">
      <selection activeCell="A5" sqref="A5"/>
    </sheetView>
  </sheetViews>
  <sheetFormatPr baseColWidth="10" defaultRowHeight="12.75" x14ac:dyDescent="0.2"/>
  <cols>
    <col min="1" max="1" width="14.5703125" style="9" customWidth="1"/>
    <col min="2" max="2" width="24.85546875" style="9" customWidth="1"/>
    <col min="3" max="3" width="16.140625" style="9" customWidth="1"/>
    <col min="4" max="5" width="11.42578125" style="9"/>
    <col min="6" max="6" width="14.140625" style="9" customWidth="1"/>
    <col min="7" max="9" width="2.85546875" style="9" customWidth="1"/>
    <col min="10" max="16384" width="11.42578125" style="9"/>
  </cols>
  <sheetData>
    <row r="1" spans="1:8" x14ac:dyDescent="0.2">
      <c r="A1" s="267" t="s">
        <v>95</v>
      </c>
      <c r="B1" s="267"/>
      <c r="C1" s="267"/>
      <c r="D1" s="267"/>
      <c r="E1" s="267"/>
      <c r="F1" s="18"/>
      <c r="G1" s="18"/>
      <c r="H1" s="18"/>
    </row>
    <row r="2" spans="1:8" x14ac:dyDescent="0.2">
      <c r="A2" s="266" t="s">
        <v>4</v>
      </c>
      <c r="B2" s="266"/>
      <c r="C2" s="266"/>
      <c r="D2" s="266"/>
      <c r="E2" s="266"/>
      <c r="F2" s="8"/>
    </row>
    <row r="3" spans="1:8" x14ac:dyDescent="0.2">
      <c r="A3" s="266" t="str">
        <f>+'1.modelos prod.invest.'!A3</f>
        <v>Óxido de cinc</v>
      </c>
      <c r="B3" s="266"/>
      <c r="C3" s="266"/>
      <c r="D3" s="266"/>
      <c r="E3" s="266"/>
      <c r="F3" s="8"/>
      <c r="G3" s="19"/>
    </row>
    <row r="4" spans="1:8" x14ac:dyDescent="0.2">
      <c r="A4" s="266" t="s">
        <v>96</v>
      </c>
      <c r="B4" s="267"/>
      <c r="C4" s="267"/>
      <c r="D4" s="267"/>
      <c r="E4" s="267"/>
      <c r="F4" s="8"/>
    </row>
    <row r="5" spans="1:8" ht="13.5" thickBot="1" x14ac:dyDescent="0.25">
      <c r="A5" s="7"/>
      <c r="B5" s="8"/>
      <c r="C5" s="8"/>
      <c r="D5" s="8"/>
      <c r="E5" s="8"/>
      <c r="F5" s="8"/>
    </row>
    <row r="6" spans="1:8" ht="12.75" customHeight="1" x14ac:dyDescent="0.2">
      <c r="A6" s="20" t="s">
        <v>50</v>
      </c>
      <c r="B6" s="20" t="s">
        <v>6</v>
      </c>
      <c r="C6" s="20" t="s">
        <v>5</v>
      </c>
      <c r="D6" s="20" t="s">
        <v>36</v>
      </c>
      <c r="E6" s="20" t="s">
        <v>37</v>
      </c>
      <c r="F6"/>
    </row>
    <row r="7" spans="1:8" ht="13.5" thickBot="1" x14ac:dyDescent="0.25">
      <c r="A7" s="177" t="s">
        <v>51</v>
      </c>
      <c r="B7" s="21" t="s">
        <v>8</v>
      </c>
      <c r="C7" s="254" t="s">
        <v>122</v>
      </c>
      <c r="D7" s="21" t="s">
        <v>7</v>
      </c>
      <c r="E7" s="21" t="s">
        <v>7</v>
      </c>
      <c r="F7"/>
    </row>
    <row r="8" spans="1:8" x14ac:dyDescent="0.2">
      <c r="A8" s="22">
        <v>42005</v>
      </c>
      <c r="B8" s="184"/>
      <c r="C8" s="24"/>
      <c r="D8" s="25"/>
      <c r="E8" s="24"/>
      <c r="F8"/>
    </row>
    <row r="9" spans="1:8" x14ac:dyDescent="0.2">
      <c r="A9" s="26">
        <v>42036</v>
      </c>
      <c r="B9" s="185"/>
      <c r="C9" s="28"/>
      <c r="D9" s="29"/>
      <c r="E9" s="28"/>
      <c r="F9"/>
    </row>
    <row r="10" spans="1:8" x14ac:dyDescent="0.2">
      <c r="A10" s="26">
        <v>42064</v>
      </c>
      <c r="B10" s="185"/>
      <c r="C10" s="28"/>
      <c r="D10" s="29"/>
      <c r="E10" s="28"/>
      <c r="F10"/>
    </row>
    <row r="11" spans="1:8" x14ac:dyDescent="0.2">
      <c r="A11" s="26">
        <v>42095</v>
      </c>
      <c r="B11" s="185"/>
      <c r="C11" s="28"/>
      <c r="D11" s="29"/>
      <c r="E11" s="28"/>
      <c r="F11"/>
    </row>
    <row r="12" spans="1:8" x14ac:dyDescent="0.2">
      <c r="A12" s="26">
        <v>42125</v>
      </c>
      <c r="B12" s="186"/>
      <c r="C12" s="28"/>
      <c r="D12" s="29"/>
      <c r="E12" s="28"/>
      <c r="F12"/>
    </row>
    <row r="13" spans="1:8" x14ac:dyDescent="0.2">
      <c r="A13" s="26">
        <v>42156</v>
      </c>
      <c r="B13" s="185"/>
      <c r="C13" s="28"/>
      <c r="D13" s="29"/>
      <c r="E13" s="28"/>
      <c r="F13"/>
    </row>
    <row r="14" spans="1:8" x14ac:dyDescent="0.2">
      <c r="A14" s="26">
        <v>42186</v>
      </c>
      <c r="B14" s="186"/>
      <c r="C14" s="28"/>
      <c r="D14" s="29"/>
      <c r="E14" s="28"/>
      <c r="F14"/>
    </row>
    <row r="15" spans="1:8" x14ac:dyDescent="0.2">
      <c r="A15" s="26">
        <v>42217</v>
      </c>
      <c r="B15" s="186"/>
      <c r="C15" s="28"/>
      <c r="D15" s="29"/>
      <c r="E15" s="28"/>
      <c r="F15"/>
    </row>
    <row r="16" spans="1:8" x14ac:dyDescent="0.2">
      <c r="A16" s="26">
        <v>42248</v>
      </c>
      <c r="B16" s="186"/>
      <c r="C16" s="28"/>
      <c r="D16" s="29"/>
      <c r="E16" s="28"/>
      <c r="F16"/>
    </row>
    <row r="17" spans="1:6" x14ac:dyDescent="0.2">
      <c r="A17" s="26">
        <v>42278</v>
      </c>
      <c r="B17" s="186"/>
      <c r="C17" s="28"/>
      <c r="D17" s="29"/>
      <c r="E17" s="28"/>
      <c r="F17"/>
    </row>
    <row r="18" spans="1:6" x14ac:dyDescent="0.2">
      <c r="A18" s="26">
        <v>42309</v>
      </c>
      <c r="B18" s="186"/>
      <c r="C18" s="28"/>
      <c r="D18" s="29"/>
      <c r="E18" s="28"/>
      <c r="F18"/>
    </row>
    <row r="19" spans="1:6" ht="13.5" thickBot="1" x14ac:dyDescent="0.25">
      <c r="A19" s="189">
        <v>42339</v>
      </c>
      <c r="B19" s="187"/>
      <c r="C19" s="31"/>
      <c r="D19" s="32"/>
      <c r="E19" s="31"/>
      <c r="F19"/>
    </row>
    <row r="20" spans="1:6" x14ac:dyDescent="0.2">
      <c r="A20" s="22">
        <v>42370</v>
      </c>
      <c r="B20" s="188"/>
      <c r="C20" s="24"/>
      <c r="D20" s="29"/>
      <c r="E20" s="24"/>
      <c r="F20"/>
    </row>
    <row r="21" spans="1:6" x14ac:dyDescent="0.2">
      <c r="A21" s="26">
        <v>42401</v>
      </c>
      <c r="B21" s="186"/>
      <c r="C21" s="28"/>
      <c r="D21" s="33"/>
      <c r="E21" s="28"/>
      <c r="F21"/>
    </row>
    <row r="22" spans="1:6" x14ac:dyDescent="0.2">
      <c r="A22" s="26">
        <v>42430</v>
      </c>
      <c r="B22" s="186"/>
      <c r="C22" s="28"/>
      <c r="D22" s="29"/>
      <c r="E22" s="28"/>
      <c r="F22"/>
    </row>
    <row r="23" spans="1:6" x14ac:dyDescent="0.2">
      <c r="A23" s="26">
        <v>42461</v>
      </c>
      <c r="B23" s="186"/>
      <c r="C23" s="28"/>
      <c r="D23" s="29"/>
      <c r="E23" s="28"/>
      <c r="F23"/>
    </row>
    <row r="24" spans="1:6" x14ac:dyDescent="0.2">
      <c r="A24" s="26">
        <v>42491</v>
      </c>
      <c r="B24" s="186"/>
      <c r="C24" s="28"/>
      <c r="D24" s="29"/>
      <c r="E24" s="28"/>
      <c r="F24"/>
    </row>
    <row r="25" spans="1:6" x14ac:dyDescent="0.2">
      <c r="A25" s="26">
        <v>42522</v>
      </c>
      <c r="B25" s="186"/>
      <c r="C25" s="28"/>
      <c r="D25" s="29"/>
      <c r="E25" s="28"/>
      <c r="F25"/>
    </row>
    <row r="26" spans="1:6" x14ac:dyDescent="0.2">
      <c r="A26" s="26">
        <v>42552</v>
      </c>
      <c r="B26" s="186"/>
      <c r="C26" s="28"/>
      <c r="D26" s="29"/>
      <c r="E26" s="28"/>
      <c r="F26"/>
    </row>
    <row r="27" spans="1:6" x14ac:dyDescent="0.2">
      <c r="A27" s="26">
        <v>42583</v>
      </c>
      <c r="B27" s="186"/>
      <c r="C27" s="28"/>
      <c r="D27" s="29"/>
      <c r="E27" s="28"/>
      <c r="F27"/>
    </row>
    <row r="28" spans="1:6" x14ac:dyDescent="0.2">
      <c r="A28" s="26">
        <v>42614</v>
      </c>
      <c r="B28" s="186"/>
      <c r="C28" s="28"/>
      <c r="D28" s="29"/>
      <c r="E28" s="28"/>
      <c r="F28"/>
    </row>
    <row r="29" spans="1:6" x14ac:dyDescent="0.2">
      <c r="A29" s="26">
        <v>42644</v>
      </c>
      <c r="B29" s="186"/>
      <c r="C29" s="28"/>
      <c r="D29" s="29"/>
      <c r="E29" s="28"/>
      <c r="F29"/>
    </row>
    <row r="30" spans="1:6" x14ac:dyDescent="0.2">
      <c r="A30" s="26">
        <v>42675</v>
      </c>
      <c r="B30" s="186"/>
      <c r="C30" s="28"/>
      <c r="D30" s="29"/>
      <c r="E30" s="28"/>
      <c r="F30"/>
    </row>
    <row r="31" spans="1:6" ht="13.5" thickBot="1" x14ac:dyDescent="0.25">
      <c r="A31" s="30">
        <v>42705</v>
      </c>
      <c r="B31" s="187"/>
      <c r="C31" s="31"/>
      <c r="D31" s="34"/>
      <c r="E31" s="31"/>
      <c r="F31"/>
    </row>
    <row r="32" spans="1:6" x14ac:dyDescent="0.2">
      <c r="A32" s="22">
        <v>42736</v>
      </c>
      <c r="B32" s="188"/>
      <c r="C32" s="35"/>
      <c r="D32" s="23"/>
      <c r="E32" s="24"/>
      <c r="F32"/>
    </row>
    <row r="33" spans="1:6" x14ac:dyDescent="0.2">
      <c r="A33" s="26">
        <v>42767</v>
      </c>
      <c r="B33" s="186"/>
      <c r="C33" s="36"/>
      <c r="D33" s="27"/>
      <c r="E33" s="28"/>
      <c r="F33"/>
    </row>
    <row r="34" spans="1:6" x14ac:dyDescent="0.2">
      <c r="A34" s="26">
        <v>42795</v>
      </c>
      <c r="B34" s="186"/>
      <c r="C34" s="36"/>
      <c r="D34" s="27"/>
      <c r="E34" s="28"/>
      <c r="F34"/>
    </row>
    <row r="35" spans="1:6" x14ac:dyDescent="0.2">
      <c r="A35" s="26">
        <v>42826</v>
      </c>
      <c r="B35" s="186"/>
      <c r="C35" s="36"/>
      <c r="D35" s="27"/>
      <c r="E35" s="28"/>
      <c r="F35"/>
    </row>
    <row r="36" spans="1:6" x14ac:dyDescent="0.2">
      <c r="A36" s="26">
        <v>42856</v>
      </c>
      <c r="B36" s="186"/>
      <c r="C36" s="36"/>
      <c r="D36" s="27"/>
      <c r="E36" s="28"/>
      <c r="F36"/>
    </row>
    <row r="37" spans="1:6" x14ac:dyDescent="0.2">
      <c r="A37" s="26">
        <v>42887</v>
      </c>
      <c r="B37" s="186"/>
      <c r="C37" s="36"/>
      <c r="D37" s="27"/>
      <c r="E37" s="28"/>
      <c r="F37"/>
    </row>
    <row r="38" spans="1:6" x14ac:dyDescent="0.2">
      <c r="A38" s="26">
        <v>42917</v>
      </c>
      <c r="B38" s="186"/>
      <c r="C38" s="36"/>
      <c r="D38" s="27"/>
      <c r="E38" s="28"/>
      <c r="F38"/>
    </row>
    <row r="39" spans="1:6" x14ac:dyDescent="0.2">
      <c r="A39" s="26">
        <v>42948</v>
      </c>
      <c r="B39" s="186"/>
      <c r="C39" s="36"/>
      <c r="D39" s="27"/>
      <c r="E39" s="28"/>
      <c r="F39"/>
    </row>
    <row r="40" spans="1:6" x14ac:dyDescent="0.2">
      <c r="A40" s="26">
        <v>42979</v>
      </c>
      <c r="B40" s="186"/>
      <c r="C40" s="36"/>
      <c r="D40" s="27"/>
      <c r="E40" s="28"/>
      <c r="F40"/>
    </row>
    <row r="41" spans="1:6" x14ac:dyDescent="0.2">
      <c r="A41" s="26">
        <v>43009</v>
      </c>
      <c r="B41" s="186"/>
      <c r="C41" s="36"/>
      <c r="D41" s="27"/>
      <c r="E41" s="28"/>
      <c r="F41"/>
    </row>
    <row r="42" spans="1:6" x14ac:dyDescent="0.2">
      <c r="A42" s="26">
        <v>43040</v>
      </c>
      <c r="B42" s="186"/>
      <c r="C42" s="36"/>
      <c r="D42" s="27"/>
      <c r="E42" s="28"/>
      <c r="F42"/>
    </row>
    <row r="43" spans="1:6" ht="13.5" thickBot="1" x14ac:dyDescent="0.25">
      <c r="A43" s="30">
        <v>43070</v>
      </c>
      <c r="B43" s="187"/>
      <c r="C43" s="37"/>
      <c r="D43" s="38"/>
      <c r="E43" s="31"/>
      <c r="F43"/>
    </row>
    <row r="44" spans="1:6" ht="13.5" thickBot="1" x14ac:dyDescent="0.25">
      <c r="A44" s="203">
        <v>43101</v>
      </c>
      <c r="B44" s="80"/>
      <c r="C44" s="200"/>
      <c r="D44" s="201"/>
      <c r="E44" s="202"/>
      <c r="F44"/>
    </row>
    <row r="45" spans="1:6" hidden="1" x14ac:dyDescent="0.2">
      <c r="A45" s="190"/>
      <c r="B45" s="196"/>
      <c r="C45" s="197"/>
      <c r="D45" s="198"/>
      <c r="E45" s="199"/>
      <c r="F45"/>
    </row>
    <row r="46" spans="1:6" hidden="1" x14ac:dyDescent="0.2">
      <c r="A46" s="26"/>
      <c r="B46" s="186"/>
      <c r="C46" s="36"/>
      <c r="D46" s="27"/>
      <c r="E46" s="28"/>
      <c r="F46"/>
    </row>
    <row r="47" spans="1:6" hidden="1" x14ac:dyDescent="0.2">
      <c r="A47" s="26"/>
      <c r="B47" s="186"/>
      <c r="C47" s="36"/>
      <c r="D47" s="27"/>
      <c r="E47" s="28"/>
      <c r="F47"/>
    </row>
    <row r="48" spans="1:6" hidden="1" x14ac:dyDescent="0.2">
      <c r="A48" s="26"/>
      <c r="B48" s="186"/>
      <c r="C48" s="36"/>
      <c r="D48" s="27"/>
      <c r="E48" s="28"/>
      <c r="F48"/>
    </row>
    <row r="49" spans="1:6" hidden="1" x14ac:dyDescent="0.2">
      <c r="A49" s="26"/>
      <c r="B49" s="186"/>
      <c r="C49" s="36"/>
      <c r="D49" s="27"/>
      <c r="E49" s="28"/>
      <c r="F49"/>
    </row>
    <row r="50" spans="1:6" hidden="1" x14ac:dyDescent="0.2">
      <c r="A50" s="26"/>
      <c r="B50" s="186"/>
      <c r="C50" s="36"/>
      <c r="D50" s="27"/>
      <c r="E50" s="28"/>
      <c r="F50"/>
    </row>
    <row r="51" spans="1:6" hidden="1" x14ac:dyDescent="0.2">
      <c r="A51" s="26"/>
      <c r="B51" s="186"/>
      <c r="C51" s="36"/>
      <c r="D51" s="27"/>
      <c r="E51" s="28"/>
      <c r="F51"/>
    </row>
    <row r="52" spans="1:6" hidden="1" x14ac:dyDescent="0.2">
      <c r="A52" s="26"/>
      <c r="B52" s="186"/>
      <c r="C52" s="36"/>
      <c r="D52" s="27"/>
      <c r="E52" s="28"/>
      <c r="F52"/>
    </row>
    <row r="53" spans="1:6" hidden="1" x14ac:dyDescent="0.2">
      <c r="A53" s="26"/>
      <c r="B53" s="186"/>
      <c r="C53" s="36"/>
      <c r="D53" s="27"/>
      <c r="E53" s="28"/>
      <c r="F53"/>
    </row>
    <row r="54" spans="1:6" hidden="1" x14ac:dyDescent="0.2">
      <c r="A54" s="26"/>
      <c r="B54" s="186"/>
      <c r="C54" s="36"/>
      <c r="D54" s="27"/>
      <c r="E54" s="28"/>
      <c r="F54"/>
    </row>
    <row r="55" spans="1:6" ht="13.5" hidden="1" thickBot="1" x14ac:dyDescent="0.25">
      <c r="A55" s="30"/>
      <c r="B55" s="187"/>
      <c r="C55" s="37"/>
      <c r="D55" s="38"/>
      <c r="E55" s="31"/>
      <c r="F55"/>
    </row>
    <row r="56" spans="1:6" ht="13.5" thickBot="1" x14ac:dyDescent="0.25">
      <c r="A56" s="39"/>
      <c r="B56" s="40"/>
      <c r="C56" s="40"/>
      <c r="D56" s="41"/>
      <c r="E56" s="40"/>
      <c r="F56" s="41"/>
    </row>
    <row r="57" spans="1:6" x14ac:dyDescent="0.2">
      <c r="A57" s="42">
        <v>2015</v>
      </c>
      <c r="B57" s="24"/>
      <c r="C57" s="24"/>
      <c r="D57" s="24"/>
      <c r="E57" s="24"/>
      <c r="F57"/>
    </row>
    <row r="58" spans="1:6" x14ac:dyDescent="0.2">
      <c r="A58" s="43">
        <v>2016</v>
      </c>
      <c r="B58" s="28"/>
      <c r="C58" s="28"/>
      <c r="D58" s="28"/>
      <c r="E58" s="28"/>
      <c r="F58"/>
    </row>
    <row r="59" spans="1:6" ht="13.5" thickBot="1" x14ac:dyDescent="0.25">
      <c r="A59" s="44">
        <v>2017</v>
      </c>
      <c r="B59" s="31"/>
      <c r="C59" s="31"/>
      <c r="D59" s="31"/>
      <c r="E59" s="31"/>
      <c r="F59"/>
    </row>
    <row r="60" spans="1:6" ht="13.5" thickBot="1" x14ac:dyDescent="0.25">
      <c r="A60" s="39"/>
      <c r="B60" s="40"/>
      <c r="C60" s="40"/>
      <c r="D60" s="40"/>
      <c r="E60" s="40"/>
      <c r="F60"/>
    </row>
    <row r="61" spans="1:6" x14ac:dyDescent="0.2">
      <c r="A61" s="204">
        <v>42736</v>
      </c>
      <c r="B61" s="24"/>
      <c r="C61" s="24"/>
      <c r="D61" s="24"/>
      <c r="E61" s="24"/>
      <c r="F61"/>
    </row>
    <row r="62" spans="1:6" ht="13.5" thickBot="1" x14ac:dyDescent="0.25">
      <c r="A62" s="205">
        <v>43101</v>
      </c>
      <c r="B62" s="31"/>
      <c r="C62" s="31"/>
      <c r="D62" s="31"/>
      <c r="E62" s="31"/>
      <c r="F62"/>
    </row>
    <row r="63" spans="1:6" x14ac:dyDescent="0.2">
      <c r="A63" s="45"/>
      <c r="B63" s="40"/>
      <c r="C63" s="40"/>
      <c r="D63" s="40"/>
      <c r="E63" s="40"/>
      <c r="F63" s="40"/>
    </row>
    <row r="64" spans="1:6" x14ac:dyDescent="0.2">
      <c r="A64" s="46"/>
      <c r="B64" s="40"/>
      <c r="C64" s="40"/>
      <c r="D64" s="40"/>
      <c r="E64" s="40"/>
      <c r="F64" s="40"/>
    </row>
    <row r="65" spans="1:6" x14ac:dyDescent="0.2">
      <c r="A65" s="46"/>
      <c r="B65" s="40"/>
      <c r="C65" s="40"/>
      <c r="D65" s="40"/>
      <c r="E65" s="40"/>
      <c r="F65" s="40"/>
    </row>
    <row r="66" spans="1:6" x14ac:dyDescent="0.2">
      <c r="B66" s="40"/>
      <c r="C66" s="40"/>
      <c r="D66" s="40"/>
      <c r="E66" s="40"/>
      <c r="F66" s="40"/>
    </row>
    <row r="67" spans="1:6" x14ac:dyDescent="0.2">
      <c r="A67" s="47" t="s">
        <v>53</v>
      </c>
      <c r="B67" s="48"/>
      <c r="C67" s="49"/>
    </row>
    <row r="68" spans="1:6" ht="13.5" thickBot="1" x14ac:dyDescent="0.25">
      <c r="A68" s="49"/>
      <c r="B68" s="49"/>
      <c r="C68" s="49"/>
    </row>
    <row r="69" spans="1:6" ht="13.5" thickBot="1" x14ac:dyDescent="0.25">
      <c r="A69" s="50" t="s">
        <v>51</v>
      </c>
      <c r="C69" s="51" t="s">
        <v>54</v>
      </c>
      <c r="D69" s="52" t="s">
        <v>55</v>
      </c>
    </row>
    <row r="70" spans="1:6" x14ac:dyDescent="0.2">
      <c r="A70" s="53">
        <v>2003</v>
      </c>
      <c r="C70" s="54">
        <f>+C57-SUM(C8:C19)</f>
        <v>0</v>
      </c>
      <c r="D70" s="55">
        <f>+D57-SUM(D8:D19)</f>
        <v>0</v>
      </c>
    </row>
    <row r="71" spans="1:6" x14ac:dyDescent="0.2">
      <c r="A71" s="56">
        <v>2004</v>
      </c>
      <c r="C71" s="57">
        <f>+C58-SUM(C20:C31)</f>
        <v>0</v>
      </c>
      <c r="D71" s="58">
        <f>+D58-SUM(D20:D31)</f>
        <v>0</v>
      </c>
    </row>
    <row r="72" spans="1:6" ht="13.5" thickBot="1" x14ac:dyDescent="0.25">
      <c r="A72" s="59">
        <v>2005</v>
      </c>
      <c r="C72" s="60">
        <f>+C59-SUM(C32:C43)</f>
        <v>0</v>
      </c>
      <c r="D72" s="61">
        <f>+D59-SUM(D32:D43)</f>
        <v>0</v>
      </c>
    </row>
    <row r="73" spans="1:6" x14ac:dyDescent="0.2">
      <c r="A73" s="53">
        <f>+A61</f>
        <v>42736</v>
      </c>
      <c r="C73" s="62">
        <f>+C61-(SUM(C32:INDEX(C32:C43,'parámetros e instrucciones'!$E$3)))</f>
        <v>0</v>
      </c>
      <c r="D73" s="62">
        <f>+D61-(SUM(D32:INDEX(D32:D43,'parámetros e instrucciones'!$E$3)))</f>
        <v>0</v>
      </c>
    </row>
    <row r="74" spans="1:6" ht="13.5" thickBot="1" x14ac:dyDescent="0.25">
      <c r="A74" s="59">
        <f>+A62</f>
        <v>43101</v>
      </c>
      <c r="C74" s="63">
        <f>+C62-(SUM(C44:INDEX(C44:C55,'parámetros e instrucciones'!$E$3)))</f>
        <v>0</v>
      </c>
      <c r="D74" s="63">
        <f>+D62-(SUM(D44:INDEX(D44:D55,'parámetros e instrucciones'!$E$3)))</f>
        <v>0</v>
      </c>
    </row>
  </sheetData>
  <mergeCells count="4">
    <mergeCell ref="A1:E1"/>
    <mergeCell ref="A2:E2"/>
    <mergeCell ref="A3:E3"/>
    <mergeCell ref="A4:E4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88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4"/>
  <sheetViews>
    <sheetView showGridLines="0" zoomScale="75" workbookViewId="0">
      <selection activeCell="A63" sqref="A63"/>
    </sheetView>
  </sheetViews>
  <sheetFormatPr baseColWidth="10" defaultRowHeight="12.75" x14ac:dyDescent="0.2"/>
  <cols>
    <col min="1" max="1" width="14.5703125" style="9" customWidth="1"/>
    <col min="2" max="2" width="29.42578125" style="9" customWidth="1"/>
    <col min="3" max="3" width="16.140625" style="9" customWidth="1"/>
    <col min="4" max="5" width="11.42578125" style="9"/>
    <col min="6" max="6" width="14.140625" style="9" customWidth="1"/>
    <col min="7" max="9" width="2.85546875" style="9" customWidth="1"/>
    <col min="10" max="16384" width="11.42578125" style="9"/>
  </cols>
  <sheetData>
    <row r="1" spans="1:8" x14ac:dyDescent="0.2">
      <c r="A1" s="267" t="s">
        <v>3</v>
      </c>
      <c r="B1" s="267"/>
      <c r="C1" s="267"/>
      <c r="D1" s="267"/>
      <c r="E1" s="267"/>
      <c r="F1" s="18"/>
      <c r="G1" s="18"/>
      <c r="H1" s="18"/>
    </row>
    <row r="2" spans="1:8" x14ac:dyDescent="0.2">
      <c r="A2" s="266" t="s">
        <v>4</v>
      </c>
      <c r="B2" s="266"/>
      <c r="C2" s="266"/>
      <c r="D2" s="266"/>
      <c r="E2" s="266"/>
      <c r="F2" s="8"/>
    </row>
    <row r="3" spans="1:8" x14ac:dyDescent="0.2">
      <c r="A3" s="266" t="str">
        <f>+'1.modelos prod.invest.'!3:3</f>
        <v>Óxido de cinc</v>
      </c>
      <c r="B3" s="266"/>
      <c r="C3" s="266"/>
      <c r="D3" s="266"/>
      <c r="E3" s="266"/>
      <c r="F3" s="8"/>
      <c r="G3" s="19"/>
    </row>
    <row r="4" spans="1:8" x14ac:dyDescent="0.2">
      <c r="A4" s="267" t="s">
        <v>48</v>
      </c>
      <c r="B4" s="267"/>
      <c r="C4" s="267"/>
      <c r="D4" s="267"/>
      <c r="E4" s="267"/>
      <c r="F4" s="8"/>
    </row>
    <row r="5" spans="1:8" ht="13.5" thickBot="1" x14ac:dyDescent="0.25">
      <c r="A5" s="268" t="s">
        <v>49</v>
      </c>
      <c r="B5" s="268"/>
      <c r="C5" s="268"/>
      <c r="D5" s="268"/>
      <c r="E5" s="268"/>
      <c r="F5" s="18"/>
    </row>
    <row r="6" spans="1:8" ht="12.75" customHeight="1" x14ac:dyDescent="0.2">
      <c r="A6" s="20" t="s">
        <v>50</v>
      </c>
      <c r="B6" s="20" t="s">
        <v>6</v>
      </c>
      <c r="C6" s="20" t="s">
        <v>5</v>
      </c>
      <c r="D6" s="20" t="s">
        <v>36</v>
      </c>
      <c r="E6" s="20" t="s">
        <v>37</v>
      </c>
    </row>
    <row r="7" spans="1:8" ht="13.5" thickBot="1" x14ac:dyDescent="0.25">
      <c r="A7" s="21" t="s">
        <v>51</v>
      </c>
      <c r="B7" s="21" t="s">
        <v>8</v>
      </c>
      <c r="C7" s="254" t="s">
        <v>122</v>
      </c>
      <c r="D7" s="21" t="s">
        <v>7</v>
      </c>
      <c r="E7" s="21" t="s">
        <v>7</v>
      </c>
    </row>
    <row r="8" spans="1:8" x14ac:dyDescent="0.2">
      <c r="A8" s="22">
        <f>'2- impo investigadas Brasil'!A8</f>
        <v>42005</v>
      </c>
      <c r="B8" s="23"/>
      <c r="C8" s="24"/>
      <c r="D8" s="25"/>
      <c r="E8" s="24"/>
    </row>
    <row r="9" spans="1:8" x14ac:dyDescent="0.2">
      <c r="A9" s="26">
        <f>'2- impo investigadas Brasil'!A9</f>
        <v>42036</v>
      </c>
      <c r="B9" s="27"/>
      <c r="C9" s="28"/>
      <c r="D9" s="29"/>
      <c r="E9" s="28"/>
    </row>
    <row r="10" spans="1:8" x14ac:dyDescent="0.2">
      <c r="A10" s="26">
        <f>'2- impo investigadas Brasil'!A10</f>
        <v>42064</v>
      </c>
      <c r="B10" s="27"/>
      <c r="C10" s="28"/>
      <c r="D10" s="29"/>
      <c r="E10" s="28"/>
    </row>
    <row r="11" spans="1:8" x14ac:dyDescent="0.2">
      <c r="A11" s="26">
        <f>'2- impo investigadas Brasil'!A11</f>
        <v>42095</v>
      </c>
      <c r="B11" s="27"/>
      <c r="C11" s="28"/>
      <c r="D11" s="29"/>
      <c r="E11" s="28"/>
    </row>
    <row r="12" spans="1:8" x14ac:dyDescent="0.2">
      <c r="A12" s="26">
        <f>'2- impo investigadas Brasil'!A12</f>
        <v>42125</v>
      </c>
      <c r="B12" s="28"/>
      <c r="C12" s="28"/>
      <c r="D12" s="29"/>
      <c r="E12" s="28"/>
    </row>
    <row r="13" spans="1:8" x14ac:dyDescent="0.2">
      <c r="A13" s="26">
        <f>'2- impo investigadas Brasil'!A13</f>
        <v>42156</v>
      </c>
      <c r="B13" s="27"/>
      <c r="C13" s="28"/>
      <c r="D13" s="29"/>
      <c r="E13" s="28"/>
    </row>
    <row r="14" spans="1:8" x14ac:dyDescent="0.2">
      <c r="A14" s="26">
        <f>'2- impo investigadas Brasil'!A14</f>
        <v>42186</v>
      </c>
      <c r="B14" s="28"/>
      <c r="C14" s="28"/>
      <c r="D14" s="29"/>
      <c r="E14" s="28"/>
    </row>
    <row r="15" spans="1:8" x14ac:dyDescent="0.2">
      <c r="A15" s="26">
        <f>'2- impo investigadas Brasil'!A15</f>
        <v>42217</v>
      </c>
      <c r="B15" s="28"/>
      <c r="C15" s="28"/>
      <c r="D15" s="29"/>
      <c r="E15" s="28"/>
    </row>
    <row r="16" spans="1:8" x14ac:dyDescent="0.2">
      <c r="A16" s="26">
        <f>'2- impo investigadas Brasil'!A16</f>
        <v>42248</v>
      </c>
      <c r="B16" s="28"/>
      <c r="C16" s="28"/>
      <c r="D16" s="29"/>
      <c r="E16" s="28"/>
    </row>
    <row r="17" spans="1:5" x14ac:dyDescent="0.2">
      <c r="A17" s="26">
        <f>'2- impo investigadas Brasil'!A17</f>
        <v>42278</v>
      </c>
      <c r="B17" s="28"/>
      <c r="C17" s="28"/>
      <c r="D17" s="29"/>
      <c r="E17" s="28"/>
    </row>
    <row r="18" spans="1:5" x14ac:dyDescent="0.2">
      <c r="A18" s="26">
        <f>'2- impo investigadas Brasil'!A18</f>
        <v>42309</v>
      </c>
      <c r="B18" s="28"/>
      <c r="C18" s="28"/>
      <c r="D18" s="29"/>
      <c r="E18" s="28"/>
    </row>
    <row r="19" spans="1:5" ht="13.5" thickBot="1" x14ac:dyDescent="0.25">
      <c r="A19" s="30">
        <f>'2- impo investigadas Brasil'!A19</f>
        <v>42339</v>
      </c>
      <c r="B19" s="31"/>
      <c r="C19" s="31"/>
      <c r="D19" s="32"/>
      <c r="E19" s="31"/>
    </row>
    <row r="20" spans="1:5" x14ac:dyDescent="0.2">
      <c r="A20" s="22">
        <f>'2- impo investigadas Brasil'!A20</f>
        <v>42370</v>
      </c>
      <c r="B20" s="24"/>
      <c r="C20" s="24"/>
      <c r="D20" s="29"/>
      <c r="E20" s="24"/>
    </row>
    <row r="21" spans="1:5" x14ac:dyDescent="0.2">
      <c r="A21" s="26">
        <f>'2- impo investigadas Brasil'!A21</f>
        <v>42401</v>
      </c>
      <c r="B21" s="28"/>
      <c r="C21" s="28"/>
      <c r="D21" s="33"/>
      <c r="E21" s="28"/>
    </row>
    <row r="22" spans="1:5" x14ac:dyDescent="0.2">
      <c r="A22" s="26">
        <f>'2- impo investigadas Brasil'!A22</f>
        <v>42430</v>
      </c>
      <c r="B22" s="28"/>
      <c r="C22" s="28"/>
      <c r="D22" s="29"/>
      <c r="E22" s="28"/>
    </row>
    <row r="23" spans="1:5" x14ac:dyDescent="0.2">
      <c r="A23" s="26">
        <f>'2- impo investigadas Brasil'!A23</f>
        <v>42461</v>
      </c>
      <c r="B23" s="28"/>
      <c r="C23" s="28"/>
      <c r="D23" s="29"/>
      <c r="E23" s="28"/>
    </row>
    <row r="24" spans="1:5" x14ac:dyDescent="0.2">
      <c r="A24" s="26">
        <f>'2- impo investigadas Brasil'!A24</f>
        <v>42491</v>
      </c>
      <c r="B24" s="28"/>
      <c r="C24" s="28"/>
      <c r="D24" s="29"/>
      <c r="E24" s="28"/>
    </row>
    <row r="25" spans="1:5" x14ac:dyDescent="0.2">
      <c r="A25" s="26">
        <f>'2- impo investigadas Brasil'!A25</f>
        <v>42522</v>
      </c>
      <c r="B25" s="28"/>
      <c r="C25" s="28"/>
      <c r="D25" s="29"/>
      <c r="E25" s="28"/>
    </row>
    <row r="26" spans="1:5" x14ac:dyDescent="0.2">
      <c r="A26" s="26">
        <f>'2- impo investigadas Brasil'!A26</f>
        <v>42552</v>
      </c>
      <c r="B26" s="28"/>
      <c r="C26" s="28"/>
      <c r="D26" s="29"/>
      <c r="E26" s="28"/>
    </row>
    <row r="27" spans="1:5" x14ac:dyDescent="0.2">
      <c r="A27" s="26">
        <f>'2- impo investigadas Brasil'!A27</f>
        <v>42583</v>
      </c>
      <c r="B27" s="28"/>
      <c r="C27" s="28"/>
      <c r="D27" s="29"/>
      <c r="E27" s="28"/>
    </row>
    <row r="28" spans="1:5" x14ac:dyDescent="0.2">
      <c r="A28" s="26">
        <f>'2- impo investigadas Brasil'!A28</f>
        <v>42614</v>
      </c>
      <c r="B28" s="28"/>
      <c r="C28" s="28"/>
      <c r="D28" s="29"/>
      <c r="E28" s="28"/>
    </row>
    <row r="29" spans="1:5" x14ac:dyDescent="0.2">
      <c r="A29" s="26">
        <f>'2- impo investigadas Brasil'!A29</f>
        <v>42644</v>
      </c>
      <c r="B29" s="28"/>
      <c r="C29" s="28"/>
      <c r="D29" s="29"/>
      <c r="E29" s="28"/>
    </row>
    <row r="30" spans="1:5" x14ac:dyDescent="0.2">
      <c r="A30" s="26">
        <f>'2- impo investigadas Brasil'!A30</f>
        <v>42675</v>
      </c>
      <c r="B30" s="28"/>
      <c r="C30" s="28"/>
      <c r="D30" s="29"/>
      <c r="E30" s="28"/>
    </row>
    <row r="31" spans="1:5" ht="13.5" thickBot="1" x14ac:dyDescent="0.25">
      <c r="A31" s="30">
        <f>'2- impo investigadas Brasil'!A31</f>
        <v>42705</v>
      </c>
      <c r="B31" s="31"/>
      <c r="C31" s="31"/>
      <c r="D31" s="34"/>
      <c r="E31" s="31"/>
    </row>
    <row r="32" spans="1:5" x14ac:dyDescent="0.2">
      <c r="A32" s="22">
        <f>'2- impo investigadas Brasil'!A32</f>
        <v>42736</v>
      </c>
      <c r="B32" s="24"/>
      <c r="C32" s="35"/>
      <c r="D32" s="23"/>
      <c r="E32" s="24"/>
    </row>
    <row r="33" spans="1:5" x14ac:dyDescent="0.2">
      <c r="A33" s="26">
        <f>'2- impo investigadas Brasil'!A33</f>
        <v>42767</v>
      </c>
      <c r="B33" s="28"/>
      <c r="C33" s="36"/>
      <c r="D33" s="27"/>
      <c r="E33" s="28"/>
    </row>
    <row r="34" spans="1:5" x14ac:dyDescent="0.2">
      <c r="A34" s="26">
        <f>'2- impo investigadas Brasil'!A34</f>
        <v>42795</v>
      </c>
      <c r="B34" s="28"/>
      <c r="C34" s="36"/>
      <c r="D34" s="27"/>
      <c r="E34" s="28"/>
    </row>
    <row r="35" spans="1:5" x14ac:dyDescent="0.2">
      <c r="A35" s="26">
        <f>'2- impo investigadas Brasil'!A35</f>
        <v>42826</v>
      </c>
      <c r="B35" s="28"/>
      <c r="C35" s="36"/>
      <c r="D35" s="27"/>
      <c r="E35" s="28"/>
    </row>
    <row r="36" spans="1:5" x14ac:dyDescent="0.2">
      <c r="A36" s="26">
        <f>'2- impo investigadas Brasil'!A36</f>
        <v>42856</v>
      </c>
      <c r="B36" s="28"/>
      <c r="C36" s="36"/>
      <c r="D36" s="27"/>
      <c r="E36" s="28"/>
    </row>
    <row r="37" spans="1:5" x14ac:dyDescent="0.2">
      <c r="A37" s="26">
        <f>'2- impo investigadas Brasil'!A37</f>
        <v>42887</v>
      </c>
      <c r="B37" s="28"/>
      <c r="C37" s="36"/>
      <c r="D37" s="27"/>
      <c r="E37" s="28"/>
    </row>
    <row r="38" spans="1:5" x14ac:dyDescent="0.2">
      <c r="A38" s="26">
        <f>'2- impo investigadas Brasil'!A38</f>
        <v>42917</v>
      </c>
      <c r="B38" s="28"/>
      <c r="C38" s="36"/>
      <c r="D38" s="27"/>
      <c r="E38" s="28"/>
    </row>
    <row r="39" spans="1:5" x14ac:dyDescent="0.2">
      <c r="A39" s="26">
        <f>'2- impo investigadas Brasil'!A39</f>
        <v>42948</v>
      </c>
      <c r="B39" s="28"/>
      <c r="C39" s="36"/>
      <c r="D39" s="27"/>
      <c r="E39" s="28"/>
    </row>
    <row r="40" spans="1:5" x14ac:dyDescent="0.2">
      <c r="A40" s="26">
        <f>'2- impo investigadas Brasil'!A40</f>
        <v>42979</v>
      </c>
      <c r="B40" s="28"/>
      <c r="C40" s="36"/>
      <c r="D40" s="27"/>
      <c r="E40" s="28"/>
    </row>
    <row r="41" spans="1:5" x14ac:dyDescent="0.2">
      <c r="A41" s="26">
        <f>'2- impo investigadas Brasil'!A41</f>
        <v>43009</v>
      </c>
      <c r="B41" s="28"/>
      <c r="C41" s="36"/>
      <c r="D41" s="27"/>
      <c r="E41" s="28"/>
    </row>
    <row r="42" spans="1:5" x14ac:dyDescent="0.2">
      <c r="A42" s="26">
        <f>'2- impo investigadas Brasil'!A42</f>
        <v>43040</v>
      </c>
      <c r="B42" s="28"/>
      <c r="C42" s="36"/>
      <c r="D42" s="27"/>
      <c r="E42" s="28"/>
    </row>
    <row r="43" spans="1:5" ht="13.5" thickBot="1" x14ac:dyDescent="0.25">
      <c r="A43" s="30">
        <f>'2- impo investigadas Brasil'!A43</f>
        <v>43070</v>
      </c>
      <c r="B43" s="31"/>
      <c r="C43" s="37"/>
      <c r="D43" s="38"/>
      <c r="E43" s="31"/>
    </row>
    <row r="44" spans="1:5" ht="13.5" thickBot="1" x14ac:dyDescent="0.25">
      <c r="A44" s="206">
        <f>'2- impo investigadas Brasil'!A44</f>
        <v>43101</v>
      </c>
      <c r="B44" s="202"/>
      <c r="C44" s="200"/>
      <c r="D44" s="201"/>
      <c r="E44" s="202"/>
    </row>
    <row r="45" spans="1:5" hidden="1" x14ac:dyDescent="0.2">
      <c r="A45" s="190"/>
      <c r="B45" s="199"/>
      <c r="C45" s="197"/>
      <c r="D45" s="198"/>
      <c r="E45" s="199"/>
    </row>
    <row r="46" spans="1:5" hidden="1" x14ac:dyDescent="0.2">
      <c r="A46" s="26"/>
      <c r="B46" s="28"/>
      <c r="C46" s="36"/>
      <c r="D46" s="27"/>
      <c r="E46" s="28"/>
    </row>
    <row r="47" spans="1:5" hidden="1" x14ac:dyDescent="0.2">
      <c r="A47" s="26"/>
      <c r="B47" s="28"/>
      <c r="C47" s="36"/>
      <c r="D47" s="27"/>
      <c r="E47" s="28"/>
    </row>
    <row r="48" spans="1:5" hidden="1" x14ac:dyDescent="0.2">
      <c r="A48" s="26"/>
      <c r="B48" s="28"/>
      <c r="C48" s="36"/>
      <c r="D48" s="27"/>
      <c r="E48" s="28"/>
    </row>
    <row r="49" spans="1:6" hidden="1" x14ac:dyDescent="0.2">
      <c r="A49" s="26"/>
      <c r="B49" s="28"/>
      <c r="C49" s="36"/>
      <c r="D49" s="27"/>
      <c r="E49" s="28"/>
    </row>
    <row r="50" spans="1:6" hidden="1" x14ac:dyDescent="0.2">
      <c r="A50" s="26"/>
      <c r="B50" s="28"/>
      <c r="C50" s="36"/>
      <c r="D50" s="27"/>
      <c r="E50" s="28"/>
    </row>
    <row r="51" spans="1:6" hidden="1" x14ac:dyDescent="0.2">
      <c r="A51" s="26"/>
      <c r="B51" s="28"/>
      <c r="C51" s="36"/>
      <c r="D51" s="27"/>
      <c r="E51" s="28"/>
    </row>
    <row r="52" spans="1:6" hidden="1" x14ac:dyDescent="0.2">
      <c r="A52" s="26"/>
      <c r="B52" s="28"/>
      <c r="C52" s="36"/>
      <c r="D52" s="27"/>
      <c r="E52" s="28"/>
    </row>
    <row r="53" spans="1:6" hidden="1" x14ac:dyDescent="0.2">
      <c r="A53" s="26"/>
      <c r="B53" s="28"/>
      <c r="C53" s="36"/>
      <c r="D53" s="27"/>
      <c r="E53" s="28"/>
    </row>
    <row r="54" spans="1:6" hidden="1" x14ac:dyDescent="0.2">
      <c r="A54" s="26"/>
      <c r="B54" s="28"/>
      <c r="C54" s="36"/>
      <c r="D54" s="27"/>
      <c r="E54" s="28"/>
    </row>
    <row r="55" spans="1:6" ht="13.5" hidden="1" thickBot="1" x14ac:dyDescent="0.25">
      <c r="A55" s="30"/>
      <c r="B55" s="31"/>
      <c r="C55" s="37"/>
      <c r="D55" s="38"/>
      <c r="E55" s="31"/>
    </row>
    <row r="56" spans="1:6" ht="13.5" thickBot="1" x14ac:dyDescent="0.25">
      <c r="A56" s="39"/>
      <c r="B56" s="40"/>
      <c r="C56" s="40"/>
      <c r="D56" s="41"/>
      <c r="E56" s="40"/>
      <c r="F56" s="41"/>
    </row>
    <row r="57" spans="1:6" x14ac:dyDescent="0.2">
      <c r="A57" s="42">
        <f>'2- impo investigadas Brasil'!A57</f>
        <v>2015</v>
      </c>
      <c r="B57" s="24"/>
      <c r="C57" s="24"/>
      <c r="D57" s="24"/>
      <c r="E57" s="24"/>
    </row>
    <row r="58" spans="1:6" x14ac:dyDescent="0.2">
      <c r="A58" s="43">
        <f>'2- impo investigadas Brasil'!A58</f>
        <v>2016</v>
      </c>
      <c r="B58" s="28"/>
      <c r="C58" s="28"/>
      <c r="D58" s="28"/>
      <c r="E58" s="28"/>
    </row>
    <row r="59" spans="1:6" ht="13.5" thickBot="1" x14ac:dyDescent="0.25">
      <c r="A59" s="44">
        <f>'2- impo investigadas Brasil'!A59</f>
        <v>2017</v>
      </c>
      <c r="B59" s="31"/>
      <c r="C59" s="31"/>
      <c r="D59" s="31"/>
      <c r="E59" s="31"/>
    </row>
    <row r="60" spans="1:6" ht="13.5" thickBot="1" x14ac:dyDescent="0.25">
      <c r="A60" s="39"/>
      <c r="B60" s="40"/>
      <c r="C60" s="40"/>
      <c r="D60" s="40"/>
      <c r="E60" s="40"/>
    </row>
    <row r="61" spans="1:6" x14ac:dyDescent="0.2">
      <c r="A61" s="204">
        <f>+'2- impo investigadas Brasil'!A61</f>
        <v>42736</v>
      </c>
      <c r="B61" s="24"/>
      <c r="C61" s="24"/>
      <c r="D61" s="24"/>
      <c r="E61" s="24"/>
    </row>
    <row r="62" spans="1:6" ht="13.5" thickBot="1" x14ac:dyDescent="0.25">
      <c r="A62" s="205">
        <f>+'2- impo investigadas Brasil'!A62</f>
        <v>43101</v>
      </c>
      <c r="B62" s="31"/>
      <c r="C62" s="31"/>
      <c r="D62" s="31"/>
      <c r="E62" s="31"/>
    </row>
    <row r="63" spans="1:6" x14ac:dyDescent="0.2">
      <c r="A63" s="45" t="s">
        <v>52</v>
      </c>
      <c r="B63" s="40"/>
      <c r="C63" s="40"/>
      <c r="D63" s="40"/>
      <c r="E63" s="40"/>
      <c r="F63" s="40"/>
    </row>
    <row r="64" spans="1:6" x14ac:dyDescent="0.2">
      <c r="A64" s="46"/>
      <c r="B64" s="40"/>
      <c r="C64" s="40"/>
      <c r="D64" s="40"/>
      <c r="E64" s="40"/>
      <c r="F64" s="40"/>
    </row>
    <row r="65" spans="1:6" x14ac:dyDescent="0.2">
      <c r="A65" s="46"/>
      <c r="B65" s="40"/>
      <c r="C65" s="40"/>
      <c r="D65" s="40"/>
      <c r="E65" s="40"/>
      <c r="F65" s="40"/>
    </row>
    <row r="66" spans="1:6" x14ac:dyDescent="0.2">
      <c r="B66" s="40"/>
      <c r="C66" s="40"/>
      <c r="D66" s="40"/>
      <c r="E66" s="40"/>
      <c r="F66" s="40"/>
    </row>
    <row r="67" spans="1:6" x14ac:dyDescent="0.2">
      <c r="A67" s="47" t="s">
        <v>53</v>
      </c>
      <c r="B67" s="48"/>
      <c r="C67" s="49"/>
    </row>
    <row r="68" spans="1:6" ht="13.5" thickBot="1" x14ac:dyDescent="0.25">
      <c r="A68" s="49"/>
      <c r="B68" s="49"/>
      <c r="C68" s="49"/>
    </row>
    <row r="69" spans="1:6" ht="13.5" thickBot="1" x14ac:dyDescent="0.25">
      <c r="A69" s="50" t="s">
        <v>51</v>
      </c>
      <c r="C69" s="51" t="s">
        <v>54</v>
      </c>
      <c r="D69" s="52" t="s">
        <v>55</v>
      </c>
    </row>
    <row r="70" spans="1:6" x14ac:dyDescent="0.2">
      <c r="A70" s="53">
        <v>2003</v>
      </c>
      <c r="C70" s="54">
        <f>+C57-SUM(C8:C19)</f>
        <v>0</v>
      </c>
      <c r="D70" s="55">
        <f>+D57-SUM(D8:D19)</f>
        <v>0</v>
      </c>
    </row>
    <row r="71" spans="1:6" x14ac:dyDescent="0.2">
      <c r="A71" s="56">
        <v>2004</v>
      </c>
      <c r="C71" s="57">
        <f>+C58-SUM(C20:C31)</f>
        <v>0</v>
      </c>
      <c r="D71" s="58">
        <f>+D58-SUM(D20:D31)</f>
        <v>0</v>
      </c>
    </row>
    <row r="72" spans="1:6" ht="13.5" thickBot="1" x14ac:dyDescent="0.25">
      <c r="A72" s="59">
        <v>2005</v>
      </c>
      <c r="C72" s="60">
        <f>+C59-SUM(C32:C43)</f>
        <v>0</v>
      </c>
      <c r="D72" s="61">
        <f>+D59-SUM(D32:D43)</f>
        <v>0</v>
      </c>
    </row>
    <row r="73" spans="1:6" x14ac:dyDescent="0.2">
      <c r="A73" s="53">
        <f>+A61</f>
        <v>42736</v>
      </c>
      <c r="C73" s="62">
        <f>+C61-(SUM(C32:INDEX(C32:C43,'parámetros e instrucciones'!$E$3)))</f>
        <v>0</v>
      </c>
      <c r="D73" s="62">
        <f>+D61-(SUM(D32:INDEX(D32:D43,'parámetros e instrucciones'!$E$3)))</f>
        <v>0</v>
      </c>
    </row>
    <row r="74" spans="1:6" ht="13.5" thickBot="1" x14ac:dyDescent="0.25">
      <c r="A74" s="59">
        <f>+A62</f>
        <v>43101</v>
      </c>
      <c r="C74" s="63">
        <f>+C62-(SUM(C44:INDEX(C44:C55,'parámetros e instrucciones'!$E$3)))</f>
        <v>0</v>
      </c>
      <c r="D74" s="63">
        <f>+D62-(SUM(D44:INDEX(D44:D55,'parámetros e instrucciones'!$E$3)))</f>
        <v>0</v>
      </c>
    </row>
  </sheetData>
  <mergeCells count="5">
    <mergeCell ref="A1:E1"/>
    <mergeCell ref="A2:E2"/>
    <mergeCell ref="A3:E3"/>
    <mergeCell ref="A4:E4"/>
    <mergeCell ref="A5:E5"/>
  </mergeCells>
  <phoneticPr fontId="0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87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showGridLines="0" zoomScale="75" workbookViewId="0">
      <selection activeCell="J50" sqref="J50"/>
    </sheetView>
  </sheetViews>
  <sheetFormatPr baseColWidth="10" defaultRowHeight="12.75" x14ac:dyDescent="0.2"/>
  <cols>
    <col min="1" max="1" width="36.42578125" style="2" customWidth="1"/>
    <col min="2" max="2" width="11.42578125" style="2"/>
    <col min="3" max="3" width="8.28515625" style="2" customWidth="1"/>
    <col min="4" max="4" width="11.42578125" style="2"/>
    <col min="5" max="5" width="8.28515625" style="2" customWidth="1"/>
    <col min="6" max="6" width="11.42578125" style="2"/>
    <col min="7" max="7" width="8.28515625" style="2" customWidth="1"/>
    <col min="8" max="8" width="11.42578125" style="232"/>
    <col min="9" max="9" width="8.28515625" style="232" customWidth="1"/>
    <col min="10" max="16384" width="11.42578125" style="2"/>
  </cols>
  <sheetData>
    <row r="1" spans="1:9" x14ac:dyDescent="0.2">
      <c r="A1" s="104" t="s">
        <v>90</v>
      </c>
      <c r="B1" s="105"/>
      <c r="C1" s="105"/>
      <c r="D1" s="105"/>
      <c r="E1" s="105"/>
      <c r="F1" s="105"/>
      <c r="G1" s="105"/>
      <c r="H1" s="210"/>
      <c r="I1" s="210"/>
    </row>
    <row r="2" spans="1:9" x14ac:dyDescent="0.2">
      <c r="A2" s="104" t="s">
        <v>9</v>
      </c>
      <c r="B2" s="105"/>
      <c r="C2" s="105"/>
      <c r="D2" s="105"/>
      <c r="E2" s="105"/>
      <c r="F2" s="105"/>
      <c r="G2" s="105"/>
      <c r="H2" s="210"/>
      <c r="I2" s="210"/>
    </row>
    <row r="3" spans="1:9" ht="51" x14ac:dyDescent="0.2">
      <c r="A3" s="236" t="s">
        <v>132</v>
      </c>
      <c r="B3" s="237"/>
      <c r="C3" s="237"/>
      <c r="D3" s="237"/>
      <c r="E3" s="237"/>
      <c r="F3" s="237"/>
      <c r="G3" s="237"/>
      <c r="H3" s="237"/>
      <c r="I3" s="237"/>
    </row>
    <row r="4" spans="1:9" s="209" customFormat="1" x14ac:dyDescent="0.2">
      <c r="A4" s="207" t="s">
        <v>123</v>
      </c>
      <c r="B4" s="208"/>
      <c r="C4" s="208"/>
      <c r="D4" s="208"/>
      <c r="E4" s="208"/>
      <c r="F4" s="208"/>
      <c r="G4" s="208"/>
      <c r="H4" s="208"/>
      <c r="I4" s="208"/>
    </row>
    <row r="5" spans="1:9" ht="13.5" thickBot="1" x14ac:dyDescent="0.25">
      <c r="A5" s="104" t="s">
        <v>124</v>
      </c>
      <c r="B5" s="105"/>
      <c r="C5" s="105"/>
      <c r="D5" s="105"/>
      <c r="E5" s="105"/>
      <c r="F5" s="105"/>
      <c r="G5" s="105"/>
      <c r="H5" s="210"/>
      <c r="I5" s="210"/>
    </row>
    <row r="6" spans="1:9" ht="13.5" thickBot="1" x14ac:dyDescent="0.25">
      <c r="A6" s="107" t="s">
        <v>10</v>
      </c>
      <c r="B6" s="108" t="s">
        <v>98</v>
      </c>
      <c r="C6" s="109"/>
      <c r="D6" s="108" t="s">
        <v>99</v>
      </c>
      <c r="E6" s="109"/>
      <c r="F6" s="108" t="s">
        <v>100</v>
      </c>
      <c r="G6" s="109"/>
      <c r="H6" s="211" t="s">
        <v>101</v>
      </c>
      <c r="I6" s="212"/>
    </row>
    <row r="7" spans="1:9" s="3" customFormat="1" ht="13.5" thickBot="1" x14ac:dyDescent="0.25">
      <c r="A7" s="110"/>
      <c r="B7" s="111" t="s">
        <v>42</v>
      </c>
      <c r="C7" s="112" t="s">
        <v>11</v>
      </c>
      <c r="D7" s="113" t="s">
        <v>42</v>
      </c>
      <c r="E7" s="112" t="s">
        <v>11</v>
      </c>
      <c r="F7" s="113" t="s">
        <v>42</v>
      </c>
      <c r="G7" s="112" t="s">
        <v>11</v>
      </c>
      <c r="H7" s="213" t="s">
        <v>42</v>
      </c>
      <c r="I7" s="214" t="s">
        <v>11</v>
      </c>
    </row>
    <row r="8" spans="1:9" s="3" customFormat="1" x14ac:dyDescent="0.2">
      <c r="A8" s="116" t="s">
        <v>43</v>
      </c>
      <c r="B8" s="117"/>
      <c r="C8" s="118"/>
      <c r="D8" s="119"/>
      <c r="E8" s="118"/>
      <c r="F8" s="119"/>
      <c r="G8" s="118"/>
      <c r="H8" s="119"/>
      <c r="I8" s="118"/>
    </row>
    <row r="9" spans="1:9" x14ac:dyDescent="0.2">
      <c r="A9" s="120" t="s">
        <v>12</v>
      </c>
      <c r="B9" s="121"/>
      <c r="C9" s="121"/>
      <c r="D9" s="121"/>
      <c r="E9" s="121"/>
      <c r="F9" s="121"/>
      <c r="G9" s="121"/>
      <c r="H9" s="215"/>
      <c r="I9" s="216"/>
    </row>
    <row r="10" spans="1:9" x14ac:dyDescent="0.2">
      <c r="A10" s="124" t="s">
        <v>13</v>
      </c>
      <c r="B10" s="121"/>
      <c r="C10" s="121"/>
      <c r="D10" s="121"/>
      <c r="E10" s="121"/>
      <c r="F10" s="121"/>
      <c r="G10" s="121"/>
      <c r="H10" s="215"/>
      <c r="I10" s="216"/>
    </row>
    <row r="11" spans="1:9" x14ac:dyDescent="0.2">
      <c r="A11" s="124" t="s">
        <v>14</v>
      </c>
      <c r="B11" s="121"/>
      <c r="C11" s="121"/>
      <c r="D11" s="121"/>
      <c r="E11" s="121"/>
      <c r="F11" s="121"/>
      <c r="G11" s="121"/>
      <c r="H11" s="215"/>
      <c r="I11" s="216"/>
    </row>
    <row r="12" spans="1:9" x14ac:dyDescent="0.2">
      <c r="A12" s="120" t="s">
        <v>15</v>
      </c>
      <c r="B12" s="121"/>
      <c r="C12" s="121"/>
      <c r="D12" s="121"/>
      <c r="E12" s="121"/>
      <c r="F12" s="121"/>
      <c r="G12" s="121"/>
      <c r="H12" s="215"/>
      <c r="I12" s="216"/>
    </row>
    <row r="13" spans="1:9" x14ac:dyDescent="0.2">
      <c r="A13" s="124" t="s">
        <v>16</v>
      </c>
      <c r="B13" s="121"/>
      <c r="C13" s="121"/>
      <c r="D13" s="121"/>
      <c r="E13" s="121"/>
      <c r="F13" s="121"/>
      <c r="G13" s="121"/>
      <c r="H13" s="215"/>
      <c r="I13" s="216"/>
    </row>
    <row r="14" spans="1:9" x14ac:dyDescent="0.2">
      <c r="A14" s="124" t="s">
        <v>17</v>
      </c>
      <c r="B14" s="121"/>
      <c r="C14" s="121"/>
      <c r="D14" s="121"/>
      <c r="E14" s="121"/>
      <c r="F14" s="121"/>
      <c r="G14" s="121"/>
      <c r="H14" s="215"/>
      <c r="I14" s="216"/>
    </row>
    <row r="15" spans="1:9" x14ac:dyDescent="0.2">
      <c r="A15" s="124" t="s">
        <v>18</v>
      </c>
      <c r="B15" s="121"/>
      <c r="C15" s="121"/>
      <c r="D15" s="121"/>
      <c r="E15" s="121"/>
      <c r="F15" s="121"/>
      <c r="G15" s="121"/>
      <c r="H15" s="215"/>
      <c r="I15" s="216"/>
    </row>
    <row r="16" spans="1:9" x14ac:dyDescent="0.2">
      <c r="A16" s="124" t="s">
        <v>19</v>
      </c>
      <c r="B16" s="121"/>
      <c r="C16" s="121"/>
      <c r="D16" s="121"/>
      <c r="E16" s="121"/>
      <c r="F16" s="121"/>
      <c r="G16" s="121"/>
      <c r="H16" s="215"/>
      <c r="I16" s="216"/>
    </row>
    <row r="17" spans="1:9" x14ac:dyDescent="0.2">
      <c r="A17" s="124" t="s">
        <v>20</v>
      </c>
      <c r="B17" s="121"/>
      <c r="C17" s="121"/>
      <c r="D17" s="121"/>
      <c r="E17" s="121"/>
      <c r="F17" s="121"/>
      <c r="G17" s="121"/>
      <c r="H17" s="215"/>
      <c r="I17" s="216"/>
    </row>
    <row r="18" spans="1:9" x14ac:dyDescent="0.2">
      <c r="A18" s="124" t="s">
        <v>21</v>
      </c>
      <c r="B18" s="121"/>
      <c r="C18" s="121"/>
      <c r="D18" s="121"/>
      <c r="E18" s="121"/>
      <c r="F18" s="121"/>
      <c r="G18" s="121"/>
      <c r="H18" s="215"/>
      <c r="I18" s="216"/>
    </row>
    <row r="19" spans="1:9" x14ac:dyDescent="0.2">
      <c r="A19" s="120" t="s">
        <v>35</v>
      </c>
      <c r="B19" s="121"/>
      <c r="C19" s="121"/>
      <c r="D19" s="121"/>
      <c r="E19" s="121"/>
      <c r="F19" s="121"/>
      <c r="G19" s="121"/>
      <c r="H19" s="215"/>
      <c r="I19" s="216"/>
    </row>
    <row r="20" spans="1:9" x14ac:dyDescent="0.2">
      <c r="A20" s="124" t="s">
        <v>22</v>
      </c>
      <c r="B20" s="121"/>
      <c r="C20" s="121"/>
      <c r="D20" s="121"/>
      <c r="E20" s="121"/>
      <c r="F20" s="121"/>
      <c r="G20" s="121"/>
      <c r="H20" s="215"/>
      <c r="I20" s="216"/>
    </row>
    <row r="21" spans="1:9" x14ac:dyDescent="0.2">
      <c r="A21" s="124" t="s">
        <v>23</v>
      </c>
      <c r="B21" s="121"/>
      <c r="C21" s="121"/>
      <c r="D21" s="121"/>
      <c r="E21" s="121"/>
      <c r="F21" s="121"/>
      <c r="G21" s="121"/>
      <c r="H21" s="215"/>
      <c r="I21" s="216"/>
    </row>
    <row r="22" spans="1:9" x14ac:dyDescent="0.2">
      <c r="A22" s="124" t="s">
        <v>24</v>
      </c>
      <c r="B22" s="121"/>
      <c r="C22" s="121"/>
      <c r="D22" s="121"/>
      <c r="E22" s="121"/>
      <c r="F22" s="121"/>
      <c r="G22" s="121"/>
      <c r="H22" s="215"/>
      <c r="I22" s="216"/>
    </row>
    <row r="23" spans="1:9" x14ac:dyDescent="0.2">
      <c r="A23" s="120" t="s">
        <v>80</v>
      </c>
      <c r="B23" s="121"/>
      <c r="C23" s="121"/>
      <c r="D23" s="121"/>
      <c r="E23" s="121"/>
      <c r="F23" s="121"/>
      <c r="G23" s="121"/>
      <c r="H23" s="215"/>
      <c r="I23" s="216"/>
    </row>
    <row r="24" spans="1:9" x14ac:dyDescent="0.2">
      <c r="A24" s="125" t="s">
        <v>25</v>
      </c>
      <c r="B24" s="126"/>
      <c r="C24" s="126"/>
      <c r="D24" s="126"/>
      <c r="E24" s="126"/>
      <c r="F24" s="126"/>
      <c r="G24" s="126"/>
      <c r="H24" s="217"/>
      <c r="I24" s="218"/>
    </row>
    <row r="25" spans="1:9" x14ac:dyDescent="0.2">
      <c r="A25" s="129" t="s">
        <v>26</v>
      </c>
      <c r="B25" s="130"/>
      <c r="C25" s="130"/>
      <c r="D25" s="130"/>
      <c r="E25" s="130"/>
      <c r="F25" s="130"/>
      <c r="G25" s="130"/>
      <c r="H25" s="219"/>
      <c r="I25" s="220"/>
    </row>
    <row r="26" spans="1:9" x14ac:dyDescent="0.2">
      <c r="A26" s="133" t="s">
        <v>27</v>
      </c>
      <c r="B26" s="134"/>
      <c r="C26" s="134"/>
      <c r="D26" s="134"/>
      <c r="E26" s="134"/>
      <c r="F26" s="134"/>
      <c r="G26" s="134"/>
      <c r="H26" s="221"/>
      <c r="I26" s="222"/>
    </row>
    <row r="27" spans="1:9" x14ac:dyDescent="0.2">
      <c r="A27" s="125" t="s">
        <v>28</v>
      </c>
      <c r="B27" s="126"/>
      <c r="C27" s="126"/>
      <c r="D27" s="126"/>
      <c r="E27" s="126"/>
      <c r="F27" s="126"/>
      <c r="G27" s="126"/>
      <c r="H27" s="217"/>
      <c r="I27" s="218"/>
    </row>
    <row r="28" spans="1:9" x14ac:dyDescent="0.2">
      <c r="A28" s="129" t="s">
        <v>26</v>
      </c>
      <c r="B28" s="130"/>
      <c r="C28" s="130"/>
      <c r="D28" s="130"/>
      <c r="E28" s="130"/>
      <c r="F28" s="130"/>
      <c r="G28" s="130"/>
      <c r="H28" s="219"/>
      <c r="I28" s="220"/>
    </row>
    <row r="29" spans="1:9" x14ac:dyDescent="0.2">
      <c r="A29" s="133" t="s">
        <v>27</v>
      </c>
      <c r="B29" s="134"/>
      <c r="C29" s="134"/>
      <c r="D29" s="134"/>
      <c r="E29" s="134"/>
      <c r="F29" s="134"/>
      <c r="G29" s="134"/>
      <c r="H29" s="221"/>
      <c r="I29" s="222"/>
    </row>
    <row r="30" spans="1:9" x14ac:dyDescent="0.2">
      <c r="A30" s="125" t="s">
        <v>41</v>
      </c>
      <c r="B30" s="126"/>
      <c r="C30" s="126"/>
      <c r="D30" s="126"/>
      <c r="E30" s="126"/>
      <c r="F30" s="126"/>
      <c r="G30" s="126"/>
      <c r="H30" s="217"/>
      <c r="I30" s="218"/>
    </row>
    <row r="31" spans="1:9" x14ac:dyDescent="0.2">
      <c r="A31" s="129" t="s">
        <v>26</v>
      </c>
      <c r="B31" s="130"/>
      <c r="C31" s="130"/>
      <c r="D31" s="130"/>
      <c r="E31" s="130"/>
      <c r="F31" s="130"/>
      <c r="G31" s="130"/>
      <c r="H31" s="219"/>
      <c r="I31" s="220"/>
    </row>
    <row r="32" spans="1:9" x14ac:dyDescent="0.2">
      <c r="A32" s="133" t="s">
        <v>27</v>
      </c>
      <c r="B32" s="134"/>
      <c r="C32" s="134"/>
      <c r="D32" s="134"/>
      <c r="E32" s="134"/>
      <c r="F32" s="134"/>
      <c r="G32" s="134"/>
      <c r="H32" s="221"/>
      <c r="I32" s="222"/>
    </row>
    <row r="33" spans="1:9" x14ac:dyDescent="0.2">
      <c r="A33" s="125" t="s">
        <v>29</v>
      </c>
      <c r="B33" s="126"/>
      <c r="C33" s="126"/>
      <c r="D33" s="126"/>
      <c r="E33" s="126"/>
      <c r="F33" s="126"/>
      <c r="G33" s="126"/>
      <c r="H33" s="217"/>
      <c r="I33" s="218"/>
    </row>
    <row r="34" spans="1:9" x14ac:dyDescent="0.2">
      <c r="A34" s="129" t="s">
        <v>26</v>
      </c>
      <c r="B34" s="130"/>
      <c r="C34" s="130"/>
      <c r="D34" s="130"/>
      <c r="E34" s="130"/>
      <c r="F34" s="130"/>
      <c r="G34" s="130"/>
      <c r="H34" s="219"/>
      <c r="I34" s="220"/>
    </row>
    <row r="35" spans="1:9" x14ac:dyDescent="0.2">
      <c r="A35" s="133" t="s">
        <v>27</v>
      </c>
      <c r="B35" s="134"/>
      <c r="C35" s="134"/>
      <c r="D35" s="134"/>
      <c r="E35" s="134"/>
      <c r="F35" s="134"/>
      <c r="G35" s="134"/>
      <c r="H35" s="221"/>
      <c r="I35" s="222"/>
    </row>
    <row r="36" spans="1:9" x14ac:dyDescent="0.2">
      <c r="A36" s="120" t="s">
        <v>30</v>
      </c>
      <c r="B36" s="121"/>
      <c r="C36" s="137">
        <v>1</v>
      </c>
      <c r="D36" s="121"/>
      <c r="E36" s="137">
        <v>1</v>
      </c>
      <c r="F36" s="121"/>
      <c r="G36" s="137">
        <v>1</v>
      </c>
      <c r="H36" s="215"/>
      <c r="I36" s="223">
        <v>1</v>
      </c>
    </row>
    <row r="37" spans="1:9" x14ac:dyDescent="0.2">
      <c r="A37" s="120" t="s">
        <v>31</v>
      </c>
      <c r="B37" s="121"/>
      <c r="C37" s="121"/>
      <c r="D37" s="121"/>
      <c r="E37" s="121"/>
      <c r="F37" s="121"/>
      <c r="G37" s="121"/>
      <c r="H37" s="215"/>
      <c r="I37" s="216"/>
    </row>
    <row r="38" spans="1:9" ht="13.5" thickBot="1" x14ac:dyDescent="0.25">
      <c r="A38" s="125" t="s">
        <v>77</v>
      </c>
      <c r="B38" s="126"/>
      <c r="C38" s="126"/>
      <c r="D38" s="126"/>
      <c r="E38" s="126"/>
      <c r="F38" s="126"/>
      <c r="G38" s="126"/>
      <c r="H38" s="217"/>
      <c r="I38" s="218"/>
    </row>
    <row r="39" spans="1:9" x14ac:dyDescent="0.2">
      <c r="A39" s="238" t="s">
        <v>39</v>
      </c>
      <c r="B39" s="140"/>
      <c r="C39" s="140"/>
      <c r="D39" s="140"/>
      <c r="E39" s="140"/>
      <c r="F39" s="140"/>
      <c r="G39" s="140"/>
      <c r="H39" s="224"/>
      <c r="I39" s="225"/>
    </row>
    <row r="40" spans="1:9" x14ac:dyDescent="0.2">
      <c r="A40" s="239" t="s">
        <v>104</v>
      </c>
      <c r="B40" s="144"/>
      <c r="C40" s="144"/>
      <c r="D40" s="144"/>
      <c r="E40" s="144"/>
      <c r="F40" s="144"/>
      <c r="G40" s="144"/>
      <c r="H40" s="226"/>
      <c r="I40" s="227"/>
    </row>
    <row r="41" spans="1:9" ht="13.5" thickBot="1" x14ac:dyDescent="0.25">
      <c r="A41" s="240" t="s">
        <v>40</v>
      </c>
      <c r="B41" s="148"/>
      <c r="C41" s="148"/>
      <c r="D41" s="148"/>
      <c r="E41" s="148"/>
      <c r="F41" s="148"/>
      <c r="G41" s="148"/>
      <c r="H41" s="228"/>
      <c r="I41" s="229"/>
    </row>
    <row r="42" spans="1:9" x14ac:dyDescent="0.2">
      <c r="A42" s="152" t="s">
        <v>105</v>
      </c>
      <c r="B42" s="9"/>
      <c r="C42" s="152"/>
      <c r="D42" s="152"/>
      <c r="E42" s="152"/>
      <c r="F42" s="152"/>
      <c r="G42" s="152"/>
      <c r="H42" s="230"/>
      <c r="I42" s="230"/>
    </row>
    <row r="43" spans="1:9" x14ac:dyDescent="0.2">
      <c r="A43" s="152"/>
      <c r="B43" s="152"/>
      <c r="C43" s="152"/>
      <c r="D43" s="152"/>
      <c r="E43" s="152"/>
      <c r="F43" s="152"/>
      <c r="G43" s="152"/>
      <c r="H43" s="230"/>
      <c r="I43" s="230"/>
    </row>
    <row r="44" spans="1:9" x14ac:dyDescent="0.2">
      <c r="A44" s="152"/>
      <c r="B44" s="152"/>
      <c r="C44" s="152"/>
      <c r="D44" s="152"/>
      <c r="E44" s="152"/>
      <c r="F44" s="152"/>
      <c r="G44" s="152"/>
      <c r="H44" s="230"/>
      <c r="I44" s="230"/>
    </row>
    <row r="45" spans="1:9" x14ac:dyDescent="0.2">
      <c r="A45" s="152"/>
      <c r="B45" s="152"/>
      <c r="C45" s="152"/>
      <c r="D45" s="152"/>
      <c r="E45" s="152"/>
      <c r="F45" s="152"/>
      <c r="G45" s="152"/>
      <c r="H45" s="230"/>
      <c r="I45" s="230"/>
    </row>
    <row r="46" spans="1:9" x14ac:dyDescent="0.2">
      <c r="A46" s="152"/>
      <c r="B46" s="152"/>
      <c r="C46" s="152"/>
      <c r="D46" s="152"/>
      <c r="E46" s="152"/>
      <c r="F46" s="152"/>
      <c r="G46" s="152"/>
      <c r="H46" s="230"/>
      <c r="I46" s="230"/>
    </row>
    <row r="47" spans="1:9" x14ac:dyDescent="0.2">
      <c r="A47" s="152"/>
      <c r="B47" s="152"/>
      <c r="C47" s="152"/>
      <c r="D47" s="152"/>
      <c r="E47" s="152"/>
      <c r="F47" s="152"/>
      <c r="G47" s="152"/>
      <c r="H47" s="230"/>
      <c r="I47" s="230"/>
    </row>
    <row r="48" spans="1:9" ht="13.5" thickBot="1" x14ac:dyDescent="0.25">
      <c r="A48" s="47" t="s">
        <v>68</v>
      </c>
      <c r="B48" s="100"/>
      <c r="C48" s="100"/>
      <c r="D48" s="100"/>
      <c r="E48" s="100"/>
      <c r="F48" s="100"/>
      <c r="G48" s="100"/>
      <c r="H48" s="231"/>
    </row>
    <row r="49" spans="1:8" ht="13.5" thickBot="1" x14ac:dyDescent="0.25">
      <c r="A49" s="50" t="s">
        <v>51</v>
      </c>
      <c r="B49" s="50" t="str">
        <f>+B6</f>
        <v>promedio 2015</v>
      </c>
      <c r="C49" s="100"/>
      <c r="D49" s="50" t="str">
        <f>+D6</f>
        <v>promedio 2016</v>
      </c>
      <c r="E49" s="100"/>
      <c r="F49" s="50" t="str">
        <f>+F6</f>
        <v>promedio 2017</v>
      </c>
      <c r="G49" s="100"/>
      <c r="H49" s="233" t="str">
        <f>+H6</f>
        <v>promedio ene 2018</v>
      </c>
    </row>
    <row r="50" spans="1:8" ht="13.5" thickBot="1" x14ac:dyDescent="0.25">
      <c r="A50" s="101" t="s">
        <v>69</v>
      </c>
      <c r="B50" s="102">
        <f>+B36-SUM(B9,B9:B11,B13:B18,B20:B23,B25:B26,B28:B29,B31:B32,B34:B35)</f>
        <v>0</v>
      </c>
      <c r="C50" s="103"/>
      <c r="D50" s="102">
        <f>+D36-SUM(D9,D9:D11,D13:D18,D20:D23,D25:D26,D28:D29,D31:D32,D34:D35)</f>
        <v>0</v>
      </c>
      <c r="E50" s="103"/>
      <c r="F50" s="102">
        <f>+F36-SUM(F9,F9:F11,F13:F18,F20:F23,F25:F26,F28:F29,F31:F32,F34:F35)</f>
        <v>0</v>
      </c>
      <c r="G50" s="103"/>
      <c r="H50" s="234">
        <f>+H36-SUM(H9,H9:H11,H13:H18,H20:H23,H25:H26,H28:H29,H31:H32,H34:H35)</f>
        <v>0</v>
      </c>
    </row>
  </sheetData>
  <phoneticPr fontId="0" type="noConversion"/>
  <printOptions horizontalCentered="1" verticalCentered="1"/>
  <pageMargins left="0.26" right="0.24" top="0.42" bottom="0.47" header="0.511811023622047" footer="0.511811023622047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showGridLines="0" tabSelected="1" zoomScale="75" workbookViewId="0">
      <selection activeCell="E22" sqref="E22"/>
    </sheetView>
  </sheetViews>
  <sheetFormatPr baseColWidth="10" defaultRowHeight="12.75" x14ac:dyDescent="0.2"/>
  <cols>
    <col min="1" max="1" width="36.42578125" style="2" customWidth="1"/>
    <col min="2" max="2" width="11.42578125" style="2"/>
    <col min="3" max="3" width="8.28515625" style="2" customWidth="1"/>
    <col min="4" max="4" width="11.42578125" style="2"/>
    <col min="5" max="5" width="8.28515625" style="2" customWidth="1"/>
    <col min="6" max="6" width="11.42578125" style="2"/>
    <col min="7" max="7" width="8.28515625" style="2" customWidth="1"/>
    <col min="8" max="8" width="11.42578125" style="232"/>
    <col min="9" max="9" width="8.28515625" style="232" customWidth="1"/>
    <col min="10" max="16384" width="11.42578125" style="2"/>
  </cols>
  <sheetData>
    <row r="1" spans="1:9" x14ac:dyDescent="0.2">
      <c r="A1" s="104" t="s">
        <v>91</v>
      </c>
      <c r="B1" s="105"/>
      <c r="C1" s="105"/>
      <c r="D1" s="105"/>
      <c r="E1" s="105"/>
      <c r="F1" s="105"/>
      <c r="G1" s="105"/>
      <c r="H1" s="210"/>
      <c r="I1" s="210"/>
    </row>
    <row r="2" spans="1:9" x14ac:dyDescent="0.2">
      <c r="A2" s="104" t="s">
        <v>9</v>
      </c>
      <c r="B2" s="105"/>
      <c r="C2" s="105"/>
      <c r="D2" s="105"/>
      <c r="E2" s="105"/>
      <c r="F2" s="105"/>
      <c r="G2" s="105"/>
      <c r="H2" s="210"/>
      <c r="I2" s="210"/>
    </row>
    <row r="3" spans="1:9" ht="51" x14ac:dyDescent="0.2">
      <c r="A3" s="236" t="s">
        <v>132</v>
      </c>
      <c r="B3" s="237"/>
      <c r="C3" s="237"/>
      <c r="D3" s="237"/>
      <c r="E3" s="237"/>
      <c r="F3" s="237"/>
      <c r="G3" s="237"/>
      <c r="H3" s="237"/>
      <c r="I3" s="237"/>
    </row>
    <row r="4" spans="1:9" s="209" customFormat="1" x14ac:dyDescent="0.2">
      <c r="A4" s="207" t="s">
        <v>123</v>
      </c>
      <c r="B4" s="208"/>
      <c r="C4" s="208"/>
      <c r="D4" s="208"/>
      <c r="E4" s="208"/>
      <c r="F4" s="208"/>
      <c r="G4" s="208"/>
      <c r="H4" s="208"/>
      <c r="I4" s="208"/>
    </row>
    <row r="5" spans="1:9" ht="13.5" thickBot="1" x14ac:dyDescent="0.25">
      <c r="A5" s="104" t="s">
        <v>125</v>
      </c>
      <c r="B5" s="105"/>
      <c r="C5" s="105"/>
      <c r="D5" s="105"/>
      <c r="E5" s="105"/>
      <c r="F5" s="105"/>
      <c r="G5" s="105"/>
      <c r="H5" s="210"/>
      <c r="I5" s="210"/>
    </row>
    <row r="6" spans="1:9" ht="13.5" thickBot="1" x14ac:dyDescent="0.25">
      <c r="A6" s="107" t="s">
        <v>10</v>
      </c>
      <c r="B6" s="108" t="s">
        <v>98</v>
      </c>
      <c r="C6" s="109"/>
      <c r="D6" s="108" t="s">
        <v>99</v>
      </c>
      <c r="E6" s="109"/>
      <c r="F6" s="108" t="s">
        <v>100</v>
      </c>
      <c r="G6" s="109"/>
      <c r="H6" s="211" t="s">
        <v>101</v>
      </c>
      <c r="I6" s="212"/>
    </row>
    <row r="7" spans="1:9" s="3" customFormat="1" ht="13.5" thickBot="1" x14ac:dyDescent="0.25">
      <c r="A7" s="110"/>
      <c r="B7" s="111" t="s">
        <v>42</v>
      </c>
      <c r="C7" s="112" t="s">
        <v>11</v>
      </c>
      <c r="D7" s="113" t="s">
        <v>42</v>
      </c>
      <c r="E7" s="112" t="s">
        <v>11</v>
      </c>
      <c r="F7" s="113" t="s">
        <v>42</v>
      </c>
      <c r="G7" s="112" t="s">
        <v>11</v>
      </c>
      <c r="H7" s="213" t="s">
        <v>42</v>
      </c>
      <c r="I7" s="214" t="s">
        <v>11</v>
      </c>
    </row>
    <row r="8" spans="1:9" s="3" customFormat="1" x14ac:dyDescent="0.2">
      <c r="A8" s="116" t="s">
        <v>43</v>
      </c>
      <c r="B8" s="117"/>
      <c r="C8" s="118"/>
      <c r="D8" s="119"/>
      <c r="E8" s="118"/>
      <c r="F8" s="119"/>
      <c r="G8" s="118"/>
      <c r="H8" s="119"/>
      <c r="I8" s="118"/>
    </row>
    <row r="9" spans="1:9" x14ac:dyDescent="0.2">
      <c r="A9" s="120" t="s">
        <v>12</v>
      </c>
      <c r="B9" s="121"/>
      <c r="C9" s="121"/>
      <c r="D9" s="121"/>
      <c r="E9" s="121"/>
      <c r="F9" s="121"/>
      <c r="G9" s="121"/>
      <c r="H9" s="215"/>
      <c r="I9" s="216"/>
    </row>
    <row r="10" spans="1:9" x14ac:dyDescent="0.2">
      <c r="A10" s="124" t="s">
        <v>13</v>
      </c>
      <c r="B10" s="121"/>
      <c r="C10" s="121"/>
      <c r="D10" s="121"/>
      <c r="E10" s="121"/>
      <c r="F10" s="121"/>
      <c r="G10" s="121"/>
      <c r="H10" s="215"/>
      <c r="I10" s="216"/>
    </row>
    <row r="11" spans="1:9" x14ac:dyDescent="0.2">
      <c r="A11" s="124" t="s">
        <v>14</v>
      </c>
      <c r="B11" s="121"/>
      <c r="C11" s="121"/>
      <c r="D11" s="121"/>
      <c r="E11" s="121"/>
      <c r="F11" s="121"/>
      <c r="G11" s="121"/>
      <c r="H11" s="215"/>
      <c r="I11" s="216"/>
    </row>
    <row r="12" spans="1:9" x14ac:dyDescent="0.2">
      <c r="A12" s="120" t="s">
        <v>15</v>
      </c>
      <c r="B12" s="121"/>
      <c r="C12" s="121"/>
      <c r="D12" s="121"/>
      <c r="E12" s="121"/>
      <c r="F12" s="121"/>
      <c r="G12" s="121"/>
      <c r="H12" s="215"/>
      <c r="I12" s="216"/>
    </row>
    <row r="13" spans="1:9" x14ac:dyDescent="0.2">
      <c r="A13" s="124" t="s">
        <v>16</v>
      </c>
      <c r="B13" s="121"/>
      <c r="C13" s="121"/>
      <c r="D13" s="121"/>
      <c r="E13" s="121"/>
      <c r="F13" s="121"/>
      <c r="G13" s="121"/>
      <c r="H13" s="215"/>
      <c r="I13" s="216"/>
    </row>
    <row r="14" spans="1:9" x14ac:dyDescent="0.2">
      <c r="A14" s="124" t="s">
        <v>17</v>
      </c>
      <c r="B14" s="121"/>
      <c r="C14" s="121"/>
      <c r="D14" s="121"/>
      <c r="E14" s="121"/>
      <c r="F14" s="121"/>
      <c r="G14" s="121"/>
      <c r="H14" s="215"/>
      <c r="I14" s="216"/>
    </row>
    <row r="15" spans="1:9" x14ac:dyDescent="0.2">
      <c r="A15" s="124" t="s">
        <v>18</v>
      </c>
      <c r="B15" s="121"/>
      <c r="C15" s="121"/>
      <c r="D15" s="121"/>
      <c r="E15" s="121"/>
      <c r="F15" s="121"/>
      <c r="G15" s="121"/>
      <c r="H15" s="215"/>
      <c r="I15" s="216"/>
    </row>
    <row r="16" spans="1:9" x14ac:dyDescent="0.2">
      <c r="A16" s="124" t="s">
        <v>19</v>
      </c>
      <c r="B16" s="121"/>
      <c r="C16" s="121"/>
      <c r="D16" s="121"/>
      <c r="E16" s="121"/>
      <c r="F16" s="121"/>
      <c r="G16" s="121"/>
      <c r="H16" s="215"/>
      <c r="I16" s="216"/>
    </row>
    <row r="17" spans="1:9" x14ac:dyDescent="0.2">
      <c r="A17" s="124" t="s">
        <v>20</v>
      </c>
      <c r="B17" s="121"/>
      <c r="C17" s="121"/>
      <c r="D17" s="121"/>
      <c r="E17" s="121"/>
      <c r="F17" s="121"/>
      <c r="G17" s="121"/>
      <c r="H17" s="215"/>
      <c r="I17" s="216"/>
    </row>
    <row r="18" spans="1:9" x14ac:dyDescent="0.2">
      <c r="A18" s="124" t="s">
        <v>21</v>
      </c>
      <c r="B18" s="121"/>
      <c r="C18" s="121"/>
      <c r="D18" s="121"/>
      <c r="E18" s="121"/>
      <c r="F18" s="121"/>
      <c r="G18" s="121"/>
      <c r="H18" s="215"/>
      <c r="I18" s="216"/>
    </row>
    <row r="19" spans="1:9" x14ac:dyDescent="0.2">
      <c r="A19" s="120" t="s">
        <v>35</v>
      </c>
      <c r="B19" s="121"/>
      <c r="C19" s="121"/>
      <c r="D19" s="121"/>
      <c r="E19" s="121"/>
      <c r="F19" s="121"/>
      <c r="G19" s="121"/>
      <c r="H19" s="215"/>
      <c r="I19" s="216"/>
    </row>
    <row r="20" spans="1:9" x14ac:dyDescent="0.2">
      <c r="A20" s="124" t="s">
        <v>22</v>
      </c>
      <c r="B20" s="121"/>
      <c r="C20" s="121"/>
      <c r="D20" s="121"/>
      <c r="E20" s="121"/>
      <c r="F20" s="121"/>
      <c r="G20" s="121"/>
      <c r="H20" s="215"/>
      <c r="I20" s="216"/>
    </row>
    <row r="21" spans="1:9" x14ac:dyDescent="0.2">
      <c r="A21" s="124" t="s">
        <v>23</v>
      </c>
      <c r="B21" s="121"/>
      <c r="C21" s="121"/>
      <c r="D21" s="121"/>
      <c r="E21" s="121"/>
      <c r="F21" s="121"/>
      <c r="G21" s="121"/>
      <c r="H21" s="215"/>
      <c r="I21" s="216"/>
    </row>
    <row r="22" spans="1:9" x14ac:dyDescent="0.2">
      <c r="A22" s="124" t="s">
        <v>24</v>
      </c>
      <c r="B22" s="121"/>
      <c r="C22" s="121"/>
      <c r="D22" s="121"/>
      <c r="E22" s="121"/>
      <c r="F22" s="121"/>
      <c r="G22" s="121"/>
      <c r="H22" s="215"/>
      <c r="I22" s="216"/>
    </row>
    <row r="23" spans="1:9" x14ac:dyDescent="0.2">
      <c r="A23" s="120" t="s">
        <v>80</v>
      </c>
      <c r="B23" s="121"/>
      <c r="C23" s="121"/>
      <c r="D23" s="121"/>
      <c r="E23" s="121"/>
      <c r="F23" s="121"/>
      <c r="G23" s="121"/>
      <c r="H23" s="215"/>
      <c r="I23" s="216"/>
    </row>
    <row r="24" spans="1:9" x14ac:dyDescent="0.2">
      <c r="A24" s="125" t="s">
        <v>25</v>
      </c>
      <c r="B24" s="126"/>
      <c r="C24" s="126"/>
      <c r="D24" s="126"/>
      <c r="E24" s="126"/>
      <c r="F24" s="126"/>
      <c r="G24" s="126"/>
      <c r="H24" s="217"/>
      <c r="I24" s="218"/>
    </row>
    <row r="25" spans="1:9" x14ac:dyDescent="0.2">
      <c r="A25" s="129" t="s">
        <v>26</v>
      </c>
      <c r="B25" s="130"/>
      <c r="C25" s="130"/>
      <c r="D25" s="130"/>
      <c r="E25" s="130"/>
      <c r="F25" s="130"/>
      <c r="G25" s="130"/>
      <c r="H25" s="219"/>
      <c r="I25" s="220"/>
    </row>
    <row r="26" spans="1:9" x14ac:dyDescent="0.2">
      <c r="A26" s="133" t="s">
        <v>27</v>
      </c>
      <c r="B26" s="134"/>
      <c r="C26" s="134"/>
      <c r="D26" s="134"/>
      <c r="E26" s="134"/>
      <c r="F26" s="134"/>
      <c r="G26" s="134"/>
      <c r="H26" s="221"/>
      <c r="I26" s="222"/>
    </row>
    <row r="27" spans="1:9" x14ac:dyDescent="0.2">
      <c r="A27" s="125" t="s">
        <v>28</v>
      </c>
      <c r="B27" s="126"/>
      <c r="C27" s="126"/>
      <c r="D27" s="126"/>
      <c r="E27" s="126"/>
      <c r="F27" s="126"/>
      <c r="G27" s="126"/>
      <c r="H27" s="217"/>
      <c r="I27" s="218"/>
    </row>
    <row r="28" spans="1:9" x14ac:dyDescent="0.2">
      <c r="A28" s="129" t="s">
        <v>26</v>
      </c>
      <c r="B28" s="130"/>
      <c r="C28" s="130"/>
      <c r="D28" s="130"/>
      <c r="E28" s="130"/>
      <c r="F28" s="130"/>
      <c r="G28" s="130"/>
      <c r="H28" s="219"/>
      <c r="I28" s="220"/>
    </row>
    <row r="29" spans="1:9" x14ac:dyDescent="0.2">
      <c r="A29" s="133" t="s">
        <v>27</v>
      </c>
      <c r="B29" s="134"/>
      <c r="C29" s="134"/>
      <c r="D29" s="134"/>
      <c r="E29" s="134"/>
      <c r="F29" s="134"/>
      <c r="G29" s="134"/>
      <c r="H29" s="221"/>
      <c r="I29" s="222"/>
    </row>
    <row r="30" spans="1:9" x14ac:dyDescent="0.2">
      <c r="A30" s="125" t="s">
        <v>41</v>
      </c>
      <c r="B30" s="126"/>
      <c r="C30" s="126"/>
      <c r="D30" s="126"/>
      <c r="E30" s="126"/>
      <c r="F30" s="126"/>
      <c r="G30" s="126"/>
      <c r="H30" s="217"/>
      <c r="I30" s="218"/>
    </row>
    <row r="31" spans="1:9" x14ac:dyDescent="0.2">
      <c r="A31" s="129" t="s">
        <v>26</v>
      </c>
      <c r="B31" s="130"/>
      <c r="C31" s="130"/>
      <c r="D31" s="130"/>
      <c r="E31" s="130"/>
      <c r="F31" s="130"/>
      <c r="G31" s="130"/>
      <c r="H31" s="219"/>
      <c r="I31" s="220"/>
    </row>
    <row r="32" spans="1:9" x14ac:dyDescent="0.2">
      <c r="A32" s="133" t="s">
        <v>27</v>
      </c>
      <c r="B32" s="134"/>
      <c r="C32" s="134"/>
      <c r="D32" s="134"/>
      <c r="E32" s="134"/>
      <c r="F32" s="134"/>
      <c r="G32" s="134"/>
      <c r="H32" s="221"/>
      <c r="I32" s="222"/>
    </row>
    <row r="33" spans="1:9" x14ac:dyDescent="0.2">
      <c r="A33" s="125" t="s">
        <v>29</v>
      </c>
      <c r="B33" s="126"/>
      <c r="C33" s="126"/>
      <c r="D33" s="126"/>
      <c r="E33" s="126"/>
      <c r="F33" s="126"/>
      <c r="G33" s="126"/>
      <c r="H33" s="217"/>
      <c r="I33" s="218"/>
    </row>
    <row r="34" spans="1:9" x14ac:dyDescent="0.2">
      <c r="A34" s="129" t="s">
        <v>26</v>
      </c>
      <c r="B34" s="130"/>
      <c r="C34" s="130"/>
      <c r="D34" s="130"/>
      <c r="E34" s="130"/>
      <c r="F34" s="130"/>
      <c r="G34" s="130"/>
      <c r="H34" s="219"/>
      <c r="I34" s="220"/>
    </row>
    <row r="35" spans="1:9" x14ac:dyDescent="0.2">
      <c r="A35" s="133" t="s">
        <v>27</v>
      </c>
      <c r="B35" s="134"/>
      <c r="C35" s="134"/>
      <c r="D35" s="134"/>
      <c r="E35" s="134"/>
      <c r="F35" s="134"/>
      <c r="G35" s="134"/>
      <c r="H35" s="221"/>
      <c r="I35" s="222"/>
    </row>
    <row r="36" spans="1:9" x14ac:dyDescent="0.2">
      <c r="A36" s="120" t="s">
        <v>30</v>
      </c>
      <c r="B36" s="121"/>
      <c r="C36" s="137">
        <v>1</v>
      </c>
      <c r="D36" s="121"/>
      <c r="E36" s="137">
        <v>1</v>
      </c>
      <c r="F36" s="121"/>
      <c r="G36" s="137">
        <v>1</v>
      </c>
      <c r="H36" s="215"/>
      <c r="I36" s="223">
        <v>1</v>
      </c>
    </row>
    <row r="37" spans="1:9" x14ac:dyDescent="0.2">
      <c r="A37" s="120" t="s">
        <v>31</v>
      </c>
      <c r="B37" s="121"/>
      <c r="C37" s="121"/>
      <c r="D37" s="121"/>
      <c r="E37" s="121"/>
      <c r="F37" s="121"/>
      <c r="G37" s="121"/>
      <c r="H37" s="215"/>
      <c r="I37" s="216"/>
    </row>
    <row r="38" spans="1:9" ht="13.5" thickBot="1" x14ac:dyDescent="0.25">
      <c r="A38" s="125" t="s">
        <v>77</v>
      </c>
      <c r="B38" s="126"/>
      <c r="C38" s="126"/>
      <c r="D38" s="126"/>
      <c r="E38" s="126"/>
      <c r="F38" s="126"/>
      <c r="G38" s="126"/>
      <c r="H38" s="217"/>
      <c r="I38" s="218"/>
    </row>
    <row r="39" spans="1:9" x14ac:dyDescent="0.2">
      <c r="A39" s="238" t="s">
        <v>39</v>
      </c>
      <c r="B39" s="140"/>
      <c r="C39" s="140"/>
      <c r="D39" s="140"/>
      <c r="E39" s="140"/>
      <c r="F39" s="140"/>
      <c r="G39" s="140"/>
      <c r="H39" s="224"/>
      <c r="I39" s="225"/>
    </row>
    <row r="40" spans="1:9" x14ac:dyDescent="0.2">
      <c r="A40" s="239" t="s">
        <v>104</v>
      </c>
      <c r="B40" s="144"/>
      <c r="C40" s="144"/>
      <c r="D40" s="144"/>
      <c r="E40" s="144"/>
      <c r="F40" s="144"/>
      <c r="G40" s="144"/>
      <c r="H40" s="226"/>
      <c r="I40" s="227"/>
    </row>
    <row r="41" spans="1:9" ht="13.5" thickBot="1" x14ac:dyDescent="0.25">
      <c r="A41" s="240" t="s">
        <v>40</v>
      </c>
      <c r="B41" s="148"/>
      <c r="C41" s="148"/>
      <c r="D41" s="148"/>
      <c r="E41" s="148"/>
      <c r="F41" s="148"/>
      <c r="G41" s="148"/>
      <c r="H41" s="228"/>
      <c r="I41" s="229"/>
    </row>
    <row r="42" spans="1:9" x14ac:dyDescent="0.2">
      <c r="A42" s="152" t="s">
        <v>105</v>
      </c>
      <c r="B42" s="9"/>
      <c r="C42" s="152"/>
      <c r="D42" s="152"/>
      <c r="E42" s="152"/>
      <c r="F42" s="152"/>
      <c r="G42" s="152"/>
      <c r="H42" s="230"/>
      <c r="I42" s="230"/>
    </row>
    <row r="43" spans="1:9" x14ac:dyDescent="0.2">
      <c r="A43" s="152"/>
      <c r="B43" s="152"/>
      <c r="C43" s="152"/>
      <c r="D43" s="152"/>
      <c r="E43" s="152"/>
      <c r="F43" s="152"/>
      <c r="G43" s="152"/>
      <c r="H43" s="230"/>
      <c r="I43" s="230"/>
    </row>
    <row r="44" spans="1:9" x14ac:dyDescent="0.2">
      <c r="A44" s="152"/>
      <c r="B44" s="152"/>
      <c r="C44" s="152"/>
      <c r="D44" s="152"/>
      <c r="E44" s="152"/>
      <c r="F44" s="152"/>
      <c r="G44" s="152"/>
      <c r="H44" s="230"/>
      <c r="I44" s="230"/>
    </row>
    <row r="45" spans="1:9" x14ac:dyDescent="0.2">
      <c r="A45" s="152"/>
      <c r="B45" s="152"/>
      <c r="C45" s="152"/>
      <c r="D45" s="152"/>
      <c r="E45" s="152"/>
      <c r="F45" s="152"/>
      <c r="G45" s="152"/>
      <c r="H45" s="230"/>
      <c r="I45" s="230"/>
    </row>
    <row r="46" spans="1:9" x14ac:dyDescent="0.2">
      <c r="A46" s="152"/>
      <c r="B46" s="152"/>
      <c r="C46" s="152"/>
      <c r="D46" s="152"/>
      <c r="E46" s="152"/>
      <c r="F46" s="152"/>
      <c r="G46" s="152"/>
      <c r="H46" s="230"/>
      <c r="I46" s="230"/>
    </row>
    <row r="47" spans="1:9" x14ac:dyDescent="0.2">
      <c r="A47" s="152"/>
      <c r="B47" s="152"/>
      <c r="C47" s="152"/>
      <c r="D47" s="152"/>
      <c r="E47" s="152"/>
      <c r="F47" s="152"/>
      <c r="G47" s="152"/>
      <c r="H47" s="230"/>
      <c r="I47" s="230"/>
    </row>
    <row r="48" spans="1:9" ht="13.5" thickBot="1" x14ac:dyDescent="0.25">
      <c r="A48" s="47" t="s">
        <v>68</v>
      </c>
      <c r="B48" s="100"/>
      <c r="C48" s="100"/>
      <c r="D48" s="100"/>
      <c r="E48" s="100"/>
      <c r="F48" s="100"/>
      <c r="G48" s="100"/>
      <c r="H48" s="231"/>
    </row>
    <row r="49" spans="1:8" ht="13.5" thickBot="1" x14ac:dyDescent="0.25">
      <c r="A49" s="50" t="s">
        <v>51</v>
      </c>
      <c r="B49" s="50" t="str">
        <f>+B6</f>
        <v>promedio 2015</v>
      </c>
      <c r="C49" s="100"/>
      <c r="D49" s="50" t="str">
        <f>+D6</f>
        <v>promedio 2016</v>
      </c>
      <c r="E49" s="100"/>
      <c r="F49" s="50" t="str">
        <f>+F6</f>
        <v>promedio 2017</v>
      </c>
      <c r="G49" s="100"/>
      <c r="H49" s="233" t="str">
        <f>+H6</f>
        <v>promedio ene 2018</v>
      </c>
    </row>
    <row r="50" spans="1:8" ht="13.5" thickBot="1" x14ac:dyDescent="0.25">
      <c r="A50" s="101" t="s">
        <v>69</v>
      </c>
      <c r="B50" s="102">
        <f>+B36-SUM(B9,B9:B11,B13:B18,B20:B23,B25:B26,B28:B29,B31:B32,B34:B35)</f>
        <v>0</v>
      </c>
      <c r="C50" s="103"/>
      <c r="D50" s="102">
        <f>+D36-SUM(D9,D9:D11,D13:D18,D20:D23,D25:D26,D28:D29,D31:D32,D34:D35)</f>
        <v>0</v>
      </c>
      <c r="E50" s="103"/>
      <c r="F50" s="102">
        <f>+F36-SUM(F9,F9:F11,F13:F18,F20:F23,F25:F26,F28:F29,F31:F32,F34:F35)</f>
        <v>0</v>
      </c>
      <c r="G50" s="103"/>
      <c r="H50" s="234">
        <f>+H36-SUM(H9,H9:H11,H13:H18,H20:H23,H25:H26,H28:H29,H31:H32,H34:H35)</f>
        <v>0</v>
      </c>
    </row>
  </sheetData>
  <printOptions horizontalCentered="1" verticalCentered="1"/>
  <pageMargins left="0.26" right="0.24" top="0.42" bottom="0.47" header="0.511811023622047" footer="0.511811023622047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showGridLines="0" zoomScale="75" workbookViewId="0">
      <selection activeCell="A4" sqref="A4"/>
    </sheetView>
  </sheetViews>
  <sheetFormatPr baseColWidth="10" defaultRowHeight="12.75" x14ac:dyDescent="0.2"/>
  <cols>
    <col min="1" max="1" width="36.42578125" style="2" customWidth="1"/>
    <col min="2" max="2" width="11.42578125" style="2"/>
    <col min="3" max="3" width="8.28515625" style="2" customWidth="1"/>
    <col min="4" max="4" width="11.42578125" style="2"/>
    <col min="5" max="5" width="8.28515625" style="2" customWidth="1"/>
    <col min="6" max="6" width="11.42578125" style="2"/>
    <col min="7" max="7" width="8.28515625" style="2" customWidth="1"/>
    <col min="8" max="8" width="11.42578125" style="232"/>
    <col min="9" max="9" width="8.28515625" style="232" customWidth="1"/>
    <col min="10" max="16384" width="11.42578125" style="2"/>
  </cols>
  <sheetData>
    <row r="1" spans="1:9" x14ac:dyDescent="0.2">
      <c r="A1" s="104" t="s">
        <v>107</v>
      </c>
      <c r="B1" s="105"/>
      <c r="C1" s="105"/>
      <c r="D1" s="105"/>
      <c r="E1" s="105"/>
      <c r="F1" s="105"/>
      <c r="G1" s="105"/>
      <c r="H1" s="210"/>
      <c r="I1" s="210"/>
    </row>
    <row r="2" spans="1:9" x14ac:dyDescent="0.2">
      <c r="A2" s="104" t="s">
        <v>9</v>
      </c>
      <c r="B2" s="105"/>
      <c r="C2" s="105"/>
      <c r="D2" s="105"/>
      <c r="E2" s="105"/>
      <c r="F2" s="105"/>
      <c r="G2" s="105"/>
      <c r="H2" s="210"/>
      <c r="I2" s="210"/>
    </row>
    <row r="3" spans="1:9" ht="51" x14ac:dyDescent="0.2">
      <c r="A3" s="236" t="s">
        <v>133</v>
      </c>
      <c r="B3" s="237"/>
      <c r="C3" s="237"/>
      <c r="D3" s="237"/>
      <c r="E3" s="237"/>
      <c r="F3" s="237"/>
      <c r="G3" s="237"/>
      <c r="H3" s="237"/>
      <c r="I3" s="237"/>
    </row>
    <row r="4" spans="1:9" s="209" customFormat="1" x14ac:dyDescent="0.2">
      <c r="A4" s="207" t="s">
        <v>123</v>
      </c>
      <c r="B4" s="208"/>
      <c r="C4" s="208"/>
      <c r="D4" s="208"/>
      <c r="E4" s="208"/>
      <c r="F4" s="208"/>
      <c r="G4" s="208"/>
      <c r="H4" s="208"/>
      <c r="I4" s="208"/>
    </row>
    <row r="5" spans="1:9" ht="13.5" thickBot="1" x14ac:dyDescent="0.25">
      <c r="A5" s="104" t="s">
        <v>106</v>
      </c>
      <c r="B5" s="105"/>
      <c r="C5" s="105"/>
      <c r="D5" s="105"/>
      <c r="E5" s="105"/>
      <c r="F5" s="105"/>
      <c r="G5" s="105"/>
      <c r="H5" s="210"/>
      <c r="I5" s="210"/>
    </row>
    <row r="6" spans="1:9" ht="13.5" thickBot="1" x14ac:dyDescent="0.25">
      <c r="A6" s="107" t="s">
        <v>10</v>
      </c>
      <c r="B6" s="108" t="s">
        <v>98</v>
      </c>
      <c r="C6" s="109"/>
      <c r="D6" s="108" t="s">
        <v>99</v>
      </c>
      <c r="E6" s="109"/>
      <c r="F6" s="108" t="s">
        <v>100</v>
      </c>
      <c r="G6" s="109"/>
      <c r="H6" s="211" t="s">
        <v>101</v>
      </c>
      <c r="I6" s="212"/>
    </row>
    <row r="7" spans="1:9" s="3" customFormat="1" ht="13.5" thickBot="1" x14ac:dyDescent="0.25">
      <c r="A7" s="110"/>
      <c r="B7" s="111" t="s">
        <v>42</v>
      </c>
      <c r="C7" s="112" t="s">
        <v>11</v>
      </c>
      <c r="D7" s="113" t="s">
        <v>42</v>
      </c>
      <c r="E7" s="112" t="s">
        <v>11</v>
      </c>
      <c r="F7" s="113" t="s">
        <v>42</v>
      </c>
      <c r="G7" s="112" t="s">
        <v>11</v>
      </c>
      <c r="H7" s="213" t="s">
        <v>42</v>
      </c>
      <c r="I7" s="214" t="s">
        <v>11</v>
      </c>
    </row>
    <row r="8" spans="1:9" s="3" customFormat="1" x14ac:dyDescent="0.2">
      <c r="A8" s="116" t="s">
        <v>43</v>
      </c>
      <c r="B8" s="117"/>
      <c r="C8" s="118"/>
      <c r="D8" s="119"/>
      <c r="E8" s="118"/>
      <c r="F8" s="119"/>
      <c r="G8" s="118"/>
      <c r="H8" s="119"/>
      <c r="I8" s="118"/>
    </row>
    <row r="9" spans="1:9" x14ac:dyDescent="0.2">
      <c r="A9" s="120" t="s">
        <v>12</v>
      </c>
      <c r="B9" s="121"/>
      <c r="C9" s="121"/>
      <c r="D9" s="121"/>
      <c r="E9" s="121"/>
      <c r="F9" s="121"/>
      <c r="G9" s="121"/>
      <c r="H9" s="215"/>
      <c r="I9" s="216"/>
    </row>
    <row r="10" spans="1:9" x14ac:dyDescent="0.2">
      <c r="A10" s="124" t="s">
        <v>13</v>
      </c>
      <c r="B10" s="121"/>
      <c r="C10" s="121"/>
      <c r="D10" s="121"/>
      <c r="E10" s="121"/>
      <c r="F10" s="121"/>
      <c r="G10" s="121"/>
      <c r="H10" s="215"/>
      <c r="I10" s="216"/>
    </row>
    <row r="11" spans="1:9" x14ac:dyDescent="0.2">
      <c r="A11" s="124" t="s">
        <v>14</v>
      </c>
      <c r="B11" s="121"/>
      <c r="C11" s="121"/>
      <c r="D11" s="121"/>
      <c r="E11" s="121"/>
      <c r="F11" s="121"/>
      <c r="G11" s="121"/>
      <c r="H11" s="215"/>
      <c r="I11" s="216"/>
    </row>
    <row r="12" spans="1:9" x14ac:dyDescent="0.2">
      <c r="A12" s="120" t="s">
        <v>15</v>
      </c>
      <c r="B12" s="121"/>
      <c r="C12" s="121"/>
      <c r="D12" s="121"/>
      <c r="E12" s="121"/>
      <c r="F12" s="121"/>
      <c r="G12" s="121"/>
      <c r="H12" s="215"/>
      <c r="I12" s="216"/>
    </row>
    <row r="13" spans="1:9" x14ac:dyDescent="0.2">
      <c r="A13" s="124" t="s">
        <v>16</v>
      </c>
      <c r="B13" s="121"/>
      <c r="C13" s="121"/>
      <c r="D13" s="121"/>
      <c r="E13" s="121"/>
      <c r="F13" s="121"/>
      <c r="G13" s="121"/>
      <c r="H13" s="215"/>
      <c r="I13" s="216"/>
    </row>
    <row r="14" spans="1:9" x14ac:dyDescent="0.2">
      <c r="A14" s="124" t="s">
        <v>17</v>
      </c>
      <c r="B14" s="121"/>
      <c r="C14" s="121"/>
      <c r="D14" s="121"/>
      <c r="E14" s="121"/>
      <c r="F14" s="121"/>
      <c r="G14" s="121"/>
      <c r="H14" s="215"/>
      <c r="I14" s="216"/>
    </row>
    <row r="15" spans="1:9" x14ac:dyDescent="0.2">
      <c r="A15" s="124" t="s">
        <v>18</v>
      </c>
      <c r="B15" s="121"/>
      <c r="C15" s="121"/>
      <c r="D15" s="121"/>
      <c r="E15" s="121"/>
      <c r="F15" s="121"/>
      <c r="G15" s="121"/>
      <c r="H15" s="215"/>
      <c r="I15" s="216"/>
    </row>
    <row r="16" spans="1:9" x14ac:dyDescent="0.2">
      <c r="A16" s="124" t="s">
        <v>19</v>
      </c>
      <c r="B16" s="121"/>
      <c r="C16" s="121"/>
      <c r="D16" s="121"/>
      <c r="E16" s="121"/>
      <c r="F16" s="121"/>
      <c r="G16" s="121"/>
      <c r="H16" s="215"/>
      <c r="I16" s="216"/>
    </row>
    <row r="17" spans="1:9" x14ac:dyDescent="0.2">
      <c r="A17" s="124" t="s">
        <v>20</v>
      </c>
      <c r="B17" s="121"/>
      <c r="C17" s="121"/>
      <c r="D17" s="121"/>
      <c r="E17" s="121"/>
      <c r="F17" s="121"/>
      <c r="G17" s="121"/>
      <c r="H17" s="215"/>
      <c r="I17" s="216"/>
    </row>
    <row r="18" spans="1:9" x14ac:dyDescent="0.2">
      <c r="A18" s="124" t="s">
        <v>21</v>
      </c>
      <c r="B18" s="121"/>
      <c r="C18" s="121"/>
      <c r="D18" s="121"/>
      <c r="E18" s="121"/>
      <c r="F18" s="121"/>
      <c r="G18" s="121"/>
      <c r="H18" s="215"/>
      <c r="I18" s="216"/>
    </row>
    <row r="19" spans="1:9" x14ac:dyDescent="0.2">
      <c r="A19" s="120" t="s">
        <v>35</v>
      </c>
      <c r="B19" s="121"/>
      <c r="C19" s="121"/>
      <c r="D19" s="121"/>
      <c r="E19" s="121"/>
      <c r="F19" s="121"/>
      <c r="G19" s="121"/>
      <c r="H19" s="215"/>
      <c r="I19" s="216"/>
    </row>
    <row r="20" spans="1:9" x14ac:dyDescent="0.2">
      <c r="A20" s="124" t="s">
        <v>22</v>
      </c>
      <c r="B20" s="121"/>
      <c r="C20" s="121"/>
      <c r="D20" s="121"/>
      <c r="E20" s="121"/>
      <c r="F20" s="121"/>
      <c r="G20" s="121"/>
      <c r="H20" s="215"/>
      <c r="I20" s="216"/>
    </row>
    <row r="21" spans="1:9" x14ac:dyDescent="0.2">
      <c r="A21" s="124" t="s">
        <v>23</v>
      </c>
      <c r="B21" s="121"/>
      <c r="C21" s="121"/>
      <c r="D21" s="121"/>
      <c r="E21" s="121"/>
      <c r="F21" s="121"/>
      <c r="G21" s="121"/>
      <c r="H21" s="215"/>
      <c r="I21" s="216"/>
    </row>
    <row r="22" spans="1:9" x14ac:dyDescent="0.2">
      <c r="A22" s="124" t="s">
        <v>24</v>
      </c>
      <c r="B22" s="121"/>
      <c r="C22" s="121"/>
      <c r="D22" s="121"/>
      <c r="E22" s="121"/>
      <c r="F22" s="121"/>
      <c r="G22" s="121"/>
      <c r="H22" s="215"/>
      <c r="I22" s="216"/>
    </row>
    <row r="23" spans="1:9" x14ac:dyDescent="0.2">
      <c r="A23" s="120" t="s">
        <v>80</v>
      </c>
      <c r="B23" s="121"/>
      <c r="C23" s="121"/>
      <c r="D23" s="121"/>
      <c r="E23" s="121"/>
      <c r="F23" s="121"/>
      <c r="G23" s="121"/>
      <c r="H23" s="215"/>
      <c r="I23" s="216"/>
    </row>
    <row r="24" spans="1:9" x14ac:dyDescent="0.2">
      <c r="A24" s="125" t="s">
        <v>25</v>
      </c>
      <c r="B24" s="126"/>
      <c r="C24" s="126"/>
      <c r="D24" s="126"/>
      <c r="E24" s="126"/>
      <c r="F24" s="126"/>
      <c r="G24" s="126"/>
      <c r="H24" s="217"/>
      <c r="I24" s="218"/>
    </row>
    <row r="25" spans="1:9" x14ac:dyDescent="0.2">
      <c r="A25" s="129" t="s">
        <v>26</v>
      </c>
      <c r="B25" s="130"/>
      <c r="C25" s="130"/>
      <c r="D25" s="130"/>
      <c r="E25" s="130"/>
      <c r="F25" s="130"/>
      <c r="G25" s="130"/>
      <c r="H25" s="219"/>
      <c r="I25" s="220"/>
    </row>
    <row r="26" spans="1:9" x14ac:dyDescent="0.2">
      <c r="A26" s="133" t="s">
        <v>27</v>
      </c>
      <c r="B26" s="134"/>
      <c r="C26" s="134"/>
      <c r="D26" s="134"/>
      <c r="E26" s="134"/>
      <c r="F26" s="134"/>
      <c r="G26" s="134"/>
      <c r="H26" s="221"/>
      <c r="I26" s="222"/>
    </row>
    <row r="27" spans="1:9" x14ac:dyDescent="0.2">
      <c r="A27" s="125" t="s">
        <v>28</v>
      </c>
      <c r="B27" s="126"/>
      <c r="C27" s="126"/>
      <c r="D27" s="126"/>
      <c r="E27" s="126"/>
      <c r="F27" s="126"/>
      <c r="G27" s="126"/>
      <c r="H27" s="217"/>
      <c r="I27" s="218"/>
    </row>
    <row r="28" spans="1:9" x14ac:dyDescent="0.2">
      <c r="A28" s="129" t="s">
        <v>26</v>
      </c>
      <c r="B28" s="130"/>
      <c r="C28" s="130"/>
      <c r="D28" s="130"/>
      <c r="E28" s="130"/>
      <c r="F28" s="130"/>
      <c r="G28" s="130"/>
      <c r="H28" s="219"/>
      <c r="I28" s="220"/>
    </row>
    <row r="29" spans="1:9" x14ac:dyDescent="0.2">
      <c r="A29" s="133" t="s">
        <v>27</v>
      </c>
      <c r="B29" s="134"/>
      <c r="C29" s="134"/>
      <c r="D29" s="134"/>
      <c r="E29" s="134"/>
      <c r="F29" s="134"/>
      <c r="G29" s="134"/>
      <c r="H29" s="221"/>
      <c r="I29" s="222"/>
    </row>
    <row r="30" spans="1:9" x14ac:dyDescent="0.2">
      <c r="A30" s="125" t="s">
        <v>41</v>
      </c>
      <c r="B30" s="126"/>
      <c r="C30" s="126"/>
      <c r="D30" s="126"/>
      <c r="E30" s="126"/>
      <c r="F30" s="126"/>
      <c r="G30" s="126"/>
      <c r="H30" s="217"/>
      <c r="I30" s="218"/>
    </row>
    <row r="31" spans="1:9" x14ac:dyDescent="0.2">
      <c r="A31" s="129" t="s">
        <v>26</v>
      </c>
      <c r="B31" s="130"/>
      <c r="C31" s="130"/>
      <c r="D31" s="130"/>
      <c r="E31" s="130"/>
      <c r="F31" s="130"/>
      <c r="G31" s="130"/>
      <c r="H31" s="219"/>
      <c r="I31" s="220"/>
    </row>
    <row r="32" spans="1:9" x14ac:dyDescent="0.2">
      <c r="A32" s="133" t="s">
        <v>27</v>
      </c>
      <c r="B32" s="134"/>
      <c r="C32" s="134"/>
      <c r="D32" s="134"/>
      <c r="E32" s="134"/>
      <c r="F32" s="134"/>
      <c r="G32" s="134"/>
      <c r="H32" s="221"/>
      <c r="I32" s="222"/>
    </row>
    <row r="33" spans="1:9" x14ac:dyDescent="0.2">
      <c r="A33" s="125" t="s">
        <v>29</v>
      </c>
      <c r="B33" s="126"/>
      <c r="C33" s="126"/>
      <c r="D33" s="126"/>
      <c r="E33" s="126"/>
      <c r="F33" s="126"/>
      <c r="G33" s="126"/>
      <c r="H33" s="217"/>
      <c r="I33" s="218"/>
    </row>
    <row r="34" spans="1:9" x14ac:dyDescent="0.2">
      <c r="A34" s="129" t="s">
        <v>26</v>
      </c>
      <c r="B34" s="130"/>
      <c r="C34" s="130"/>
      <c r="D34" s="130"/>
      <c r="E34" s="130"/>
      <c r="F34" s="130"/>
      <c r="G34" s="130"/>
      <c r="H34" s="219"/>
      <c r="I34" s="220"/>
    </row>
    <row r="35" spans="1:9" x14ac:dyDescent="0.2">
      <c r="A35" s="133" t="s">
        <v>27</v>
      </c>
      <c r="B35" s="134"/>
      <c r="C35" s="134"/>
      <c r="D35" s="134"/>
      <c r="E35" s="134"/>
      <c r="F35" s="134"/>
      <c r="G35" s="134"/>
      <c r="H35" s="221"/>
      <c r="I35" s="222"/>
    </row>
    <row r="36" spans="1:9" x14ac:dyDescent="0.2">
      <c r="A36" s="120" t="s">
        <v>30</v>
      </c>
      <c r="B36" s="121"/>
      <c r="C36" s="137">
        <v>1</v>
      </c>
      <c r="D36" s="121"/>
      <c r="E36" s="137">
        <v>1</v>
      </c>
      <c r="F36" s="121"/>
      <c r="G36" s="137">
        <v>1</v>
      </c>
      <c r="H36" s="215"/>
      <c r="I36" s="223">
        <v>1</v>
      </c>
    </row>
    <row r="37" spans="1:9" x14ac:dyDescent="0.2">
      <c r="A37" s="120" t="s">
        <v>31</v>
      </c>
      <c r="B37" s="121"/>
      <c r="C37" s="121"/>
      <c r="D37" s="121"/>
      <c r="E37" s="121"/>
      <c r="F37" s="121"/>
      <c r="G37" s="121"/>
      <c r="H37" s="215"/>
      <c r="I37" s="216"/>
    </row>
    <row r="38" spans="1:9" ht="13.5" thickBot="1" x14ac:dyDescent="0.25">
      <c r="A38" s="125" t="s">
        <v>77</v>
      </c>
      <c r="B38" s="126"/>
      <c r="C38" s="126"/>
      <c r="D38" s="126"/>
      <c r="E38" s="126"/>
      <c r="F38" s="126"/>
      <c r="G38" s="126"/>
      <c r="H38" s="217"/>
      <c r="I38" s="218"/>
    </row>
    <row r="39" spans="1:9" x14ac:dyDescent="0.2">
      <c r="A39" s="238" t="s">
        <v>39</v>
      </c>
      <c r="B39" s="140"/>
      <c r="C39" s="140"/>
      <c r="D39" s="140"/>
      <c r="E39" s="140"/>
      <c r="F39" s="140"/>
      <c r="G39" s="140"/>
      <c r="H39" s="224"/>
      <c r="I39" s="225"/>
    </row>
    <row r="40" spans="1:9" x14ac:dyDescent="0.2">
      <c r="A40" s="239" t="s">
        <v>104</v>
      </c>
      <c r="B40" s="144"/>
      <c r="C40" s="144"/>
      <c r="D40" s="144"/>
      <c r="E40" s="144"/>
      <c r="F40" s="144"/>
      <c r="G40" s="144"/>
      <c r="H40" s="226"/>
      <c r="I40" s="227"/>
    </row>
    <row r="41" spans="1:9" ht="13.5" thickBot="1" x14ac:dyDescent="0.25">
      <c r="A41" s="240" t="s">
        <v>40</v>
      </c>
      <c r="B41" s="148"/>
      <c r="C41" s="148"/>
      <c r="D41" s="148"/>
      <c r="E41" s="148"/>
      <c r="F41" s="148"/>
      <c r="G41" s="148"/>
      <c r="H41" s="228"/>
      <c r="I41" s="229"/>
    </row>
    <row r="42" spans="1:9" x14ac:dyDescent="0.2">
      <c r="A42" s="152" t="s">
        <v>105</v>
      </c>
      <c r="B42" s="9"/>
      <c r="C42" s="152"/>
      <c r="D42" s="152"/>
      <c r="E42" s="152"/>
      <c r="F42" s="152"/>
      <c r="G42" s="152"/>
      <c r="H42" s="230"/>
      <c r="I42" s="230"/>
    </row>
    <row r="43" spans="1:9" x14ac:dyDescent="0.2">
      <c r="A43" s="152"/>
      <c r="B43" s="152"/>
      <c r="C43" s="152"/>
      <c r="D43" s="152"/>
      <c r="E43" s="152"/>
      <c r="F43" s="152"/>
      <c r="G43" s="152"/>
      <c r="H43" s="230"/>
      <c r="I43" s="230"/>
    </row>
    <row r="44" spans="1:9" x14ac:dyDescent="0.2">
      <c r="A44" s="152"/>
      <c r="B44" s="152"/>
      <c r="C44" s="152"/>
      <c r="D44" s="152"/>
      <c r="E44" s="152"/>
      <c r="F44" s="152"/>
      <c r="G44" s="152"/>
      <c r="H44" s="230"/>
      <c r="I44" s="230"/>
    </row>
    <row r="45" spans="1:9" x14ac:dyDescent="0.2">
      <c r="A45" s="152"/>
      <c r="B45" s="152"/>
      <c r="C45" s="152"/>
      <c r="D45" s="152"/>
      <c r="E45" s="152"/>
      <c r="F45" s="152"/>
      <c r="G45" s="152"/>
      <c r="H45" s="230"/>
      <c r="I45" s="230"/>
    </row>
    <row r="46" spans="1:9" x14ac:dyDescent="0.2">
      <c r="A46" s="152"/>
      <c r="B46" s="152"/>
      <c r="C46" s="152"/>
      <c r="D46" s="152"/>
      <c r="E46" s="152"/>
      <c r="F46" s="152"/>
      <c r="G46" s="152"/>
      <c r="H46" s="230"/>
      <c r="I46" s="230"/>
    </row>
    <row r="47" spans="1:9" x14ac:dyDescent="0.2">
      <c r="A47" s="152"/>
      <c r="B47" s="152"/>
      <c r="C47" s="152"/>
      <c r="D47" s="152"/>
      <c r="E47" s="152"/>
      <c r="F47" s="152"/>
      <c r="G47" s="152"/>
      <c r="H47" s="230"/>
      <c r="I47" s="230"/>
    </row>
    <row r="48" spans="1:9" ht="13.5" thickBot="1" x14ac:dyDescent="0.25">
      <c r="A48" s="47" t="s">
        <v>68</v>
      </c>
      <c r="B48" s="100"/>
      <c r="C48" s="100"/>
      <c r="D48" s="100"/>
      <c r="E48" s="100"/>
      <c r="F48" s="100"/>
      <c r="G48" s="100"/>
      <c r="H48" s="231"/>
    </row>
    <row r="49" spans="1:8" ht="13.5" thickBot="1" x14ac:dyDescent="0.25">
      <c r="A49" s="50" t="s">
        <v>51</v>
      </c>
      <c r="B49" s="50" t="str">
        <f>+B6</f>
        <v>promedio 2015</v>
      </c>
      <c r="C49" s="100"/>
      <c r="D49" s="50" t="str">
        <f>+D6</f>
        <v>promedio 2016</v>
      </c>
      <c r="E49" s="100"/>
      <c r="F49" s="50" t="str">
        <f>+F6</f>
        <v>promedio 2017</v>
      </c>
      <c r="G49" s="100"/>
      <c r="H49" s="233" t="str">
        <f>+H6</f>
        <v>promedio ene 2018</v>
      </c>
    </row>
    <row r="50" spans="1:8" ht="13.5" thickBot="1" x14ac:dyDescent="0.25">
      <c r="A50" s="101" t="s">
        <v>69</v>
      </c>
      <c r="B50" s="102">
        <f>+B36-SUM(B9,B9:B11,B13:B18,B20:B23,B25:B26,B28:B29,B31:B32,B34:B35)</f>
        <v>0</v>
      </c>
      <c r="C50" s="103"/>
      <c r="D50" s="102">
        <f>+D36-SUM(D9,D9:D11,D13:D18,D20:D23,D25:D26,D28:D29,D31:D32,D34:D35)</f>
        <v>0</v>
      </c>
      <c r="E50" s="103"/>
      <c r="F50" s="102">
        <f>+F36-SUM(F9,F9:F11,F13:F18,F20:F23,F25:F26,F28:F29,F31:F32,F34:F35)</f>
        <v>0</v>
      </c>
      <c r="G50" s="103"/>
      <c r="H50" s="234">
        <f>+H36-SUM(H9,H9:H11,H13:H18,H20:H23,H25:H26,H28:H29,H31:H32,H34:H35)</f>
        <v>0</v>
      </c>
    </row>
  </sheetData>
  <printOptions horizontalCentered="1" verticalCentered="1"/>
  <pageMargins left="0.26" right="0.24" top="0.42" bottom="0.47" header="0.511811023622047" footer="0.51181102362204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17</vt:i4>
      </vt:variant>
    </vt:vector>
  </HeadingPairs>
  <TitlesOfParts>
    <vt:vector size="35" baseType="lpstr">
      <vt:lpstr>parámetros e instrucciones</vt:lpstr>
      <vt:lpstr>anexo</vt:lpstr>
      <vt:lpstr>1.modelos prod.invest.</vt:lpstr>
      <vt:lpstr>2- impo investigadas Brasil</vt:lpstr>
      <vt:lpstr>2- impo investigadas Perú</vt:lpstr>
      <vt:lpstr>3- impo no inv</vt:lpstr>
      <vt:lpstr>4.a-costos Brasil</vt:lpstr>
      <vt:lpstr>4.a-costos Perú</vt:lpstr>
      <vt:lpstr>4.a-costos (3)</vt:lpstr>
      <vt:lpstr>4.a-costos (4)</vt:lpstr>
      <vt:lpstr>4.b-costos</vt:lpstr>
      <vt:lpstr>5-precios</vt:lpstr>
      <vt:lpstr>5-precios (2)</vt:lpstr>
      <vt:lpstr>5-precios (3)</vt:lpstr>
      <vt:lpstr>5-precios (4)</vt:lpstr>
      <vt:lpstr>6- Compras internas</vt:lpstr>
      <vt:lpstr>7- reventa</vt:lpstr>
      <vt:lpstr>8-existencias</vt:lpstr>
      <vt:lpstr>'1.modelos prod.invest.'!Área_de_impresión</vt:lpstr>
      <vt:lpstr>'2- impo investigadas Brasil'!Área_de_impresión</vt:lpstr>
      <vt:lpstr>'2- impo investigadas Perú'!Área_de_impresión</vt:lpstr>
      <vt:lpstr>'3- impo no inv'!Área_de_impresión</vt:lpstr>
      <vt:lpstr>'4.a-costos (3)'!Área_de_impresión</vt:lpstr>
      <vt:lpstr>'4.a-costos (4)'!Área_de_impresión</vt:lpstr>
      <vt:lpstr>'4.a-costos Brasil'!Área_de_impresión</vt:lpstr>
      <vt:lpstr>'4.a-costos Perú'!Área_de_impresión</vt:lpstr>
      <vt:lpstr>'4.b-costos'!Área_de_impresión</vt:lpstr>
      <vt:lpstr>'5-precios'!Área_de_impresión</vt:lpstr>
      <vt:lpstr>'5-precios (2)'!Área_de_impresión</vt:lpstr>
      <vt:lpstr>'5-precios (3)'!Área_de_impresión</vt:lpstr>
      <vt:lpstr>'5-precios (4)'!Área_de_impresión</vt:lpstr>
      <vt:lpstr>'6- Compras internas'!Área_de_impresión</vt:lpstr>
      <vt:lpstr>'7- reventa'!Área_de_impresión</vt:lpstr>
      <vt:lpstr>'8-existencias'!Área_de_impresión</vt:lpstr>
      <vt:lpstr>anexo!Área_de_impresión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J. Annarumma</dc:creator>
  <cp:lastModifiedBy>Mariano Abalo</cp:lastModifiedBy>
  <cp:lastPrinted>2012-06-19T12:52:00Z</cp:lastPrinted>
  <dcterms:created xsi:type="dcterms:W3CDTF">2000-08-29T18:35:56Z</dcterms:created>
  <dcterms:modified xsi:type="dcterms:W3CDTF">2018-03-14T12:50:33Z</dcterms:modified>
</cp:coreProperties>
</file>