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duar_000\Documents\Coloc\2021\"/>
    </mc:Choice>
  </mc:AlternateContent>
  <bookViews>
    <workbookView xWindow="0" yWindow="0" windowWidth="20490" windowHeight="7755"/>
  </bookViews>
  <sheets>
    <sheet name="Portada" sheetId="6" r:id="rId1"/>
    <sheet name="Bonos" sheetId="1" r:id="rId2"/>
    <sheet name="Letras" sheetId="5" r:id="rId3"/>
    <sheet name="Letras ISP" sheetId="4" r:id="rId4"/>
    <sheet name="Canjes - Conversiones" sheetId="3" r:id="rId5"/>
    <sheet name="Otras Operaciones" sheetId="2" r:id="rId6"/>
  </sheets>
  <externalReferences>
    <externalReference r:id="rId7"/>
    <externalReference r:id="rId8"/>
  </externalReferences>
  <definedNames>
    <definedName name="_xlnm._FilterDatabase" localSheetId="1" hidden="1">Bonos!$A$3:$N$15</definedName>
    <definedName name="_xlnm._FilterDatabase" localSheetId="4" hidden="1">'Canjes - Conversiones'!$A$4:$N$53</definedName>
    <definedName name="_xlnm._FilterDatabase" localSheetId="2" hidden="1">Letras!$A$3:$N$91</definedName>
    <definedName name="_xlnm._FilterDatabase" localSheetId="3" hidden="1">'Letras ISP'!$A$3:$N$15</definedName>
    <definedName name="_Order1" hidden="1">255</definedName>
    <definedName name="_Order2" hidden="1">255</definedName>
    <definedName name="a" hidden="1">{TRUE,TRUE,-1.25,-15.5,484.5,276.75,FALSE,FALSE,TRUE,TRUE,0,15,#N/A,56,#N/A,4.88636363636364,15.35,1,FALSE,FALSE,3,TRUE,1,FALSE,100,"Swvu.PLA2.","ACwvu.PLA2.",#N/A,FALSE,FALSE,0,0,0,0,2,"","",TRUE,TRUE,FALSE,FALSE,1,60,#N/A,#N/A,FALSE,FALSE,"Rwvu.PLA2.",#N/A,FALSE,FALSE,FALSE,9,65532,65532,FALSE,FALSE,TRUE,TRUE,TRUE}</definedName>
    <definedName name="ACwvu.PLA1." hidden="1">'[1]COP FED'!#REF!</definedName>
    <definedName name="ACwvu.PLA2." hidden="1">'[1]COP FED'!$A$1:$N$49</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s" hidden="1">{FALSE,FALSE,-1.25,-15.5,484.5,276.75,FALSE,FALSE,TRUE,TRUE,0,12,#N/A,46,#N/A,2.93460490463215,15.35,1,FALSE,FALSE,3,TRUE,1,FALSE,100,"Swvu.PLA1.","ACwvu.PLA1.",#N/A,FALSE,FALSE,0,0,0,0,2,"","",TRUE,TRUE,FALSE,FALSE,1,60,#N/A,#N/A,FALSE,FALSE,FALSE,FALSE,FALSE,FALSE,FALSE,9,65532,65532,FALSE,FALSE,TRUE,TRUE,TRUE}</definedName>
    <definedName name="d" hidden="1">#REF!</definedName>
    <definedName name="FAS" hidden="1">{FALSE,FALSE,-1.25,-15.5,484.5,276.75,FALSE,FALSE,TRUE,TRUE,0,12,#N/A,46,#N/A,2.93460490463215,15.35,1,FALSE,FALSE,3,TRUE,1,FALSE,100,"Swvu.PLA1.","ACwvu.PLA1.",#N/A,FALSE,FALSE,0,0,0,0,2,"","",TRUE,TRUE,FALSE,FALSE,1,60,#N/A,#N/A,FALSE,FALSE,FALSE,FALSE,FALSE,FALSE,FALSE,9,65532,65532,FALSE,FALSE,TRUE,TRUE,TRUE}</definedName>
    <definedName name="j"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m" hidden="1">{FALSE,FALSE,-1.25,-15.5,484.5,276.75,FALSE,FALSE,TRUE,TRUE,0,12,#N/A,46,#N/A,2.93460490463215,15.35,1,FALSE,FALSE,3,TRUE,1,FALSE,100,"Swvu.PLA1.","ACwvu.PLA1.",#N/A,FALSE,FALSE,0,0,0,0,2,"","",TRUE,TRUE,FALSE,FALSE,1,60,#N/A,#N/A,FALSE,FALSE,FALSE,FALSE,FALSE,FALSE,FALSE,9,65532,65532,FALSE,FALSE,TRUE,TRUE,TRUE}</definedName>
    <definedName name="Rwvu.PLA2." hidden="1">'[1]COP FED'!#REF!</definedName>
    <definedName name="Swvu.PLA1." hidden="1">'[1]COP FED'!#REF!</definedName>
    <definedName name="Swvu.PLA2." hidden="1">'[1]COP FED'!$A$1:$N$49</definedName>
    <definedName name="wrn.BMA." hidden="1">{"3",#N/A,FALSE,"BASE MONETARIA";"4",#N/A,FALSE,"BASE MONETARIA"}</definedName>
    <definedName name="wrn.PASMON." hidden="1">{"1",#N/A,FALSE,"Pasivos Mon";"2",#N/A,FALSE,"Pasivos Mon"}</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Z_0C2BA18A_21C0_43A0_BA72_AEF5075BA836_.wvu.Cols" hidden="1">'[2]Prog. Fin.'!$E:$E,'[2]Prog. Fin.'!$I:$J,'[2]Prog. Fin.'!$N:$N,'[2]Prog. Fin.'!$R:$S</definedName>
    <definedName name="Z_0C2BA18A_21C0_43A0_BA72_AEF5075BA836_.wvu.Rows" hidden="1">'[2]Prog. Fin.'!$9:$14,'[2]Prog. Fin.'!$17:$26,'[2]Prog. Fin.'!$31:$33,'[2]Prog. Fin.'!$40:$41,'[2]Prog. Fin.'!$44:$46,'[2]Prog. Fin.'!$81:$83,'[2]Prog. Fin.'!$157:$159</definedName>
    <definedName name="Z_AB0CFEEA_4F19_4F6A_9BEA_953016B5C36F_.wvu.Cols" hidden="1">'[2]Prog. Fin.'!$E:$E,'[2]Prog. Fin.'!$I:$J,'[2]Prog. Fin.'!$N:$N,'[2]Prog. Fin.'!$R:$S</definedName>
    <definedName name="Z_AB0CFEEA_4F19_4F6A_9BEA_953016B5C36F_.wvu.Rows" hidden="1">'[2]Prog. Fin.'!$9:$14,'[2]Prog. Fin.'!$17:$26,'[2]Prog. Fin.'!$31:$33,'[2]Prog. Fin.'!$40:$41,'[2]Prog. Fin.'!$44:$46,'[2]Prog. Fin.'!$81:$83,'[2]Prog. Fin.'!$157:$159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3" l="1"/>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 i="3"/>
  <c r="J8" i="2" l="1"/>
  <c r="L15" i="4" l="1"/>
  <c r="J66" i="3"/>
  <c r="J67" i="3"/>
  <c r="J65" i="3"/>
  <c r="J58" i="5"/>
  <c r="J59" i="5"/>
  <c r="J60" i="5"/>
  <c r="J61" i="5"/>
  <c r="J62" i="5"/>
  <c r="J63" i="5"/>
  <c r="J64" i="5"/>
  <c r="J65" i="5"/>
  <c r="J66" i="5"/>
  <c r="J67" i="5"/>
  <c r="J68" i="5"/>
  <c r="J69" i="5"/>
  <c r="J70" i="5"/>
  <c r="J71" i="5"/>
  <c r="J72" i="5"/>
  <c r="J57" i="5"/>
</calcChain>
</file>

<file path=xl/sharedStrings.xml><?xml version="1.0" encoding="utf-8"?>
<sst xmlns="http://schemas.openxmlformats.org/spreadsheetml/2006/main" count="1154" uniqueCount="127">
  <si>
    <t>Nombre del Instrumento</t>
  </si>
  <si>
    <t>Fecha de emisión</t>
  </si>
  <si>
    <t>Vencimiento</t>
  </si>
  <si>
    <t>Cupón</t>
  </si>
  <si>
    <t>Amortización</t>
  </si>
  <si>
    <t>Fecha colocación/      liquidación</t>
  </si>
  <si>
    <t>Precio de emisión c/1000</t>
  </si>
  <si>
    <t>Vida Promedio</t>
  </si>
  <si>
    <t>Resolución</t>
  </si>
  <si>
    <t>BONTE/$/22,00%/21-05-2022</t>
  </si>
  <si>
    <t>Integra al vencimiento</t>
  </si>
  <si>
    <t>MONEDA NACIONAL</t>
  </si>
  <si>
    <t>ARP</t>
  </si>
  <si>
    <t>RESOL</t>
  </si>
  <si>
    <t>BONTE/U$S/0,10%/29-04-2022 - Paga en pesos</t>
  </si>
  <si>
    <t>MONEDA EXTRANJERA</t>
  </si>
  <si>
    <t>DLK</t>
  </si>
  <si>
    <t>BONTE/$/BADLAR+525PB/06-02-2023</t>
  </si>
  <si>
    <t>Devengará intereses a la tasa nominal anual equivalente a BADLAR PRIVADA, más un margen a determinarse en la licitación. Los intereses serán pagaderos por trimestre vencido los días 06-05, 6-08, 06-11 y 06-02 de cada año hasta su vencimiento y serán calculados sobre la base de los días efectivamente transcurridos y la cantidad exacta de días que tiene cada año</t>
  </si>
  <si>
    <t>Integra al vencimiento. El capital será ajustado conforme lo estipulado en la cláusula “Ajuste de capital” (ver norma de emisión)</t>
  </si>
  <si>
    <t>BONTE/U$S/0,20%/30-11-2022 - Paga en pesos</t>
  </si>
  <si>
    <t>BONCER/$/1,40%+CER/25-03-2023</t>
  </si>
  <si>
    <t>BONCER/$/1,30%+CER/20-09-2022</t>
  </si>
  <si>
    <t>Devengará intereses sobre saldos ajustados a partir de la fecha de emisión. T.N.A. 1,3%. Pagaderos los días 20-9-2020, 20-3- 2021, 20-9- 2021, 20 -03-2022 y 20-9-2022. Base 30/360.</t>
  </si>
  <si>
    <t>Integra al vencimiento. Saldo de capital ajustado conforme al CER informado por el BCRA, correspondiente al período transcurrido entre los 10 días hábiles
anteriores a la fecha de emisión y los 10 días hábiles anteriores a la fecha de vencimiento del servicio de interés o amortización de capital correspondiente.</t>
  </si>
  <si>
    <t>BONCER/$/1,45%+CER/13-08-2023</t>
  </si>
  <si>
    <t>Devengará intereses a la tasa nominal anual equivalente a BADLAR PRIVADA, más un margen a determinarse en la licitación. Los intereses serán pagaderos por trimestre vencido los días 13-02, 13-08 de cada año hasta su vencimiento y serán calculados sobre la base de los días efectivamente transcurridos y la cantidad exacta de días que tiene cada año</t>
  </si>
  <si>
    <t>BONCER/$/1,55%+CER/26-07-2024</t>
  </si>
  <si>
    <t>Número</t>
  </si>
  <si>
    <t>Moneda de Origen</t>
  </si>
  <si>
    <t>BONCER/$/2,00+CER/09-11-2026</t>
  </si>
  <si>
    <t>Semestralmente los días 09-05  y 09-11 de cada año. El primer pago será en 09 -11-2021. Tasa  2 % .</t>
  </si>
  <si>
    <t>5 cuotas semestrales iguales. La primera pagadera el 9 de noviembre de 2024 y la última el 9 de noviembre de 2026.</t>
  </si>
  <si>
    <t>BONCER/$/2,25+CER/09-11-2028</t>
  </si>
  <si>
    <t>Semestralmente los días 09-05 y 09-11 de cada año. El primer pago será en 9 de noviembre de 2021.  Tasa 2,25%.</t>
  </si>
  <si>
    <t>10 cuotas semestrales iguales. La primera pagadera el 9 de mayo de 2024 y la ultima el 9 de noviembre de 2028.</t>
  </si>
  <si>
    <t>BONO RA/U$S/0,125%-0,50%-0,75%-1,75%/09-07-2030</t>
  </si>
  <si>
    <t>Tasas nominales anuales: 
(1)  Del 04-09-20202 (inclusive) al 09-07-2021 (exclusive): 0,125%.
(2)  Del 09-07-2021 (inclusive) al 09-07-2023 (exclusive): 0,50%.
(3)  Del 09-07-2023 (inclusive) al 09-07-2027 (exclusive): 0,75%.
(4)  Del 09-07-2027 (inclusive) al vto.: 1,75%.
Pago de intereses semestrales los días 09-01 y 09-07, comenzando el 09-07-2021. Base 30/360.</t>
  </si>
  <si>
    <t>13 cuotas semestrales, la primera del 4% y las restantes del 8%, pagaderas el 9 de enero y julio de cada año. Fecha de pago de la primera cuota: 9 de julio de 2024.</t>
  </si>
  <si>
    <t>USD</t>
  </si>
  <si>
    <t>BONO RA/U$S/0,125%-1,125%-1,50%-3,625%-4,125%-4,75%-5,00%/09-07-2035</t>
  </si>
  <si>
    <t>Tasas nominales anuales: 
(1)  Del 04-09-2020 (inclusive) al 09-07-2021 (exclusive): 0,125%.
(2)  Del 09-07-2021 (inclusive) al 09-07- 2022 (exclusive): 1,125%.
(3)  Del 09-07-2022 (inclusive) al 09-07-2023 (exclusive): 1,50%.
(4)  Del 09-07-2023 (inclusive) al 09-07-2024 (exclusive): 3,625%.
(5)  Del 09-07-2024 (inclusive) al 09-07-2027 (exclusive): 4,125%.
(6)  Del 09-07-2027 (inclusive) al 09-07-2028 (exclusive): 4,75%.
(7)  Del 09-07-2028 (inclusive) al vto.: 5,00%.
Pago de intereses semestrales los días 09-01 y 09-07, comenzando el 09-07-2021. Base 30/360.</t>
  </si>
  <si>
    <t>10 cuotas semestrales iguales pagaderas el 9 de enero y julio de cada año. Fecha de pago primera cuota: 9 de enero de 2031.</t>
  </si>
  <si>
    <t>BONO RA/U$S/0,125%-2,00%-3,875%-4,25%-5,00%/09-01-2038</t>
  </si>
  <si>
    <t>Tasas nominales anuales: 
(1) Del 04-09-2020 (inclusive) al 09-07-2021 (exclusive): 0,125%.
(2) Del 09-07-2021 (inclusive) al 09-07-2022 (exclusive): 2,00%.
(3) Del 09-07-2022 (inclusive) al 09-07-2023 (exclusive):3,875%.
(4) Del 09-07-2023 (inclusive) al 09-07-2024 (exclusive): 4,25%.
(5) Del 09-07-2024 (inclusive) al vto.: 5,00%.
Pago de intereses semestrales los días 09-01 y 09-07, comenzando el 09-07-2021. Base 30/360.</t>
  </si>
  <si>
    <t>22 cuotas semestrales iguales pagaderas el 9 de enero y julio de cada año. Fecha de pago primera cuota: 9 de julio de 2027.</t>
  </si>
  <si>
    <t>BONO RA/U$S/0,125%-2,50%-3,50%-4,875%/09-07-2041</t>
  </si>
  <si>
    <t>Tasas nominales anuales: 
(1) Del 04-09-2020 (inclusive) al 09-07-2021 (exclusive):0,125%.
(2) Del 09-07-2021 (inclusive) al 09-07-2022 (exclusive): 2,50%.
(3) Del 09-07-2022 (inclusive) al 09-07-2029 (exclusive): 3,50%.
(4) Del 09-07-2029 (inclusive) al vto.: 4,875%.
Pago de intereses semestrales los días 09-01 y 09-07, comenzando el 09-07-2021. Base 30/360.</t>
  </si>
  <si>
    <t>28 cuotas semestrales iguales pagaderas el 9 de enero y julio de cada año. Fecha de pago primera cuota: 9 de enero de 2028.</t>
  </si>
  <si>
    <t>BONO RA/U$S/1,00%/09-07-2029</t>
  </si>
  <si>
    <t>Tasas nominales anuales: 
(1) Del 04-09-2020 (inclusive) al vto.:1,00%..
Pago de intereses semestrales los días 09-01 y 09-07, comenzando el 09-07-2021. Base 30/360</t>
  </si>
  <si>
    <t>10 cuotas semestrales iguales.La primera pagadera el 9 de enero de 2025 y la ultima el 9 de julio de 2029.</t>
  </si>
  <si>
    <t>LECER/$/CER/13-09-2021</t>
  </si>
  <si>
    <t>a Descuento</t>
  </si>
  <si>
    <t>LETRA/U$S/BCRA/07-01-2031</t>
  </si>
  <si>
    <t>Tasa de interés igual a la que devenguen las reservas internacionales al BCRA y hasta un max. de la tasa Libor anual menos un punto porcentual</t>
  </si>
  <si>
    <t>LETRA/$/BADLAR/VARIOS/07-07-2021</t>
  </si>
  <si>
    <t>Badlar bancos públicos   (Vto 07-04-21- 07-07-21)</t>
  </si>
  <si>
    <t>LETRA/U$S/BCRA/20-04-2030</t>
  </si>
  <si>
    <t>LETRA/$/BADLAR/VARIOS/07-07-2021 AFIP</t>
  </si>
  <si>
    <t>LETRA/$/BADLAR/VARIOS/07-07-2021 FGS</t>
  </si>
  <si>
    <t>Cupón cero</t>
  </si>
  <si>
    <t>LETRA/U$S/VARIOS/01-10-2021 FGS</t>
  </si>
  <si>
    <t>LETRA/$/PLAY FERR/04-10-2021</t>
  </si>
  <si>
    <t>Badlar bancos públicos   (Vto 04-07-21- 04-10-21)</t>
  </si>
  <si>
    <t>LETES/$/31-03-2021</t>
  </si>
  <si>
    <t>LEPASE/$/TPP+320PB/31-03-2021</t>
  </si>
  <si>
    <t xml:space="preserve">Devengará intereses a la tasa nominal anual equivalente a la Tasa Variable (Tasa de Pases Pasivos -nominal anual- para 7 días de plazo) + 3,2%.  Los intereses serán pagaderos al vencimiento. Base de cálculo: actual/actual. Para mayor detalle ver Resolución de emisión.
</t>
  </si>
  <si>
    <t>LETES/$/30-04-2021</t>
  </si>
  <si>
    <t>LETES/$/30-06-2021</t>
  </si>
  <si>
    <t>LEPASE/$/TPP+150PB/30-04-2021</t>
  </si>
  <si>
    <t xml:space="preserve">Devengará intereses a la tasa nominal anual equivalente a la Tasa Variable (Tasa de Pases Pasivos -nominal anual- para 7 días de plazo) + 1,5%.  Los intereses serán pagaderos al vencimiento. Base de cálculo: actual/actual. Para mayor detalle ver Resolución de emisión.
</t>
  </si>
  <si>
    <t>LEPASE/$/TPP+225PB/30-06-2021</t>
  </si>
  <si>
    <t xml:space="preserve">Devengará intereses a la tasa nominal anual equivalente a la Tasa Variable (Tasa de Pases Pasivos -nominal anual- para 7 días de plazo) + 2,25%.  Los intereses serán pagaderos al vencimiento. Base de cálculo: actual/actual. Para mayor detalle ver Resolución de emisión.
</t>
  </si>
  <si>
    <t>LETES/$/30-07-2021</t>
  </si>
  <si>
    <t>LEPASE/$/TPP+225PB/30-07-2021</t>
  </si>
  <si>
    <t>LECER/$/CER/28-02-2022</t>
  </si>
  <si>
    <t>LETES/$/31-08-2021</t>
  </si>
  <si>
    <t>LEPASE/$/TPP+175PB/31-08-2021</t>
  </si>
  <si>
    <t>Devengará intereses a la tasa nominal anual equivalente a la Tasa Variable (Tasa de Pases Pasivos -nominal anual- para 7 días de plazo) + 1,75%.  Los intereses serán pagaderos al vencimiento. Base de cálculo: actual/actual. Para mayor detalle ver Resolución de emision</t>
  </si>
  <si>
    <t>LETES/$/30-09-2021</t>
  </si>
  <si>
    <t>LEPASE/$/TPP+200PB/30-09-2021</t>
  </si>
  <si>
    <t>Devengará intereses a la tasa nominal anual equivalente a la Tasa Variable (Tasa de Pases Pasivos -nominal anual- para 7 días de plazo) + 2%.  Los intereses serán pagaderos al vencimiento. Base de cálculo: actual/actual. Para mayor detalle ver Resolución de emisión.</t>
  </si>
  <si>
    <t>LECER/$/CER/31-03-2022</t>
  </si>
  <si>
    <t>LETES/$/29-10-2021</t>
  </si>
  <si>
    <t>LEPASE/$/TPP+275PB/29-10-2021</t>
  </si>
  <si>
    <t>Devengará intereses a la tasa nominal anual equivalente a la Tasa Variable (Tasa de Pases Pasivos -nominal anual- para 7 días de plazo) + 2,75%.  Los intereses serán pagaderos al vencimiento. Base de cálculo: actual/actual. Para mayor detalle ver Resolución de emision</t>
  </si>
  <si>
    <t>LECER/$/CER/18-04-2022</t>
  </si>
  <si>
    <t xml:space="preserve">LETES/$/DESC/30-11-21 </t>
  </si>
  <si>
    <t xml:space="preserve">LETRA/CER/23-5-2022 </t>
  </si>
  <si>
    <t>23 - 24</t>
  </si>
  <si>
    <t>Tipo Moneda*</t>
  </si>
  <si>
    <t>CONTENIDO</t>
  </si>
  <si>
    <t>1. Bonos</t>
  </si>
  <si>
    <t>2. Letras</t>
  </si>
  <si>
    <t>5. Otras Operaciones</t>
  </si>
  <si>
    <t>3. Letras Intra Sector Público</t>
  </si>
  <si>
    <t>Inicio</t>
  </si>
  <si>
    <t>COLOCACIONES DE DEUDA 2021</t>
  </si>
  <si>
    <t>OFICINA NACIONAL DE CRÉDITO PÚBLICO - DIRECCIÓN DE PROGRAMACIÓN E INFORMACIÓN FINANCIERA</t>
  </si>
  <si>
    <t>(*) Refiere al tipo de moneda s/norma de emisión.</t>
  </si>
  <si>
    <t>LETES/$/31-12-2021</t>
  </si>
  <si>
    <t xml:space="preserve">LETRA/CER/31-12-2021 </t>
  </si>
  <si>
    <t xml:space="preserve">LETRA/CER/30-06-2022 </t>
  </si>
  <si>
    <t>Devengará intereses sobre saldos ajustados a partir de la fecha de emisión. T.N.A.  1,40%. Pagaderos los días 25-09-2020,  25-03-2021, 25-09-2021, 25-03-2022, 25-09-2022 y 25-03-2023. Base 30/360</t>
  </si>
  <si>
    <t>Devengará intereses sobre saldos ajustados a partir de la fecha de emisión. T.N.A.  1,45%. Pagaderos los días 13-02-21, 13-08-21,13-02-22, 13-08-22, 13-02-23 y 13-08-23. Base 30/360</t>
  </si>
  <si>
    <t>Devengará intereses sobre saldos ajustados a partir de la fecha de emisión. T.N.A. 1,55%.  Pagaderos los días 26-07-21, 26-01-22, 26-07-22, 26-01-23, 26-07-23, 26-01-24 y 26-07-24. Base de cálculo 30/360.</t>
  </si>
  <si>
    <t xml:space="preserve">Integra al vencimiento. </t>
  </si>
  <si>
    <t>Devengará intereses a la T.N.A. de 22%. Pagaderos por semestre vencido los días 21-11-20, 21-05-21, 21-11-21 y 21-05-22.</t>
  </si>
  <si>
    <t>Devengará interés a la TNA de 0,10%. Los intereses serán pagaderos los días 29-10-2021 y 29-04-2022.</t>
  </si>
  <si>
    <t>Devengará intereses a la TNA de 0,20%. Los intereses serán pagaderos los días 30-11- 2021, 30-05-2022 y 30-11-2022.</t>
  </si>
  <si>
    <t>Valor Nominal</t>
  </si>
  <si>
    <t>Valor Efectivo</t>
  </si>
  <si>
    <t>4. Canje y Conversiones</t>
  </si>
  <si>
    <t>Conversiones</t>
  </si>
  <si>
    <t>Canje</t>
  </si>
  <si>
    <t>LETES/$/31-1-2022</t>
  </si>
  <si>
    <t>LEPASE/$/TPP+300PB/30-11-2021</t>
  </si>
  <si>
    <t>Devengará intereses a la tasa nominal anual equivalente a la Tasa Variable (Tasa de Pases Pasivos -nominal anual- para 7 días de plazo) + 3,00%.  Los intereses serán pagaderos al vencimiento. Base de cálculo: actual/actual. Para mayor detalle ver Resolución de emision</t>
  </si>
  <si>
    <t>LETRA/$/DTO 668/03-01-2022</t>
  </si>
  <si>
    <t>Tasa nominal anual del 1,40% sobre saldos ajustados a partir de la fecha de emisión, pagaderos los días 25-09-2020,  25-03-2021, 25-09-2021, 25-03-2022, 25-09-2022 y 25-03-2023. Base 30/360</t>
  </si>
  <si>
    <t>El capital será ajustado por el Coeficiente de Estabilidad de Referencia (CER) informado por el BCRA, correspondiente al período transcurrido entre los 10 días hábiles anteriores a la fecha de emisión  y los 10 días hábiles anteriores a la fecha de vencimiento</t>
  </si>
  <si>
    <t>Bono del Tesoro Nacional  5-7-30</t>
  </si>
  <si>
    <t>Badlar bancos públicos   (Vto 04-10-21- 03-01-22)</t>
  </si>
  <si>
    <t>el capital se cancelará en doce (12) cuotas semestrales iguales y consecutivas, pagaderas el 5 de enero y el 5 de julio de cada año y se fijará el pago de la primera cuota el 5 de enero de 2025. Si la amortización no fuere un día hábil, la fecha de pago será el día hábil inmediato posterior a la fecha de vencimiento original</t>
  </si>
  <si>
    <t>devengará intereses sobre saldos de capital, a una tasa de interés variable nominal anual equivalente a la tasa de interés para depósitos a plazo fijo de más de un millón de pesos ($ 1.000.000) de treinta (30) días a treinta y cinco (35) días, -Badlar Bancos Privados- o aquella que en el futuro la sustituya, calculado considerando el promedio aritmético simple de las tasas diarias publicadas por el Banco Central de la República Argentina (BCRA) desde los diez (10) días hábiles anteriores (inclusive) al inicio de cada período de devengamiento y hasta los diez (10) días hábiles anteriores a la finalización (exclusive) de cada período de devengamiento. Los intereses serán pagaderos trimestralmente y serán calculados sobre la base de los días efectivamente transcurridos y la cantidad exacta de días que tiene el año (actual/actual).</t>
  </si>
  <si>
    <t>Emisiones de deuda pública entre 01-01-2021 y 31-07-2021 (información preliminar)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</si>
</sst>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18">
    <font>
      <sz val="11"/>
      <color theme="1"/>
      <name val="Calibri"/>
      <family val="2"/>
      <scheme val="minor"/>
    </font>
    <font>
      <b/>
      <sz val="10"/>
      <color theme="0"/>
      <name val="Arial"/>
      <family val="2"/>
    </font>
    <font>
      <sz val="8"/>
      <color theme="1"/>
      <name val="Calibri"/>
      <family val="2"/>
      <scheme val="minor"/>
    </font>
    <font>
      <b/>
      <sz val="9"/>
      <color theme="0"/>
      <name val="Arial"/>
      <family val="2"/>
    </font>
    <font>
      <b/>
      <u/>
      <sz val="9"/>
      <name val="Arial"/>
      <family val="2"/>
    </font>
    <font>
      <sz val="9"/>
      <color theme="1"/>
      <name val="Arial"/>
      <family val="2"/>
    </font>
    <font>
      <u/>
      <sz val="11"/>
      <color theme="10"/>
      <name val="Calibri"/>
      <family val="2"/>
      <scheme val="minor"/>
    </font>
    <font>
      <sz val="11"/>
      <color theme="2" tint="-0.749992370372631"/>
      <name val="Encode Sans"/>
    </font>
    <font>
      <sz val="18"/>
      <color rgb="FF00B0F0"/>
      <name val="Encode Sans"/>
    </font>
    <font>
      <sz val="11"/>
      <color rgb="FF00B0F0"/>
      <name val="Encode Sans"/>
    </font>
    <font>
      <sz val="14"/>
      <color rgb="FF0070C0"/>
      <name val="Encode Sans"/>
    </font>
    <font>
      <sz val="11"/>
      <color theme="1"/>
      <name val="Encode Sans"/>
    </font>
    <font>
      <sz val="14"/>
      <color theme="2" tint="-0.749992370372631"/>
      <name val="Encode Sans"/>
    </font>
    <font>
      <sz val="14"/>
      <color rgb="FF00B0F0"/>
      <name val="Encode Sans"/>
    </font>
    <font>
      <i/>
      <sz val="11"/>
      <color theme="1"/>
      <name val="Encode Sans"/>
    </font>
    <font>
      <sz val="11"/>
      <color theme="1"/>
      <name val="Calibri"/>
      <family val="2"/>
      <scheme val="minor"/>
    </font>
    <font>
      <sz val="9"/>
      <name val="Arial"/>
      <family val="2"/>
    </font>
    <font>
      <sz val="8"/>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43" fontId="15" fillId="0" borderId="0" applyFont="0" applyFill="0" applyBorder="0" applyAlignment="0" applyProtection="0"/>
  </cellStyleXfs>
  <cellXfs count="6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0" fillId="0" borderId="0" xfId="0"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xf numFmtId="0" fontId="2" fillId="0" borderId="0" xfId="0" applyFont="1" applyBorder="1"/>
    <xf numFmtId="0" fontId="4" fillId="3" borderId="0" xfId="0" applyFont="1" applyFill="1" applyAlignment="1">
      <alignment vertical="center"/>
    </xf>
    <xf numFmtId="0" fontId="5" fillId="0" borderId="0" xfId="0" applyFont="1" applyAlignment="1">
      <alignment vertical="center"/>
    </xf>
    <xf numFmtId="164" fontId="5" fillId="0" borderId="0" xfId="0" applyNumberFormat="1" applyFont="1" applyAlignment="1">
      <alignment vertical="center"/>
    </xf>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14" fontId="11" fillId="0" borderId="0" xfId="0" applyNumberFormat="1" applyFont="1"/>
    <xf numFmtId="0" fontId="6" fillId="0" borderId="0" xfId="1" applyFill="1"/>
    <xf numFmtId="14" fontId="2"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43" fontId="0" fillId="0" borderId="0" xfId="2" applyFont="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 fillId="0" borderId="0" xfId="1" applyAlignment="1">
      <alignment horizontal="center" vertical="center"/>
    </xf>
    <xf numFmtId="166" fontId="0" fillId="0" borderId="0" xfId="2" applyNumberFormat="1" applyFont="1" applyBorder="1" applyAlignment="1">
      <alignment horizontal="center"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2" fillId="0" borderId="0" xfId="0" applyNumberFormat="1" applyFont="1"/>
    <xf numFmtId="0" fontId="16" fillId="0" borderId="0" xfId="0" applyFont="1" applyAlignment="1">
      <alignment vertical="center"/>
    </xf>
    <xf numFmtId="3" fontId="17" fillId="0" borderId="1"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0" fontId="17" fillId="0" borderId="0" xfId="0" applyFont="1"/>
    <xf numFmtId="3" fontId="17" fillId="0" borderId="1"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0" fontId="14" fillId="0" borderId="0" xfId="0" applyFont="1" applyAlignment="1">
      <alignment horizontal="left"/>
    </xf>
    <xf numFmtId="0" fontId="6" fillId="0" borderId="0" xfId="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28575</xdr:colOff>
      <xdr:row>0</xdr:row>
      <xdr:rowOff>123825</xdr:rowOff>
    </xdr:from>
    <xdr:ext cx="3762375" cy="688556"/>
    <xdr:pic>
      <xdr:nvPicPr>
        <xdr:cNvPr id="2" name="Imagen 5">
          <a:extLst>
            <a:ext uri="{FF2B5EF4-FFF2-40B4-BE49-F238E27FC236}">
              <a16:creationId xmlns:a16="http://schemas.microsoft.com/office/drawing/2014/main" xmlns="" id="{715D0C9A-D796-4954-B245-C0C38D70045A}"/>
            </a:ext>
          </a:extLst>
        </xdr:cNvPr>
        <xdr:cNvPicPr>
          <a:picLocks noChangeAspect="1"/>
        </xdr:cNvPicPr>
      </xdr:nvPicPr>
      <xdr:blipFill>
        <a:blip xmlns:r="http://schemas.openxmlformats.org/officeDocument/2006/relationships" r:embed="rId1" cstate="print">
          <a:duotone>
            <a:prstClr val="black"/>
            <a:srgbClr val="00B0F0">
              <a:tint val="45000"/>
              <a:satMod val="400000"/>
            </a:srgbClr>
          </a:duotone>
          <a:extLst>
            <a:ext uri="{28A0092B-C50C-407E-A947-70E740481C1C}">
              <a14:useLocalDpi xmlns:a14="http://schemas.microsoft.com/office/drawing/2010/main" val="0"/>
            </a:ext>
          </a:extLst>
        </a:blip>
        <a:stretch>
          <a:fillRect/>
        </a:stretch>
      </xdr:blipFill>
      <xdr:spPr>
        <a:xfrm>
          <a:off x="8258175" y="123825"/>
          <a:ext cx="3762375" cy="6885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Hoja3"/>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4"/>
  <sheetViews>
    <sheetView showGridLines="0" tabSelected="1" workbookViewId="0"/>
  </sheetViews>
  <sheetFormatPr baseColWidth="10" defaultColWidth="11.42578125" defaultRowHeight="14.25"/>
  <cols>
    <col min="1" max="5" width="11.42578125" style="25"/>
    <col min="6" max="6" width="17" style="25" bestFit="1" customWidth="1"/>
    <col min="7" max="16384" width="11.42578125" style="25"/>
  </cols>
  <sheetData>
    <row r="3" spans="2:7" s="21" customFormat="1">
      <c r="B3" s="21" t="s">
        <v>99</v>
      </c>
    </row>
    <row r="4" spans="2:7" s="23" customFormat="1" ht="23.25">
      <c r="B4" s="22" t="s">
        <v>98</v>
      </c>
    </row>
    <row r="5" spans="2:7" ht="12.75" customHeight="1">
      <c r="B5" s="24"/>
    </row>
    <row r="6" spans="2:7" s="21" customFormat="1" ht="18">
      <c r="B6" s="26" t="s">
        <v>92</v>
      </c>
    </row>
    <row r="8" spans="2:7" s="27" customFormat="1" ht="18">
      <c r="B8" s="29" t="s">
        <v>93</v>
      </c>
    </row>
    <row r="9" spans="2:7" ht="15">
      <c r="B9" s="29" t="s">
        <v>94</v>
      </c>
    </row>
    <row r="10" spans="2:7" ht="15">
      <c r="B10" s="29" t="s">
        <v>96</v>
      </c>
      <c r="G10" s="28"/>
    </row>
    <row r="11" spans="2:7" ht="15">
      <c r="B11" s="29" t="s">
        <v>113</v>
      </c>
      <c r="G11" s="28"/>
    </row>
    <row r="12" spans="2:7" ht="15">
      <c r="B12" s="29" t="s">
        <v>95</v>
      </c>
      <c r="G12" s="28"/>
    </row>
    <row r="13" spans="2:7">
      <c r="G13" s="28"/>
    </row>
    <row r="14" spans="2:7">
      <c r="B14" s="60"/>
      <c r="C14" s="60"/>
      <c r="D14" s="60"/>
      <c r="E14" s="60"/>
      <c r="F14" s="60"/>
      <c r="G14" s="60"/>
    </row>
  </sheetData>
  <mergeCells count="1">
    <mergeCell ref="B14:G14"/>
  </mergeCells>
  <hyperlinks>
    <hyperlink ref="B8" location="BONOS!A1" display="1. Bonos"/>
    <hyperlink ref="B9" location="LETRAS!A1" display="2. Letras"/>
    <hyperlink ref="B10" location="'LETRAS ISP'!A1" display="3. Letras intra sector público"/>
    <hyperlink ref="B11" location="'Canjes - Conversiones'!A1" display="4. Canje y Conversiones"/>
    <hyperlink ref="B12" location="'Otras Operaciones'!A1" display="5. Otras Opera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1.25"/>
  <cols>
    <col min="1" max="1" width="29.7109375" style="16" bestFit="1" customWidth="1"/>
    <col min="2" max="2" width="11.140625" style="16" customWidth="1"/>
    <col min="3" max="3" width="11.5703125" style="16" customWidth="1"/>
    <col min="4" max="4" width="29.5703125" style="16" bestFit="1" customWidth="1"/>
    <col min="5" max="5" width="33.42578125" style="16" customWidth="1"/>
    <col min="6" max="6" width="12.28515625" style="16" bestFit="1" customWidth="1"/>
    <col min="7" max="7" width="14" style="16" bestFit="1" customWidth="1"/>
    <col min="8" max="8" width="14.140625" style="16" bestFit="1" customWidth="1"/>
    <col min="9" max="9" width="12.85546875" style="16" bestFit="1" customWidth="1"/>
    <col min="10" max="10" width="13.5703125" style="16" bestFit="1" customWidth="1"/>
    <col min="11" max="12" width="12.7109375" style="16" bestFit="1" customWidth="1"/>
    <col min="13" max="13" width="14.140625" style="16" bestFit="1" customWidth="1"/>
    <col min="14" max="14" width="11.42578125" style="16" bestFit="1" customWidth="1"/>
    <col min="15" max="16384" width="11.5703125" style="17"/>
  </cols>
  <sheetData>
    <row r="1" spans="1:14" s="19" customFormat="1" ht="49.5" customHeight="1">
      <c r="A1" s="18" t="s">
        <v>126</v>
      </c>
      <c r="H1" s="20"/>
      <c r="M1" s="61" t="s">
        <v>97</v>
      </c>
      <c r="N1" s="61"/>
    </row>
    <row r="3" spans="1:14" s="14" customFormat="1" ht="36">
      <c r="A3" s="12" t="s">
        <v>0</v>
      </c>
      <c r="B3" s="12" t="s">
        <v>1</v>
      </c>
      <c r="C3" s="12" t="s">
        <v>2</v>
      </c>
      <c r="D3" s="12" t="s">
        <v>3</v>
      </c>
      <c r="E3" s="12" t="s">
        <v>4</v>
      </c>
      <c r="F3" s="12" t="s">
        <v>91</v>
      </c>
      <c r="G3" s="12" t="s">
        <v>29</v>
      </c>
      <c r="H3" s="12" t="s">
        <v>5</v>
      </c>
      <c r="I3" s="12" t="s">
        <v>111</v>
      </c>
      <c r="J3" s="12" t="s">
        <v>112</v>
      </c>
      <c r="K3" s="12" t="s">
        <v>6</v>
      </c>
      <c r="L3" s="12" t="s">
        <v>7</v>
      </c>
      <c r="M3" s="12" t="s">
        <v>8</v>
      </c>
      <c r="N3" s="13" t="s">
        <v>28</v>
      </c>
    </row>
    <row r="4" spans="1:14" s="15" customFormat="1" ht="56.25">
      <c r="A4" s="34" t="s">
        <v>22</v>
      </c>
      <c r="B4" s="35">
        <v>43971</v>
      </c>
      <c r="C4" s="35">
        <v>44824</v>
      </c>
      <c r="D4" s="34" t="s">
        <v>23</v>
      </c>
      <c r="E4" s="34" t="s">
        <v>19</v>
      </c>
      <c r="F4" s="34" t="s">
        <v>11</v>
      </c>
      <c r="G4" s="34" t="s">
        <v>12</v>
      </c>
      <c r="H4" s="35">
        <v>44214</v>
      </c>
      <c r="I4" s="36">
        <v>1797.7348979999999</v>
      </c>
      <c r="J4" s="36">
        <v>2148.4909539487794</v>
      </c>
      <c r="K4" s="37">
        <v>1195.1099999999999</v>
      </c>
      <c r="L4" s="38">
        <v>1.6722222222222223</v>
      </c>
      <c r="M4" s="34" t="s">
        <v>13</v>
      </c>
      <c r="N4" s="34">
        <v>1</v>
      </c>
    </row>
    <row r="5" spans="1:14" s="15" customFormat="1" ht="56.25">
      <c r="A5" s="34" t="s">
        <v>22</v>
      </c>
      <c r="B5" s="35">
        <v>43971</v>
      </c>
      <c r="C5" s="35">
        <v>44824</v>
      </c>
      <c r="D5" s="34" t="s">
        <v>23</v>
      </c>
      <c r="E5" s="34" t="s">
        <v>19</v>
      </c>
      <c r="F5" s="34" t="s">
        <v>11</v>
      </c>
      <c r="G5" s="34" t="s">
        <v>12</v>
      </c>
      <c r="H5" s="35">
        <v>44225</v>
      </c>
      <c r="I5" s="36">
        <v>29073.777514000001</v>
      </c>
      <c r="J5" s="36">
        <v>35731.091089155721</v>
      </c>
      <c r="K5" s="37">
        <v>1228.98</v>
      </c>
      <c r="L5" s="38">
        <v>1.6416666666666666</v>
      </c>
      <c r="M5" s="34" t="s">
        <v>13</v>
      </c>
      <c r="N5" s="34">
        <v>1</v>
      </c>
    </row>
    <row r="6" spans="1:14" s="15" customFormat="1" ht="67.5">
      <c r="A6" s="34" t="s">
        <v>21</v>
      </c>
      <c r="B6" s="35">
        <v>43915</v>
      </c>
      <c r="C6" s="35">
        <v>45010</v>
      </c>
      <c r="D6" s="34" t="s">
        <v>104</v>
      </c>
      <c r="E6" s="34" t="s">
        <v>19</v>
      </c>
      <c r="F6" s="34" t="s">
        <v>11</v>
      </c>
      <c r="G6" s="34" t="s">
        <v>12</v>
      </c>
      <c r="H6" s="35">
        <v>44225</v>
      </c>
      <c r="I6" s="36">
        <v>21571.007867</v>
      </c>
      <c r="J6" s="36">
        <v>27206.217962175084</v>
      </c>
      <c r="K6" s="37">
        <v>1261.24</v>
      </c>
      <c r="L6" s="38">
        <v>2.1555555555555554</v>
      </c>
      <c r="M6" s="34" t="s">
        <v>13</v>
      </c>
      <c r="N6" s="34">
        <v>6</v>
      </c>
    </row>
    <row r="7" spans="1:14" s="15" customFormat="1" ht="112.5">
      <c r="A7" s="34" t="s">
        <v>17</v>
      </c>
      <c r="B7" s="35">
        <v>44232</v>
      </c>
      <c r="C7" s="35">
        <v>44963</v>
      </c>
      <c r="D7" s="34" t="s">
        <v>18</v>
      </c>
      <c r="E7" s="34" t="s">
        <v>107</v>
      </c>
      <c r="F7" s="34" t="s">
        <v>11</v>
      </c>
      <c r="G7" s="34" t="s">
        <v>12</v>
      </c>
      <c r="H7" s="35">
        <v>44232</v>
      </c>
      <c r="I7" s="36">
        <v>31320.896208999999</v>
      </c>
      <c r="J7" s="36">
        <v>31320.896208999999</v>
      </c>
      <c r="K7" s="37">
        <v>1000</v>
      </c>
      <c r="L7" s="38">
        <v>2.0027777777777778</v>
      </c>
      <c r="M7" s="34" t="s">
        <v>13</v>
      </c>
      <c r="N7" s="34">
        <v>7</v>
      </c>
    </row>
    <row r="8" spans="1:14" s="15" customFormat="1" ht="56.25">
      <c r="A8" s="34" t="s">
        <v>25</v>
      </c>
      <c r="B8" s="35">
        <v>44056</v>
      </c>
      <c r="C8" s="35">
        <v>45151</v>
      </c>
      <c r="D8" s="34" t="s">
        <v>105</v>
      </c>
      <c r="E8" s="34" t="s">
        <v>19</v>
      </c>
      <c r="F8" s="34" t="s">
        <v>11</v>
      </c>
      <c r="G8" s="34" t="s">
        <v>12</v>
      </c>
      <c r="H8" s="35">
        <v>44253</v>
      </c>
      <c r="I8" s="36">
        <v>19681.264302</v>
      </c>
      <c r="J8" s="36">
        <v>23264.828906108163</v>
      </c>
      <c r="K8" s="37">
        <v>1182.08</v>
      </c>
      <c r="L8" s="38">
        <v>2.463888888888889</v>
      </c>
      <c r="M8" s="34" t="s">
        <v>13</v>
      </c>
      <c r="N8" s="34">
        <v>8</v>
      </c>
    </row>
    <row r="9" spans="1:14" s="15" customFormat="1" ht="67.5">
      <c r="A9" s="34" t="s">
        <v>27</v>
      </c>
      <c r="B9" s="35">
        <v>44253</v>
      </c>
      <c r="C9" s="35">
        <v>45499</v>
      </c>
      <c r="D9" s="34" t="s">
        <v>106</v>
      </c>
      <c r="E9" s="34" t="s">
        <v>19</v>
      </c>
      <c r="F9" s="34" t="s">
        <v>11</v>
      </c>
      <c r="G9" s="34" t="s">
        <v>12</v>
      </c>
      <c r="H9" s="35">
        <v>44253</v>
      </c>
      <c r="I9" s="36">
        <v>88944.845216999995</v>
      </c>
      <c r="J9" s="36">
        <v>85487.55908341521</v>
      </c>
      <c r="K9" s="37">
        <v>961.13</v>
      </c>
      <c r="L9" s="38">
        <v>2.4166666666666665</v>
      </c>
      <c r="M9" s="34" t="s">
        <v>13</v>
      </c>
      <c r="N9" s="34">
        <v>8</v>
      </c>
    </row>
    <row r="10" spans="1:14" s="15" customFormat="1" ht="33.75">
      <c r="A10" s="34" t="s">
        <v>9</v>
      </c>
      <c r="B10" s="35">
        <v>43972</v>
      </c>
      <c r="C10" s="35">
        <v>44702</v>
      </c>
      <c r="D10" s="34" t="s">
        <v>108</v>
      </c>
      <c r="E10" s="34" t="s">
        <v>10</v>
      </c>
      <c r="F10" s="34" t="s">
        <v>11</v>
      </c>
      <c r="G10" s="34" t="s">
        <v>12</v>
      </c>
      <c r="H10" s="35">
        <v>44309</v>
      </c>
      <c r="I10" s="36">
        <v>29700.768623</v>
      </c>
      <c r="J10" s="36">
        <v>31374.703942592278</v>
      </c>
      <c r="K10" s="37">
        <v>1056.3599999999999</v>
      </c>
      <c r="L10" s="38">
        <v>1.0777777777777777</v>
      </c>
      <c r="M10" s="34" t="s">
        <v>13</v>
      </c>
      <c r="N10" s="34">
        <v>19</v>
      </c>
    </row>
    <row r="11" spans="1:14" s="15" customFormat="1" ht="67.5">
      <c r="A11" s="34" t="s">
        <v>21</v>
      </c>
      <c r="B11" s="35">
        <v>43915</v>
      </c>
      <c r="C11" s="35">
        <v>45010</v>
      </c>
      <c r="D11" s="34" t="s">
        <v>104</v>
      </c>
      <c r="E11" s="34" t="s">
        <v>19</v>
      </c>
      <c r="F11" s="34" t="s">
        <v>11</v>
      </c>
      <c r="G11" s="34" t="s">
        <v>12</v>
      </c>
      <c r="H11" s="35">
        <v>44337</v>
      </c>
      <c r="I11" s="36">
        <v>23950.316350000001</v>
      </c>
      <c r="J11" s="36">
        <v>34488.455543999997</v>
      </c>
      <c r="K11" s="37">
        <v>1440</v>
      </c>
      <c r="L11" s="38">
        <v>1.8444444444444446</v>
      </c>
      <c r="M11" s="34" t="s">
        <v>13</v>
      </c>
      <c r="N11" s="34">
        <v>23</v>
      </c>
    </row>
    <row r="12" spans="1:14" s="15" customFormat="1" ht="33.75">
      <c r="A12" s="34" t="s">
        <v>9</v>
      </c>
      <c r="B12" s="35">
        <v>43972</v>
      </c>
      <c r="C12" s="35">
        <v>44702</v>
      </c>
      <c r="D12" s="34" t="s">
        <v>108</v>
      </c>
      <c r="E12" s="34" t="s">
        <v>10</v>
      </c>
      <c r="F12" s="34" t="s">
        <v>11</v>
      </c>
      <c r="G12" s="34" t="s">
        <v>12</v>
      </c>
      <c r="H12" s="35">
        <v>44337</v>
      </c>
      <c r="I12" s="36">
        <v>23630.560000000001</v>
      </c>
      <c r="J12" s="36">
        <v>22842.244518400003</v>
      </c>
      <c r="K12" s="37">
        <v>966.64</v>
      </c>
      <c r="L12" s="38">
        <v>0.93888888888888888</v>
      </c>
      <c r="M12" s="34" t="s">
        <v>13</v>
      </c>
      <c r="N12" s="34">
        <v>23</v>
      </c>
    </row>
    <row r="13" spans="1:14" s="15" customFormat="1" ht="33.75">
      <c r="A13" s="34" t="s">
        <v>14</v>
      </c>
      <c r="B13" s="35">
        <v>44133</v>
      </c>
      <c r="C13" s="35">
        <v>44680</v>
      </c>
      <c r="D13" s="34" t="s">
        <v>109</v>
      </c>
      <c r="E13" s="34" t="s">
        <v>10</v>
      </c>
      <c r="F13" s="34" t="s">
        <v>15</v>
      </c>
      <c r="G13" s="34" t="s">
        <v>16</v>
      </c>
      <c r="H13" s="35">
        <v>44337</v>
      </c>
      <c r="I13" s="36">
        <v>43.765926</v>
      </c>
      <c r="J13" s="36">
        <v>4108.8547665246306</v>
      </c>
      <c r="K13" s="37">
        <v>997</v>
      </c>
      <c r="L13" s="38">
        <v>0.93888888888888888</v>
      </c>
      <c r="M13" s="34" t="s">
        <v>13</v>
      </c>
      <c r="N13" s="34">
        <v>23</v>
      </c>
    </row>
    <row r="14" spans="1:14" s="15" customFormat="1" ht="33.75">
      <c r="A14" s="34" t="s">
        <v>20</v>
      </c>
      <c r="B14" s="35">
        <v>44337</v>
      </c>
      <c r="C14" s="35">
        <v>44895</v>
      </c>
      <c r="D14" s="34" t="s">
        <v>110</v>
      </c>
      <c r="E14" s="34" t="s">
        <v>10</v>
      </c>
      <c r="F14" s="34" t="s">
        <v>15</v>
      </c>
      <c r="G14" s="34" t="s">
        <v>16</v>
      </c>
      <c r="H14" s="35">
        <v>44337</v>
      </c>
      <c r="I14" s="36">
        <v>374.00083899999998</v>
      </c>
      <c r="J14" s="36">
        <v>34792.358113261427</v>
      </c>
      <c r="K14" s="37">
        <v>987.92</v>
      </c>
      <c r="L14" s="38">
        <v>1.5249999999999999</v>
      </c>
      <c r="M14" s="34" t="s">
        <v>13</v>
      </c>
      <c r="N14" s="34">
        <v>23</v>
      </c>
    </row>
    <row r="15" spans="1:14" s="15" customFormat="1" ht="67.5">
      <c r="A15" s="34" t="s">
        <v>21</v>
      </c>
      <c r="B15" s="35">
        <v>43915</v>
      </c>
      <c r="C15" s="35">
        <v>45010</v>
      </c>
      <c r="D15" s="34" t="s">
        <v>104</v>
      </c>
      <c r="E15" s="34" t="s">
        <v>19</v>
      </c>
      <c r="F15" s="34" t="s">
        <v>11</v>
      </c>
      <c r="G15" s="34" t="s">
        <v>12</v>
      </c>
      <c r="H15" s="35">
        <v>44344</v>
      </c>
      <c r="I15" s="36">
        <v>10394.77642</v>
      </c>
      <c r="J15" s="36">
        <v>15097.893011229</v>
      </c>
      <c r="K15" s="37">
        <v>1452.45</v>
      </c>
      <c r="L15" s="38">
        <v>1.833333333333333</v>
      </c>
      <c r="M15" s="34" t="s">
        <v>13</v>
      </c>
      <c r="N15" s="34">
        <v>23</v>
      </c>
    </row>
    <row r="16" spans="1:14" s="15" customFormat="1">
      <c r="A16" s="40"/>
      <c r="B16" s="41"/>
      <c r="C16" s="41"/>
      <c r="D16" s="40"/>
      <c r="E16" s="40"/>
      <c r="F16" s="40"/>
      <c r="G16" s="40"/>
      <c r="H16" s="41"/>
      <c r="I16" s="42"/>
      <c r="J16" s="42"/>
      <c r="K16" s="43"/>
      <c r="L16" s="44"/>
      <c r="M16" s="40"/>
      <c r="N16" s="40"/>
    </row>
    <row r="18" spans="1:1">
      <c r="A18" s="16" t="s">
        <v>100</v>
      </c>
    </row>
  </sheetData>
  <sortState ref="A4:N15">
    <sortCondition ref="H4:H15"/>
    <sortCondition ref="A4:A15"/>
  </sortState>
  <mergeCells count="1">
    <mergeCell ref="M1:N1"/>
  </mergeCells>
  <hyperlinks>
    <hyperlink ref="M1:N1" location="Portada!A1" display="Inicio"/>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zoomScale="85" zoomScaleNormal="85"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5"/>
  <cols>
    <col min="1" max="1" width="24.28515625" style="11" customWidth="1"/>
    <col min="2" max="2" width="11.28515625" customWidth="1"/>
    <col min="3" max="3" width="11.85546875" customWidth="1"/>
    <col min="4" max="4" width="24.42578125" customWidth="1"/>
    <col min="5" max="5" width="25.7109375" customWidth="1"/>
    <col min="6" max="6" width="12.28515625" bestFit="1" customWidth="1"/>
    <col min="7" max="7" width="13.140625" bestFit="1" customWidth="1"/>
    <col min="8" max="8" width="14.140625" bestFit="1" customWidth="1"/>
    <col min="9" max="9" width="12.85546875" bestFit="1" customWidth="1"/>
    <col min="10" max="10" width="13.5703125" bestFit="1" customWidth="1"/>
    <col min="11" max="12" width="12.7109375" bestFit="1" customWidth="1"/>
    <col min="13" max="13" width="14.140625" bestFit="1" customWidth="1"/>
    <col min="14" max="14" width="11.42578125" customWidth="1"/>
    <col min="15" max="15" width="11.5703125" style="5"/>
    <col min="16" max="16" width="17.140625" style="5" bestFit="1" customWidth="1"/>
    <col min="17" max="16384" width="11.5703125" style="5"/>
  </cols>
  <sheetData>
    <row r="1" spans="1:15" s="19" customFormat="1" ht="49.5" customHeight="1">
      <c r="A1" s="18" t="s">
        <v>126</v>
      </c>
      <c r="H1" s="20"/>
      <c r="M1" s="61" t="s">
        <v>97</v>
      </c>
      <c r="N1" s="61"/>
    </row>
    <row r="3" spans="1:15" s="14" customFormat="1" ht="36">
      <c r="A3" s="12" t="s">
        <v>0</v>
      </c>
      <c r="B3" s="12" t="s">
        <v>1</v>
      </c>
      <c r="C3" s="12" t="s">
        <v>2</v>
      </c>
      <c r="D3" s="12" t="s">
        <v>3</v>
      </c>
      <c r="E3" s="12" t="s">
        <v>4</v>
      </c>
      <c r="F3" s="12" t="s">
        <v>91</v>
      </c>
      <c r="G3" s="12" t="s">
        <v>29</v>
      </c>
      <c r="H3" s="12" t="s">
        <v>5</v>
      </c>
      <c r="I3" s="12" t="s">
        <v>111</v>
      </c>
      <c r="J3" s="12" t="s">
        <v>112</v>
      </c>
      <c r="K3" s="12" t="s">
        <v>6</v>
      </c>
      <c r="L3" s="12" t="s">
        <v>7</v>
      </c>
      <c r="M3" s="12" t="s">
        <v>8</v>
      </c>
      <c r="N3" s="13" t="s">
        <v>28</v>
      </c>
    </row>
    <row r="4" spans="1:15" s="4" customFormat="1" ht="45">
      <c r="A4" s="34" t="s">
        <v>52</v>
      </c>
      <c r="B4" s="35">
        <v>44169</v>
      </c>
      <c r="C4" s="35">
        <v>44452</v>
      </c>
      <c r="D4" s="34" t="s">
        <v>53</v>
      </c>
      <c r="E4" s="34" t="s">
        <v>19</v>
      </c>
      <c r="F4" s="34" t="s">
        <v>11</v>
      </c>
      <c r="G4" s="34" t="s">
        <v>12</v>
      </c>
      <c r="H4" s="35">
        <v>44214</v>
      </c>
      <c r="I4" s="36">
        <v>6827.8818590000001</v>
      </c>
      <c r="J4" s="36">
        <v>7176.1038338090002</v>
      </c>
      <c r="K4" s="37">
        <v>1051</v>
      </c>
      <c r="L4" s="38">
        <v>238</v>
      </c>
      <c r="M4" s="34" t="s">
        <v>13</v>
      </c>
      <c r="N4" s="34">
        <v>1</v>
      </c>
      <c r="O4" s="39"/>
    </row>
    <row r="5" spans="1:15" s="4" customFormat="1" ht="112.5">
      <c r="A5" s="34" t="s">
        <v>66</v>
      </c>
      <c r="B5" s="35">
        <v>44140</v>
      </c>
      <c r="C5" s="35">
        <v>44286</v>
      </c>
      <c r="D5" s="34" t="s">
        <v>67</v>
      </c>
      <c r="E5" s="34" t="s">
        <v>10</v>
      </c>
      <c r="F5" s="34" t="s">
        <v>11</v>
      </c>
      <c r="G5" s="34" t="s">
        <v>12</v>
      </c>
      <c r="H5" s="35">
        <v>44214</v>
      </c>
      <c r="I5" s="36">
        <v>21669.043465999999</v>
      </c>
      <c r="J5" s="36">
        <v>23352.728143308203</v>
      </c>
      <c r="K5" s="37">
        <v>1077.7</v>
      </c>
      <c r="L5" s="38">
        <v>72</v>
      </c>
      <c r="M5" s="34" t="s">
        <v>13</v>
      </c>
      <c r="N5" s="34">
        <v>1</v>
      </c>
      <c r="O5" s="39"/>
    </row>
    <row r="6" spans="1:15" s="4" customFormat="1" ht="22.5">
      <c r="A6" s="34" t="s">
        <v>65</v>
      </c>
      <c r="B6" s="35">
        <v>44195</v>
      </c>
      <c r="C6" s="35">
        <v>44286</v>
      </c>
      <c r="D6" s="34" t="s">
        <v>53</v>
      </c>
      <c r="E6" s="34" t="s">
        <v>10</v>
      </c>
      <c r="F6" s="34" t="s">
        <v>11</v>
      </c>
      <c r="G6" s="34" t="s">
        <v>12</v>
      </c>
      <c r="H6" s="35">
        <v>44214</v>
      </c>
      <c r="I6" s="36">
        <v>25547.721001999998</v>
      </c>
      <c r="J6" s="36">
        <v>23755.548373709698</v>
      </c>
      <c r="K6" s="37">
        <v>929.85</v>
      </c>
      <c r="L6" s="38">
        <v>72</v>
      </c>
      <c r="M6" s="34" t="s">
        <v>13</v>
      </c>
      <c r="N6" s="34">
        <v>1</v>
      </c>
      <c r="O6" s="39"/>
    </row>
    <row r="7" spans="1:15" s="4" customFormat="1" ht="112.5">
      <c r="A7" s="34" t="s">
        <v>70</v>
      </c>
      <c r="B7" s="35">
        <v>44225</v>
      </c>
      <c r="C7" s="35">
        <v>44316</v>
      </c>
      <c r="D7" s="34" t="s">
        <v>71</v>
      </c>
      <c r="E7" s="34" t="s">
        <v>10</v>
      </c>
      <c r="F7" s="34" t="s">
        <v>11</v>
      </c>
      <c r="G7" s="34" t="s">
        <v>12</v>
      </c>
      <c r="H7" s="35">
        <v>44225</v>
      </c>
      <c r="I7" s="36">
        <v>62953.249889999999</v>
      </c>
      <c r="J7" s="36">
        <v>62953.249889999999</v>
      </c>
      <c r="K7" s="37">
        <v>1000</v>
      </c>
      <c r="L7" s="38">
        <v>91</v>
      </c>
      <c r="M7" s="34" t="s">
        <v>13</v>
      </c>
      <c r="N7" s="34">
        <v>6</v>
      </c>
      <c r="O7" s="39"/>
    </row>
    <row r="8" spans="1:15" s="4" customFormat="1" ht="112.5">
      <c r="A8" s="34" t="s">
        <v>72</v>
      </c>
      <c r="B8" s="35">
        <v>44225</v>
      </c>
      <c r="C8" s="35">
        <v>44377</v>
      </c>
      <c r="D8" s="34" t="s">
        <v>73</v>
      </c>
      <c r="E8" s="34" t="s">
        <v>10</v>
      </c>
      <c r="F8" s="34" t="s">
        <v>11</v>
      </c>
      <c r="G8" s="34" t="s">
        <v>12</v>
      </c>
      <c r="H8" s="35">
        <v>44225</v>
      </c>
      <c r="I8" s="36">
        <v>14395.039479999999</v>
      </c>
      <c r="J8" s="36">
        <v>14395.039479999999</v>
      </c>
      <c r="K8" s="37">
        <v>1000</v>
      </c>
      <c r="L8" s="38">
        <v>152</v>
      </c>
      <c r="M8" s="34" t="s">
        <v>13</v>
      </c>
      <c r="N8" s="34">
        <v>6</v>
      </c>
      <c r="O8" s="39"/>
    </row>
    <row r="9" spans="1:15" s="4" customFormat="1" ht="22.5">
      <c r="A9" s="34" t="s">
        <v>68</v>
      </c>
      <c r="B9" s="35">
        <v>44225</v>
      </c>
      <c r="C9" s="35">
        <v>44316</v>
      </c>
      <c r="D9" s="34" t="s">
        <v>53</v>
      </c>
      <c r="E9" s="34" t="s">
        <v>10</v>
      </c>
      <c r="F9" s="34" t="s">
        <v>11</v>
      </c>
      <c r="G9" s="34" t="s">
        <v>12</v>
      </c>
      <c r="H9" s="35">
        <v>44225</v>
      </c>
      <c r="I9" s="36">
        <v>47510.937421000002</v>
      </c>
      <c r="J9" s="36">
        <v>43424.04658404558</v>
      </c>
      <c r="K9" s="37">
        <v>913.98</v>
      </c>
      <c r="L9" s="38">
        <v>91</v>
      </c>
      <c r="M9" s="34" t="s">
        <v>13</v>
      </c>
      <c r="N9" s="34">
        <v>6</v>
      </c>
      <c r="O9" s="39"/>
    </row>
    <row r="10" spans="1:15" s="4" customFormat="1" ht="22.5">
      <c r="A10" s="34" t="s">
        <v>69</v>
      </c>
      <c r="B10" s="35">
        <v>44225</v>
      </c>
      <c r="C10" s="35">
        <v>44377</v>
      </c>
      <c r="D10" s="34" t="s">
        <v>53</v>
      </c>
      <c r="E10" s="34" t="s">
        <v>10</v>
      </c>
      <c r="F10" s="34" t="s">
        <v>11</v>
      </c>
      <c r="G10" s="34" t="s">
        <v>12</v>
      </c>
      <c r="H10" s="35">
        <v>44225</v>
      </c>
      <c r="I10" s="36">
        <v>18841.019005999999</v>
      </c>
      <c r="J10" s="36">
        <v>16237.566999750921</v>
      </c>
      <c r="K10" s="37">
        <v>861.82</v>
      </c>
      <c r="L10" s="38">
        <v>152</v>
      </c>
      <c r="M10" s="34" t="s">
        <v>13</v>
      </c>
      <c r="N10" s="34">
        <v>6</v>
      </c>
      <c r="O10" s="39"/>
    </row>
    <row r="11" spans="1:15" s="4" customFormat="1" ht="112.5">
      <c r="A11" s="34" t="s">
        <v>72</v>
      </c>
      <c r="B11" s="35">
        <v>44225</v>
      </c>
      <c r="C11" s="35">
        <v>44377</v>
      </c>
      <c r="D11" s="34" t="s">
        <v>73</v>
      </c>
      <c r="E11" s="34" t="s">
        <v>10</v>
      </c>
      <c r="F11" s="34" t="s">
        <v>11</v>
      </c>
      <c r="G11" s="34" t="s">
        <v>12</v>
      </c>
      <c r="H11" s="35">
        <v>44232</v>
      </c>
      <c r="I11" s="36">
        <v>40579.805433000001</v>
      </c>
      <c r="J11" s="36">
        <v>40876.443810715224</v>
      </c>
      <c r="K11" s="37">
        <v>1007.31</v>
      </c>
      <c r="L11" s="38">
        <v>145</v>
      </c>
      <c r="M11" s="34" t="s">
        <v>13</v>
      </c>
      <c r="N11" s="34">
        <v>6</v>
      </c>
      <c r="O11" s="39"/>
    </row>
    <row r="12" spans="1:15" s="4" customFormat="1" ht="22.5">
      <c r="A12" s="34" t="s">
        <v>69</v>
      </c>
      <c r="B12" s="35">
        <v>44225</v>
      </c>
      <c r="C12" s="35">
        <v>44377</v>
      </c>
      <c r="D12" s="34" t="s">
        <v>53</v>
      </c>
      <c r="E12" s="34" t="s">
        <v>10</v>
      </c>
      <c r="F12" s="34" t="s">
        <v>11</v>
      </c>
      <c r="G12" s="34" t="s">
        <v>12</v>
      </c>
      <c r="H12" s="35">
        <v>44232</v>
      </c>
      <c r="I12" s="36">
        <v>12022.344231999999</v>
      </c>
      <c r="J12" s="36">
        <v>10436.47680435688</v>
      </c>
      <c r="K12" s="37">
        <v>868.09</v>
      </c>
      <c r="L12" s="38">
        <v>145</v>
      </c>
      <c r="M12" s="34" t="s">
        <v>13</v>
      </c>
      <c r="N12" s="34">
        <v>6</v>
      </c>
      <c r="O12" s="39"/>
    </row>
    <row r="13" spans="1:15" s="4" customFormat="1" ht="112.5">
      <c r="A13" s="34" t="s">
        <v>72</v>
      </c>
      <c r="B13" s="35">
        <v>44225</v>
      </c>
      <c r="C13" s="35">
        <v>44377</v>
      </c>
      <c r="D13" s="34" t="s">
        <v>73</v>
      </c>
      <c r="E13" s="34" t="s">
        <v>10</v>
      </c>
      <c r="F13" s="34" t="s">
        <v>11</v>
      </c>
      <c r="G13" s="34" t="s">
        <v>12</v>
      </c>
      <c r="H13" s="35">
        <v>44253</v>
      </c>
      <c r="I13" s="36">
        <v>45000</v>
      </c>
      <c r="J13" s="36">
        <v>46219.499999999993</v>
      </c>
      <c r="K13" s="37">
        <v>1027.0999999999999</v>
      </c>
      <c r="L13" s="38">
        <v>124</v>
      </c>
      <c r="M13" s="34" t="s">
        <v>13</v>
      </c>
      <c r="N13" s="34">
        <v>8</v>
      </c>
      <c r="O13" s="39"/>
    </row>
    <row r="14" spans="1:15" s="4" customFormat="1" ht="112.5">
      <c r="A14" s="34" t="s">
        <v>75</v>
      </c>
      <c r="B14" s="35">
        <v>44253</v>
      </c>
      <c r="C14" s="35">
        <v>44407</v>
      </c>
      <c r="D14" s="34" t="s">
        <v>73</v>
      </c>
      <c r="E14" s="34" t="s">
        <v>10</v>
      </c>
      <c r="F14" s="34" t="s">
        <v>11</v>
      </c>
      <c r="G14" s="34" t="s">
        <v>12</v>
      </c>
      <c r="H14" s="35">
        <v>44253</v>
      </c>
      <c r="I14" s="36">
        <v>35362.191469999998</v>
      </c>
      <c r="J14" s="36">
        <v>35362.191469999998</v>
      </c>
      <c r="K14" s="37">
        <v>1000</v>
      </c>
      <c r="L14" s="38">
        <v>154</v>
      </c>
      <c r="M14" s="34" t="s">
        <v>13</v>
      </c>
      <c r="N14" s="34">
        <v>8</v>
      </c>
      <c r="O14" s="39"/>
    </row>
    <row r="15" spans="1:15" s="4" customFormat="1" ht="22.5">
      <c r="A15" s="34" t="s">
        <v>69</v>
      </c>
      <c r="B15" s="35">
        <v>44225</v>
      </c>
      <c r="C15" s="35">
        <v>44377</v>
      </c>
      <c r="D15" s="34" t="s">
        <v>53</v>
      </c>
      <c r="E15" s="34" t="s">
        <v>10</v>
      </c>
      <c r="F15" s="34" t="s">
        <v>11</v>
      </c>
      <c r="G15" s="34" t="s">
        <v>12</v>
      </c>
      <c r="H15" s="35">
        <v>44253</v>
      </c>
      <c r="I15" s="36">
        <v>21513.237724999999</v>
      </c>
      <c r="J15" s="36">
        <v>19053.4141235235</v>
      </c>
      <c r="K15" s="37">
        <v>885.66</v>
      </c>
      <c r="L15" s="38">
        <v>124</v>
      </c>
      <c r="M15" s="34" t="s">
        <v>13</v>
      </c>
      <c r="N15" s="34">
        <v>8</v>
      </c>
      <c r="O15" s="39"/>
    </row>
    <row r="16" spans="1:15" s="4" customFormat="1" ht="22.5">
      <c r="A16" s="34" t="s">
        <v>74</v>
      </c>
      <c r="B16" s="35">
        <v>44253</v>
      </c>
      <c r="C16" s="35">
        <v>44407</v>
      </c>
      <c r="D16" s="34" t="s">
        <v>53</v>
      </c>
      <c r="E16" s="34" t="s">
        <v>10</v>
      </c>
      <c r="F16" s="34" t="s">
        <v>11</v>
      </c>
      <c r="G16" s="34" t="s">
        <v>12</v>
      </c>
      <c r="H16" s="35">
        <v>44253</v>
      </c>
      <c r="I16" s="36">
        <v>14605.467627</v>
      </c>
      <c r="J16" s="36">
        <v>12575.89184555208</v>
      </c>
      <c r="K16" s="37">
        <v>861.04</v>
      </c>
      <c r="L16" s="38">
        <v>154</v>
      </c>
      <c r="M16" s="34" t="s">
        <v>13</v>
      </c>
      <c r="N16" s="34">
        <v>8</v>
      </c>
      <c r="O16" s="39"/>
    </row>
    <row r="17" spans="1:15" s="4" customFormat="1" ht="45">
      <c r="A17" s="34" t="s">
        <v>76</v>
      </c>
      <c r="B17" s="35">
        <v>44273</v>
      </c>
      <c r="C17" s="35">
        <v>44620</v>
      </c>
      <c r="D17" s="34" t="s">
        <v>53</v>
      </c>
      <c r="E17" s="34" t="s">
        <v>19</v>
      </c>
      <c r="F17" s="34" t="s">
        <v>11</v>
      </c>
      <c r="G17" s="34" t="s">
        <v>12</v>
      </c>
      <c r="H17" s="35">
        <v>44273</v>
      </c>
      <c r="I17" s="36">
        <v>33913.881435000003</v>
      </c>
      <c r="J17" s="36">
        <v>33913.881435000003</v>
      </c>
      <c r="K17" s="37">
        <v>1000</v>
      </c>
      <c r="L17" s="38">
        <v>347</v>
      </c>
      <c r="M17" s="34" t="s">
        <v>13</v>
      </c>
      <c r="N17" s="34">
        <v>13</v>
      </c>
      <c r="O17" s="39"/>
    </row>
    <row r="18" spans="1:15" s="4" customFormat="1" ht="112.5">
      <c r="A18" s="34" t="s">
        <v>75</v>
      </c>
      <c r="B18" s="35">
        <v>44253</v>
      </c>
      <c r="C18" s="35">
        <v>44407</v>
      </c>
      <c r="D18" s="34" t="s">
        <v>73</v>
      </c>
      <c r="E18" s="34" t="s">
        <v>10</v>
      </c>
      <c r="F18" s="34" t="s">
        <v>11</v>
      </c>
      <c r="G18" s="34" t="s">
        <v>12</v>
      </c>
      <c r="H18" s="35">
        <v>44273</v>
      </c>
      <c r="I18" s="36">
        <v>24427.67582</v>
      </c>
      <c r="J18" s="36">
        <v>24984.626828696</v>
      </c>
      <c r="K18" s="37">
        <v>1022.8</v>
      </c>
      <c r="L18" s="38">
        <v>134</v>
      </c>
      <c r="M18" s="34" t="s">
        <v>13</v>
      </c>
      <c r="N18" s="34">
        <v>13</v>
      </c>
      <c r="O18" s="39"/>
    </row>
    <row r="19" spans="1:15" s="4" customFormat="1" ht="22.5">
      <c r="A19" s="34" t="s">
        <v>74</v>
      </c>
      <c r="B19" s="35">
        <v>44253</v>
      </c>
      <c r="C19" s="35">
        <v>44407</v>
      </c>
      <c r="D19" s="34" t="s">
        <v>53</v>
      </c>
      <c r="E19" s="34" t="s">
        <v>10</v>
      </c>
      <c r="F19" s="34" t="s">
        <v>11</v>
      </c>
      <c r="G19" s="34" t="s">
        <v>12</v>
      </c>
      <c r="H19" s="35">
        <v>44273</v>
      </c>
      <c r="I19" s="36">
        <v>20578.269360999999</v>
      </c>
      <c r="J19" s="36">
        <v>18058.871843132769</v>
      </c>
      <c r="K19" s="37">
        <v>877.57</v>
      </c>
      <c r="L19" s="38">
        <v>134</v>
      </c>
      <c r="M19" s="34" t="s">
        <v>13</v>
      </c>
      <c r="N19" s="34">
        <v>8</v>
      </c>
      <c r="O19" s="39"/>
    </row>
    <row r="20" spans="1:15" s="4" customFormat="1" ht="45">
      <c r="A20" s="34" t="s">
        <v>76</v>
      </c>
      <c r="B20" s="35">
        <v>44273</v>
      </c>
      <c r="C20" s="35">
        <v>44620</v>
      </c>
      <c r="D20" s="34" t="s">
        <v>53</v>
      </c>
      <c r="E20" s="34" t="s">
        <v>19</v>
      </c>
      <c r="F20" s="34" t="s">
        <v>11</v>
      </c>
      <c r="G20" s="34" t="s">
        <v>12</v>
      </c>
      <c r="H20" s="35">
        <v>44280</v>
      </c>
      <c r="I20" s="36">
        <v>13376.617377</v>
      </c>
      <c r="J20" s="36">
        <v>13457.81344447839</v>
      </c>
      <c r="K20" s="37">
        <v>1006.07</v>
      </c>
      <c r="L20" s="38">
        <v>340</v>
      </c>
      <c r="M20" s="34" t="s">
        <v>13</v>
      </c>
      <c r="N20" s="34">
        <v>14</v>
      </c>
      <c r="O20" s="39"/>
    </row>
    <row r="21" spans="1:15" s="4" customFormat="1" ht="101.25">
      <c r="A21" s="34" t="s">
        <v>78</v>
      </c>
      <c r="B21" s="35">
        <v>44280</v>
      </c>
      <c r="C21" s="35">
        <v>44439</v>
      </c>
      <c r="D21" s="34" t="s">
        <v>79</v>
      </c>
      <c r="E21" s="34" t="s">
        <v>10</v>
      </c>
      <c r="F21" s="34" t="s">
        <v>11</v>
      </c>
      <c r="G21" s="34" t="s">
        <v>12</v>
      </c>
      <c r="H21" s="35">
        <v>44280</v>
      </c>
      <c r="I21" s="36">
        <v>11329.332920000001</v>
      </c>
      <c r="J21" s="36">
        <v>11329.332920000001</v>
      </c>
      <c r="K21" s="37">
        <v>1000</v>
      </c>
      <c r="L21" s="38">
        <v>159</v>
      </c>
      <c r="M21" s="34" t="s">
        <v>13</v>
      </c>
      <c r="N21" s="34">
        <v>14</v>
      </c>
      <c r="O21" s="39"/>
    </row>
    <row r="22" spans="1:15" s="4" customFormat="1" ht="22.5">
      <c r="A22" s="34" t="s">
        <v>77</v>
      </c>
      <c r="B22" s="35">
        <v>44280</v>
      </c>
      <c r="C22" s="35">
        <v>44439</v>
      </c>
      <c r="D22" s="34" t="s">
        <v>53</v>
      </c>
      <c r="E22" s="34" t="s">
        <v>10</v>
      </c>
      <c r="F22" s="34" t="s">
        <v>11</v>
      </c>
      <c r="G22" s="34" t="s">
        <v>12</v>
      </c>
      <c r="H22" s="35">
        <v>44280</v>
      </c>
      <c r="I22" s="36">
        <v>8650.6566340000008</v>
      </c>
      <c r="J22" s="36">
        <v>7401.3288029177211</v>
      </c>
      <c r="K22" s="37">
        <v>855.58</v>
      </c>
      <c r="L22" s="38">
        <v>159</v>
      </c>
      <c r="M22" s="34" t="s">
        <v>13</v>
      </c>
      <c r="N22" s="34">
        <v>14</v>
      </c>
      <c r="O22" s="39"/>
    </row>
    <row r="23" spans="1:15" s="4" customFormat="1" ht="45">
      <c r="A23" s="34" t="s">
        <v>83</v>
      </c>
      <c r="B23" s="35">
        <v>44286</v>
      </c>
      <c r="C23" s="35">
        <v>44651</v>
      </c>
      <c r="D23" s="34" t="s">
        <v>53</v>
      </c>
      <c r="E23" s="34" t="s">
        <v>19</v>
      </c>
      <c r="F23" s="34" t="s">
        <v>11</v>
      </c>
      <c r="G23" s="34" t="s">
        <v>12</v>
      </c>
      <c r="H23" s="35">
        <v>44286</v>
      </c>
      <c r="I23" s="36">
        <v>9239.5518329999995</v>
      </c>
      <c r="J23" s="36">
        <v>9161.6624110478097</v>
      </c>
      <c r="K23" s="37">
        <v>991.57</v>
      </c>
      <c r="L23" s="38">
        <v>365</v>
      </c>
      <c r="M23" s="34" t="s">
        <v>13</v>
      </c>
      <c r="N23" s="34">
        <v>15</v>
      </c>
      <c r="O23" s="39"/>
    </row>
    <row r="24" spans="1:15" s="4" customFormat="1" ht="101.25">
      <c r="A24" s="34" t="s">
        <v>81</v>
      </c>
      <c r="B24" s="35">
        <v>44286</v>
      </c>
      <c r="C24" s="35">
        <v>44469</v>
      </c>
      <c r="D24" s="34" t="s">
        <v>82</v>
      </c>
      <c r="E24" s="34" t="s">
        <v>10</v>
      </c>
      <c r="F24" s="34" t="s">
        <v>11</v>
      </c>
      <c r="G24" s="34" t="s">
        <v>12</v>
      </c>
      <c r="H24" s="35">
        <v>44286</v>
      </c>
      <c r="I24" s="36">
        <v>36825.807201000003</v>
      </c>
      <c r="J24" s="36">
        <v>36825.807201000003</v>
      </c>
      <c r="K24" s="37">
        <v>1000</v>
      </c>
      <c r="L24" s="38">
        <v>183</v>
      </c>
      <c r="M24" s="34" t="s">
        <v>13</v>
      </c>
      <c r="N24" s="34">
        <v>15</v>
      </c>
      <c r="O24" s="39"/>
    </row>
    <row r="25" spans="1:15" s="4" customFormat="1" ht="22.5">
      <c r="A25" s="34" t="s">
        <v>80</v>
      </c>
      <c r="B25" s="35">
        <v>44286</v>
      </c>
      <c r="C25" s="35">
        <v>44469</v>
      </c>
      <c r="D25" s="34" t="s">
        <v>53</v>
      </c>
      <c r="E25" s="34" t="s">
        <v>10</v>
      </c>
      <c r="F25" s="34" t="s">
        <v>11</v>
      </c>
      <c r="G25" s="34" t="s">
        <v>12</v>
      </c>
      <c r="H25" s="35">
        <v>44286</v>
      </c>
      <c r="I25" s="36">
        <v>49060.91734</v>
      </c>
      <c r="J25" s="36">
        <v>40993.830701783809</v>
      </c>
      <c r="K25" s="37">
        <v>835.57</v>
      </c>
      <c r="L25" s="38">
        <v>183</v>
      </c>
      <c r="M25" s="34" t="s">
        <v>13</v>
      </c>
      <c r="N25" s="34">
        <v>15</v>
      </c>
      <c r="O25" s="39"/>
    </row>
    <row r="26" spans="1:15" s="4" customFormat="1" ht="45">
      <c r="A26" s="34" t="s">
        <v>87</v>
      </c>
      <c r="B26" s="35">
        <v>44305</v>
      </c>
      <c r="C26" s="35">
        <v>44669</v>
      </c>
      <c r="D26" s="34" t="s">
        <v>53</v>
      </c>
      <c r="E26" s="34" t="s">
        <v>19</v>
      </c>
      <c r="F26" s="34" t="s">
        <v>11</v>
      </c>
      <c r="G26" s="34" t="s">
        <v>12</v>
      </c>
      <c r="H26" s="35">
        <v>44305</v>
      </c>
      <c r="I26" s="36">
        <v>22255.558261999999</v>
      </c>
      <c r="J26" s="36">
        <v>21841.827433909417</v>
      </c>
      <c r="K26" s="37">
        <v>981.41</v>
      </c>
      <c r="L26" s="38">
        <v>364</v>
      </c>
      <c r="M26" s="34" t="s">
        <v>13</v>
      </c>
      <c r="N26" s="34">
        <v>18</v>
      </c>
      <c r="O26" s="39"/>
    </row>
    <row r="27" spans="1:15" s="4" customFormat="1" ht="101.25">
      <c r="A27" s="34" t="s">
        <v>85</v>
      </c>
      <c r="B27" s="35">
        <v>44305</v>
      </c>
      <c r="C27" s="35">
        <v>44498</v>
      </c>
      <c r="D27" s="34" t="s">
        <v>86</v>
      </c>
      <c r="E27" s="34" t="s">
        <v>10</v>
      </c>
      <c r="F27" s="34" t="s">
        <v>11</v>
      </c>
      <c r="G27" s="34" t="s">
        <v>12</v>
      </c>
      <c r="H27" s="35">
        <v>44305</v>
      </c>
      <c r="I27" s="36">
        <v>6822.3135750000001</v>
      </c>
      <c r="J27" s="36">
        <v>6822.3135750000001</v>
      </c>
      <c r="K27" s="37">
        <v>1000</v>
      </c>
      <c r="L27" s="38">
        <v>193</v>
      </c>
      <c r="M27" s="34" t="s">
        <v>13</v>
      </c>
      <c r="N27" s="34">
        <v>18</v>
      </c>
      <c r="O27" s="39"/>
    </row>
    <row r="28" spans="1:15" s="4" customFormat="1" ht="22.5">
      <c r="A28" s="34" t="s">
        <v>84</v>
      </c>
      <c r="B28" s="35">
        <v>44305</v>
      </c>
      <c r="C28" s="35">
        <v>44498</v>
      </c>
      <c r="D28" s="34" t="s">
        <v>53</v>
      </c>
      <c r="E28" s="34" t="s">
        <v>10</v>
      </c>
      <c r="F28" s="34" t="s">
        <v>11</v>
      </c>
      <c r="G28" s="34" t="s">
        <v>12</v>
      </c>
      <c r="H28" s="35">
        <v>44305</v>
      </c>
      <c r="I28" s="36">
        <v>11092.042903</v>
      </c>
      <c r="J28" s="36">
        <v>9165.576891606961</v>
      </c>
      <c r="K28" s="37">
        <v>826.32</v>
      </c>
      <c r="L28" s="38">
        <v>193</v>
      </c>
      <c r="M28" s="34" t="s">
        <v>13</v>
      </c>
      <c r="N28" s="34">
        <v>18</v>
      </c>
      <c r="O28" s="39"/>
    </row>
    <row r="29" spans="1:15" s="4" customFormat="1" ht="45">
      <c r="A29" s="34" t="s">
        <v>87</v>
      </c>
      <c r="B29" s="35">
        <v>44305</v>
      </c>
      <c r="C29" s="35">
        <v>44669</v>
      </c>
      <c r="D29" s="34" t="s">
        <v>53</v>
      </c>
      <c r="E29" s="34" t="s">
        <v>19</v>
      </c>
      <c r="F29" s="34" t="s">
        <v>11</v>
      </c>
      <c r="G29" s="34" t="s">
        <v>12</v>
      </c>
      <c r="H29" s="35">
        <v>44309</v>
      </c>
      <c r="I29" s="36">
        <v>54484.203352999997</v>
      </c>
      <c r="J29" s="36">
        <v>53727.962610460359</v>
      </c>
      <c r="K29" s="37">
        <v>986.12</v>
      </c>
      <c r="L29" s="38">
        <v>360</v>
      </c>
      <c r="M29" s="34" t="s">
        <v>13</v>
      </c>
      <c r="N29" s="34">
        <v>18</v>
      </c>
      <c r="O29" s="39"/>
    </row>
    <row r="30" spans="1:15" s="4" customFormat="1" ht="101.25">
      <c r="A30" s="34" t="s">
        <v>81</v>
      </c>
      <c r="B30" s="35">
        <v>44286</v>
      </c>
      <c r="C30" s="35">
        <v>44469</v>
      </c>
      <c r="D30" s="34" t="s">
        <v>82</v>
      </c>
      <c r="E30" s="34" t="s">
        <v>10</v>
      </c>
      <c r="F30" s="34" t="s">
        <v>11</v>
      </c>
      <c r="G30" s="34" t="s">
        <v>12</v>
      </c>
      <c r="H30" s="35">
        <v>44309</v>
      </c>
      <c r="I30" s="36">
        <v>3707.2050009999998</v>
      </c>
      <c r="J30" s="36">
        <v>3773.5268984678901</v>
      </c>
      <c r="K30" s="37">
        <v>1017.89</v>
      </c>
      <c r="L30" s="38">
        <v>160</v>
      </c>
      <c r="M30" s="34" t="s">
        <v>13</v>
      </c>
      <c r="N30" s="34">
        <v>15</v>
      </c>
      <c r="O30" s="39"/>
    </row>
    <row r="31" spans="1:15" s="4" customFormat="1" ht="112.5">
      <c r="A31" s="34" t="s">
        <v>75</v>
      </c>
      <c r="B31" s="35">
        <v>44253</v>
      </c>
      <c r="C31" s="35">
        <v>44407</v>
      </c>
      <c r="D31" s="34" t="s">
        <v>73</v>
      </c>
      <c r="E31" s="34" t="s">
        <v>10</v>
      </c>
      <c r="F31" s="34" t="s">
        <v>11</v>
      </c>
      <c r="G31" s="34" t="s">
        <v>12</v>
      </c>
      <c r="H31" s="35">
        <v>44309</v>
      </c>
      <c r="I31" s="36">
        <v>11066.366674000001</v>
      </c>
      <c r="J31" s="36">
        <v>11712.089169427898</v>
      </c>
      <c r="K31" s="37">
        <v>1058.3499999999999</v>
      </c>
      <c r="L31" s="38">
        <v>98</v>
      </c>
      <c r="M31" s="34" t="s">
        <v>13</v>
      </c>
      <c r="N31" s="34">
        <v>19</v>
      </c>
      <c r="O31" s="39"/>
    </row>
    <row r="32" spans="1:15" s="4" customFormat="1" ht="22.5">
      <c r="A32" s="34" t="s">
        <v>74</v>
      </c>
      <c r="B32" s="35">
        <v>44253</v>
      </c>
      <c r="C32" s="35">
        <v>44407</v>
      </c>
      <c r="D32" s="34" t="s">
        <v>53</v>
      </c>
      <c r="E32" s="34" t="s">
        <v>10</v>
      </c>
      <c r="F32" s="34" t="s">
        <v>11</v>
      </c>
      <c r="G32" s="34" t="s">
        <v>12</v>
      </c>
      <c r="H32" s="35">
        <v>44309</v>
      </c>
      <c r="I32" s="36">
        <v>19728.239017</v>
      </c>
      <c r="J32" s="36">
        <v>17935.13937274487</v>
      </c>
      <c r="K32" s="37">
        <v>909.11</v>
      </c>
      <c r="L32" s="38">
        <v>98</v>
      </c>
      <c r="M32" s="34" t="s">
        <v>13</v>
      </c>
      <c r="N32" s="34">
        <v>19</v>
      </c>
      <c r="O32" s="39"/>
    </row>
    <row r="33" spans="1:15" s="4" customFormat="1" ht="22.5">
      <c r="A33" s="34" t="s">
        <v>80</v>
      </c>
      <c r="B33" s="35">
        <v>44286</v>
      </c>
      <c r="C33" s="35">
        <v>44469</v>
      </c>
      <c r="D33" s="34" t="s">
        <v>53</v>
      </c>
      <c r="E33" s="34" t="s">
        <v>10</v>
      </c>
      <c r="F33" s="34" t="s">
        <v>11</v>
      </c>
      <c r="G33" s="34" t="s">
        <v>12</v>
      </c>
      <c r="H33" s="35">
        <v>44309</v>
      </c>
      <c r="I33" s="36">
        <v>5441.8133340000004</v>
      </c>
      <c r="J33" s="36">
        <v>4634.3026533677403</v>
      </c>
      <c r="K33" s="37">
        <v>851.61</v>
      </c>
      <c r="L33" s="38">
        <v>160</v>
      </c>
      <c r="M33" s="34" t="s">
        <v>13</v>
      </c>
      <c r="N33" s="34">
        <v>15</v>
      </c>
      <c r="O33" s="39"/>
    </row>
    <row r="34" spans="1:15" s="4" customFormat="1" ht="45">
      <c r="A34" s="34" t="s">
        <v>87</v>
      </c>
      <c r="B34" s="35">
        <v>44305</v>
      </c>
      <c r="C34" s="35">
        <v>44669</v>
      </c>
      <c r="D34" s="34" t="s">
        <v>53</v>
      </c>
      <c r="E34" s="34" t="s">
        <v>19</v>
      </c>
      <c r="F34" s="34" t="s">
        <v>11</v>
      </c>
      <c r="G34" s="34" t="s">
        <v>12</v>
      </c>
      <c r="H34" s="35">
        <v>44316</v>
      </c>
      <c r="I34" s="36">
        <v>33979.367628</v>
      </c>
      <c r="J34" s="36">
        <v>33770.054723411522</v>
      </c>
      <c r="K34" s="37">
        <v>993.84</v>
      </c>
      <c r="L34" s="38">
        <v>353</v>
      </c>
      <c r="M34" s="34" t="s">
        <v>13</v>
      </c>
      <c r="N34" s="34">
        <v>20</v>
      </c>
      <c r="O34" s="39"/>
    </row>
    <row r="35" spans="1:15" s="4" customFormat="1" ht="112.5">
      <c r="A35" s="34" t="s">
        <v>72</v>
      </c>
      <c r="B35" s="35">
        <v>44225</v>
      </c>
      <c r="C35" s="35">
        <v>44377</v>
      </c>
      <c r="D35" s="34" t="s">
        <v>73</v>
      </c>
      <c r="E35" s="34" t="s">
        <v>10</v>
      </c>
      <c r="F35" s="34" t="s">
        <v>11</v>
      </c>
      <c r="G35" s="34" t="s">
        <v>12</v>
      </c>
      <c r="H35" s="35">
        <v>44316</v>
      </c>
      <c r="I35" s="36">
        <v>22718.534475</v>
      </c>
      <c r="J35" s="36">
        <v>24834.765961346253</v>
      </c>
      <c r="K35" s="37">
        <v>1093.1500000000001</v>
      </c>
      <c r="L35" s="38">
        <v>61</v>
      </c>
      <c r="M35" s="34" t="s">
        <v>13</v>
      </c>
      <c r="N35" s="34">
        <v>20</v>
      </c>
      <c r="O35" s="39"/>
    </row>
    <row r="36" spans="1:15" s="4" customFormat="1" ht="101.25">
      <c r="A36" s="34" t="s">
        <v>85</v>
      </c>
      <c r="B36" s="35">
        <v>44305</v>
      </c>
      <c r="C36" s="35">
        <v>44498</v>
      </c>
      <c r="D36" s="34" t="s">
        <v>86</v>
      </c>
      <c r="E36" s="34" t="s">
        <v>10</v>
      </c>
      <c r="F36" s="34" t="s">
        <v>11</v>
      </c>
      <c r="G36" s="34" t="s">
        <v>12</v>
      </c>
      <c r="H36" s="35">
        <v>44316</v>
      </c>
      <c r="I36" s="36">
        <v>16079.284041999999</v>
      </c>
      <c r="J36" s="36">
        <v>16159.680462209999</v>
      </c>
      <c r="K36" s="37">
        <v>1005</v>
      </c>
      <c r="L36" s="38">
        <v>182</v>
      </c>
      <c r="M36" s="34" t="s">
        <v>13</v>
      </c>
      <c r="N36" s="34">
        <v>20</v>
      </c>
      <c r="O36" s="39"/>
    </row>
    <row r="37" spans="1:15" s="4" customFormat="1" ht="22.5">
      <c r="A37" s="34" t="s">
        <v>84</v>
      </c>
      <c r="B37" s="35">
        <v>44305</v>
      </c>
      <c r="C37" s="35">
        <v>44498</v>
      </c>
      <c r="D37" s="34" t="s">
        <v>53</v>
      </c>
      <c r="E37" s="34" t="s">
        <v>10</v>
      </c>
      <c r="F37" s="34" t="s">
        <v>11</v>
      </c>
      <c r="G37" s="34" t="s">
        <v>12</v>
      </c>
      <c r="H37" s="35">
        <v>44316</v>
      </c>
      <c r="I37" s="36">
        <v>12627.779227000001</v>
      </c>
      <c r="J37" s="36">
        <v>10518.940096090999</v>
      </c>
      <c r="K37" s="37">
        <v>833</v>
      </c>
      <c r="L37" s="38">
        <v>182</v>
      </c>
      <c r="M37" s="34" t="s">
        <v>13</v>
      </c>
      <c r="N37" s="34">
        <v>20</v>
      </c>
      <c r="O37" s="39"/>
    </row>
    <row r="38" spans="1:15" s="4" customFormat="1" ht="22.5">
      <c r="A38" s="34" t="s">
        <v>69</v>
      </c>
      <c r="B38" s="35">
        <v>44225</v>
      </c>
      <c r="C38" s="35">
        <v>44377</v>
      </c>
      <c r="D38" s="34" t="s">
        <v>53</v>
      </c>
      <c r="E38" s="34" t="s">
        <v>10</v>
      </c>
      <c r="F38" s="34" t="s">
        <v>11</v>
      </c>
      <c r="G38" s="34" t="s">
        <v>12</v>
      </c>
      <c r="H38" s="35">
        <v>44316</v>
      </c>
      <c r="I38" s="36">
        <v>23768.907046</v>
      </c>
      <c r="J38" s="36">
        <v>22390.310437332002</v>
      </c>
      <c r="K38" s="37">
        <v>942</v>
      </c>
      <c r="L38" s="38">
        <v>61</v>
      </c>
      <c r="M38" s="34" t="s">
        <v>13</v>
      </c>
      <c r="N38" s="34">
        <v>20</v>
      </c>
      <c r="O38" s="39"/>
    </row>
    <row r="39" spans="1:15" s="4" customFormat="1" ht="45">
      <c r="A39" s="34" t="s">
        <v>87</v>
      </c>
      <c r="B39" s="35">
        <v>44305</v>
      </c>
      <c r="C39" s="35">
        <v>44669</v>
      </c>
      <c r="D39" s="34" t="s">
        <v>53</v>
      </c>
      <c r="E39" s="34" t="s">
        <v>19</v>
      </c>
      <c r="F39" s="34" t="s">
        <v>11</v>
      </c>
      <c r="G39" s="34" t="s">
        <v>12</v>
      </c>
      <c r="H39" s="35">
        <v>44323</v>
      </c>
      <c r="I39" s="36">
        <v>11513.564226</v>
      </c>
      <c r="J39" s="36">
        <v>11572.743946121642</v>
      </c>
      <c r="K39" s="37">
        <v>1005.14</v>
      </c>
      <c r="L39" s="38">
        <v>346</v>
      </c>
      <c r="M39" s="34" t="s">
        <v>13</v>
      </c>
      <c r="N39" s="34">
        <v>20</v>
      </c>
      <c r="O39" s="39"/>
    </row>
    <row r="40" spans="1:15" s="4" customFormat="1" ht="63.6" customHeight="1">
      <c r="A40" s="34" t="s">
        <v>75</v>
      </c>
      <c r="B40" s="35">
        <v>44253</v>
      </c>
      <c r="C40" s="35">
        <v>44407</v>
      </c>
      <c r="D40" s="34" t="s">
        <v>73</v>
      </c>
      <c r="E40" s="34" t="s">
        <v>10</v>
      </c>
      <c r="F40" s="34" t="s">
        <v>11</v>
      </c>
      <c r="G40" s="34" t="s">
        <v>12</v>
      </c>
      <c r="H40" s="35">
        <v>44323</v>
      </c>
      <c r="I40" s="36">
        <v>10969.938303999999</v>
      </c>
      <c r="J40" s="36">
        <v>11725.547654379523</v>
      </c>
      <c r="K40" s="37">
        <v>1068.8800000000001</v>
      </c>
      <c r="L40" s="38">
        <v>84</v>
      </c>
      <c r="M40" s="34" t="s">
        <v>13</v>
      </c>
      <c r="N40" s="34">
        <v>21</v>
      </c>
      <c r="O40" s="39"/>
    </row>
    <row r="41" spans="1:15" s="4" customFormat="1" ht="101.25">
      <c r="A41" s="34" t="s">
        <v>85</v>
      </c>
      <c r="B41" s="35">
        <v>44305</v>
      </c>
      <c r="C41" s="35">
        <v>44498</v>
      </c>
      <c r="D41" s="34" t="s">
        <v>86</v>
      </c>
      <c r="E41" s="34" t="s">
        <v>10</v>
      </c>
      <c r="F41" s="34" t="s">
        <v>11</v>
      </c>
      <c r="G41" s="34" t="s">
        <v>12</v>
      </c>
      <c r="H41" s="35">
        <v>44323</v>
      </c>
      <c r="I41" s="36">
        <v>3390.8275159999998</v>
      </c>
      <c r="J41" s="36">
        <v>3434.9082737080003</v>
      </c>
      <c r="K41" s="37">
        <v>1013</v>
      </c>
      <c r="L41" s="38">
        <v>175</v>
      </c>
      <c r="M41" s="34" t="s">
        <v>13</v>
      </c>
      <c r="N41" s="34">
        <v>20</v>
      </c>
      <c r="O41" s="39"/>
    </row>
    <row r="42" spans="1:15" s="4" customFormat="1" ht="82.9" customHeight="1">
      <c r="A42" s="34" t="s">
        <v>84</v>
      </c>
      <c r="B42" s="35">
        <v>44305</v>
      </c>
      <c r="C42" s="35">
        <v>44498</v>
      </c>
      <c r="D42" s="34" t="s">
        <v>53</v>
      </c>
      <c r="E42" s="34" t="s">
        <v>10</v>
      </c>
      <c r="F42" s="34" t="s">
        <v>11</v>
      </c>
      <c r="G42" s="34" t="s">
        <v>12</v>
      </c>
      <c r="H42" s="35">
        <v>44323</v>
      </c>
      <c r="I42" s="36">
        <v>19448.441481999998</v>
      </c>
      <c r="J42" s="36">
        <v>16286.124897026799</v>
      </c>
      <c r="K42" s="37">
        <v>837.4</v>
      </c>
      <c r="L42" s="38">
        <v>175</v>
      </c>
      <c r="M42" s="34" t="s">
        <v>13</v>
      </c>
      <c r="N42" s="34">
        <v>20</v>
      </c>
      <c r="O42" s="39"/>
    </row>
    <row r="43" spans="1:15" s="4" customFormat="1" ht="22.5">
      <c r="A43" s="34" t="s">
        <v>74</v>
      </c>
      <c r="B43" s="35">
        <v>44253</v>
      </c>
      <c r="C43" s="35">
        <v>44407</v>
      </c>
      <c r="D43" s="34" t="s">
        <v>53</v>
      </c>
      <c r="E43" s="34" t="s">
        <v>10</v>
      </c>
      <c r="F43" s="34" t="s">
        <v>11</v>
      </c>
      <c r="G43" s="34" t="s">
        <v>12</v>
      </c>
      <c r="H43" s="35">
        <v>44323</v>
      </c>
      <c r="I43" s="36">
        <v>11627.644173999999</v>
      </c>
      <c r="J43" s="36">
        <v>10704.409226584401</v>
      </c>
      <c r="K43" s="37">
        <v>920.6</v>
      </c>
      <c r="L43" s="38">
        <v>84</v>
      </c>
      <c r="M43" s="34" t="s">
        <v>13</v>
      </c>
      <c r="N43" s="34">
        <v>21</v>
      </c>
      <c r="O43" s="39"/>
    </row>
    <row r="44" spans="1:15" s="4" customFormat="1" ht="45">
      <c r="A44" s="34" t="s">
        <v>76</v>
      </c>
      <c r="B44" s="35">
        <v>44273</v>
      </c>
      <c r="C44" s="35">
        <v>44620</v>
      </c>
      <c r="D44" s="34" t="s">
        <v>53</v>
      </c>
      <c r="E44" s="34" t="s">
        <v>19</v>
      </c>
      <c r="F44" s="34" t="s">
        <v>11</v>
      </c>
      <c r="G44" s="34" t="s">
        <v>12</v>
      </c>
      <c r="H44" s="35">
        <v>44337</v>
      </c>
      <c r="I44" s="36">
        <v>28996.423988999999</v>
      </c>
      <c r="J44" s="36">
        <v>31196.672641285328</v>
      </c>
      <c r="K44" s="37">
        <v>1075.8800000000001</v>
      </c>
      <c r="L44" s="38">
        <v>283</v>
      </c>
      <c r="M44" s="34" t="s">
        <v>13</v>
      </c>
      <c r="N44" s="34">
        <v>23</v>
      </c>
      <c r="O44" s="39"/>
    </row>
    <row r="45" spans="1:15" s="4" customFormat="1" ht="101.25">
      <c r="A45" s="34" t="s">
        <v>78</v>
      </c>
      <c r="B45" s="35">
        <v>44280</v>
      </c>
      <c r="C45" s="35">
        <v>44439</v>
      </c>
      <c r="D45" s="34" t="s">
        <v>79</v>
      </c>
      <c r="E45" s="34" t="s">
        <v>10</v>
      </c>
      <c r="F45" s="34" t="s">
        <v>11</v>
      </c>
      <c r="G45" s="34" t="s">
        <v>12</v>
      </c>
      <c r="H45" s="35">
        <v>44337</v>
      </c>
      <c r="I45" s="36">
        <v>16780.12228</v>
      </c>
      <c r="J45" s="36">
        <v>17674.502797523997</v>
      </c>
      <c r="K45" s="37">
        <v>1053.3</v>
      </c>
      <c r="L45" s="38">
        <v>102</v>
      </c>
      <c r="M45" s="34" t="s">
        <v>13</v>
      </c>
      <c r="N45" s="34">
        <v>23</v>
      </c>
      <c r="O45" s="39"/>
    </row>
    <row r="46" spans="1:15" s="4" customFormat="1" ht="112.9" customHeight="1">
      <c r="A46" s="34" t="s">
        <v>85</v>
      </c>
      <c r="B46" s="35">
        <v>44305</v>
      </c>
      <c r="C46" s="35">
        <v>44498</v>
      </c>
      <c r="D46" s="34" t="s">
        <v>86</v>
      </c>
      <c r="E46" s="34" t="s">
        <v>10</v>
      </c>
      <c r="F46" s="34" t="s">
        <v>11</v>
      </c>
      <c r="G46" s="34" t="s">
        <v>12</v>
      </c>
      <c r="H46" s="35">
        <v>44337</v>
      </c>
      <c r="I46" s="36">
        <v>5618.0444690000004</v>
      </c>
      <c r="J46" s="36">
        <v>5755.6865584905008</v>
      </c>
      <c r="K46" s="37">
        <v>1024.5</v>
      </c>
      <c r="L46" s="38">
        <v>161</v>
      </c>
      <c r="M46" s="34" t="s">
        <v>13</v>
      </c>
      <c r="N46" s="34">
        <v>23</v>
      </c>
      <c r="O46" s="39"/>
    </row>
    <row r="47" spans="1:15" s="4" customFormat="1" ht="22.5">
      <c r="A47" s="34" t="s">
        <v>84</v>
      </c>
      <c r="B47" s="35">
        <v>44305</v>
      </c>
      <c r="C47" s="35">
        <v>44498</v>
      </c>
      <c r="D47" s="34" t="s">
        <v>53</v>
      </c>
      <c r="E47" s="34" t="s">
        <v>10</v>
      </c>
      <c r="F47" s="34" t="s">
        <v>11</v>
      </c>
      <c r="G47" s="34" t="s">
        <v>12</v>
      </c>
      <c r="H47" s="35">
        <v>44337</v>
      </c>
      <c r="I47" s="36">
        <v>7474.6507270000002</v>
      </c>
      <c r="J47" s="36">
        <v>6349.7905390937694</v>
      </c>
      <c r="K47" s="37">
        <v>849.51</v>
      </c>
      <c r="L47" s="38">
        <v>161</v>
      </c>
      <c r="M47" s="34" t="s">
        <v>13</v>
      </c>
      <c r="N47" s="34">
        <v>23</v>
      </c>
      <c r="O47" s="39"/>
    </row>
    <row r="48" spans="1:15" s="4" customFormat="1" ht="22.5">
      <c r="A48" s="34" t="s">
        <v>77</v>
      </c>
      <c r="B48" s="35">
        <v>44280</v>
      </c>
      <c r="C48" s="35">
        <v>44439</v>
      </c>
      <c r="D48" s="34" t="s">
        <v>53</v>
      </c>
      <c r="E48" s="34" t="s">
        <v>10</v>
      </c>
      <c r="F48" s="34" t="s">
        <v>11</v>
      </c>
      <c r="G48" s="34" t="s">
        <v>12</v>
      </c>
      <c r="H48" s="35">
        <v>44337</v>
      </c>
      <c r="I48" s="36">
        <v>22093.729801000001</v>
      </c>
      <c r="J48" s="36">
        <v>19952.8473832831</v>
      </c>
      <c r="K48" s="37">
        <v>903.1</v>
      </c>
      <c r="L48" s="38">
        <v>102</v>
      </c>
      <c r="M48" s="34" t="s">
        <v>13</v>
      </c>
      <c r="N48" s="34">
        <v>23</v>
      </c>
      <c r="O48" s="39"/>
    </row>
    <row r="49" spans="1:15" s="4" customFormat="1" ht="22.5">
      <c r="A49" s="34" t="s">
        <v>88</v>
      </c>
      <c r="B49" s="35">
        <v>44337</v>
      </c>
      <c r="C49" s="35">
        <v>44530</v>
      </c>
      <c r="D49" s="34" t="s">
        <v>53</v>
      </c>
      <c r="E49" s="34" t="s">
        <v>10</v>
      </c>
      <c r="F49" s="34" t="s">
        <v>11</v>
      </c>
      <c r="G49" s="34" t="s">
        <v>12</v>
      </c>
      <c r="H49" s="35">
        <v>44337</v>
      </c>
      <c r="I49" s="36">
        <v>11614.080357000001</v>
      </c>
      <c r="J49" s="36">
        <v>9544.7996597933106</v>
      </c>
      <c r="K49" s="37">
        <v>821.83</v>
      </c>
      <c r="L49" s="38">
        <v>193</v>
      </c>
      <c r="M49" s="34" t="s">
        <v>13</v>
      </c>
      <c r="N49" s="34">
        <v>23</v>
      </c>
      <c r="O49" s="39"/>
    </row>
    <row r="50" spans="1:15" s="4" customFormat="1" ht="106.15" customHeight="1">
      <c r="A50" s="34" t="s">
        <v>89</v>
      </c>
      <c r="B50" s="35">
        <v>44337</v>
      </c>
      <c r="C50" s="35">
        <v>44704</v>
      </c>
      <c r="D50" s="34" t="s">
        <v>53</v>
      </c>
      <c r="E50" s="34" t="s">
        <v>19</v>
      </c>
      <c r="F50" s="34" t="s">
        <v>11</v>
      </c>
      <c r="G50" s="34" t="s">
        <v>12</v>
      </c>
      <c r="H50" s="35">
        <v>44337</v>
      </c>
      <c r="I50" s="36">
        <v>63650.092144000002</v>
      </c>
      <c r="J50" s="36">
        <v>62395.548827841762</v>
      </c>
      <c r="K50" s="37">
        <v>980.29</v>
      </c>
      <c r="L50" s="38">
        <v>367</v>
      </c>
      <c r="M50" s="34" t="s">
        <v>13</v>
      </c>
      <c r="N50" s="34" t="s">
        <v>90</v>
      </c>
      <c r="O50" s="39"/>
    </row>
    <row r="51" spans="1:15" s="4" customFormat="1" ht="45">
      <c r="A51" s="34" t="s">
        <v>76</v>
      </c>
      <c r="B51" s="35">
        <v>44273</v>
      </c>
      <c r="C51" s="35">
        <v>44620</v>
      </c>
      <c r="D51" s="34" t="s">
        <v>53</v>
      </c>
      <c r="E51" s="34" t="s">
        <v>19</v>
      </c>
      <c r="F51" s="34" t="s">
        <v>11</v>
      </c>
      <c r="G51" s="34" t="s">
        <v>12</v>
      </c>
      <c r="H51" s="35">
        <v>44344</v>
      </c>
      <c r="I51" s="36">
        <v>21027.697654</v>
      </c>
      <c r="J51" s="36">
        <v>22815.051954589999</v>
      </c>
      <c r="K51" s="37">
        <v>1085</v>
      </c>
      <c r="L51" s="38">
        <v>276</v>
      </c>
      <c r="M51" s="34" t="s">
        <v>13</v>
      </c>
      <c r="N51" s="34">
        <v>23</v>
      </c>
      <c r="O51" s="39"/>
    </row>
    <row r="52" spans="1:15" s="4" customFormat="1" ht="101.25">
      <c r="A52" s="34" t="s">
        <v>78</v>
      </c>
      <c r="B52" s="35">
        <v>44280</v>
      </c>
      <c r="C52" s="35">
        <v>44439</v>
      </c>
      <c r="D52" s="34" t="s">
        <v>79</v>
      </c>
      <c r="E52" s="34" t="s">
        <v>10</v>
      </c>
      <c r="F52" s="34" t="s">
        <v>11</v>
      </c>
      <c r="G52" s="34" t="s">
        <v>12</v>
      </c>
      <c r="H52" s="35">
        <v>44344</v>
      </c>
      <c r="I52" s="36">
        <v>11082.227978000001</v>
      </c>
      <c r="J52" s="36">
        <v>11747.16165668</v>
      </c>
      <c r="K52" s="37">
        <v>1060</v>
      </c>
      <c r="L52" s="38">
        <v>95</v>
      </c>
      <c r="M52" s="34" t="s">
        <v>13</v>
      </c>
      <c r="N52" s="34">
        <v>23</v>
      </c>
      <c r="O52" s="39"/>
    </row>
    <row r="53" spans="1:15" s="4" customFormat="1" ht="101.25">
      <c r="A53" s="34" t="s">
        <v>85</v>
      </c>
      <c r="B53" s="35">
        <v>44305</v>
      </c>
      <c r="C53" s="35">
        <v>44498</v>
      </c>
      <c r="D53" s="34" t="s">
        <v>86</v>
      </c>
      <c r="E53" s="34" t="s">
        <v>10</v>
      </c>
      <c r="F53" s="34" t="s">
        <v>11</v>
      </c>
      <c r="G53" s="34" t="s">
        <v>12</v>
      </c>
      <c r="H53" s="35">
        <v>44344</v>
      </c>
      <c r="I53" s="36">
        <v>1936.669357</v>
      </c>
      <c r="J53" s="36">
        <v>1998.642776424</v>
      </c>
      <c r="K53" s="37">
        <v>1032</v>
      </c>
      <c r="L53" s="38">
        <v>154</v>
      </c>
      <c r="M53" s="34" t="s">
        <v>13</v>
      </c>
      <c r="N53" s="34">
        <v>23</v>
      </c>
      <c r="O53" s="39"/>
    </row>
    <row r="54" spans="1:15" s="4" customFormat="1" ht="22.5">
      <c r="A54" s="34" t="s">
        <v>84</v>
      </c>
      <c r="B54" s="35">
        <v>44305</v>
      </c>
      <c r="C54" s="35">
        <v>44498</v>
      </c>
      <c r="D54" s="34" t="s">
        <v>53</v>
      </c>
      <c r="E54" s="34" t="s">
        <v>10</v>
      </c>
      <c r="F54" s="34" t="s">
        <v>11</v>
      </c>
      <c r="G54" s="34" t="s">
        <v>12</v>
      </c>
      <c r="H54" s="35">
        <v>44344</v>
      </c>
      <c r="I54" s="36">
        <v>2105.0632150000001</v>
      </c>
      <c r="J54" s="36">
        <v>1801.0920867539999</v>
      </c>
      <c r="K54" s="37">
        <v>855.6</v>
      </c>
      <c r="L54" s="38">
        <v>154</v>
      </c>
      <c r="M54" s="34" t="s">
        <v>13</v>
      </c>
      <c r="N54" s="34">
        <v>23</v>
      </c>
      <c r="O54" s="39"/>
    </row>
    <row r="55" spans="1:15" s="4" customFormat="1" ht="22.5">
      <c r="A55" s="34" t="s">
        <v>77</v>
      </c>
      <c r="B55" s="35">
        <v>44280</v>
      </c>
      <c r="C55" s="35">
        <v>44439</v>
      </c>
      <c r="D55" s="34" t="s">
        <v>53</v>
      </c>
      <c r="E55" s="34" t="s">
        <v>10</v>
      </c>
      <c r="F55" s="34" t="s">
        <v>11</v>
      </c>
      <c r="G55" s="34" t="s">
        <v>12</v>
      </c>
      <c r="H55" s="35">
        <v>44344</v>
      </c>
      <c r="I55" s="36">
        <v>16220.790369</v>
      </c>
      <c r="J55" s="36">
        <v>14738.210129273401</v>
      </c>
      <c r="K55" s="37">
        <v>908.6</v>
      </c>
      <c r="L55" s="38">
        <v>95</v>
      </c>
      <c r="M55" s="34" t="s">
        <v>13</v>
      </c>
      <c r="N55" s="34">
        <v>23</v>
      </c>
      <c r="O55" s="39"/>
    </row>
    <row r="56" spans="1:15" s="4" customFormat="1" ht="22.5">
      <c r="A56" s="34" t="s">
        <v>88</v>
      </c>
      <c r="B56" s="35">
        <v>44337</v>
      </c>
      <c r="C56" s="35">
        <v>44530</v>
      </c>
      <c r="D56" s="34" t="s">
        <v>53</v>
      </c>
      <c r="E56" s="34" t="s">
        <v>10</v>
      </c>
      <c r="F56" s="34" t="s">
        <v>11</v>
      </c>
      <c r="G56" s="34" t="s">
        <v>12</v>
      </c>
      <c r="H56" s="35">
        <v>44344</v>
      </c>
      <c r="I56" s="36">
        <v>2599.3751000000002</v>
      </c>
      <c r="J56" s="36">
        <v>2151.8926765349997</v>
      </c>
      <c r="K56" s="37">
        <v>827.85</v>
      </c>
      <c r="L56" s="38">
        <v>186</v>
      </c>
      <c r="M56" s="34" t="s">
        <v>13</v>
      </c>
      <c r="N56" s="34">
        <v>23</v>
      </c>
      <c r="O56" s="39"/>
    </row>
    <row r="57" spans="1:15" s="4" customFormat="1" ht="22.5">
      <c r="A57" s="34" t="s">
        <v>80</v>
      </c>
      <c r="B57" s="35">
        <v>44286</v>
      </c>
      <c r="C57" s="35">
        <v>44469</v>
      </c>
      <c r="D57" s="34" t="s">
        <v>53</v>
      </c>
      <c r="E57" s="34" t="s">
        <v>10</v>
      </c>
      <c r="F57" s="34" t="s">
        <v>11</v>
      </c>
      <c r="G57" s="34" t="s">
        <v>12</v>
      </c>
      <c r="H57" s="35">
        <v>44358</v>
      </c>
      <c r="I57" s="36">
        <v>14522.306627</v>
      </c>
      <c r="J57" s="36">
        <f>I57*K57/1000</f>
        <v>12974.228740561801</v>
      </c>
      <c r="K57" s="37">
        <v>893.4</v>
      </c>
      <c r="L57" s="38">
        <v>111</v>
      </c>
      <c r="M57" s="34" t="s">
        <v>13</v>
      </c>
      <c r="N57" s="34">
        <v>26</v>
      </c>
      <c r="O57" s="39"/>
    </row>
    <row r="58" spans="1:15" s="4" customFormat="1" ht="101.25">
      <c r="A58" s="34" t="s">
        <v>81</v>
      </c>
      <c r="B58" s="35">
        <v>44286</v>
      </c>
      <c r="C58" s="35">
        <v>44469</v>
      </c>
      <c r="D58" s="34" t="s">
        <v>82</v>
      </c>
      <c r="E58" s="34" t="s">
        <v>10</v>
      </c>
      <c r="F58" s="34" t="s">
        <v>11</v>
      </c>
      <c r="G58" s="34" t="s">
        <v>12</v>
      </c>
      <c r="H58" s="35">
        <v>44358</v>
      </c>
      <c r="I58" s="36">
        <v>9420.7520380000005</v>
      </c>
      <c r="J58" s="36">
        <f t="shared" ref="J58:J72" si="0">I58*K58/1000</f>
        <v>10041.5795973042</v>
      </c>
      <c r="K58" s="37">
        <v>1065.9000000000001</v>
      </c>
      <c r="L58" s="38">
        <v>111</v>
      </c>
      <c r="M58" s="34" t="s">
        <v>13</v>
      </c>
      <c r="N58" s="34">
        <v>15</v>
      </c>
      <c r="O58" s="39"/>
    </row>
    <row r="59" spans="1:15" s="4" customFormat="1" ht="22.5">
      <c r="A59" s="34" t="s">
        <v>88</v>
      </c>
      <c r="B59" s="35">
        <v>44337</v>
      </c>
      <c r="C59" s="35">
        <v>44530</v>
      </c>
      <c r="D59" s="34" t="s">
        <v>53</v>
      </c>
      <c r="E59" s="34" t="s">
        <v>10</v>
      </c>
      <c r="F59" s="34" t="s">
        <v>11</v>
      </c>
      <c r="G59" s="34" t="s">
        <v>12</v>
      </c>
      <c r="H59" s="35">
        <v>44358</v>
      </c>
      <c r="I59" s="36">
        <v>14410.124263</v>
      </c>
      <c r="J59" s="36">
        <f t="shared" si="0"/>
        <v>12101.622356067399</v>
      </c>
      <c r="K59" s="37">
        <v>839.8</v>
      </c>
      <c r="L59" s="38">
        <v>172</v>
      </c>
      <c r="M59" s="34" t="s">
        <v>13</v>
      </c>
      <c r="N59" s="34">
        <v>23</v>
      </c>
      <c r="O59" s="39"/>
    </row>
    <row r="60" spans="1:15" s="4" customFormat="1" ht="45">
      <c r="A60" s="34" t="s">
        <v>83</v>
      </c>
      <c r="B60" s="35">
        <v>44286</v>
      </c>
      <c r="C60" s="35">
        <v>44651</v>
      </c>
      <c r="D60" s="34" t="s">
        <v>53</v>
      </c>
      <c r="E60" s="34" t="s">
        <v>19</v>
      </c>
      <c r="F60" s="34" t="s">
        <v>11</v>
      </c>
      <c r="G60" s="34" t="s">
        <v>12</v>
      </c>
      <c r="H60" s="35">
        <v>44358</v>
      </c>
      <c r="I60" s="36">
        <v>63556.231237999993</v>
      </c>
      <c r="J60" s="36">
        <f t="shared" si="0"/>
        <v>69371.626396277003</v>
      </c>
      <c r="K60" s="37">
        <v>1091.5</v>
      </c>
      <c r="L60" s="38">
        <v>293</v>
      </c>
      <c r="M60" s="34" t="s">
        <v>13</v>
      </c>
      <c r="N60" s="34">
        <v>15</v>
      </c>
      <c r="O60" s="39"/>
    </row>
    <row r="61" spans="1:15" s="4" customFormat="1" ht="45">
      <c r="A61" s="34" t="s">
        <v>89</v>
      </c>
      <c r="B61" s="35">
        <v>44337</v>
      </c>
      <c r="C61" s="35">
        <v>44704</v>
      </c>
      <c r="D61" s="34" t="s">
        <v>53</v>
      </c>
      <c r="E61" s="34" t="s">
        <v>19</v>
      </c>
      <c r="F61" s="34" t="s">
        <v>11</v>
      </c>
      <c r="G61" s="34" t="s">
        <v>12</v>
      </c>
      <c r="H61" s="35">
        <v>44358</v>
      </c>
      <c r="I61" s="36">
        <v>57708.464399999997</v>
      </c>
      <c r="J61" s="36">
        <f t="shared" si="0"/>
        <v>58574.091365999993</v>
      </c>
      <c r="K61" s="37">
        <v>1015</v>
      </c>
      <c r="L61" s="38">
        <v>346</v>
      </c>
      <c r="M61" s="34" t="s">
        <v>13</v>
      </c>
      <c r="N61" s="34">
        <v>26</v>
      </c>
      <c r="O61" s="39"/>
    </row>
    <row r="62" spans="1:15" s="4" customFormat="1" ht="22.5">
      <c r="A62" s="34" t="s">
        <v>80</v>
      </c>
      <c r="B62" s="35">
        <v>44286</v>
      </c>
      <c r="C62" s="35">
        <v>44469</v>
      </c>
      <c r="D62" s="34" t="s">
        <v>53</v>
      </c>
      <c r="E62" s="34" t="s">
        <v>10</v>
      </c>
      <c r="F62" s="34" t="s">
        <v>11</v>
      </c>
      <c r="G62" s="34" t="s">
        <v>12</v>
      </c>
      <c r="H62" s="35">
        <v>44365</v>
      </c>
      <c r="I62" s="36">
        <v>10157.27082</v>
      </c>
      <c r="J62" s="36">
        <f t="shared" si="0"/>
        <v>9136.4651025900002</v>
      </c>
      <c r="K62" s="37">
        <v>899.5</v>
      </c>
      <c r="L62" s="38">
        <v>104</v>
      </c>
      <c r="M62" s="34" t="s">
        <v>13</v>
      </c>
      <c r="N62" s="34">
        <v>15</v>
      </c>
      <c r="O62" s="39"/>
    </row>
    <row r="63" spans="1:15" s="4" customFormat="1" ht="101.25">
      <c r="A63" s="34" t="s">
        <v>81</v>
      </c>
      <c r="B63" s="35">
        <v>44286</v>
      </c>
      <c r="C63" s="35">
        <v>44469</v>
      </c>
      <c r="D63" s="34" t="s">
        <v>82</v>
      </c>
      <c r="E63" s="34" t="s">
        <v>10</v>
      </c>
      <c r="F63" s="34" t="s">
        <v>11</v>
      </c>
      <c r="G63" s="34" t="s">
        <v>12</v>
      </c>
      <c r="H63" s="35">
        <v>44365</v>
      </c>
      <c r="I63" s="36">
        <v>542.89547200000004</v>
      </c>
      <c r="J63" s="36">
        <f t="shared" si="0"/>
        <v>582.52684145599994</v>
      </c>
      <c r="K63" s="37">
        <v>1073</v>
      </c>
      <c r="L63" s="38">
        <v>104</v>
      </c>
      <c r="M63" s="34" t="s">
        <v>13</v>
      </c>
      <c r="N63" s="34">
        <v>15</v>
      </c>
      <c r="O63" s="39"/>
    </row>
    <row r="64" spans="1:15" s="4" customFormat="1" ht="22.5">
      <c r="A64" s="34" t="s">
        <v>88</v>
      </c>
      <c r="B64" s="35">
        <v>44337</v>
      </c>
      <c r="C64" s="35">
        <v>44530</v>
      </c>
      <c r="D64" s="34" t="s">
        <v>53</v>
      </c>
      <c r="E64" s="34" t="s">
        <v>10</v>
      </c>
      <c r="F64" s="34" t="s">
        <v>11</v>
      </c>
      <c r="G64" s="34" t="s">
        <v>12</v>
      </c>
      <c r="H64" s="35">
        <v>44365</v>
      </c>
      <c r="I64" s="36">
        <v>2981.7956810000001</v>
      </c>
      <c r="J64" s="36">
        <f t="shared" si="0"/>
        <v>2522.8973256940999</v>
      </c>
      <c r="K64" s="37">
        <v>846.1</v>
      </c>
      <c r="L64" s="38">
        <v>165</v>
      </c>
      <c r="M64" s="34" t="s">
        <v>13</v>
      </c>
      <c r="N64" s="34">
        <v>23</v>
      </c>
      <c r="O64" s="39"/>
    </row>
    <row r="65" spans="1:16" s="4" customFormat="1" ht="45">
      <c r="A65" s="34" t="s">
        <v>83</v>
      </c>
      <c r="B65" s="35">
        <v>44286</v>
      </c>
      <c r="C65" s="35">
        <v>44651</v>
      </c>
      <c r="D65" s="34" t="s">
        <v>53</v>
      </c>
      <c r="E65" s="34" t="s">
        <v>19</v>
      </c>
      <c r="F65" s="34" t="s">
        <v>11</v>
      </c>
      <c r="G65" s="34" t="s">
        <v>12</v>
      </c>
      <c r="H65" s="35">
        <v>44365</v>
      </c>
      <c r="I65" s="36">
        <v>27031.036217000001</v>
      </c>
      <c r="J65" s="36">
        <f t="shared" si="0"/>
        <v>29781.444152079748</v>
      </c>
      <c r="K65" s="37">
        <v>1101.75</v>
      </c>
      <c r="L65" s="38">
        <v>286</v>
      </c>
      <c r="M65" s="34" t="s">
        <v>13</v>
      </c>
      <c r="N65" s="34">
        <v>15</v>
      </c>
      <c r="O65" s="39"/>
    </row>
    <row r="66" spans="1:16" s="4" customFormat="1" ht="45">
      <c r="A66" s="34" t="s">
        <v>89</v>
      </c>
      <c r="B66" s="35">
        <v>44337</v>
      </c>
      <c r="C66" s="35">
        <v>44704</v>
      </c>
      <c r="D66" s="34" t="s">
        <v>53</v>
      </c>
      <c r="E66" s="34" t="s">
        <v>19</v>
      </c>
      <c r="F66" s="34" t="s">
        <v>11</v>
      </c>
      <c r="G66" s="34" t="s">
        <v>12</v>
      </c>
      <c r="H66" s="35">
        <v>44365</v>
      </c>
      <c r="I66" s="36">
        <v>22997.656749999998</v>
      </c>
      <c r="J66" s="36">
        <f t="shared" si="0"/>
        <v>23570.0684265075</v>
      </c>
      <c r="K66" s="37">
        <v>1024.8900000000001</v>
      </c>
      <c r="L66" s="38">
        <v>339</v>
      </c>
      <c r="M66" s="34" t="s">
        <v>13</v>
      </c>
      <c r="N66" s="34">
        <v>26</v>
      </c>
      <c r="O66" s="39"/>
    </row>
    <row r="67" spans="1:16" s="4" customFormat="1" ht="22.5">
      <c r="A67" s="34" t="s">
        <v>84</v>
      </c>
      <c r="B67" s="35">
        <v>44305</v>
      </c>
      <c r="C67" s="35">
        <v>44498</v>
      </c>
      <c r="D67" s="34" t="s">
        <v>53</v>
      </c>
      <c r="E67" s="34" t="s">
        <v>10</v>
      </c>
      <c r="F67" s="34" t="s">
        <v>11</v>
      </c>
      <c r="G67" s="34" t="s">
        <v>12</v>
      </c>
      <c r="H67" s="35">
        <v>44377</v>
      </c>
      <c r="I67" s="36">
        <v>34484.312700000002</v>
      </c>
      <c r="J67" s="36">
        <f t="shared" si="0"/>
        <v>30501.374583150002</v>
      </c>
      <c r="K67" s="37">
        <v>884.5</v>
      </c>
      <c r="L67" s="38">
        <v>121</v>
      </c>
      <c r="M67" s="34" t="s">
        <v>13</v>
      </c>
      <c r="N67" s="34">
        <v>28</v>
      </c>
      <c r="O67" s="39"/>
    </row>
    <row r="68" spans="1:16" s="4" customFormat="1" ht="101.25">
      <c r="A68" s="34" t="s">
        <v>85</v>
      </c>
      <c r="B68" s="35">
        <v>44305</v>
      </c>
      <c r="C68" s="35">
        <v>44498</v>
      </c>
      <c r="D68" s="34" t="s">
        <v>86</v>
      </c>
      <c r="E68" s="34" t="s">
        <v>10</v>
      </c>
      <c r="F68" s="34" t="s">
        <v>11</v>
      </c>
      <c r="G68" s="34" t="s">
        <v>12</v>
      </c>
      <c r="H68" s="35">
        <v>44377</v>
      </c>
      <c r="I68" s="36">
        <v>15346.679099000001</v>
      </c>
      <c r="J68" s="36">
        <f t="shared" si="0"/>
        <v>16385.649274002302</v>
      </c>
      <c r="K68" s="37">
        <v>1067.7</v>
      </c>
      <c r="L68" s="38">
        <v>121</v>
      </c>
      <c r="M68" s="34" t="s">
        <v>13</v>
      </c>
      <c r="N68" s="34">
        <v>28</v>
      </c>
      <c r="O68" s="39"/>
    </row>
    <row r="69" spans="1:16" s="4" customFormat="1" ht="22.5">
      <c r="A69" s="34" t="s">
        <v>88</v>
      </c>
      <c r="B69" s="35">
        <v>44337</v>
      </c>
      <c r="C69" s="35">
        <v>44530</v>
      </c>
      <c r="D69" s="34" t="s">
        <v>53</v>
      </c>
      <c r="E69" s="34" t="s">
        <v>10</v>
      </c>
      <c r="F69" s="34" t="s">
        <v>11</v>
      </c>
      <c r="G69" s="34" t="s">
        <v>12</v>
      </c>
      <c r="H69" s="35">
        <v>44377</v>
      </c>
      <c r="I69" s="36">
        <v>35453.950139</v>
      </c>
      <c r="J69" s="36">
        <f t="shared" si="0"/>
        <v>30366.308294053499</v>
      </c>
      <c r="K69" s="37">
        <v>856.5</v>
      </c>
      <c r="L69" s="38">
        <v>153</v>
      </c>
      <c r="M69" s="34" t="s">
        <v>13</v>
      </c>
      <c r="N69" s="34">
        <v>28</v>
      </c>
      <c r="O69" s="39"/>
    </row>
    <row r="70" spans="1:16" s="4" customFormat="1" ht="22.5">
      <c r="A70" s="34" t="s">
        <v>101</v>
      </c>
      <c r="B70" s="35">
        <v>44377</v>
      </c>
      <c r="C70" s="35">
        <v>44561</v>
      </c>
      <c r="D70" s="34" t="s">
        <v>53</v>
      </c>
      <c r="E70" s="34" t="s">
        <v>10</v>
      </c>
      <c r="F70" s="34" t="s">
        <v>11</v>
      </c>
      <c r="G70" s="34" t="s">
        <v>12</v>
      </c>
      <c r="H70" s="35">
        <v>44377</v>
      </c>
      <c r="I70" s="36">
        <v>33142.465299000003</v>
      </c>
      <c r="J70" s="36">
        <f t="shared" si="0"/>
        <v>27491.674965520502</v>
      </c>
      <c r="K70" s="37">
        <v>829.5</v>
      </c>
      <c r="L70" s="38">
        <v>184</v>
      </c>
      <c r="M70" s="34" t="s">
        <v>13</v>
      </c>
      <c r="N70" s="34">
        <v>28</v>
      </c>
      <c r="O70" s="39"/>
    </row>
    <row r="71" spans="1:16" s="4" customFormat="1" ht="45">
      <c r="A71" s="34" t="s">
        <v>102</v>
      </c>
      <c r="B71" s="35">
        <v>44377</v>
      </c>
      <c r="C71" s="35">
        <v>44561</v>
      </c>
      <c r="D71" s="34" t="s">
        <v>53</v>
      </c>
      <c r="E71" s="34" t="s">
        <v>19</v>
      </c>
      <c r="F71" s="34" t="s">
        <v>11</v>
      </c>
      <c r="G71" s="34" t="s">
        <v>12</v>
      </c>
      <c r="H71" s="35">
        <v>44377</v>
      </c>
      <c r="I71" s="36">
        <v>28639.267264999999</v>
      </c>
      <c r="J71" s="36">
        <f t="shared" si="0"/>
        <v>28410.153126879999</v>
      </c>
      <c r="K71" s="37">
        <v>992</v>
      </c>
      <c r="L71" s="38">
        <v>184</v>
      </c>
      <c r="M71" s="34" t="s">
        <v>13</v>
      </c>
      <c r="N71" s="34">
        <v>28</v>
      </c>
      <c r="O71" s="39"/>
    </row>
    <row r="72" spans="1:16" s="4" customFormat="1" ht="45">
      <c r="A72" s="34" t="s">
        <v>103</v>
      </c>
      <c r="B72" s="35">
        <v>44377</v>
      </c>
      <c r="C72" s="35">
        <v>44742</v>
      </c>
      <c r="D72" s="34" t="s">
        <v>53</v>
      </c>
      <c r="E72" s="34" t="s">
        <v>19</v>
      </c>
      <c r="F72" s="34" t="s">
        <v>11</v>
      </c>
      <c r="G72" s="34" t="s">
        <v>12</v>
      </c>
      <c r="H72" s="35">
        <v>44377</v>
      </c>
      <c r="I72" s="36">
        <v>41658.219642999997</v>
      </c>
      <c r="J72" s="36">
        <f t="shared" si="0"/>
        <v>40700.080591211001</v>
      </c>
      <c r="K72" s="37">
        <v>977</v>
      </c>
      <c r="L72" s="38">
        <v>365</v>
      </c>
      <c r="M72" s="34" t="s">
        <v>13</v>
      </c>
      <c r="N72" s="34">
        <v>28</v>
      </c>
      <c r="O72" s="39"/>
    </row>
    <row r="73" spans="1:16" s="4" customFormat="1" ht="22.5">
      <c r="A73" s="34" t="s">
        <v>84</v>
      </c>
      <c r="B73" s="35">
        <v>44305</v>
      </c>
      <c r="C73" s="35">
        <v>44498</v>
      </c>
      <c r="D73" s="35" t="s">
        <v>53</v>
      </c>
      <c r="E73" s="35" t="s">
        <v>10</v>
      </c>
      <c r="F73" s="35" t="s">
        <v>11</v>
      </c>
      <c r="G73" s="35" t="s">
        <v>12</v>
      </c>
      <c r="H73" s="35">
        <v>44385</v>
      </c>
      <c r="I73" s="36">
        <v>23921.955632000001</v>
      </c>
      <c r="J73" s="36">
        <v>21345.321790877279</v>
      </c>
      <c r="K73" s="37">
        <v>892.29</v>
      </c>
      <c r="L73" s="38">
        <v>113</v>
      </c>
      <c r="M73" s="34" t="s">
        <v>13</v>
      </c>
      <c r="N73" s="34">
        <v>28</v>
      </c>
      <c r="O73" s="39"/>
      <c r="P73" s="46"/>
    </row>
    <row r="74" spans="1:16" s="4" customFormat="1" ht="101.25">
      <c r="A74" s="34" t="s">
        <v>85</v>
      </c>
      <c r="B74" s="35">
        <v>44305</v>
      </c>
      <c r="C74" s="35">
        <v>44498</v>
      </c>
      <c r="D74" s="35" t="s">
        <v>86</v>
      </c>
      <c r="E74" s="35" t="s">
        <v>10</v>
      </c>
      <c r="F74" s="35" t="s">
        <v>11</v>
      </c>
      <c r="G74" s="35" t="s">
        <v>12</v>
      </c>
      <c r="H74" s="35">
        <v>44385</v>
      </c>
      <c r="I74" s="36">
        <v>5018.7532819999997</v>
      </c>
      <c r="J74" s="36">
        <v>5407.7066613549996</v>
      </c>
      <c r="K74" s="37">
        <v>1077.5</v>
      </c>
      <c r="L74" s="38">
        <v>113</v>
      </c>
      <c r="M74" s="34" t="s">
        <v>13</v>
      </c>
      <c r="N74" s="34">
        <v>28</v>
      </c>
      <c r="O74" s="39"/>
      <c r="P74" s="46"/>
    </row>
    <row r="75" spans="1:16" s="4" customFormat="1" ht="22.5">
      <c r="A75" s="34" t="s">
        <v>101</v>
      </c>
      <c r="B75" s="35">
        <v>44377</v>
      </c>
      <c r="C75" s="35">
        <v>44561</v>
      </c>
      <c r="D75" s="35" t="s">
        <v>53</v>
      </c>
      <c r="E75" s="35" t="s">
        <v>10</v>
      </c>
      <c r="F75" s="35" t="s">
        <v>11</v>
      </c>
      <c r="G75" s="35" t="s">
        <v>12</v>
      </c>
      <c r="H75" s="35">
        <v>44385</v>
      </c>
      <c r="I75" s="36">
        <v>9165.3975969999992</v>
      </c>
      <c r="J75" s="36">
        <v>7671.4377886889997</v>
      </c>
      <c r="K75" s="37">
        <v>837</v>
      </c>
      <c r="L75" s="38">
        <v>176</v>
      </c>
      <c r="M75" s="34" t="s">
        <v>13</v>
      </c>
      <c r="N75" s="34">
        <v>28</v>
      </c>
      <c r="O75" s="39"/>
      <c r="P75" s="46"/>
    </row>
    <row r="76" spans="1:16" s="4" customFormat="1" ht="45">
      <c r="A76" s="34" t="s">
        <v>102</v>
      </c>
      <c r="B76" s="35">
        <v>44377</v>
      </c>
      <c r="C76" s="35">
        <v>44561</v>
      </c>
      <c r="D76" s="35" t="s">
        <v>53</v>
      </c>
      <c r="E76" s="35" t="s">
        <v>19</v>
      </c>
      <c r="F76" s="35" t="s">
        <v>11</v>
      </c>
      <c r="G76" s="35" t="s">
        <v>12</v>
      </c>
      <c r="H76" s="35">
        <v>44385</v>
      </c>
      <c r="I76" s="36">
        <v>6798.2950860000001</v>
      </c>
      <c r="J76" s="36">
        <v>6811.8916761720002</v>
      </c>
      <c r="K76" s="37">
        <v>1002</v>
      </c>
      <c r="L76" s="38">
        <v>176</v>
      </c>
      <c r="M76" s="34" t="s">
        <v>13</v>
      </c>
      <c r="N76" s="34">
        <v>28</v>
      </c>
      <c r="O76" s="39"/>
      <c r="P76" s="46"/>
    </row>
    <row r="77" spans="1:16" s="4" customFormat="1" ht="45">
      <c r="A77" s="34" t="s">
        <v>103</v>
      </c>
      <c r="B77" s="35">
        <v>44377</v>
      </c>
      <c r="C77" s="35">
        <v>44742</v>
      </c>
      <c r="D77" s="35" t="s">
        <v>53</v>
      </c>
      <c r="E77" s="35" t="s">
        <v>19</v>
      </c>
      <c r="F77" s="35" t="s">
        <v>11</v>
      </c>
      <c r="G77" s="35" t="s">
        <v>12</v>
      </c>
      <c r="H77" s="35">
        <v>44385</v>
      </c>
      <c r="I77" s="36">
        <v>5052.8536190000004</v>
      </c>
      <c r="J77" s="36">
        <v>4987.6718073149004</v>
      </c>
      <c r="K77" s="37">
        <v>987.1</v>
      </c>
      <c r="L77" s="38">
        <v>357</v>
      </c>
      <c r="M77" s="34" t="s">
        <v>13</v>
      </c>
      <c r="N77" s="34">
        <v>28</v>
      </c>
      <c r="O77" s="39"/>
      <c r="P77" s="46"/>
    </row>
    <row r="78" spans="1:16" s="4" customFormat="1" ht="22.5">
      <c r="A78" s="34" t="s">
        <v>84</v>
      </c>
      <c r="B78" s="35">
        <v>44305</v>
      </c>
      <c r="C78" s="35">
        <v>44498</v>
      </c>
      <c r="D78" s="35" t="s">
        <v>53</v>
      </c>
      <c r="E78" s="35" t="s">
        <v>10</v>
      </c>
      <c r="F78" s="35" t="s">
        <v>11</v>
      </c>
      <c r="G78" s="35" t="s">
        <v>12</v>
      </c>
      <c r="H78" s="35">
        <v>44399</v>
      </c>
      <c r="I78" s="36">
        <v>23312.507041000001</v>
      </c>
      <c r="J78" s="36">
        <v>21074.506365064</v>
      </c>
      <c r="K78" s="37">
        <v>904</v>
      </c>
      <c r="L78" s="38">
        <v>99</v>
      </c>
      <c r="M78" s="34" t="s">
        <v>13</v>
      </c>
      <c r="N78" s="34">
        <v>30</v>
      </c>
      <c r="O78" s="39"/>
      <c r="P78" s="39"/>
    </row>
    <row r="79" spans="1:16" s="4" customFormat="1" ht="101.25">
      <c r="A79" s="34" t="s">
        <v>85</v>
      </c>
      <c r="B79" s="35">
        <v>44305</v>
      </c>
      <c r="C79" s="35">
        <v>44498</v>
      </c>
      <c r="D79" s="35" t="s">
        <v>86</v>
      </c>
      <c r="E79" s="35" t="s">
        <v>10</v>
      </c>
      <c r="F79" s="35" t="s">
        <v>11</v>
      </c>
      <c r="G79" s="35" t="s">
        <v>12</v>
      </c>
      <c r="H79" s="35">
        <v>44399</v>
      </c>
      <c r="I79" s="36">
        <v>6123.715956</v>
      </c>
      <c r="J79" s="36">
        <v>6689.6697846535199</v>
      </c>
      <c r="K79" s="37">
        <v>1092.42</v>
      </c>
      <c r="L79" s="38">
        <v>99</v>
      </c>
      <c r="M79" s="34" t="s">
        <v>13</v>
      </c>
      <c r="N79" s="34">
        <v>28</v>
      </c>
      <c r="O79" s="39"/>
      <c r="P79" s="39"/>
    </row>
    <row r="80" spans="1:16" s="4" customFormat="1" ht="22.5">
      <c r="A80" s="34" t="s">
        <v>88</v>
      </c>
      <c r="B80" s="35">
        <v>44337</v>
      </c>
      <c r="C80" s="35">
        <v>44530</v>
      </c>
      <c r="D80" s="35" t="s">
        <v>53</v>
      </c>
      <c r="E80" s="35" t="s">
        <v>10</v>
      </c>
      <c r="F80" s="35" t="s">
        <v>11</v>
      </c>
      <c r="G80" s="35" t="s">
        <v>12</v>
      </c>
      <c r="H80" s="35">
        <v>44399</v>
      </c>
      <c r="I80" s="36">
        <v>32304.942453</v>
      </c>
      <c r="J80" s="36">
        <v>28266.824646375</v>
      </c>
      <c r="K80" s="37">
        <v>875</v>
      </c>
      <c r="L80" s="38">
        <v>131</v>
      </c>
      <c r="M80" s="34" t="s">
        <v>13</v>
      </c>
      <c r="N80" s="34">
        <v>30</v>
      </c>
      <c r="O80" s="39"/>
      <c r="P80" s="39"/>
    </row>
    <row r="81" spans="1:16" s="4" customFormat="1" ht="22.5">
      <c r="A81" s="34" t="s">
        <v>101</v>
      </c>
      <c r="B81" s="35">
        <v>44377</v>
      </c>
      <c r="C81" s="35">
        <v>44561</v>
      </c>
      <c r="D81" s="35" t="s">
        <v>53</v>
      </c>
      <c r="E81" s="35" t="s">
        <v>10</v>
      </c>
      <c r="F81" s="35" t="s">
        <v>11</v>
      </c>
      <c r="G81" s="35" t="s">
        <v>12</v>
      </c>
      <c r="H81" s="35">
        <v>44399</v>
      </c>
      <c r="I81" s="36">
        <v>17209.455084000001</v>
      </c>
      <c r="J81" s="36">
        <v>14610.827366316</v>
      </c>
      <c r="K81" s="37">
        <v>849</v>
      </c>
      <c r="L81" s="38">
        <v>162</v>
      </c>
      <c r="M81" s="34" t="s">
        <v>13</v>
      </c>
      <c r="N81" s="34">
        <v>28</v>
      </c>
      <c r="O81" s="39"/>
      <c r="P81" s="39"/>
    </row>
    <row r="82" spans="1:16" s="4" customFormat="1" ht="22.5">
      <c r="A82" s="34" t="s">
        <v>116</v>
      </c>
      <c r="B82" s="35">
        <v>44399</v>
      </c>
      <c r="C82" s="35">
        <v>44592</v>
      </c>
      <c r="D82" s="35" t="s">
        <v>53</v>
      </c>
      <c r="E82" s="35" t="s">
        <v>10</v>
      </c>
      <c r="F82" s="35" t="s">
        <v>11</v>
      </c>
      <c r="G82" s="35" t="s">
        <v>12</v>
      </c>
      <c r="H82" s="35">
        <v>44399</v>
      </c>
      <c r="I82" s="36">
        <v>20845.464166999998</v>
      </c>
      <c r="J82" s="36">
        <v>17114.126081106999</v>
      </c>
      <c r="K82" s="37">
        <v>821</v>
      </c>
      <c r="L82" s="38">
        <v>193</v>
      </c>
      <c r="M82" s="34" t="s">
        <v>13</v>
      </c>
      <c r="N82" s="34">
        <v>30</v>
      </c>
      <c r="O82" s="39"/>
      <c r="P82" s="39"/>
    </row>
    <row r="83" spans="1:16" s="4" customFormat="1" ht="45">
      <c r="A83" s="34" t="s">
        <v>76</v>
      </c>
      <c r="B83" s="35">
        <v>44273</v>
      </c>
      <c r="C83" s="35">
        <v>44620</v>
      </c>
      <c r="D83" s="35" t="s">
        <v>53</v>
      </c>
      <c r="E83" s="35" t="s">
        <v>19</v>
      </c>
      <c r="F83" s="35" t="s">
        <v>11</v>
      </c>
      <c r="G83" s="35" t="s">
        <v>12</v>
      </c>
      <c r="H83" s="35">
        <v>44399</v>
      </c>
      <c r="I83" s="36">
        <v>10067.978647</v>
      </c>
      <c r="J83" s="36">
        <v>11668.787251873</v>
      </c>
      <c r="K83" s="37">
        <v>1159</v>
      </c>
      <c r="L83" s="38">
        <v>221</v>
      </c>
      <c r="M83" s="34" t="s">
        <v>13</v>
      </c>
      <c r="N83" s="34">
        <v>30</v>
      </c>
      <c r="O83" s="39"/>
      <c r="P83" s="39"/>
    </row>
    <row r="84" spans="1:16" s="4" customFormat="1" ht="45">
      <c r="A84" s="34" t="s">
        <v>89</v>
      </c>
      <c r="B84" s="35">
        <v>44337</v>
      </c>
      <c r="C84" s="35">
        <v>44704</v>
      </c>
      <c r="D84" s="35" t="s">
        <v>53</v>
      </c>
      <c r="E84" s="35" t="s">
        <v>19</v>
      </c>
      <c r="F84" s="35" t="s">
        <v>11</v>
      </c>
      <c r="G84" s="35" t="s">
        <v>12</v>
      </c>
      <c r="H84" s="35">
        <v>44399</v>
      </c>
      <c r="I84" s="36">
        <v>18722.023934000001</v>
      </c>
      <c r="J84" s="36">
        <v>19813.517929352201</v>
      </c>
      <c r="K84" s="37">
        <v>1058.3</v>
      </c>
      <c r="L84" s="38">
        <v>305</v>
      </c>
      <c r="M84" s="34" t="s">
        <v>13</v>
      </c>
      <c r="N84" s="34">
        <v>30</v>
      </c>
      <c r="O84" s="39"/>
      <c r="P84" s="39"/>
    </row>
    <row r="85" spans="1:16" s="4" customFormat="1" ht="22.5">
      <c r="A85" s="34" t="s">
        <v>80</v>
      </c>
      <c r="B85" s="35">
        <v>44286</v>
      </c>
      <c r="C85" s="35">
        <v>44469</v>
      </c>
      <c r="D85" s="35" t="s">
        <v>53</v>
      </c>
      <c r="E85" s="35" t="s">
        <v>10</v>
      </c>
      <c r="F85" s="35" t="s">
        <v>11</v>
      </c>
      <c r="G85" s="35" t="s">
        <v>12</v>
      </c>
      <c r="H85" s="35">
        <v>44407</v>
      </c>
      <c r="I85" s="36">
        <v>35817.691878999998</v>
      </c>
      <c r="J85" s="36">
        <v>33704.448058138994</v>
      </c>
      <c r="K85" s="37">
        <v>941</v>
      </c>
      <c r="L85" s="38">
        <v>62</v>
      </c>
      <c r="M85" s="34" t="s">
        <v>13</v>
      </c>
      <c r="N85" s="34">
        <v>32</v>
      </c>
      <c r="O85" s="39"/>
      <c r="P85" s="39"/>
    </row>
    <row r="86" spans="1:16" s="4" customFormat="1" ht="101.25">
      <c r="A86" s="34" t="s">
        <v>81</v>
      </c>
      <c r="B86" s="35">
        <v>44286</v>
      </c>
      <c r="C86" s="35">
        <v>44469</v>
      </c>
      <c r="D86" s="35" t="s">
        <v>82</v>
      </c>
      <c r="E86" s="35" t="s">
        <v>10</v>
      </c>
      <c r="F86" s="35" t="s">
        <v>11</v>
      </c>
      <c r="G86" s="35" t="s">
        <v>12</v>
      </c>
      <c r="H86" s="35">
        <v>44407</v>
      </c>
      <c r="I86" s="36">
        <v>6885.5344999999998</v>
      </c>
      <c r="J86" s="36">
        <v>7722.8154951999986</v>
      </c>
      <c r="K86" s="37">
        <v>1121.5999999999999</v>
      </c>
      <c r="L86" s="38">
        <v>62</v>
      </c>
      <c r="M86" s="34" t="s">
        <v>13</v>
      </c>
      <c r="N86" s="34">
        <v>15</v>
      </c>
      <c r="O86" s="39"/>
      <c r="P86" s="39"/>
    </row>
    <row r="87" spans="1:16" s="4" customFormat="1" ht="22.5">
      <c r="A87" s="34" t="s">
        <v>88</v>
      </c>
      <c r="B87" s="35">
        <v>44337</v>
      </c>
      <c r="C87" s="35">
        <v>44530</v>
      </c>
      <c r="D87" s="35" t="s">
        <v>53</v>
      </c>
      <c r="E87" s="35" t="s">
        <v>10</v>
      </c>
      <c r="F87" s="35" t="s">
        <v>11</v>
      </c>
      <c r="G87" s="35" t="s">
        <v>12</v>
      </c>
      <c r="H87" s="35">
        <v>44407</v>
      </c>
      <c r="I87" s="36">
        <v>20209.075582000001</v>
      </c>
      <c r="J87" s="36">
        <v>17821.777483498343</v>
      </c>
      <c r="K87" s="37">
        <v>881.87</v>
      </c>
      <c r="L87" s="38">
        <v>123</v>
      </c>
      <c r="M87" s="34" t="s">
        <v>13</v>
      </c>
      <c r="N87" s="34">
        <v>32</v>
      </c>
      <c r="O87" s="39"/>
      <c r="P87" s="39"/>
    </row>
    <row r="88" spans="1:16" s="4" customFormat="1" ht="101.25">
      <c r="A88" s="34" t="s">
        <v>117</v>
      </c>
      <c r="B88" s="35">
        <v>44407</v>
      </c>
      <c r="C88" s="35">
        <v>44530</v>
      </c>
      <c r="D88" s="35" t="s">
        <v>118</v>
      </c>
      <c r="E88" s="35" t="s">
        <v>10</v>
      </c>
      <c r="F88" s="35" t="s">
        <v>11</v>
      </c>
      <c r="G88" s="35" t="s">
        <v>12</v>
      </c>
      <c r="H88" s="35">
        <v>44407</v>
      </c>
      <c r="I88" s="36">
        <v>14487.500506</v>
      </c>
      <c r="J88" s="36">
        <v>14476.92463063062</v>
      </c>
      <c r="K88" s="37">
        <v>999.27</v>
      </c>
      <c r="L88" s="38">
        <v>123</v>
      </c>
      <c r="M88" s="34" t="s">
        <v>13</v>
      </c>
      <c r="N88" s="34">
        <v>32</v>
      </c>
      <c r="O88" s="39"/>
      <c r="P88" s="39"/>
    </row>
    <row r="89" spans="1:16" s="4" customFormat="1" ht="22.5">
      <c r="A89" s="34" t="s">
        <v>101</v>
      </c>
      <c r="B89" s="35">
        <v>44377</v>
      </c>
      <c r="C89" s="35">
        <v>44561</v>
      </c>
      <c r="D89" s="35" t="s">
        <v>53</v>
      </c>
      <c r="E89" s="35" t="s">
        <v>10</v>
      </c>
      <c r="F89" s="35" t="s">
        <v>11</v>
      </c>
      <c r="G89" s="35" t="s">
        <v>12</v>
      </c>
      <c r="H89" s="35">
        <v>44407</v>
      </c>
      <c r="I89" s="36">
        <v>3827.6440560000001</v>
      </c>
      <c r="J89" s="36">
        <v>3272.6356678800003</v>
      </c>
      <c r="K89" s="37">
        <v>855</v>
      </c>
      <c r="L89" s="38">
        <v>154</v>
      </c>
      <c r="M89" s="34" t="s">
        <v>13</v>
      </c>
      <c r="N89" s="34">
        <v>28</v>
      </c>
      <c r="O89" s="39"/>
      <c r="P89" s="39"/>
    </row>
    <row r="90" spans="1:16" s="4" customFormat="1" ht="22.5">
      <c r="A90" s="34" t="s">
        <v>116</v>
      </c>
      <c r="B90" s="35">
        <v>44399</v>
      </c>
      <c r="C90" s="35">
        <v>44592</v>
      </c>
      <c r="D90" s="35" t="s">
        <v>53</v>
      </c>
      <c r="E90" s="35" t="s">
        <v>10</v>
      </c>
      <c r="F90" s="35" t="s">
        <v>11</v>
      </c>
      <c r="G90" s="35" t="s">
        <v>12</v>
      </c>
      <c r="H90" s="35">
        <v>44407</v>
      </c>
      <c r="I90" s="36">
        <v>32175.758945000001</v>
      </c>
      <c r="J90" s="36">
        <v>26583.612040359003</v>
      </c>
      <c r="K90" s="37">
        <v>826.2</v>
      </c>
      <c r="L90" s="38">
        <v>185</v>
      </c>
      <c r="M90" s="34" t="s">
        <v>13</v>
      </c>
      <c r="N90" s="34">
        <v>32</v>
      </c>
      <c r="O90" s="39"/>
      <c r="P90" s="39"/>
    </row>
    <row r="91" spans="1:16" s="4" customFormat="1" ht="45">
      <c r="A91" s="34" t="s">
        <v>103</v>
      </c>
      <c r="B91" s="35">
        <v>44377</v>
      </c>
      <c r="C91" s="35">
        <v>44742</v>
      </c>
      <c r="D91" s="35" t="s">
        <v>53</v>
      </c>
      <c r="E91" s="35" t="s">
        <v>19</v>
      </c>
      <c r="F91" s="35" t="s">
        <v>11</v>
      </c>
      <c r="G91" s="35" t="s">
        <v>12</v>
      </c>
      <c r="H91" s="35">
        <v>44407</v>
      </c>
      <c r="I91" s="36">
        <v>46321.696796999997</v>
      </c>
      <c r="J91" s="36">
        <v>46784.913764969999</v>
      </c>
      <c r="K91" s="37">
        <v>1010</v>
      </c>
      <c r="L91" s="38">
        <v>335</v>
      </c>
      <c r="M91" s="34" t="s">
        <v>13</v>
      </c>
      <c r="N91" s="34">
        <v>28</v>
      </c>
      <c r="O91" s="39"/>
      <c r="P91" s="39"/>
    </row>
    <row r="92" spans="1:16" s="4" customFormat="1">
      <c r="A92" s="40"/>
      <c r="B92" s="41"/>
      <c r="C92" s="41"/>
      <c r="D92" s="40"/>
      <c r="E92" s="40"/>
      <c r="F92" s="40"/>
      <c r="G92" s="40"/>
      <c r="H92" s="41"/>
      <c r="I92" s="42"/>
      <c r="J92" s="42"/>
      <c r="K92" s="43"/>
      <c r="L92" s="44"/>
      <c r="M92" s="40"/>
      <c r="N92" s="40"/>
      <c r="O92" s="39"/>
    </row>
    <row r="93" spans="1:16">
      <c r="A93" s="16" t="s">
        <v>100</v>
      </c>
    </row>
  </sheetData>
  <sortState ref="A4:N56">
    <sortCondition ref="H4:H56"/>
    <sortCondition ref="A4:A56"/>
  </sortState>
  <mergeCells count="1">
    <mergeCell ref="M1:N1"/>
  </mergeCells>
  <hyperlinks>
    <hyperlink ref="M1:N1" location="Portada!A1" display="Inicio"/>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zoomScaleNormal="100" workbookViewId="0">
      <pane xSplit="1" ySplit="3" topLeftCell="C4" activePane="bottomRight" state="frozen"/>
      <selection pane="topRight" activeCell="B1" sqref="B1"/>
      <selection pane="bottomLeft" activeCell="A4" sqref="A4"/>
      <selection pane="bottomRight"/>
    </sheetView>
  </sheetViews>
  <sheetFormatPr baseColWidth="10" defaultColWidth="11.5703125" defaultRowHeight="11.25"/>
  <cols>
    <col min="1" max="1" width="26.7109375" style="16" bestFit="1" customWidth="1"/>
    <col min="2" max="2" width="13.140625" style="16" customWidth="1"/>
    <col min="3" max="3" width="12" style="16" customWidth="1"/>
    <col min="4" max="4" width="31.7109375" style="16" customWidth="1"/>
    <col min="5" max="5" width="25.5703125" style="16" customWidth="1"/>
    <col min="6" max="6" width="15.5703125" style="16" customWidth="1"/>
    <col min="7" max="7" width="9.5703125" style="16" bestFit="1" customWidth="1"/>
    <col min="8" max="8" width="10.7109375" style="16" bestFit="1" customWidth="1"/>
    <col min="9" max="9" width="8.85546875" style="16" bestFit="1" customWidth="1"/>
    <col min="10" max="12" width="9.140625" style="16" bestFit="1" customWidth="1"/>
    <col min="13" max="13" width="10.5703125" style="16" customWidth="1"/>
    <col min="14" max="14" width="7.85546875" style="16" bestFit="1" customWidth="1"/>
    <col min="15" max="16384" width="11.5703125" style="17"/>
  </cols>
  <sheetData>
    <row r="1" spans="1:14" s="19" customFormat="1" ht="49.5" customHeight="1">
      <c r="A1" s="18" t="s">
        <v>126</v>
      </c>
      <c r="H1" s="20"/>
      <c r="M1" s="61" t="s">
        <v>97</v>
      </c>
      <c r="N1" s="61"/>
    </row>
    <row r="3" spans="1:14" s="14" customFormat="1" ht="36">
      <c r="A3" s="12" t="s">
        <v>0</v>
      </c>
      <c r="B3" s="12" t="s">
        <v>1</v>
      </c>
      <c r="C3" s="12" t="s">
        <v>2</v>
      </c>
      <c r="D3" s="12" t="s">
        <v>3</v>
      </c>
      <c r="E3" s="12" t="s">
        <v>4</v>
      </c>
      <c r="F3" s="12" t="s">
        <v>91</v>
      </c>
      <c r="G3" s="12" t="s">
        <v>29</v>
      </c>
      <c r="H3" s="12" t="s">
        <v>5</v>
      </c>
      <c r="I3" s="12" t="s">
        <v>111</v>
      </c>
      <c r="J3" s="12" t="s">
        <v>112</v>
      </c>
      <c r="K3" s="12" t="s">
        <v>6</v>
      </c>
      <c r="L3" s="12" t="s">
        <v>7</v>
      </c>
      <c r="M3" s="12" t="s">
        <v>8</v>
      </c>
      <c r="N3" s="2" t="s">
        <v>28</v>
      </c>
    </row>
    <row r="4" spans="1:14" s="15" customFormat="1" ht="45">
      <c r="A4" s="34" t="s">
        <v>52</v>
      </c>
      <c r="B4" s="35">
        <v>44169</v>
      </c>
      <c r="C4" s="35">
        <v>44452</v>
      </c>
      <c r="D4" s="34" t="s">
        <v>53</v>
      </c>
      <c r="E4" s="34" t="s">
        <v>19</v>
      </c>
      <c r="F4" s="34" t="s">
        <v>11</v>
      </c>
      <c r="G4" s="34" t="s">
        <v>12</v>
      </c>
      <c r="H4" s="35">
        <v>44200</v>
      </c>
      <c r="I4" s="36">
        <v>10326.251082999999</v>
      </c>
      <c r="J4" s="36">
        <v>10059.571833604297</v>
      </c>
      <c r="K4" s="37">
        <v>974.17463054430164</v>
      </c>
      <c r="L4" s="38">
        <v>252</v>
      </c>
      <c r="M4" s="34" t="s">
        <v>13</v>
      </c>
      <c r="N4" s="34">
        <v>1</v>
      </c>
    </row>
    <row r="5" spans="1:14" s="15" customFormat="1" ht="45">
      <c r="A5" s="34" t="s">
        <v>54</v>
      </c>
      <c r="B5" s="35">
        <v>44203</v>
      </c>
      <c r="C5" s="35">
        <v>47855</v>
      </c>
      <c r="D5" s="34" t="s">
        <v>55</v>
      </c>
      <c r="E5" s="34" t="s">
        <v>10</v>
      </c>
      <c r="F5" s="34" t="s">
        <v>15</v>
      </c>
      <c r="G5" s="34" t="s">
        <v>39</v>
      </c>
      <c r="H5" s="35">
        <v>44203</v>
      </c>
      <c r="I5" s="36">
        <v>7506.2093279999999</v>
      </c>
      <c r="J5" s="36">
        <v>7506.2093279999999</v>
      </c>
      <c r="K5" s="37">
        <v>1000</v>
      </c>
      <c r="L5" s="38">
        <v>3652</v>
      </c>
      <c r="M5" s="34" t="s">
        <v>13</v>
      </c>
      <c r="N5" s="34">
        <v>3</v>
      </c>
    </row>
    <row r="6" spans="1:14" s="15" customFormat="1" ht="22.5">
      <c r="A6" s="34" t="s">
        <v>56</v>
      </c>
      <c r="B6" s="35">
        <v>44204</v>
      </c>
      <c r="C6" s="35">
        <v>44384</v>
      </c>
      <c r="D6" s="34" t="s">
        <v>57</v>
      </c>
      <c r="E6" s="34" t="s">
        <v>10</v>
      </c>
      <c r="F6" s="34" t="s">
        <v>11</v>
      </c>
      <c r="G6" s="34" t="s">
        <v>12</v>
      </c>
      <c r="H6" s="35">
        <v>44204</v>
      </c>
      <c r="I6" s="36">
        <v>10507.480416</v>
      </c>
      <c r="J6" s="36">
        <v>10507.480416</v>
      </c>
      <c r="K6" s="37">
        <v>1000</v>
      </c>
      <c r="L6" s="38">
        <v>180</v>
      </c>
      <c r="M6" s="34" t="s">
        <v>13</v>
      </c>
      <c r="N6" s="34">
        <v>2</v>
      </c>
    </row>
    <row r="7" spans="1:14" s="15" customFormat="1" ht="45">
      <c r="A7" s="34" t="s">
        <v>58</v>
      </c>
      <c r="B7" s="35">
        <v>44068</v>
      </c>
      <c r="C7" s="35">
        <v>47593</v>
      </c>
      <c r="D7" s="34" t="s">
        <v>55</v>
      </c>
      <c r="E7" s="34" t="s">
        <v>10</v>
      </c>
      <c r="F7" s="34" t="s">
        <v>15</v>
      </c>
      <c r="G7" s="34" t="s">
        <v>39</v>
      </c>
      <c r="H7" s="35">
        <v>44214</v>
      </c>
      <c r="I7" s="36">
        <v>2.2602829999999998</v>
      </c>
      <c r="J7" s="36">
        <v>2.2602827200000002</v>
      </c>
      <c r="K7" s="37">
        <v>1000</v>
      </c>
      <c r="L7" s="38">
        <v>3379</v>
      </c>
      <c r="M7" s="34" t="s">
        <v>13</v>
      </c>
      <c r="N7" s="34">
        <v>4</v>
      </c>
    </row>
    <row r="8" spans="1:14" s="15" customFormat="1" ht="45">
      <c r="A8" s="34" t="s">
        <v>58</v>
      </c>
      <c r="B8" s="35">
        <v>44068</v>
      </c>
      <c r="C8" s="35">
        <v>47593</v>
      </c>
      <c r="D8" s="34" t="s">
        <v>55</v>
      </c>
      <c r="E8" s="34" t="s">
        <v>10</v>
      </c>
      <c r="F8" s="34" t="s">
        <v>15</v>
      </c>
      <c r="G8" s="34" t="s">
        <v>39</v>
      </c>
      <c r="H8" s="35">
        <v>44214</v>
      </c>
      <c r="I8" s="36">
        <v>2.7546560000000002</v>
      </c>
      <c r="J8" s="36">
        <v>2.7546559199999998</v>
      </c>
      <c r="K8" s="37">
        <v>1000</v>
      </c>
      <c r="L8" s="38">
        <v>3379</v>
      </c>
      <c r="M8" s="34" t="s">
        <v>13</v>
      </c>
      <c r="N8" s="34">
        <v>4</v>
      </c>
    </row>
    <row r="9" spans="1:14" s="15" customFormat="1" ht="22.5">
      <c r="A9" s="34" t="s">
        <v>59</v>
      </c>
      <c r="B9" s="35">
        <v>44204</v>
      </c>
      <c r="C9" s="35">
        <v>44384</v>
      </c>
      <c r="D9" s="34" t="s">
        <v>57</v>
      </c>
      <c r="E9" s="34" t="s">
        <v>10</v>
      </c>
      <c r="F9" s="34" t="s">
        <v>11</v>
      </c>
      <c r="G9" s="34" t="s">
        <v>12</v>
      </c>
      <c r="H9" s="35">
        <v>44257</v>
      </c>
      <c r="I9" s="36">
        <v>10000</v>
      </c>
      <c r="J9" s="36">
        <v>0</v>
      </c>
      <c r="K9" s="37">
        <v>1000</v>
      </c>
      <c r="L9" s="38">
        <v>127</v>
      </c>
      <c r="M9" s="34" t="s">
        <v>13</v>
      </c>
      <c r="N9" s="34">
        <v>2</v>
      </c>
    </row>
    <row r="10" spans="1:14" s="15" customFormat="1" ht="22.5">
      <c r="A10" s="34" t="s">
        <v>60</v>
      </c>
      <c r="B10" s="35">
        <v>44267</v>
      </c>
      <c r="C10" s="35">
        <v>44447</v>
      </c>
      <c r="D10" s="34" t="s">
        <v>61</v>
      </c>
      <c r="E10" s="34" t="s">
        <v>10</v>
      </c>
      <c r="F10" s="34" t="s">
        <v>11</v>
      </c>
      <c r="G10" s="34" t="s">
        <v>39</v>
      </c>
      <c r="H10" s="35">
        <v>44267</v>
      </c>
      <c r="I10" s="36">
        <v>211.061352</v>
      </c>
      <c r="J10" s="36">
        <v>207.4796410040145</v>
      </c>
      <c r="K10" s="37">
        <v>983.03</v>
      </c>
      <c r="L10" s="38">
        <v>180</v>
      </c>
      <c r="M10" s="34" t="s">
        <v>13</v>
      </c>
      <c r="N10" s="34">
        <v>10</v>
      </c>
    </row>
    <row r="11" spans="1:14" s="15" customFormat="1" ht="45">
      <c r="A11" s="34" t="s">
        <v>54</v>
      </c>
      <c r="B11" s="35">
        <v>44203</v>
      </c>
      <c r="C11" s="35">
        <v>47855</v>
      </c>
      <c r="D11" s="34" t="s">
        <v>55</v>
      </c>
      <c r="E11" s="34" t="s">
        <v>10</v>
      </c>
      <c r="F11" s="34" t="s">
        <v>15</v>
      </c>
      <c r="G11" s="34" t="s">
        <v>39</v>
      </c>
      <c r="H11" s="35">
        <v>44270</v>
      </c>
      <c r="I11" s="36">
        <v>2121.386485</v>
      </c>
      <c r="J11" s="36">
        <v>2121.386485</v>
      </c>
      <c r="K11" s="37">
        <v>1000</v>
      </c>
      <c r="L11" s="38">
        <v>3585</v>
      </c>
      <c r="M11" s="34" t="s">
        <v>13</v>
      </c>
      <c r="N11" s="34">
        <v>11</v>
      </c>
    </row>
    <row r="12" spans="1:14" s="15" customFormat="1">
      <c r="A12" s="34" t="s">
        <v>62</v>
      </c>
      <c r="B12" s="35">
        <v>44292</v>
      </c>
      <c r="C12" s="35">
        <v>44470</v>
      </c>
      <c r="D12" s="34" t="s">
        <v>61</v>
      </c>
      <c r="E12" s="34" t="s">
        <v>10</v>
      </c>
      <c r="F12" s="34" t="s">
        <v>15</v>
      </c>
      <c r="G12" s="34" t="s">
        <v>39</v>
      </c>
      <c r="H12" s="35">
        <v>44292</v>
      </c>
      <c r="I12" s="36">
        <v>60.293343</v>
      </c>
      <c r="J12" s="36">
        <v>59.276193998819693</v>
      </c>
      <c r="K12" s="37">
        <v>983.13</v>
      </c>
      <c r="L12" s="38">
        <v>178</v>
      </c>
      <c r="M12" s="34" t="s">
        <v>13</v>
      </c>
      <c r="N12" s="34">
        <v>16</v>
      </c>
    </row>
    <row r="13" spans="1:14" s="15" customFormat="1" ht="22.5">
      <c r="A13" s="34" t="s">
        <v>63</v>
      </c>
      <c r="B13" s="35">
        <v>44293</v>
      </c>
      <c r="C13" s="35">
        <v>44473</v>
      </c>
      <c r="D13" s="34" t="s">
        <v>64</v>
      </c>
      <c r="E13" s="34" t="s">
        <v>10</v>
      </c>
      <c r="F13" s="34" t="s">
        <v>11</v>
      </c>
      <c r="G13" s="34" t="s">
        <v>12</v>
      </c>
      <c r="H13" s="35">
        <v>44293</v>
      </c>
      <c r="I13" s="36">
        <v>25358.163857</v>
      </c>
      <c r="J13" s="36">
        <v>24930.371632732411</v>
      </c>
      <c r="K13" s="37">
        <v>983.13</v>
      </c>
      <c r="L13" s="38">
        <v>180</v>
      </c>
      <c r="M13" s="34" t="s">
        <v>13</v>
      </c>
      <c r="N13" s="34">
        <v>17</v>
      </c>
    </row>
    <row r="14" spans="1:14" s="15" customFormat="1">
      <c r="A14" s="34" t="s">
        <v>62</v>
      </c>
      <c r="B14" s="35">
        <v>44292</v>
      </c>
      <c r="C14" s="35">
        <v>44470</v>
      </c>
      <c r="D14" s="34" t="s">
        <v>61</v>
      </c>
      <c r="E14" s="34" t="s">
        <v>10</v>
      </c>
      <c r="F14" s="34" t="s">
        <v>15</v>
      </c>
      <c r="G14" s="34" t="s">
        <v>39</v>
      </c>
      <c r="H14" s="35">
        <v>44293</v>
      </c>
      <c r="I14" s="36">
        <v>808.14363300000002</v>
      </c>
      <c r="J14" s="36">
        <v>794.51024999977164</v>
      </c>
      <c r="K14" s="37">
        <v>983.13</v>
      </c>
      <c r="L14" s="38">
        <v>177</v>
      </c>
      <c r="M14" s="34" t="s">
        <v>13</v>
      </c>
      <c r="N14" s="34">
        <v>16</v>
      </c>
    </row>
    <row r="15" spans="1:14" s="15" customFormat="1" ht="19.5" customHeight="1">
      <c r="A15" s="47" t="s">
        <v>119</v>
      </c>
      <c r="B15" s="48">
        <v>44384</v>
      </c>
      <c r="C15" s="48">
        <v>44564</v>
      </c>
      <c r="D15" s="47" t="s">
        <v>123</v>
      </c>
      <c r="E15" s="47" t="s">
        <v>10</v>
      </c>
      <c r="F15" s="47" t="s">
        <v>11</v>
      </c>
      <c r="G15" s="47" t="s">
        <v>12</v>
      </c>
      <c r="H15" s="48">
        <v>44384</v>
      </c>
      <c r="I15" s="49">
        <v>24171.629730000001</v>
      </c>
      <c r="J15" s="49">
        <v>24171.629730000001</v>
      </c>
      <c r="K15" s="50">
        <v>1000</v>
      </c>
      <c r="L15" s="51">
        <f>+C15-B15</f>
        <v>180</v>
      </c>
      <c r="M15" s="47" t="s">
        <v>13</v>
      </c>
      <c r="N15" s="47">
        <v>29</v>
      </c>
    </row>
    <row r="16" spans="1:14" s="15" customFormat="1">
      <c r="A16" s="40"/>
      <c r="B16" s="41"/>
      <c r="C16" s="41"/>
      <c r="D16" s="40"/>
      <c r="E16" s="40"/>
      <c r="F16" s="40"/>
      <c r="G16" s="40"/>
      <c r="H16" s="41"/>
      <c r="I16" s="42"/>
      <c r="J16" s="42"/>
      <c r="K16" s="43"/>
      <c r="L16" s="44"/>
      <c r="M16" s="40"/>
      <c r="N16" s="40"/>
    </row>
    <row r="17" spans="1:14" s="15" customFormat="1">
      <c r="A17" s="40"/>
      <c r="B17" s="41"/>
      <c r="C17" s="41"/>
      <c r="D17" s="40"/>
      <c r="E17" s="40"/>
      <c r="F17" s="40"/>
      <c r="G17" s="40"/>
      <c r="H17" s="41"/>
      <c r="I17" s="42"/>
      <c r="J17" s="42"/>
      <c r="K17" s="43"/>
      <c r="L17" s="44"/>
      <c r="M17" s="40"/>
      <c r="N17" s="40"/>
    </row>
    <row r="18" spans="1:14" s="15" customFormat="1">
      <c r="A18" s="40"/>
      <c r="B18" s="41"/>
      <c r="C18" s="41"/>
      <c r="D18" s="40"/>
      <c r="E18" s="40"/>
      <c r="F18" s="40"/>
      <c r="G18" s="40"/>
      <c r="H18" s="41"/>
      <c r="I18" s="42"/>
      <c r="J18" s="42"/>
      <c r="K18" s="43"/>
      <c r="L18" s="44"/>
      <c r="M18" s="40"/>
      <c r="N18" s="40"/>
    </row>
    <row r="19" spans="1:14" s="15" customFormat="1">
      <c r="A19" s="40"/>
      <c r="B19" s="41"/>
      <c r="C19" s="41"/>
      <c r="D19" s="40"/>
      <c r="E19" s="40"/>
      <c r="F19" s="40"/>
      <c r="G19" s="40"/>
      <c r="H19" s="41"/>
      <c r="I19" s="42"/>
      <c r="J19" s="42"/>
      <c r="K19" s="43"/>
      <c r="L19" s="44"/>
      <c r="M19" s="40"/>
      <c r="N19" s="40"/>
    </row>
    <row r="20" spans="1:14" s="15" customFormat="1">
      <c r="A20" s="40"/>
      <c r="B20" s="41"/>
      <c r="C20" s="41"/>
      <c r="D20" s="40"/>
      <c r="E20" s="40"/>
      <c r="F20" s="40"/>
      <c r="G20" s="40"/>
      <c r="H20" s="41"/>
      <c r="I20" s="42"/>
      <c r="J20" s="42"/>
      <c r="K20" s="43"/>
      <c r="L20" s="44"/>
      <c r="M20" s="40"/>
      <c r="N20" s="40"/>
    </row>
    <row r="21" spans="1:14" s="15" customFormat="1">
      <c r="A21" s="40"/>
      <c r="B21" s="41"/>
      <c r="C21" s="41"/>
      <c r="D21" s="40"/>
      <c r="E21" s="40"/>
      <c r="F21" s="40"/>
      <c r="G21" s="40"/>
      <c r="H21" s="41"/>
      <c r="I21" s="42"/>
      <c r="J21" s="42"/>
      <c r="K21" s="43"/>
      <c r="L21" s="44"/>
      <c r="M21" s="40"/>
      <c r="N21" s="40"/>
    </row>
    <row r="22" spans="1:14" s="15" customFormat="1">
      <c r="B22" s="30"/>
      <c r="C22" s="30"/>
      <c r="H22" s="30"/>
      <c r="I22" s="31"/>
      <c r="J22" s="31"/>
      <c r="K22" s="32"/>
      <c r="L22" s="33"/>
    </row>
    <row r="23" spans="1:14">
      <c r="A23" s="16" t="s">
        <v>100</v>
      </c>
    </row>
  </sheetData>
  <sortState ref="A4:N14">
    <sortCondition ref="H4:H14"/>
    <sortCondition ref="A4:A14"/>
  </sortState>
  <mergeCells count="1">
    <mergeCell ref="M1:N1"/>
  </mergeCells>
  <hyperlinks>
    <hyperlink ref="M1:N1" location="Portada!A1" display="Inicio"/>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zoomScaleNormal="100" workbookViewId="0">
      <pane xSplit="1" topLeftCell="B1" activePane="topRight" state="frozen"/>
      <selection pane="topRight"/>
    </sheetView>
  </sheetViews>
  <sheetFormatPr baseColWidth="10" defaultColWidth="11.5703125" defaultRowHeight="11.25"/>
  <cols>
    <col min="1" max="1" width="50.5703125" style="16" bestFit="1" customWidth="1"/>
    <col min="2" max="3" width="11.5703125" style="16"/>
    <col min="4" max="4" width="27.42578125" style="16" customWidth="1"/>
    <col min="5" max="5" width="17.5703125" style="16" customWidth="1"/>
    <col min="6" max="6" width="11" style="16" customWidth="1"/>
    <col min="7" max="7" width="10.28515625" style="16" customWidth="1"/>
    <col min="8" max="8" width="11.5703125" style="16"/>
    <col min="9" max="9" width="11.5703125" style="57"/>
    <col min="10" max="10" width="11.5703125" style="53"/>
    <col min="11" max="14" width="11.5703125" style="16"/>
    <col min="15" max="16384" width="11.5703125" style="17"/>
  </cols>
  <sheetData>
    <row r="1" spans="1:14" s="19" customFormat="1" ht="49.5" customHeight="1">
      <c r="A1" s="18" t="s">
        <v>126</v>
      </c>
      <c r="H1" s="20"/>
      <c r="I1" s="54"/>
      <c r="J1" s="20"/>
      <c r="M1" s="61" t="s">
        <v>97</v>
      </c>
      <c r="N1" s="61"/>
    </row>
    <row r="2" spans="1:14" s="19" customFormat="1" ht="15">
      <c r="A2" s="18" t="s">
        <v>115</v>
      </c>
      <c r="H2" s="20"/>
      <c r="I2" s="54"/>
      <c r="J2" s="20"/>
      <c r="M2" s="45"/>
      <c r="N2" s="45"/>
    </row>
    <row r="4" spans="1:14" s="14" customFormat="1" ht="36">
      <c r="A4" s="12" t="s">
        <v>0</v>
      </c>
      <c r="B4" s="12" t="s">
        <v>1</v>
      </c>
      <c r="C4" s="12" t="s">
        <v>2</v>
      </c>
      <c r="D4" s="12" t="s">
        <v>3</v>
      </c>
      <c r="E4" s="12" t="s">
        <v>4</v>
      </c>
      <c r="F4" s="12" t="s">
        <v>91</v>
      </c>
      <c r="G4" s="12" t="s">
        <v>29</v>
      </c>
      <c r="H4" s="12" t="s">
        <v>5</v>
      </c>
      <c r="I4" s="52" t="s">
        <v>111</v>
      </c>
      <c r="J4" s="52" t="s">
        <v>112</v>
      </c>
      <c r="K4" s="12" t="s">
        <v>6</v>
      </c>
      <c r="L4" s="12" t="s">
        <v>7</v>
      </c>
      <c r="M4" s="12" t="s">
        <v>8</v>
      </c>
      <c r="N4" s="13" t="s">
        <v>28</v>
      </c>
    </row>
    <row r="5" spans="1:14" s="15" customFormat="1" ht="67.5">
      <c r="A5" s="6" t="s">
        <v>30</v>
      </c>
      <c r="B5" s="7">
        <v>44078</v>
      </c>
      <c r="C5" s="7">
        <v>46335</v>
      </c>
      <c r="D5" s="6" t="s">
        <v>31</v>
      </c>
      <c r="E5" s="6" t="s">
        <v>32</v>
      </c>
      <c r="F5" s="6" t="s">
        <v>11</v>
      </c>
      <c r="G5" s="6" t="s">
        <v>12</v>
      </c>
      <c r="H5" s="7">
        <v>44225</v>
      </c>
      <c r="I5" s="55">
        <v>279.53754700000002</v>
      </c>
      <c r="J5" s="9">
        <f>+I5</f>
        <v>279.53754700000002</v>
      </c>
      <c r="K5" s="9">
        <v>1000</v>
      </c>
      <c r="L5" s="10">
        <v>4.7777777777777777</v>
      </c>
      <c r="M5" s="6" t="s">
        <v>13</v>
      </c>
      <c r="N5" s="6">
        <v>381</v>
      </c>
    </row>
    <row r="6" spans="1:14" s="15" customFormat="1" ht="56.25">
      <c r="A6" s="6" t="s">
        <v>33</v>
      </c>
      <c r="B6" s="7">
        <v>44078</v>
      </c>
      <c r="C6" s="7">
        <v>47066</v>
      </c>
      <c r="D6" s="6" t="s">
        <v>34</v>
      </c>
      <c r="E6" s="6" t="s">
        <v>35</v>
      </c>
      <c r="F6" s="6" t="s">
        <v>11</v>
      </c>
      <c r="G6" s="6" t="s">
        <v>12</v>
      </c>
      <c r="H6" s="7">
        <v>44225</v>
      </c>
      <c r="I6" s="55">
        <v>0.43060500000000002</v>
      </c>
      <c r="J6" s="9">
        <f t="shared" ref="J6:J53" si="0">+I6</f>
        <v>0.43060500000000002</v>
      </c>
      <c r="K6" s="9">
        <v>1000</v>
      </c>
      <c r="L6" s="10">
        <v>5.5277777777777786</v>
      </c>
      <c r="M6" s="6" t="s">
        <v>13</v>
      </c>
      <c r="N6" s="6">
        <v>381</v>
      </c>
    </row>
    <row r="7" spans="1:14" s="15" customFormat="1" ht="135">
      <c r="A7" s="6" t="s">
        <v>36</v>
      </c>
      <c r="B7" s="7">
        <v>44078</v>
      </c>
      <c r="C7" s="7">
        <v>47673</v>
      </c>
      <c r="D7" s="6" t="s">
        <v>37</v>
      </c>
      <c r="E7" s="6" t="s">
        <v>38</v>
      </c>
      <c r="F7" s="6" t="s">
        <v>15</v>
      </c>
      <c r="G7" s="6" t="s">
        <v>39</v>
      </c>
      <c r="H7" s="7">
        <v>44225</v>
      </c>
      <c r="I7" s="55">
        <v>3.5762809999999998</v>
      </c>
      <c r="J7" s="9">
        <f t="shared" si="0"/>
        <v>3.5762809999999998</v>
      </c>
      <c r="K7" s="9">
        <v>1000</v>
      </c>
      <c r="L7" s="10">
        <v>6.5644444444444447</v>
      </c>
      <c r="M7" s="6" t="s">
        <v>13</v>
      </c>
      <c r="N7" s="6">
        <v>381</v>
      </c>
    </row>
    <row r="8" spans="1:14" s="15" customFormat="1" ht="202.5">
      <c r="A8" s="6" t="s">
        <v>40</v>
      </c>
      <c r="B8" s="7">
        <v>44078</v>
      </c>
      <c r="C8" s="7">
        <v>49499</v>
      </c>
      <c r="D8" s="6" t="s">
        <v>41</v>
      </c>
      <c r="E8" s="6" t="s">
        <v>42</v>
      </c>
      <c r="F8" s="6" t="s">
        <v>15</v>
      </c>
      <c r="G8" s="6" t="s">
        <v>39</v>
      </c>
      <c r="H8" s="7">
        <v>44225</v>
      </c>
      <c r="I8" s="55">
        <v>0.405387</v>
      </c>
      <c r="J8" s="9">
        <f t="shared" si="0"/>
        <v>0.405387</v>
      </c>
      <c r="K8" s="9">
        <v>1000</v>
      </c>
      <c r="L8" s="10">
        <v>12.194444444444443</v>
      </c>
      <c r="M8" s="6" t="s">
        <v>13</v>
      </c>
      <c r="N8" s="6">
        <v>381</v>
      </c>
    </row>
    <row r="9" spans="1:14" s="15" customFormat="1" ht="157.5">
      <c r="A9" s="6" t="s">
        <v>43</v>
      </c>
      <c r="B9" s="7">
        <v>44078</v>
      </c>
      <c r="C9" s="7">
        <v>50414</v>
      </c>
      <c r="D9" s="6" t="s">
        <v>44</v>
      </c>
      <c r="E9" s="6" t="s">
        <v>45</v>
      </c>
      <c r="F9" s="6" t="s">
        <v>15</v>
      </c>
      <c r="G9" s="6" t="s">
        <v>39</v>
      </c>
      <c r="H9" s="7">
        <v>44225</v>
      </c>
      <c r="I9" s="55">
        <v>0.75177499999999997</v>
      </c>
      <c r="J9" s="9">
        <f t="shared" si="0"/>
        <v>0.75177499999999997</v>
      </c>
      <c r="K9" s="9">
        <v>1000</v>
      </c>
      <c r="L9" s="10">
        <v>11.694444444444441</v>
      </c>
      <c r="M9" s="6" t="s">
        <v>13</v>
      </c>
      <c r="N9" s="6">
        <v>381</v>
      </c>
    </row>
    <row r="10" spans="1:14" s="15" customFormat="1" ht="135">
      <c r="A10" s="6" t="s">
        <v>46</v>
      </c>
      <c r="B10" s="7">
        <v>44078</v>
      </c>
      <c r="C10" s="7">
        <v>51691</v>
      </c>
      <c r="D10" s="6" t="s">
        <v>47</v>
      </c>
      <c r="E10" s="6" t="s">
        <v>48</v>
      </c>
      <c r="F10" s="6" t="s">
        <v>15</v>
      </c>
      <c r="G10" s="6" t="s">
        <v>39</v>
      </c>
      <c r="H10" s="7">
        <v>44225</v>
      </c>
      <c r="I10" s="55">
        <v>1.2441230000000001</v>
      </c>
      <c r="J10" s="9">
        <f t="shared" si="0"/>
        <v>1.2441230000000001</v>
      </c>
      <c r="K10" s="9">
        <v>1000</v>
      </c>
      <c r="L10" s="10">
        <v>13.694444444444446</v>
      </c>
      <c r="M10" s="6" t="s">
        <v>13</v>
      </c>
      <c r="N10" s="6">
        <v>381</v>
      </c>
    </row>
    <row r="11" spans="1:14" s="15" customFormat="1" ht="67.5">
      <c r="A11" s="6" t="s">
        <v>49</v>
      </c>
      <c r="B11" s="7">
        <v>44078</v>
      </c>
      <c r="C11" s="7">
        <v>47308</v>
      </c>
      <c r="D11" s="6" t="s">
        <v>50</v>
      </c>
      <c r="E11" s="6" t="s">
        <v>51</v>
      </c>
      <c r="F11" s="6" t="s">
        <v>15</v>
      </c>
      <c r="G11" s="6" t="s">
        <v>39</v>
      </c>
      <c r="H11" s="7">
        <v>44225</v>
      </c>
      <c r="I11" s="55">
        <v>0.11839</v>
      </c>
      <c r="J11" s="9">
        <f t="shared" si="0"/>
        <v>0.11839</v>
      </c>
      <c r="K11" s="9">
        <v>1000</v>
      </c>
      <c r="L11" s="10">
        <v>6.1944444444444446</v>
      </c>
      <c r="M11" s="6" t="s">
        <v>13</v>
      </c>
      <c r="N11" s="6">
        <v>381</v>
      </c>
    </row>
    <row r="12" spans="1:14" s="15" customFormat="1" ht="67.5">
      <c r="A12" s="6" t="s">
        <v>30</v>
      </c>
      <c r="B12" s="7">
        <v>44078</v>
      </c>
      <c r="C12" s="7">
        <v>46335</v>
      </c>
      <c r="D12" s="6" t="s">
        <v>31</v>
      </c>
      <c r="E12" s="6" t="s">
        <v>32</v>
      </c>
      <c r="F12" s="6" t="s">
        <v>11</v>
      </c>
      <c r="G12" s="6" t="s">
        <v>12</v>
      </c>
      <c r="H12" s="7">
        <v>44253</v>
      </c>
      <c r="I12" s="55">
        <v>63.844645</v>
      </c>
      <c r="J12" s="9">
        <f t="shared" si="0"/>
        <v>63.844645</v>
      </c>
      <c r="K12" s="9">
        <v>1000</v>
      </c>
      <c r="L12" s="10">
        <v>4.7027777777777775</v>
      </c>
      <c r="M12" s="6" t="s">
        <v>13</v>
      </c>
      <c r="N12" s="6">
        <v>381</v>
      </c>
    </row>
    <row r="13" spans="1:14" s="15" customFormat="1" ht="56.25">
      <c r="A13" s="6" t="s">
        <v>33</v>
      </c>
      <c r="B13" s="7">
        <v>44078</v>
      </c>
      <c r="C13" s="7">
        <v>47066</v>
      </c>
      <c r="D13" s="6" t="s">
        <v>34</v>
      </c>
      <c r="E13" s="6" t="s">
        <v>35</v>
      </c>
      <c r="F13" s="6" t="s">
        <v>11</v>
      </c>
      <c r="G13" s="6" t="s">
        <v>12</v>
      </c>
      <c r="H13" s="7">
        <v>44253</v>
      </c>
      <c r="I13" s="55">
        <v>0.44592399999999999</v>
      </c>
      <c r="J13" s="9">
        <f t="shared" si="0"/>
        <v>0.44592399999999999</v>
      </c>
      <c r="K13" s="9">
        <v>1000</v>
      </c>
      <c r="L13" s="10">
        <v>5.4527777777777784</v>
      </c>
      <c r="M13" s="6" t="s">
        <v>13</v>
      </c>
      <c r="N13" s="6">
        <v>381</v>
      </c>
    </row>
    <row r="14" spans="1:14" s="15" customFormat="1" ht="135">
      <c r="A14" s="6" t="s">
        <v>36</v>
      </c>
      <c r="B14" s="7">
        <v>44078</v>
      </c>
      <c r="C14" s="7">
        <v>47673</v>
      </c>
      <c r="D14" s="6" t="s">
        <v>37</v>
      </c>
      <c r="E14" s="6" t="s">
        <v>38</v>
      </c>
      <c r="F14" s="6" t="s">
        <v>15</v>
      </c>
      <c r="G14" s="6" t="s">
        <v>39</v>
      </c>
      <c r="H14" s="7">
        <v>44253</v>
      </c>
      <c r="I14" s="55">
        <v>2.2972139999999999</v>
      </c>
      <c r="J14" s="9">
        <f t="shared" si="0"/>
        <v>2.2972139999999999</v>
      </c>
      <c r="K14" s="9">
        <v>1000</v>
      </c>
      <c r="L14" s="10">
        <v>6.4894444444444446</v>
      </c>
      <c r="M14" s="6" t="s">
        <v>13</v>
      </c>
      <c r="N14" s="6">
        <v>381</v>
      </c>
    </row>
    <row r="15" spans="1:14" s="15" customFormat="1" ht="202.5">
      <c r="A15" s="6" t="s">
        <v>40</v>
      </c>
      <c r="B15" s="7">
        <v>44078</v>
      </c>
      <c r="C15" s="7">
        <v>49499</v>
      </c>
      <c r="D15" s="6" t="s">
        <v>41</v>
      </c>
      <c r="E15" s="6" t="s">
        <v>42</v>
      </c>
      <c r="F15" s="6" t="s">
        <v>15</v>
      </c>
      <c r="G15" s="6" t="s">
        <v>39</v>
      </c>
      <c r="H15" s="7">
        <v>44253</v>
      </c>
      <c r="I15" s="55">
        <v>0.34735199999999999</v>
      </c>
      <c r="J15" s="9">
        <f t="shared" si="0"/>
        <v>0.34735199999999999</v>
      </c>
      <c r="K15" s="9">
        <v>1000</v>
      </c>
      <c r="L15" s="10">
        <v>12.119444444444444</v>
      </c>
      <c r="M15" s="6" t="s">
        <v>13</v>
      </c>
      <c r="N15" s="6">
        <v>381</v>
      </c>
    </row>
    <row r="16" spans="1:14" s="15" customFormat="1" ht="157.5">
      <c r="A16" s="6" t="s">
        <v>43</v>
      </c>
      <c r="B16" s="7">
        <v>44078</v>
      </c>
      <c r="C16" s="7">
        <v>50414</v>
      </c>
      <c r="D16" s="6" t="s">
        <v>44</v>
      </c>
      <c r="E16" s="6" t="s">
        <v>45</v>
      </c>
      <c r="F16" s="6" t="s">
        <v>15</v>
      </c>
      <c r="G16" s="6" t="s">
        <v>39</v>
      </c>
      <c r="H16" s="7">
        <v>44253</v>
      </c>
      <c r="I16" s="55">
        <v>0.4294</v>
      </c>
      <c r="J16" s="9">
        <f t="shared" si="0"/>
        <v>0.4294</v>
      </c>
      <c r="K16" s="9">
        <v>1000</v>
      </c>
      <c r="L16" s="10">
        <v>11.619444444444442</v>
      </c>
      <c r="M16" s="6" t="s">
        <v>13</v>
      </c>
      <c r="N16" s="6">
        <v>381</v>
      </c>
    </row>
    <row r="17" spans="1:14" s="15" customFormat="1" ht="135">
      <c r="A17" s="6" t="s">
        <v>46</v>
      </c>
      <c r="B17" s="7">
        <v>44078</v>
      </c>
      <c r="C17" s="7">
        <v>51691</v>
      </c>
      <c r="D17" s="6" t="s">
        <v>47</v>
      </c>
      <c r="E17" s="6" t="s">
        <v>48</v>
      </c>
      <c r="F17" s="6" t="s">
        <v>15</v>
      </c>
      <c r="G17" s="6" t="s">
        <v>39</v>
      </c>
      <c r="H17" s="7">
        <v>44253</v>
      </c>
      <c r="I17" s="55">
        <v>1.2441230000000001</v>
      </c>
      <c r="J17" s="9">
        <f t="shared" si="0"/>
        <v>1.2441230000000001</v>
      </c>
      <c r="K17" s="9">
        <v>1000</v>
      </c>
      <c r="L17" s="10">
        <v>13.619444444444445</v>
      </c>
      <c r="M17" s="6" t="s">
        <v>13</v>
      </c>
      <c r="N17" s="6">
        <v>381</v>
      </c>
    </row>
    <row r="18" spans="1:14" s="15" customFormat="1" ht="67.5">
      <c r="A18" s="6" t="s">
        <v>49</v>
      </c>
      <c r="B18" s="7">
        <v>44078</v>
      </c>
      <c r="C18" s="7">
        <v>47308</v>
      </c>
      <c r="D18" s="6" t="s">
        <v>50</v>
      </c>
      <c r="E18" s="6" t="s">
        <v>51</v>
      </c>
      <c r="F18" s="6" t="s">
        <v>15</v>
      </c>
      <c r="G18" s="6" t="s">
        <v>39</v>
      </c>
      <c r="H18" s="7">
        <v>44253</v>
      </c>
      <c r="I18" s="55">
        <v>7.1052000000000004E-2</v>
      </c>
      <c r="J18" s="9">
        <f t="shared" si="0"/>
        <v>7.1052000000000004E-2</v>
      </c>
      <c r="K18" s="9">
        <v>1000</v>
      </c>
      <c r="L18" s="10">
        <v>6.1194444444444445</v>
      </c>
      <c r="M18" s="6" t="s">
        <v>13</v>
      </c>
      <c r="N18" s="6">
        <v>381</v>
      </c>
    </row>
    <row r="19" spans="1:14" s="15" customFormat="1" ht="67.5">
      <c r="A19" s="6" t="s">
        <v>30</v>
      </c>
      <c r="B19" s="7">
        <v>44078</v>
      </c>
      <c r="C19" s="7">
        <v>46335</v>
      </c>
      <c r="D19" s="6" t="s">
        <v>31</v>
      </c>
      <c r="E19" s="6" t="s">
        <v>32</v>
      </c>
      <c r="F19" s="6" t="s">
        <v>11</v>
      </c>
      <c r="G19" s="6" t="s">
        <v>12</v>
      </c>
      <c r="H19" s="7">
        <v>44274</v>
      </c>
      <c r="I19" s="55">
        <v>8.9266620000000003</v>
      </c>
      <c r="J19" s="9">
        <f t="shared" si="0"/>
        <v>8.9266620000000003</v>
      </c>
      <c r="K19" s="9">
        <v>1000</v>
      </c>
      <c r="L19" s="10">
        <v>4.6388888888888884</v>
      </c>
      <c r="M19" s="6" t="s">
        <v>13</v>
      </c>
      <c r="N19" s="6">
        <v>381</v>
      </c>
    </row>
    <row r="20" spans="1:14" s="15" customFormat="1" ht="56.25">
      <c r="A20" s="6" t="s">
        <v>33</v>
      </c>
      <c r="B20" s="7">
        <v>44078</v>
      </c>
      <c r="C20" s="7">
        <v>47066</v>
      </c>
      <c r="D20" s="6" t="s">
        <v>34</v>
      </c>
      <c r="E20" s="6" t="s">
        <v>35</v>
      </c>
      <c r="F20" s="6" t="s">
        <v>11</v>
      </c>
      <c r="G20" s="6" t="s">
        <v>12</v>
      </c>
      <c r="H20" s="7">
        <v>44274</v>
      </c>
      <c r="I20" s="55">
        <v>0.46896399999999999</v>
      </c>
      <c r="J20" s="9">
        <f t="shared" si="0"/>
        <v>0.46896399999999999</v>
      </c>
      <c r="K20" s="9">
        <v>1000</v>
      </c>
      <c r="L20" s="10">
        <v>5.3888888888888893</v>
      </c>
      <c r="M20" s="6" t="s">
        <v>13</v>
      </c>
      <c r="N20" s="6">
        <v>381</v>
      </c>
    </row>
    <row r="21" spans="1:14" s="15" customFormat="1" ht="135">
      <c r="A21" s="6" t="s">
        <v>36</v>
      </c>
      <c r="B21" s="7">
        <v>44078</v>
      </c>
      <c r="C21" s="7">
        <v>47673</v>
      </c>
      <c r="D21" s="6" t="s">
        <v>37</v>
      </c>
      <c r="E21" s="6" t="s">
        <v>38</v>
      </c>
      <c r="F21" s="6" t="s">
        <v>15</v>
      </c>
      <c r="G21" s="6" t="s">
        <v>39</v>
      </c>
      <c r="H21" s="7">
        <v>44274</v>
      </c>
      <c r="I21" s="55">
        <v>1.93605</v>
      </c>
      <c r="J21" s="9">
        <f t="shared" si="0"/>
        <v>1.93605</v>
      </c>
      <c r="K21" s="9">
        <v>1000</v>
      </c>
      <c r="L21" s="10">
        <v>6.4255555555555555</v>
      </c>
      <c r="M21" s="6" t="s">
        <v>13</v>
      </c>
      <c r="N21" s="6">
        <v>381</v>
      </c>
    </row>
    <row r="22" spans="1:14" s="15" customFormat="1" ht="202.5">
      <c r="A22" s="6" t="s">
        <v>40</v>
      </c>
      <c r="B22" s="7">
        <v>44078</v>
      </c>
      <c r="C22" s="7">
        <v>49499</v>
      </c>
      <c r="D22" s="6" t="s">
        <v>41</v>
      </c>
      <c r="E22" s="6" t="s">
        <v>42</v>
      </c>
      <c r="F22" s="6" t="s">
        <v>15</v>
      </c>
      <c r="G22" s="6" t="s">
        <v>39</v>
      </c>
      <c r="H22" s="7">
        <v>44274</v>
      </c>
      <c r="I22" s="55">
        <v>5.7335999999999998E-2</v>
      </c>
      <c r="J22" s="9">
        <f t="shared" si="0"/>
        <v>5.7335999999999998E-2</v>
      </c>
      <c r="K22" s="9">
        <v>1000</v>
      </c>
      <c r="L22" s="10">
        <v>12.055555555555557</v>
      </c>
      <c r="M22" s="6" t="s">
        <v>13</v>
      </c>
      <c r="N22" s="6">
        <v>381</v>
      </c>
    </row>
    <row r="23" spans="1:14" s="15" customFormat="1" ht="157.5">
      <c r="A23" s="6" t="s">
        <v>43</v>
      </c>
      <c r="B23" s="7">
        <v>44078</v>
      </c>
      <c r="C23" s="7">
        <v>50414</v>
      </c>
      <c r="D23" s="6" t="s">
        <v>44</v>
      </c>
      <c r="E23" s="6" t="s">
        <v>45</v>
      </c>
      <c r="F23" s="6" t="s">
        <v>15</v>
      </c>
      <c r="G23" s="6" t="s">
        <v>39</v>
      </c>
      <c r="H23" s="7">
        <v>44274</v>
      </c>
      <c r="I23" s="55">
        <v>0.18596599999999999</v>
      </c>
      <c r="J23" s="9">
        <f t="shared" si="0"/>
        <v>0.18596599999999999</v>
      </c>
      <c r="K23" s="9">
        <v>1000</v>
      </c>
      <c r="L23" s="10">
        <v>11.555555555555554</v>
      </c>
      <c r="M23" s="6" t="s">
        <v>13</v>
      </c>
      <c r="N23" s="6">
        <v>381</v>
      </c>
    </row>
    <row r="24" spans="1:14" s="15" customFormat="1" ht="135">
      <c r="A24" s="6" t="s">
        <v>46</v>
      </c>
      <c r="B24" s="7">
        <v>44078</v>
      </c>
      <c r="C24" s="7">
        <v>51691</v>
      </c>
      <c r="D24" s="6" t="s">
        <v>47</v>
      </c>
      <c r="E24" s="6" t="s">
        <v>48</v>
      </c>
      <c r="F24" s="6" t="s">
        <v>15</v>
      </c>
      <c r="G24" s="6" t="s">
        <v>39</v>
      </c>
      <c r="H24" s="7">
        <v>44274</v>
      </c>
      <c r="I24" s="55">
        <v>1.192647</v>
      </c>
      <c r="J24" s="9">
        <f t="shared" si="0"/>
        <v>1.192647</v>
      </c>
      <c r="K24" s="9">
        <v>1000</v>
      </c>
      <c r="L24" s="10">
        <v>13.555555555555554</v>
      </c>
      <c r="M24" s="6" t="s">
        <v>13</v>
      </c>
      <c r="N24" s="6">
        <v>381</v>
      </c>
    </row>
    <row r="25" spans="1:14" s="15" customFormat="1" ht="67.5">
      <c r="A25" s="6" t="s">
        <v>49</v>
      </c>
      <c r="B25" s="7">
        <v>44078</v>
      </c>
      <c r="C25" s="7">
        <v>47308</v>
      </c>
      <c r="D25" s="6" t="s">
        <v>50</v>
      </c>
      <c r="E25" s="6" t="s">
        <v>51</v>
      </c>
      <c r="F25" s="6" t="s">
        <v>15</v>
      </c>
      <c r="G25" s="6" t="s">
        <v>39</v>
      </c>
      <c r="H25" s="7">
        <v>44274</v>
      </c>
      <c r="I25" s="55">
        <v>5.4164999999999998E-2</v>
      </c>
      <c r="J25" s="9">
        <f t="shared" si="0"/>
        <v>5.4164999999999998E-2</v>
      </c>
      <c r="K25" s="9">
        <v>1000</v>
      </c>
      <c r="L25" s="10">
        <v>6.0555555555555554</v>
      </c>
      <c r="M25" s="6" t="s">
        <v>13</v>
      </c>
      <c r="N25" s="6">
        <v>381</v>
      </c>
    </row>
    <row r="26" spans="1:14" s="15" customFormat="1" ht="67.5">
      <c r="A26" s="6" t="s">
        <v>30</v>
      </c>
      <c r="B26" s="7">
        <v>44078</v>
      </c>
      <c r="C26" s="7">
        <v>46335</v>
      </c>
      <c r="D26" s="6" t="s">
        <v>31</v>
      </c>
      <c r="E26" s="6" t="s">
        <v>32</v>
      </c>
      <c r="F26" s="6" t="s">
        <v>11</v>
      </c>
      <c r="G26" s="6" t="s">
        <v>12</v>
      </c>
      <c r="H26" s="7">
        <v>44316</v>
      </c>
      <c r="I26" s="55">
        <v>55.710124999999998</v>
      </c>
      <c r="J26" s="9">
        <f t="shared" si="0"/>
        <v>55.710124999999998</v>
      </c>
      <c r="K26" s="9">
        <v>1000</v>
      </c>
      <c r="L26" s="10">
        <v>4.5250000000000004</v>
      </c>
      <c r="M26" s="6" t="s">
        <v>13</v>
      </c>
      <c r="N26" s="6">
        <v>381</v>
      </c>
    </row>
    <row r="27" spans="1:14" s="15" customFormat="1" ht="56.25">
      <c r="A27" s="6" t="s">
        <v>33</v>
      </c>
      <c r="B27" s="7">
        <v>44078</v>
      </c>
      <c r="C27" s="7">
        <v>47066</v>
      </c>
      <c r="D27" s="6" t="s">
        <v>34</v>
      </c>
      <c r="E27" s="6" t="s">
        <v>35</v>
      </c>
      <c r="F27" s="6" t="s">
        <v>11</v>
      </c>
      <c r="G27" s="6" t="s">
        <v>12</v>
      </c>
      <c r="H27" s="7">
        <v>44316</v>
      </c>
      <c r="I27" s="55">
        <v>0.38798300000000002</v>
      </c>
      <c r="J27" s="9">
        <f t="shared" si="0"/>
        <v>0.38798300000000002</v>
      </c>
      <c r="K27" s="9">
        <v>1000</v>
      </c>
      <c r="L27" s="10">
        <v>5.2750000000000004</v>
      </c>
      <c r="M27" s="6" t="s">
        <v>13</v>
      </c>
      <c r="N27" s="6">
        <v>381</v>
      </c>
    </row>
    <row r="28" spans="1:14" s="15" customFormat="1" ht="135">
      <c r="A28" s="6" t="s">
        <v>36</v>
      </c>
      <c r="B28" s="7">
        <v>44078</v>
      </c>
      <c r="C28" s="7">
        <v>47673</v>
      </c>
      <c r="D28" s="6" t="s">
        <v>37</v>
      </c>
      <c r="E28" s="6" t="s">
        <v>38</v>
      </c>
      <c r="F28" s="6" t="s">
        <v>15</v>
      </c>
      <c r="G28" s="6" t="s">
        <v>39</v>
      </c>
      <c r="H28" s="7">
        <v>44316</v>
      </c>
      <c r="I28" s="55">
        <v>1.200696</v>
      </c>
      <c r="J28" s="9">
        <f t="shared" si="0"/>
        <v>1.200696</v>
      </c>
      <c r="K28" s="9">
        <v>1000</v>
      </c>
      <c r="L28" s="10">
        <v>6.2283333333333326</v>
      </c>
      <c r="M28" s="6" t="s">
        <v>13</v>
      </c>
      <c r="N28" s="6">
        <v>381</v>
      </c>
    </row>
    <row r="29" spans="1:14" s="15" customFormat="1" ht="202.5">
      <c r="A29" s="6" t="s">
        <v>40</v>
      </c>
      <c r="B29" s="7">
        <v>44078</v>
      </c>
      <c r="C29" s="7">
        <v>49499</v>
      </c>
      <c r="D29" s="6" t="s">
        <v>41</v>
      </c>
      <c r="E29" s="6" t="s">
        <v>42</v>
      </c>
      <c r="F29" s="6" t="s">
        <v>15</v>
      </c>
      <c r="G29" s="6" t="s">
        <v>39</v>
      </c>
      <c r="H29" s="7">
        <v>44316</v>
      </c>
      <c r="I29" s="55">
        <v>7.5565999999999994E-2</v>
      </c>
      <c r="J29" s="9">
        <f t="shared" si="0"/>
        <v>7.5565999999999994E-2</v>
      </c>
      <c r="K29" s="9">
        <v>1000</v>
      </c>
      <c r="L29" s="10">
        <v>11.941666666666665</v>
      </c>
      <c r="M29" s="6" t="s">
        <v>13</v>
      </c>
      <c r="N29" s="6">
        <v>381</v>
      </c>
    </row>
    <row r="30" spans="1:14" s="15" customFormat="1" ht="157.5">
      <c r="A30" s="6" t="s">
        <v>43</v>
      </c>
      <c r="B30" s="7">
        <v>44078</v>
      </c>
      <c r="C30" s="7">
        <v>50414</v>
      </c>
      <c r="D30" s="6" t="s">
        <v>44</v>
      </c>
      <c r="E30" s="6" t="s">
        <v>45</v>
      </c>
      <c r="F30" s="6" t="s">
        <v>15</v>
      </c>
      <c r="G30" s="6" t="s">
        <v>39</v>
      </c>
      <c r="H30" s="7">
        <v>44316</v>
      </c>
      <c r="I30" s="55">
        <v>0.12861500000000001</v>
      </c>
      <c r="J30" s="9">
        <f t="shared" si="0"/>
        <v>0.12861500000000001</v>
      </c>
      <c r="K30" s="9">
        <v>1000</v>
      </c>
      <c r="L30" s="10">
        <v>11.441666666666663</v>
      </c>
      <c r="M30" s="6" t="s">
        <v>13</v>
      </c>
      <c r="N30" s="6">
        <v>381</v>
      </c>
    </row>
    <row r="31" spans="1:14" s="15" customFormat="1" ht="135">
      <c r="A31" s="6" t="s">
        <v>46</v>
      </c>
      <c r="B31" s="7">
        <v>44078</v>
      </c>
      <c r="C31" s="7">
        <v>51691</v>
      </c>
      <c r="D31" s="6" t="s">
        <v>47</v>
      </c>
      <c r="E31" s="6" t="s">
        <v>48</v>
      </c>
      <c r="F31" s="6" t="s">
        <v>15</v>
      </c>
      <c r="G31" s="6" t="s">
        <v>39</v>
      </c>
      <c r="H31" s="7">
        <v>44316</v>
      </c>
      <c r="I31" s="55">
        <v>1.4483950000000001</v>
      </c>
      <c r="J31" s="9">
        <f t="shared" si="0"/>
        <v>1.4483950000000001</v>
      </c>
      <c r="K31" s="9">
        <v>1000</v>
      </c>
      <c r="L31" s="10">
        <v>13.441666666666668</v>
      </c>
      <c r="M31" s="6" t="s">
        <v>13</v>
      </c>
      <c r="N31" s="6">
        <v>381</v>
      </c>
    </row>
    <row r="32" spans="1:14" s="15" customFormat="1" ht="67.5">
      <c r="A32" s="6" t="s">
        <v>49</v>
      </c>
      <c r="B32" s="7">
        <v>44078</v>
      </c>
      <c r="C32" s="7">
        <v>47308</v>
      </c>
      <c r="D32" s="6" t="s">
        <v>50</v>
      </c>
      <c r="E32" s="6" t="s">
        <v>51</v>
      </c>
      <c r="F32" s="6" t="s">
        <v>15</v>
      </c>
      <c r="G32" s="6" t="s">
        <v>39</v>
      </c>
      <c r="H32" s="7">
        <v>44316</v>
      </c>
      <c r="I32" s="55">
        <v>7.1289000000000005E-2</v>
      </c>
      <c r="J32" s="9">
        <f t="shared" si="0"/>
        <v>7.1289000000000005E-2</v>
      </c>
      <c r="K32" s="9">
        <v>1000</v>
      </c>
      <c r="L32" s="10">
        <v>5.9416666666666673</v>
      </c>
      <c r="M32" s="6" t="s">
        <v>13</v>
      </c>
      <c r="N32" s="6">
        <v>381</v>
      </c>
    </row>
    <row r="33" spans="1:14" s="15" customFormat="1" ht="67.5">
      <c r="A33" s="6" t="s">
        <v>30</v>
      </c>
      <c r="B33" s="7">
        <v>44078</v>
      </c>
      <c r="C33" s="7">
        <v>46335</v>
      </c>
      <c r="D33" s="6" t="s">
        <v>31</v>
      </c>
      <c r="E33" s="6" t="s">
        <v>32</v>
      </c>
      <c r="F33" s="6" t="s">
        <v>11</v>
      </c>
      <c r="G33" s="6" t="s">
        <v>12</v>
      </c>
      <c r="H33" s="7">
        <v>44347</v>
      </c>
      <c r="I33" s="55">
        <v>45.471933</v>
      </c>
      <c r="J33" s="9">
        <f t="shared" si="0"/>
        <v>45.471933</v>
      </c>
      <c r="K33" s="9">
        <v>1000</v>
      </c>
      <c r="L33" s="10">
        <v>4.3527777777777779</v>
      </c>
      <c r="M33" s="6" t="s">
        <v>13</v>
      </c>
      <c r="N33" s="6">
        <v>381</v>
      </c>
    </row>
    <row r="34" spans="1:14" s="15" customFormat="1" ht="56.25">
      <c r="A34" s="6" t="s">
        <v>33</v>
      </c>
      <c r="B34" s="7">
        <v>44078</v>
      </c>
      <c r="C34" s="7">
        <v>47066</v>
      </c>
      <c r="D34" s="6" t="s">
        <v>34</v>
      </c>
      <c r="E34" s="6" t="s">
        <v>35</v>
      </c>
      <c r="F34" s="6" t="s">
        <v>11</v>
      </c>
      <c r="G34" s="6" t="s">
        <v>12</v>
      </c>
      <c r="H34" s="7">
        <v>44347</v>
      </c>
      <c r="I34" s="55">
        <v>7.1659E-2</v>
      </c>
      <c r="J34" s="9">
        <f t="shared" si="0"/>
        <v>7.1659E-2</v>
      </c>
      <c r="K34" s="9">
        <v>1000</v>
      </c>
      <c r="L34" s="10">
        <v>5.1027777777777779</v>
      </c>
      <c r="M34" s="6" t="s">
        <v>13</v>
      </c>
      <c r="N34" s="6">
        <v>381</v>
      </c>
    </row>
    <row r="35" spans="1:14" s="15" customFormat="1" ht="135">
      <c r="A35" s="6" t="s">
        <v>36</v>
      </c>
      <c r="B35" s="7">
        <v>44078</v>
      </c>
      <c r="C35" s="7">
        <v>47673</v>
      </c>
      <c r="D35" s="6" t="s">
        <v>37</v>
      </c>
      <c r="E35" s="6" t="s">
        <v>38</v>
      </c>
      <c r="F35" s="6" t="s">
        <v>15</v>
      </c>
      <c r="G35" s="6" t="s">
        <v>39</v>
      </c>
      <c r="H35" s="7">
        <v>44347</v>
      </c>
      <c r="I35" s="55">
        <v>1.81989</v>
      </c>
      <c r="J35" s="9">
        <f t="shared" si="0"/>
        <v>1.81989</v>
      </c>
      <c r="K35" s="9">
        <v>1000</v>
      </c>
      <c r="L35" s="10">
        <v>6.1394444444444449</v>
      </c>
      <c r="M35" s="6" t="s">
        <v>13</v>
      </c>
      <c r="N35" s="6">
        <v>381</v>
      </c>
    </row>
    <row r="36" spans="1:14" s="15" customFormat="1" ht="202.5">
      <c r="A36" s="6" t="s">
        <v>40</v>
      </c>
      <c r="B36" s="7">
        <v>44078</v>
      </c>
      <c r="C36" s="7">
        <v>49499</v>
      </c>
      <c r="D36" s="6" t="s">
        <v>41</v>
      </c>
      <c r="E36" s="6" t="s">
        <v>42</v>
      </c>
      <c r="F36" s="6" t="s">
        <v>15</v>
      </c>
      <c r="G36" s="6" t="s">
        <v>39</v>
      </c>
      <c r="H36" s="7">
        <v>44347</v>
      </c>
      <c r="I36" s="55">
        <v>5.4561999999999999E-2</v>
      </c>
      <c r="J36" s="9">
        <f t="shared" si="0"/>
        <v>5.4561999999999999E-2</v>
      </c>
      <c r="K36" s="9">
        <v>1000</v>
      </c>
      <c r="L36" s="10">
        <v>11.769444444444444</v>
      </c>
      <c r="M36" s="6" t="s">
        <v>13</v>
      </c>
      <c r="N36" s="6">
        <v>381</v>
      </c>
    </row>
    <row r="37" spans="1:14" s="15" customFormat="1" ht="157.5">
      <c r="A37" s="6" t="s">
        <v>43</v>
      </c>
      <c r="B37" s="7">
        <v>44078</v>
      </c>
      <c r="C37" s="7">
        <v>50414</v>
      </c>
      <c r="D37" s="6" t="s">
        <v>44</v>
      </c>
      <c r="E37" s="6" t="s">
        <v>45</v>
      </c>
      <c r="F37" s="6" t="s">
        <v>15</v>
      </c>
      <c r="G37" s="6" t="s">
        <v>39</v>
      </c>
      <c r="H37" s="7">
        <v>44347</v>
      </c>
      <c r="I37" s="55">
        <v>5.2453E-2</v>
      </c>
      <c r="J37" s="9">
        <f t="shared" si="0"/>
        <v>5.2453E-2</v>
      </c>
      <c r="K37" s="9">
        <v>1000</v>
      </c>
      <c r="L37" s="10">
        <v>11.26944444444444</v>
      </c>
      <c r="M37" s="6" t="s">
        <v>13</v>
      </c>
      <c r="N37" s="6">
        <v>381</v>
      </c>
    </row>
    <row r="38" spans="1:14" s="15" customFormat="1" ht="135">
      <c r="A38" s="6" t="s">
        <v>46</v>
      </c>
      <c r="B38" s="7">
        <v>44078</v>
      </c>
      <c r="C38" s="7">
        <v>51691</v>
      </c>
      <c r="D38" s="6" t="s">
        <v>47</v>
      </c>
      <c r="E38" s="6" t="s">
        <v>48</v>
      </c>
      <c r="F38" s="6" t="s">
        <v>15</v>
      </c>
      <c r="G38" s="6" t="s">
        <v>39</v>
      </c>
      <c r="H38" s="7">
        <v>44347</v>
      </c>
      <c r="I38" s="55">
        <v>0.62683100000000003</v>
      </c>
      <c r="J38" s="9">
        <f t="shared" si="0"/>
        <v>0.62683100000000003</v>
      </c>
      <c r="K38" s="9">
        <v>1000</v>
      </c>
      <c r="L38" s="10">
        <v>13.269444444444446</v>
      </c>
      <c r="M38" s="6" t="s">
        <v>13</v>
      </c>
      <c r="N38" s="6">
        <v>381</v>
      </c>
    </row>
    <row r="39" spans="1:14" s="15" customFormat="1" ht="67.5">
      <c r="A39" s="6" t="s">
        <v>49</v>
      </c>
      <c r="B39" s="7">
        <v>44078</v>
      </c>
      <c r="C39" s="7">
        <v>47308</v>
      </c>
      <c r="D39" s="6" t="s">
        <v>50</v>
      </c>
      <c r="E39" s="6" t="s">
        <v>51</v>
      </c>
      <c r="F39" s="6" t="s">
        <v>15</v>
      </c>
      <c r="G39" s="6" t="s">
        <v>39</v>
      </c>
      <c r="H39" s="7">
        <v>44347</v>
      </c>
      <c r="I39" s="55">
        <v>2.6082000000000001E-2</v>
      </c>
      <c r="J39" s="9">
        <f t="shared" si="0"/>
        <v>2.6082000000000001E-2</v>
      </c>
      <c r="K39" s="9">
        <v>1000</v>
      </c>
      <c r="L39" s="10">
        <v>5.7694444444444448</v>
      </c>
      <c r="M39" s="6" t="s">
        <v>13</v>
      </c>
      <c r="N39" s="6">
        <v>381</v>
      </c>
    </row>
    <row r="40" spans="1:14" s="15" customFormat="1" ht="67.5">
      <c r="A40" s="34" t="s">
        <v>30</v>
      </c>
      <c r="B40" s="35">
        <v>44078</v>
      </c>
      <c r="C40" s="35">
        <v>46335</v>
      </c>
      <c r="D40" s="34" t="s">
        <v>31</v>
      </c>
      <c r="E40" s="34" t="s">
        <v>32</v>
      </c>
      <c r="F40" s="34" t="s">
        <v>11</v>
      </c>
      <c r="G40" s="34" t="s">
        <v>12</v>
      </c>
      <c r="H40" s="35">
        <v>44379</v>
      </c>
      <c r="I40" s="59">
        <v>180.72855799999999</v>
      </c>
      <c r="J40" s="37">
        <f t="shared" si="0"/>
        <v>180.72855799999999</v>
      </c>
      <c r="K40" s="37">
        <v>1000</v>
      </c>
      <c r="L40" s="38">
        <v>4.3527777777777779</v>
      </c>
      <c r="M40" s="34" t="s">
        <v>13</v>
      </c>
      <c r="N40" s="34">
        <v>381</v>
      </c>
    </row>
    <row r="41" spans="1:14" s="15" customFormat="1" ht="56.25">
      <c r="A41" s="34" t="s">
        <v>33</v>
      </c>
      <c r="B41" s="35">
        <v>44078</v>
      </c>
      <c r="C41" s="35">
        <v>47066</v>
      </c>
      <c r="D41" s="34" t="s">
        <v>34</v>
      </c>
      <c r="E41" s="34" t="s">
        <v>35</v>
      </c>
      <c r="F41" s="34" t="s">
        <v>11</v>
      </c>
      <c r="G41" s="34" t="s">
        <v>12</v>
      </c>
      <c r="H41" s="35">
        <v>44379</v>
      </c>
      <c r="I41" s="59">
        <v>0.144293</v>
      </c>
      <c r="J41" s="37">
        <f t="shared" si="0"/>
        <v>0.144293</v>
      </c>
      <c r="K41" s="37">
        <v>1000</v>
      </c>
      <c r="L41" s="38">
        <v>5.1027777777777779</v>
      </c>
      <c r="M41" s="34" t="s">
        <v>13</v>
      </c>
      <c r="N41" s="34">
        <v>381</v>
      </c>
    </row>
    <row r="42" spans="1:14" s="15" customFormat="1" ht="135">
      <c r="A42" s="34" t="s">
        <v>36</v>
      </c>
      <c r="B42" s="35">
        <v>44078</v>
      </c>
      <c r="C42" s="35">
        <v>47673</v>
      </c>
      <c r="D42" s="34" t="s">
        <v>37</v>
      </c>
      <c r="E42" s="34" t="s">
        <v>38</v>
      </c>
      <c r="F42" s="34" t="s">
        <v>15</v>
      </c>
      <c r="G42" s="34" t="s">
        <v>39</v>
      </c>
      <c r="H42" s="35">
        <v>44379</v>
      </c>
      <c r="I42" s="59">
        <v>1.520905</v>
      </c>
      <c r="J42" s="37">
        <f t="shared" si="0"/>
        <v>1.520905</v>
      </c>
      <c r="K42" s="37">
        <v>1000</v>
      </c>
      <c r="L42" s="38">
        <v>6.1394444444444449</v>
      </c>
      <c r="M42" s="34" t="s">
        <v>13</v>
      </c>
      <c r="N42" s="34">
        <v>381</v>
      </c>
    </row>
    <row r="43" spans="1:14" s="15" customFormat="1" ht="202.5">
      <c r="A43" s="34" t="s">
        <v>40</v>
      </c>
      <c r="B43" s="35">
        <v>44078</v>
      </c>
      <c r="C43" s="35">
        <v>49499</v>
      </c>
      <c r="D43" s="34" t="s">
        <v>41</v>
      </c>
      <c r="E43" s="34" t="s">
        <v>42</v>
      </c>
      <c r="F43" s="34" t="s">
        <v>15</v>
      </c>
      <c r="G43" s="34" t="s">
        <v>39</v>
      </c>
      <c r="H43" s="35">
        <v>44379</v>
      </c>
      <c r="I43" s="59">
        <v>0.16098299999999999</v>
      </c>
      <c r="J43" s="37">
        <f t="shared" si="0"/>
        <v>0.16098299999999999</v>
      </c>
      <c r="K43" s="37">
        <v>1000</v>
      </c>
      <c r="L43" s="38">
        <v>11.769444444444444</v>
      </c>
      <c r="M43" s="34" t="s">
        <v>13</v>
      </c>
      <c r="N43" s="34">
        <v>381</v>
      </c>
    </row>
    <row r="44" spans="1:14" s="15" customFormat="1" ht="157.5">
      <c r="A44" s="34" t="s">
        <v>43</v>
      </c>
      <c r="B44" s="35">
        <v>44078</v>
      </c>
      <c r="C44" s="35">
        <v>50414</v>
      </c>
      <c r="D44" s="34" t="s">
        <v>44</v>
      </c>
      <c r="E44" s="34" t="s">
        <v>45</v>
      </c>
      <c r="F44" s="34" t="s">
        <v>15</v>
      </c>
      <c r="G44" s="34" t="s">
        <v>39</v>
      </c>
      <c r="H44" s="35">
        <v>44379</v>
      </c>
      <c r="I44" s="59">
        <v>0.24805099999999999</v>
      </c>
      <c r="J44" s="37">
        <f t="shared" si="0"/>
        <v>0.24805099999999999</v>
      </c>
      <c r="K44" s="37">
        <v>1000</v>
      </c>
      <c r="L44" s="38">
        <v>11.26944444444444</v>
      </c>
      <c r="M44" s="34" t="s">
        <v>13</v>
      </c>
      <c r="N44" s="34">
        <v>381</v>
      </c>
    </row>
    <row r="45" spans="1:14" s="15" customFormat="1" ht="135">
      <c r="A45" s="34" t="s">
        <v>46</v>
      </c>
      <c r="B45" s="35">
        <v>44078</v>
      </c>
      <c r="C45" s="35">
        <v>51691</v>
      </c>
      <c r="D45" s="34" t="s">
        <v>47</v>
      </c>
      <c r="E45" s="34" t="s">
        <v>48</v>
      </c>
      <c r="F45" s="34" t="s">
        <v>15</v>
      </c>
      <c r="G45" s="34" t="s">
        <v>39</v>
      </c>
      <c r="H45" s="35">
        <v>44379</v>
      </c>
      <c r="I45" s="59">
        <v>0.32456499999999999</v>
      </c>
      <c r="J45" s="37">
        <f t="shared" si="0"/>
        <v>0.32456499999999999</v>
      </c>
      <c r="K45" s="37">
        <v>1000</v>
      </c>
      <c r="L45" s="38">
        <v>13.269444444444446</v>
      </c>
      <c r="M45" s="34" t="s">
        <v>13</v>
      </c>
      <c r="N45" s="34">
        <v>381</v>
      </c>
    </row>
    <row r="46" spans="1:14" s="15" customFormat="1" ht="67.5">
      <c r="A46" s="34" t="s">
        <v>49</v>
      </c>
      <c r="B46" s="35">
        <v>44078</v>
      </c>
      <c r="C46" s="35">
        <v>47308</v>
      </c>
      <c r="D46" s="34" t="s">
        <v>50</v>
      </c>
      <c r="E46" s="34" t="s">
        <v>51</v>
      </c>
      <c r="F46" s="34" t="s">
        <v>15</v>
      </c>
      <c r="G46" s="34" t="s">
        <v>39</v>
      </c>
      <c r="H46" s="35">
        <v>44379</v>
      </c>
      <c r="I46" s="59">
        <v>4.6071000000000001E-2</v>
      </c>
      <c r="J46" s="37">
        <f t="shared" si="0"/>
        <v>4.6071000000000001E-2</v>
      </c>
      <c r="K46" s="37">
        <v>1000</v>
      </c>
      <c r="L46" s="38">
        <v>5.7694444444444448</v>
      </c>
      <c r="M46" s="34" t="s">
        <v>13</v>
      </c>
      <c r="N46" s="34">
        <v>381</v>
      </c>
    </row>
    <row r="47" spans="1:14" s="15" customFormat="1" ht="67.5">
      <c r="A47" s="34" t="s">
        <v>30</v>
      </c>
      <c r="B47" s="35">
        <v>44078</v>
      </c>
      <c r="C47" s="35">
        <v>46335</v>
      </c>
      <c r="D47" s="34" t="s">
        <v>31</v>
      </c>
      <c r="E47" s="34" t="s">
        <v>32</v>
      </c>
      <c r="F47" s="34" t="s">
        <v>11</v>
      </c>
      <c r="G47" s="34" t="s">
        <v>12</v>
      </c>
      <c r="H47" s="35">
        <v>44407</v>
      </c>
      <c r="I47" s="59">
        <v>1538.481078</v>
      </c>
      <c r="J47" s="37">
        <f t="shared" si="0"/>
        <v>1538.481078</v>
      </c>
      <c r="K47" s="37">
        <v>1000</v>
      </c>
      <c r="L47" s="38">
        <v>4.2750000000000004</v>
      </c>
      <c r="M47" s="34" t="s">
        <v>13</v>
      </c>
      <c r="N47" s="34">
        <v>381</v>
      </c>
    </row>
    <row r="48" spans="1:14" s="15" customFormat="1" ht="56.25">
      <c r="A48" s="34" t="s">
        <v>33</v>
      </c>
      <c r="B48" s="35">
        <v>44078</v>
      </c>
      <c r="C48" s="35">
        <v>47066</v>
      </c>
      <c r="D48" s="34" t="s">
        <v>34</v>
      </c>
      <c r="E48" s="34" t="s">
        <v>35</v>
      </c>
      <c r="F48" s="34" t="s">
        <v>11</v>
      </c>
      <c r="G48" s="34" t="s">
        <v>12</v>
      </c>
      <c r="H48" s="35">
        <v>44407</v>
      </c>
      <c r="I48" s="59">
        <v>0.47002500000000003</v>
      </c>
      <c r="J48" s="37">
        <f t="shared" si="0"/>
        <v>0.47002500000000003</v>
      </c>
      <c r="K48" s="37">
        <v>1000</v>
      </c>
      <c r="L48" s="38">
        <v>5.0250000000000004</v>
      </c>
      <c r="M48" s="34" t="s">
        <v>13</v>
      </c>
      <c r="N48" s="34">
        <v>381</v>
      </c>
    </row>
    <row r="49" spans="1:14" s="15" customFormat="1" ht="135">
      <c r="A49" s="34" t="s">
        <v>36</v>
      </c>
      <c r="B49" s="35">
        <v>44078</v>
      </c>
      <c r="C49" s="35">
        <v>47673</v>
      </c>
      <c r="D49" s="34" t="s">
        <v>37</v>
      </c>
      <c r="E49" s="34" t="s">
        <v>38</v>
      </c>
      <c r="F49" s="34" t="s">
        <v>15</v>
      </c>
      <c r="G49" s="34" t="s">
        <v>39</v>
      </c>
      <c r="H49" s="35">
        <v>44407</v>
      </c>
      <c r="I49" s="59">
        <v>4.0729389999999999</v>
      </c>
      <c r="J49" s="37">
        <f t="shared" si="0"/>
        <v>4.0729389999999999</v>
      </c>
      <c r="K49" s="37">
        <v>1000</v>
      </c>
      <c r="L49" s="38">
        <v>6.0616666666666674</v>
      </c>
      <c r="M49" s="34" t="s">
        <v>13</v>
      </c>
      <c r="N49" s="34">
        <v>381</v>
      </c>
    </row>
    <row r="50" spans="1:14" s="15" customFormat="1" ht="202.5">
      <c r="A50" s="34" t="s">
        <v>40</v>
      </c>
      <c r="B50" s="35">
        <v>44078</v>
      </c>
      <c r="C50" s="35">
        <v>49499</v>
      </c>
      <c r="D50" s="34" t="s">
        <v>41</v>
      </c>
      <c r="E50" s="34" t="s">
        <v>42</v>
      </c>
      <c r="F50" s="34" t="s">
        <v>15</v>
      </c>
      <c r="G50" s="34" t="s">
        <v>39</v>
      </c>
      <c r="H50" s="35">
        <v>44407</v>
      </c>
      <c r="I50" s="59">
        <v>6.5626000000000004E-2</v>
      </c>
      <c r="J50" s="37">
        <f t="shared" si="0"/>
        <v>6.5626000000000004E-2</v>
      </c>
      <c r="K50" s="37">
        <v>1000</v>
      </c>
      <c r="L50" s="38">
        <v>11.691666666666665</v>
      </c>
      <c r="M50" s="34" t="s">
        <v>13</v>
      </c>
      <c r="N50" s="34">
        <v>381</v>
      </c>
    </row>
    <row r="51" spans="1:14" s="15" customFormat="1" ht="157.5">
      <c r="A51" s="34" t="s">
        <v>43</v>
      </c>
      <c r="B51" s="35">
        <v>44078</v>
      </c>
      <c r="C51" s="35">
        <v>50414</v>
      </c>
      <c r="D51" s="34" t="s">
        <v>44</v>
      </c>
      <c r="E51" s="34" t="s">
        <v>45</v>
      </c>
      <c r="F51" s="34" t="s">
        <v>15</v>
      </c>
      <c r="G51" s="34" t="s">
        <v>39</v>
      </c>
      <c r="H51" s="35">
        <v>44407</v>
      </c>
      <c r="I51" s="59">
        <v>1.164091</v>
      </c>
      <c r="J51" s="37">
        <f t="shared" si="0"/>
        <v>1.164091</v>
      </c>
      <c r="K51" s="37">
        <v>1000</v>
      </c>
      <c r="L51" s="38">
        <v>11.191666666666663</v>
      </c>
      <c r="M51" s="34" t="s">
        <v>13</v>
      </c>
      <c r="N51" s="34">
        <v>381</v>
      </c>
    </row>
    <row r="52" spans="1:14" s="15" customFormat="1" ht="135">
      <c r="A52" s="34" t="s">
        <v>46</v>
      </c>
      <c r="B52" s="35">
        <v>44078</v>
      </c>
      <c r="C52" s="35">
        <v>51691</v>
      </c>
      <c r="D52" s="34" t="s">
        <v>47</v>
      </c>
      <c r="E52" s="34" t="s">
        <v>48</v>
      </c>
      <c r="F52" s="34" t="s">
        <v>15</v>
      </c>
      <c r="G52" s="34" t="s">
        <v>39</v>
      </c>
      <c r="H52" s="35">
        <v>44407</v>
      </c>
      <c r="I52" s="59">
        <v>1.553763</v>
      </c>
      <c r="J52" s="37">
        <f t="shared" si="0"/>
        <v>1.553763</v>
      </c>
      <c r="K52" s="37">
        <v>1000</v>
      </c>
      <c r="L52" s="38">
        <v>13.191666666666668</v>
      </c>
      <c r="M52" s="34" t="s">
        <v>13</v>
      </c>
      <c r="N52" s="34">
        <v>381</v>
      </c>
    </row>
    <row r="53" spans="1:14" s="15" customFormat="1" ht="67.5">
      <c r="A53" s="34" t="s">
        <v>49</v>
      </c>
      <c r="B53" s="35">
        <v>44078</v>
      </c>
      <c r="C53" s="35">
        <v>47308</v>
      </c>
      <c r="D53" s="34" t="s">
        <v>50</v>
      </c>
      <c r="E53" s="34" t="s">
        <v>51</v>
      </c>
      <c r="F53" s="34" t="s">
        <v>15</v>
      </c>
      <c r="G53" s="34" t="s">
        <v>39</v>
      </c>
      <c r="H53" s="35">
        <v>44407</v>
      </c>
      <c r="I53" s="59">
        <v>7.1027000000000007E-2</v>
      </c>
      <c r="J53" s="37">
        <f t="shared" si="0"/>
        <v>7.1027000000000007E-2</v>
      </c>
      <c r="K53" s="37">
        <v>1000</v>
      </c>
      <c r="L53" s="38">
        <v>5.6916666666666673</v>
      </c>
      <c r="M53" s="34" t="s">
        <v>13</v>
      </c>
      <c r="N53" s="34">
        <v>381</v>
      </c>
    </row>
    <row r="54" spans="1:14" s="15" customFormat="1">
      <c r="B54" s="30"/>
      <c r="C54" s="30"/>
      <c r="H54" s="30"/>
      <c r="I54" s="56"/>
      <c r="J54" s="32"/>
      <c r="K54" s="32"/>
      <c r="L54" s="33"/>
    </row>
    <row r="55" spans="1:14">
      <c r="A55" s="16" t="s">
        <v>100</v>
      </c>
    </row>
    <row r="57" spans="1:14" ht="12">
      <c r="A57" s="18" t="s">
        <v>114</v>
      </c>
    </row>
    <row r="59" spans="1:14" s="14" customFormat="1" ht="36">
      <c r="A59" s="12" t="s">
        <v>0</v>
      </c>
      <c r="B59" s="12" t="s">
        <v>1</v>
      </c>
      <c r="C59" s="12" t="s">
        <v>2</v>
      </c>
      <c r="D59" s="12" t="s">
        <v>3</v>
      </c>
      <c r="E59" s="12" t="s">
        <v>4</v>
      </c>
      <c r="F59" s="12" t="s">
        <v>91</v>
      </c>
      <c r="G59" s="12" t="s">
        <v>29</v>
      </c>
      <c r="H59" s="12" t="s">
        <v>5</v>
      </c>
      <c r="I59" s="12" t="s">
        <v>111</v>
      </c>
      <c r="J59" s="52" t="s">
        <v>112</v>
      </c>
      <c r="K59" s="12" t="s">
        <v>6</v>
      </c>
      <c r="L59" s="12" t="s">
        <v>7</v>
      </c>
      <c r="M59" s="12" t="s">
        <v>8</v>
      </c>
      <c r="N59" s="13" t="s">
        <v>28</v>
      </c>
    </row>
    <row r="60" spans="1:14" s="15" customFormat="1" ht="67.5">
      <c r="A60" s="34" t="s">
        <v>76</v>
      </c>
      <c r="B60" s="35">
        <v>44273</v>
      </c>
      <c r="C60" s="35">
        <v>44620</v>
      </c>
      <c r="D60" s="34" t="s">
        <v>53</v>
      </c>
      <c r="E60" s="34" t="s">
        <v>19</v>
      </c>
      <c r="F60" s="34" t="s">
        <v>11</v>
      </c>
      <c r="G60" s="34" t="s">
        <v>12</v>
      </c>
      <c r="H60" s="35">
        <v>44291</v>
      </c>
      <c r="I60" s="58">
        <v>41327.892760000002</v>
      </c>
      <c r="J60" s="37">
        <v>41819.694683844005</v>
      </c>
      <c r="K60" s="37">
        <v>1011.9</v>
      </c>
      <c r="L60" s="38">
        <v>329</v>
      </c>
      <c r="M60" s="34" t="s">
        <v>13</v>
      </c>
      <c r="N60" s="34">
        <v>14</v>
      </c>
    </row>
    <row r="61" spans="1:14" s="15" customFormat="1" ht="67.5">
      <c r="A61" s="34" t="s">
        <v>22</v>
      </c>
      <c r="B61" s="35">
        <v>43971</v>
      </c>
      <c r="C61" s="35">
        <v>44824</v>
      </c>
      <c r="D61" s="34" t="s">
        <v>23</v>
      </c>
      <c r="E61" s="34" t="s">
        <v>19</v>
      </c>
      <c r="F61" s="34" t="s">
        <v>11</v>
      </c>
      <c r="G61" s="34" t="s">
        <v>12</v>
      </c>
      <c r="H61" s="35">
        <v>44291</v>
      </c>
      <c r="I61" s="58">
        <v>62709.004829999998</v>
      </c>
      <c r="J61" s="37">
        <v>83639.389372109115</v>
      </c>
      <c r="K61" s="37">
        <v>1333.77</v>
      </c>
      <c r="L61" s="38">
        <v>1.458333333333333</v>
      </c>
      <c r="M61" s="34" t="s">
        <v>13</v>
      </c>
      <c r="N61" s="34">
        <v>15</v>
      </c>
    </row>
    <row r="62" spans="1:14" s="15" customFormat="1" ht="67.5">
      <c r="A62" s="34" t="s">
        <v>25</v>
      </c>
      <c r="B62" s="35">
        <v>44056</v>
      </c>
      <c r="C62" s="35">
        <v>45151</v>
      </c>
      <c r="D62" s="34" t="s">
        <v>105</v>
      </c>
      <c r="E62" s="34" t="s">
        <v>19</v>
      </c>
      <c r="F62" s="34" t="s">
        <v>11</v>
      </c>
      <c r="G62" s="34" t="s">
        <v>12</v>
      </c>
      <c r="H62" s="35">
        <v>44291</v>
      </c>
      <c r="I62" s="58">
        <v>68531.598482999994</v>
      </c>
      <c r="J62" s="37">
        <v>83639.389368577366</v>
      </c>
      <c r="K62" s="37">
        <v>1220.45</v>
      </c>
      <c r="L62" s="38">
        <v>2.3555555555555556</v>
      </c>
      <c r="M62" s="34" t="s">
        <v>13</v>
      </c>
      <c r="N62" s="34">
        <v>15</v>
      </c>
    </row>
    <row r="63" spans="1:14" s="15" customFormat="1" ht="67.5">
      <c r="A63" s="34" t="s">
        <v>22</v>
      </c>
      <c r="B63" s="35">
        <v>43971</v>
      </c>
      <c r="C63" s="35">
        <v>44824</v>
      </c>
      <c r="D63" s="34" t="s">
        <v>23</v>
      </c>
      <c r="E63" s="34" t="s">
        <v>19</v>
      </c>
      <c r="F63" s="34" t="s">
        <v>11</v>
      </c>
      <c r="G63" s="34" t="s">
        <v>12</v>
      </c>
      <c r="H63" s="35">
        <v>44365</v>
      </c>
      <c r="I63" s="58">
        <v>51539.542828999998</v>
      </c>
      <c r="J63" s="37">
        <v>51539.542828999998</v>
      </c>
      <c r="K63" s="37">
        <v>1000</v>
      </c>
      <c r="L63" s="38">
        <v>1.458333333333333</v>
      </c>
      <c r="M63" s="34" t="s">
        <v>13</v>
      </c>
      <c r="N63" s="34">
        <v>15</v>
      </c>
    </row>
    <row r="64" spans="1:14" s="15" customFormat="1" ht="67.5">
      <c r="A64" s="34" t="s">
        <v>25</v>
      </c>
      <c r="B64" s="35">
        <v>44056</v>
      </c>
      <c r="C64" s="35">
        <v>45151</v>
      </c>
      <c r="D64" s="34" t="s">
        <v>105</v>
      </c>
      <c r="E64" s="34" t="s">
        <v>19</v>
      </c>
      <c r="F64" s="34" t="s">
        <v>11</v>
      </c>
      <c r="G64" s="34" t="s">
        <v>12</v>
      </c>
      <c r="H64" s="35">
        <v>44365</v>
      </c>
      <c r="I64" s="58">
        <v>84566.843049000003</v>
      </c>
      <c r="J64" s="37">
        <v>84566.843049000003</v>
      </c>
      <c r="K64" s="37">
        <v>1000</v>
      </c>
      <c r="L64" s="38">
        <v>2.3555555555555556</v>
      </c>
      <c r="M64" s="34" t="s">
        <v>13</v>
      </c>
      <c r="N64" s="34">
        <v>15</v>
      </c>
    </row>
    <row r="65" spans="1:14" s="15" customFormat="1" ht="135">
      <c r="A65" s="34" t="s">
        <v>103</v>
      </c>
      <c r="B65" s="35">
        <v>44742</v>
      </c>
      <c r="C65" s="35">
        <v>44377</v>
      </c>
      <c r="D65" s="34" t="s">
        <v>53</v>
      </c>
      <c r="E65" s="34" t="s">
        <v>121</v>
      </c>
      <c r="F65" s="34" t="s">
        <v>11</v>
      </c>
      <c r="G65" s="34" t="s">
        <v>12</v>
      </c>
      <c r="H65" s="35">
        <v>44399</v>
      </c>
      <c r="I65" s="58">
        <v>54168.918017000004</v>
      </c>
      <c r="J65" s="37">
        <f>I65*K65/1000</f>
        <v>54077.914234731441</v>
      </c>
      <c r="K65" s="37">
        <v>998.32</v>
      </c>
      <c r="L65" s="38">
        <v>343</v>
      </c>
      <c r="M65" s="34" t="s">
        <v>13</v>
      </c>
      <c r="N65" s="34">
        <v>28</v>
      </c>
    </row>
    <row r="66" spans="1:14" s="15" customFormat="1" ht="67.5">
      <c r="A66" s="34" t="s">
        <v>21</v>
      </c>
      <c r="B66" s="35">
        <v>45010</v>
      </c>
      <c r="C66" s="35">
        <v>43915</v>
      </c>
      <c r="D66" s="34" t="s">
        <v>120</v>
      </c>
      <c r="E66" s="34" t="s">
        <v>19</v>
      </c>
      <c r="F66" s="34" t="s">
        <v>11</v>
      </c>
      <c r="G66" s="34" t="s">
        <v>12</v>
      </c>
      <c r="H66" s="35">
        <v>44399</v>
      </c>
      <c r="I66" s="58">
        <v>48857.806585999999</v>
      </c>
      <c r="J66" s="37">
        <f t="shared" ref="J66:J67" si="1">I66*K66/1000</f>
        <v>75709.079929533866</v>
      </c>
      <c r="K66" s="37">
        <v>1549.58</v>
      </c>
      <c r="L66" s="38">
        <v>1.833333333333333</v>
      </c>
      <c r="M66" s="34" t="s">
        <v>13</v>
      </c>
      <c r="N66" s="34">
        <v>30</v>
      </c>
    </row>
    <row r="67" spans="1:14" s="15" customFormat="1" ht="67.5">
      <c r="A67" s="34" t="s">
        <v>25</v>
      </c>
      <c r="B67" s="35">
        <v>44056</v>
      </c>
      <c r="C67" s="35">
        <v>45151</v>
      </c>
      <c r="D67" s="34" t="s">
        <v>105</v>
      </c>
      <c r="E67" s="34" t="s">
        <v>19</v>
      </c>
      <c r="F67" s="34" t="s">
        <v>11</v>
      </c>
      <c r="G67" s="34" t="s">
        <v>12</v>
      </c>
      <c r="H67" s="35">
        <v>44399</v>
      </c>
      <c r="I67" s="58">
        <v>62863.934939999999</v>
      </c>
      <c r="J67" s="37">
        <f t="shared" si="1"/>
        <v>86524.662772717202</v>
      </c>
      <c r="K67" s="37">
        <v>1376.38</v>
      </c>
      <c r="L67" s="38">
        <v>2.3555555555555556</v>
      </c>
      <c r="M67" s="34" t="s">
        <v>13</v>
      </c>
      <c r="N67" s="34">
        <v>30</v>
      </c>
    </row>
  </sheetData>
  <sortState ref="A4:N63">
    <sortCondition ref="H4:H63"/>
    <sortCondition ref="A4:A63"/>
  </sortState>
  <mergeCells count="1">
    <mergeCell ref="M1:N1"/>
  </mergeCells>
  <hyperlinks>
    <hyperlink ref="M1:N1" location="Portada!A1" display="Inicio"/>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5"/>
  <cols>
    <col min="1" max="1" width="40.140625" bestFit="1" customWidth="1"/>
    <col min="2" max="2" width="11.42578125"/>
    <col min="3" max="3" width="12.5703125" customWidth="1"/>
    <col min="4" max="4" width="31.28515625" customWidth="1"/>
    <col min="5" max="5" width="33.7109375" customWidth="1"/>
    <col min="6" max="6" width="11" customWidth="1"/>
    <col min="7" max="7" width="10.28515625" customWidth="1"/>
    <col min="8" max="14" width="11.42578125" customWidth="1"/>
    <col min="15" max="16384" width="11.5703125" style="5"/>
  </cols>
  <sheetData>
    <row r="1" spans="1:14" s="19" customFormat="1" ht="49.5" customHeight="1">
      <c r="A1" s="18" t="s">
        <v>126</v>
      </c>
      <c r="H1" s="20"/>
      <c r="M1" s="61" t="s">
        <v>97</v>
      </c>
      <c r="N1" s="61"/>
    </row>
    <row r="3" spans="1:14" s="3" customFormat="1" ht="38.25">
      <c r="A3" s="1" t="s">
        <v>0</v>
      </c>
      <c r="B3" s="1" t="s">
        <v>1</v>
      </c>
      <c r="C3" s="1" t="s">
        <v>2</v>
      </c>
      <c r="D3" s="1" t="s">
        <v>3</v>
      </c>
      <c r="E3" s="1" t="s">
        <v>4</v>
      </c>
      <c r="F3" s="12" t="s">
        <v>91</v>
      </c>
      <c r="G3" s="1" t="s">
        <v>29</v>
      </c>
      <c r="H3" s="1" t="s">
        <v>5</v>
      </c>
      <c r="I3" s="1" t="s">
        <v>111</v>
      </c>
      <c r="J3" s="1" t="s">
        <v>112</v>
      </c>
      <c r="K3" s="1" t="s">
        <v>6</v>
      </c>
      <c r="L3" s="1" t="s">
        <v>7</v>
      </c>
      <c r="M3" s="1" t="s">
        <v>8</v>
      </c>
      <c r="N3" s="2" t="s">
        <v>28</v>
      </c>
    </row>
    <row r="4" spans="1:14" s="4" customFormat="1" ht="33.75">
      <c r="A4" s="6" t="s">
        <v>30</v>
      </c>
      <c r="B4" s="7">
        <v>44078</v>
      </c>
      <c r="C4" s="7">
        <v>46335</v>
      </c>
      <c r="D4" s="6" t="s">
        <v>31</v>
      </c>
      <c r="E4" s="6" t="s">
        <v>32</v>
      </c>
      <c r="F4" s="6" t="s">
        <v>11</v>
      </c>
      <c r="G4" s="6" t="s">
        <v>12</v>
      </c>
      <c r="H4" s="7">
        <v>44270</v>
      </c>
      <c r="I4" s="8">
        <v>7334.2563019999998</v>
      </c>
      <c r="J4" s="8">
        <v>1466.8448088000002</v>
      </c>
      <c r="K4" s="9">
        <v>1000</v>
      </c>
      <c r="L4" s="10">
        <v>4.6388888888888884</v>
      </c>
      <c r="M4" s="6" t="s">
        <v>13</v>
      </c>
      <c r="N4" s="6">
        <v>12</v>
      </c>
    </row>
    <row r="5" spans="1:14" s="4" customFormat="1" ht="33.75">
      <c r="A5" s="6" t="s">
        <v>33</v>
      </c>
      <c r="B5" s="7">
        <v>44078</v>
      </c>
      <c r="C5" s="7">
        <v>47066</v>
      </c>
      <c r="D5" s="6" t="s">
        <v>34</v>
      </c>
      <c r="E5" s="6" t="s">
        <v>35</v>
      </c>
      <c r="F5" s="6" t="s">
        <v>11</v>
      </c>
      <c r="G5" s="6" t="s">
        <v>12</v>
      </c>
      <c r="H5" s="7">
        <v>44270</v>
      </c>
      <c r="I5" s="8">
        <v>7332.5974699999997</v>
      </c>
      <c r="J5" s="8">
        <v>7332.5974699999997</v>
      </c>
      <c r="K5" s="9">
        <v>1000</v>
      </c>
      <c r="L5" s="10">
        <v>5.4</v>
      </c>
      <c r="M5" s="6" t="s">
        <v>13</v>
      </c>
      <c r="N5" s="6">
        <v>12</v>
      </c>
    </row>
    <row r="6" spans="1:14" s="4" customFormat="1" ht="90">
      <c r="A6" s="6" t="s">
        <v>22</v>
      </c>
      <c r="B6" s="7">
        <v>43971</v>
      </c>
      <c r="C6" s="7">
        <v>44824</v>
      </c>
      <c r="D6" s="6" t="s">
        <v>23</v>
      </c>
      <c r="E6" s="6" t="s">
        <v>24</v>
      </c>
      <c r="F6" s="6" t="s">
        <v>11</v>
      </c>
      <c r="G6" s="6" t="s">
        <v>12</v>
      </c>
      <c r="H6" s="7">
        <v>44270</v>
      </c>
      <c r="I6" s="8">
        <v>5406.4733800000004</v>
      </c>
      <c r="J6" s="8">
        <v>5406.4733800000004</v>
      </c>
      <c r="K6" s="9">
        <v>1000</v>
      </c>
      <c r="L6" s="10">
        <v>1.5138888888888888</v>
      </c>
      <c r="M6" s="6" t="s">
        <v>13</v>
      </c>
      <c r="N6" s="6">
        <v>12</v>
      </c>
    </row>
    <row r="7" spans="1:14" s="4" customFormat="1" ht="101.25">
      <c r="A7" s="6" t="s">
        <v>25</v>
      </c>
      <c r="B7" s="7">
        <v>44056</v>
      </c>
      <c r="C7" s="7">
        <v>45151</v>
      </c>
      <c r="D7" s="6" t="s">
        <v>26</v>
      </c>
      <c r="E7" s="6" t="s">
        <v>19</v>
      </c>
      <c r="F7" s="6" t="s">
        <v>11</v>
      </c>
      <c r="G7" s="6" t="s">
        <v>12</v>
      </c>
      <c r="H7" s="7">
        <v>44270</v>
      </c>
      <c r="I7" s="8">
        <v>5675.5521099999996</v>
      </c>
      <c r="J7" s="8">
        <v>5675.5521099999996</v>
      </c>
      <c r="K7" s="9">
        <v>1000</v>
      </c>
      <c r="L7" s="10">
        <v>2.411111111111111</v>
      </c>
      <c r="M7" s="6" t="s">
        <v>13</v>
      </c>
      <c r="N7" s="6">
        <v>12</v>
      </c>
    </row>
    <row r="8" spans="1:14" s="4" customFormat="1" ht="236.25">
      <c r="A8" s="6" t="s">
        <v>122</v>
      </c>
      <c r="B8" s="7">
        <v>44382</v>
      </c>
      <c r="C8" s="7">
        <v>47669</v>
      </c>
      <c r="D8" s="6" t="s">
        <v>125</v>
      </c>
      <c r="E8" s="6" t="s">
        <v>124</v>
      </c>
      <c r="F8" s="6" t="s">
        <v>11</v>
      </c>
      <c r="G8" s="6" t="s">
        <v>12</v>
      </c>
      <c r="H8" s="7">
        <v>44382</v>
      </c>
      <c r="I8" s="8">
        <v>8095.5353240000004</v>
      </c>
      <c r="J8" s="49">
        <f>+I8</f>
        <v>8095.5353240000004</v>
      </c>
      <c r="K8" s="50">
        <v>1000</v>
      </c>
      <c r="L8" s="51">
        <v>9</v>
      </c>
      <c r="M8" s="47" t="s">
        <v>13</v>
      </c>
      <c r="N8" s="47">
        <v>31</v>
      </c>
    </row>
    <row r="9" spans="1:14" s="4" customFormat="1">
      <c r="A9" s="15"/>
      <c r="B9" s="30"/>
      <c r="C9" s="30"/>
      <c r="D9" s="15"/>
      <c r="E9" s="15"/>
      <c r="F9" s="15"/>
      <c r="G9" s="15"/>
      <c r="H9" s="30"/>
      <c r="I9" s="31"/>
      <c r="J9" s="31"/>
      <c r="K9" s="32"/>
      <c r="L9" s="33"/>
      <c r="M9" s="15"/>
      <c r="N9" s="15"/>
    </row>
    <row r="10" spans="1:14">
      <c r="A10" s="16" t="s">
        <v>100</v>
      </c>
    </row>
  </sheetData>
  <mergeCells count="1">
    <mergeCell ref="M1:N1"/>
  </mergeCells>
  <hyperlinks>
    <hyperlink ref="M1:N1" location="Portada!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Bonos</vt:lpstr>
      <vt:lpstr>Letras</vt:lpstr>
      <vt:lpstr>Letras ISP</vt:lpstr>
      <vt:lpstr>Canjes - Conversiones</vt:lpstr>
      <vt:lpstr>Otras Operaciones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Jimena Coria</dc:creator>
  <cp:lastModifiedBy>Marcela Fraguas</cp:lastModifiedBy>
  <dcterms:created xsi:type="dcterms:W3CDTF">2021-06-10T13:53:30Z</dcterms:created>
  <dcterms:modified xsi:type="dcterms:W3CDTF">2021-08-20T19:55:21Z</dcterms:modified>
</cp:coreProperties>
</file>