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st Ctos Sist Educ2004\Gasto\Base Gasto\Fichas\GASTO WEB FÓRMULAS\INDICADORES SELECCIONADOS\2021\"/>
    </mc:Choice>
  </mc:AlternateContent>
  <xr:revisionPtr revIDLastSave="0" documentId="13_ncr:1_{4F5AA0D4-EF0D-420F-9102-9E95B3E610C7}" xr6:coauthVersionLast="47" xr6:coauthVersionMax="47" xr10:uidLastSave="{00000000-0000-0000-0000-000000000000}"/>
  <bookViews>
    <workbookView xWindow="-120" yWindow="-120" windowWidth="24240" windowHeight="13140" xr2:uid="{23E8E541-A2A4-4D02-B3FF-8B20E2FC2F83}"/>
  </bookViews>
  <sheets>
    <sheet name="Indicadore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C9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C8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H7" i="1"/>
  <c r="G7" i="1"/>
  <c r="F7" i="1"/>
  <c r="E7" i="1"/>
  <c r="D7" i="1"/>
  <c r="C7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C6" i="1"/>
</calcChain>
</file>

<file path=xl/sharedStrings.xml><?xml version="1.0" encoding="utf-8"?>
<sst xmlns="http://schemas.openxmlformats.org/spreadsheetml/2006/main" count="10" uniqueCount="10">
  <si>
    <t>Gasto Público en Educ. (2) por alumno de gestión estatal / Ingresos Corrientes per cápita</t>
  </si>
  <si>
    <t>Gasto Educativo (2)/Ingresos Corrientes</t>
  </si>
  <si>
    <t>Gasto Educativo (2)/Gasto Público</t>
  </si>
  <si>
    <t>Evolución Matrícula de Gestión Estatal (variación anual) (4)</t>
  </si>
  <si>
    <t>Gasto Público en Educ. por alumno de gestión estatal ($) (1) (3)</t>
  </si>
  <si>
    <t>Indicadores Educativos Seleccionados. Período 2001-2021</t>
  </si>
  <si>
    <t>-</t>
  </si>
  <si>
    <t>Fuente: CGECSE/SEIE/Ministerio de Educación de la Nación (ME) en base a ejecuciones presupuestarias provinciales, Dirección de Contabilidad y Finanzas, Dirección de Presupuesto y Dirección General de la Unidad de Financiamiento Internacional/SsCA/ME; Dirección de Información Educativa/DNEIIE/SEIE/ME; INDEC y Dirección Nacional de Coordinación Fiscal con las Provincias/Ministerio de Economía de la Nación.</t>
  </si>
  <si>
    <r>
      <rPr>
        <sz val="10"/>
        <rFont val="Arial Narrow"/>
        <family val="2"/>
      </rPr>
      <t>(1)</t>
    </r>
    <r>
      <rPr>
        <vertAlign val="superscript"/>
        <sz val="9"/>
        <rFont val="Arial Narrow"/>
        <family val="2"/>
      </rPr>
      <t xml:space="preserve"> </t>
    </r>
    <r>
      <rPr>
        <sz val="9"/>
        <rFont val="Arial Narrow"/>
        <family val="2"/>
      </rPr>
      <t>En el Gasto Público en Educación por alumno se descuentan los montos transferidos a la educación de gestión privada.
(2) No se incluyen las transferencias no automáticas (TNA) del Gobierno Nacional destinadas a escuelas, a personas y aquellas efectivizadas a través de la entrega de bienes.
(3) El gasto por alumno incluye todos los tipos de TNA del Gobierno Nacional.
(4) Tasas calculadas a partir de los Relevamientos Anuales/DIE/DNEIEE/SEIE/ME</t>
    </r>
  </si>
  <si>
    <t>PROVINCIA DE CHUBUT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</si>
</sst>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 * #,##0.00_ ;_ * \-#,##0.00_ ;_ * &quot;-&quot;??_ ;_ @_ "/>
    <numFmt numFmtId="166" formatCode="&quot;$&quot;\ #,##0"/>
  </numFmts>
  <fonts count="12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sz val="10"/>
      <name val="Arial Narrow"/>
      <family val="2"/>
    </font>
    <font>
      <vertAlign val="superscript"/>
      <sz val="9"/>
      <name val="Arial Narrow"/>
      <family val="2"/>
    </font>
    <font>
      <sz val="9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rgb="FFC6D9F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4" fontId="2" fillId="0" borderId="0" xfId="0" applyNumberFormat="1" applyFont="1"/>
    <xf numFmtId="165" fontId="3" fillId="0" borderId="0" xfId="0" applyNumberFormat="1" applyFont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6" fontId="3" fillId="0" borderId="2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/>
    </xf>
    <xf numFmtId="9" fontId="3" fillId="0" borderId="3" xfId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/>
    <xf numFmtId="0" fontId="4" fillId="0" borderId="0" xfId="0" applyFont="1" applyAlignment="1">
      <alignment horizontal="left" vertical="center" wrapText="1"/>
    </xf>
    <xf numFmtId="9" fontId="2" fillId="0" borderId="0" xfId="0" applyNumberFormat="1" applyFont="1"/>
    <xf numFmtId="166" fontId="2" fillId="0" borderId="0" xfId="0" applyNumberFormat="1" applyFont="1"/>
    <xf numFmtId="165" fontId="2" fillId="0" borderId="0" xfId="0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Est%20Ctos%20Sist%20Educ2004\Gasto\Ley%20Financiamiento%20Educativo\LFE%20Linea%202005%20Definitiva\Evol_indic_esfuerzo_educ_2005_adelante.xls" TargetMode="External"/><Relationship Id="rId1" Type="http://schemas.openxmlformats.org/officeDocument/2006/relationships/externalLinkPath" Target="/Est%20Ctos%20Sist%20Educ2004/Gasto/Ley%20Financiamiento%20Educativo/LFE%20Linea%202005%20Definitiva/Evol_indic_esfuerzo_educ_2005_adelan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rátula"/>
      <sheetName val="GastoxAl"/>
      <sheetName val="gto x al f pcial"/>
      <sheetName val="3 gto x al pyn (all TNA)"/>
      <sheetName val="gto x al pyn (TNA a gob pcial)"/>
      <sheetName val="gto cte pcial x al"/>
      <sheetName val="aporte nacional"/>
      <sheetName val="gto cap pcial x al"/>
      <sheetName val="Matrícula"/>
      <sheetName val="5. al gest est"/>
      <sheetName val="al gest est Univ"/>
      <sheetName val="Esfuerzo"/>
      <sheetName val="Esf fpcial (LFE)"/>
      <sheetName val="Esfuenedu fpcial"/>
      <sheetName val="1 Esfuenedu fPcialyNac"/>
      <sheetName val="1995-2004"/>
      <sheetName val="2 Gto Educ Rec Ctes"/>
      <sheetName val="Recursos"/>
      <sheetName val="Recxhab"/>
      <sheetName val="Recxhab con TNA"/>
      <sheetName val="Recxpcia"/>
      <sheetName val="Censo2010"/>
      <sheetName val="TNA Corrientes"/>
      <sheetName val="GtoxalyRecxhab"/>
      <sheetName val="4 Gtoxal(alg TNA) y Recxhab"/>
      <sheetName val="Sal Bru MG Recxhab"/>
      <sheetName val="Sal Bru MG Recxhab con TNA"/>
      <sheetName val="INDIC NACION"/>
      <sheetName val="GEN_GPAN"/>
      <sheetName val="INDIC CONSOLIDADO"/>
      <sheetName val="GEC_GCSPN"/>
      <sheetName val="GEC_por alumno"/>
    </sheetNames>
    <sheetDataSet>
      <sheetData sheetId="0"/>
      <sheetData sheetId="1"/>
      <sheetData sheetId="2"/>
      <sheetData sheetId="3">
        <row r="9">
          <cell r="B9">
            <v>1205.7475956042133</v>
          </cell>
          <cell r="C9">
            <v>1346.6237997203566</v>
          </cell>
          <cell r="D9">
            <v>1884.7508174893792</v>
          </cell>
          <cell r="E9">
            <v>2587.4166520195604</v>
          </cell>
          <cell r="F9">
            <v>3463.757968170823</v>
          </cell>
          <cell r="G9">
            <v>4410.9782225014569</v>
          </cell>
          <cell r="H9">
            <v>5637.5181526488268</v>
          </cell>
          <cell r="I9">
            <v>7290.3110205055982</v>
          </cell>
          <cell r="J9">
            <v>8143.9387615538017</v>
          </cell>
          <cell r="K9">
            <v>10650.633909800421</v>
          </cell>
          <cell r="L9">
            <v>13839.846400819699</v>
          </cell>
          <cell r="M9">
            <v>16973.202883482274</v>
          </cell>
          <cell r="N9">
            <v>22076.346669940776</v>
          </cell>
          <cell r="O9">
            <v>32370.657192167608</v>
          </cell>
          <cell r="P9">
            <v>43379.260415669341</v>
          </cell>
          <cell r="Q9">
            <v>57700.577308805521</v>
          </cell>
          <cell r="R9">
            <v>71414.469658449583</v>
          </cell>
          <cell r="S9">
            <v>80390.743226918057</v>
          </cell>
          <cell r="T9">
            <v>146097.65133094607</v>
          </cell>
          <cell r="U9">
            <v>199486.42924923234</v>
          </cell>
          <cell r="V9">
            <v>218350.91893050302</v>
          </cell>
        </row>
      </sheetData>
      <sheetData sheetId="4"/>
      <sheetData sheetId="5"/>
      <sheetData sheetId="6"/>
      <sheetData sheetId="7"/>
      <sheetData sheetId="8"/>
      <sheetData sheetId="9">
        <row r="41">
          <cell r="C41">
            <v>-8.2520183415994985E-3</v>
          </cell>
          <cell r="D41">
            <v>2.3709651131869958E-2</v>
          </cell>
          <cell r="E41">
            <v>-3.6994829941093155E-2</v>
          </cell>
          <cell r="F41">
            <v>0</v>
          </cell>
          <cell r="G41">
            <v>5.9473052224909839E-2</v>
          </cell>
          <cell r="H41">
            <v>2.2560590008295023E-2</v>
          </cell>
          <cell r="I41">
            <v>9.3568284768850152E-3</v>
          </cell>
          <cell r="J41">
            <v>4.9413955264854037E-2</v>
          </cell>
          <cell r="K41">
            <v>9.4326031406626321E-3</v>
          </cell>
          <cell r="L41">
            <v>1.670585230644428E-2</v>
          </cell>
          <cell r="M41">
            <v>1.10158033557195E-2</v>
          </cell>
          <cell r="N41">
            <v>1.1823855249119442E-2</v>
          </cell>
          <cell r="O41">
            <v>5.2795031055901109E-3</v>
          </cell>
          <cell r="P41">
            <v>1.8952374794347415E-2</v>
          </cell>
          <cell r="Q41">
            <v>1.5095643345155008E-2</v>
          </cell>
          <cell r="R41">
            <v>2.0275057303605015E-2</v>
          </cell>
          <cell r="S41">
            <v>1.6270789507724093E-3</v>
          </cell>
          <cell r="T41">
            <v>1.5476319939100591E-2</v>
          </cell>
          <cell r="U41">
            <v>-3.2020347377932468E-2</v>
          </cell>
          <cell r="V41">
            <v>1.7839732818885068E-3</v>
          </cell>
        </row>
      </sheetData>
      <sheetData sheetId="10"/>
      <sheetData sheetId="11"/>
      <sheetData sheetId="12"/>
      <sheetData sheetId="13"/>
      <sheetData sheetId="14">
        <row r="9">
          <cell r="B9">
            <v>0.25208975427640151</v>
          </cell>
          <cell r="C9">
            <v>0.2327787659282855</v>
          </cell>
          <cell r="D9">
            <v>0.23616884495974472</v>
          </cell>
          <cell r="E9">
            <v>0.22489644199478312</v>
          </cell>
          <cell r="F9">
            <v>0.24450399446894619</v>
          </cell>
          <cell r="G9">
            <v>0.24599162216034365</v>
          </cell>
          <cell r="H9">
            <v>0.26356194412494433</v>
          </cell>
          <cell r="I9">
            <v>0.25602420459664094</v>
          </cell>
          <cell r="J9">
            <v>0.2684848050386594</v>
          </cell>
          <cell r="K9">
            <v>0.27127665931849676</v>
          </cell>
          <cell r="L9">
            <v>0.27836892011476677</v>
          </cell>
          <cell r="M9">
            <v>0.29222094342832899</v>
          </cell>
          <cell r="N9">
            <v>0.30013704989178847</v>
          </cell>
          <cell r="O9">
            <v>0.28822896849211627</v>
          </cell>
          <cell r="P9">
            <v>0.30473501677265308</v>
          </cell>
          <cell r="Q9">
            <v>0.30626794481328368</v>
          </cell>
          <cell r="R9">
            <v>0.29727265033020905</v>
          </cell>
          <cell r="S9">
            <v>0.27994063687580711</v>
          </cell>
          <cell r="T9">
            <v>0.34076718215530633</v>
          </cell>
          <cell r="U9">
            <v>0.30750119790188335</v>
          </cell>
          <cell r="V9">
            <v>0.25391719381318045</v>
          </cell>
        </row>
      </sheetData>
      <sheetData sheetId="15"/>
      <sheetData sheetId="16">
        <row r="9">
          <cell r="C9">
            <v>26.970851040997633</v>
          </cell>
          <cell r="D9">
            <v>19.613005904078072</v>
          </cell>
          <cell r="E9">
            <v>22.200996551805883</v>
          </cell>
          <cell r="F9">
            <v>21.80537551394147</v>
          </cell>
          <cell r="G9">
            <v>24.759463468831477</v>
          </cell>
          <cell r="H9">
            <v>0.24034453834315619</v>
          </cell>
          <cell r="I9">
            <v>0.26787484985759635</v>
          </cell>
          <cell r="J9">
            <v>0.2559612159217054</v>
          </cell>
          <cell r="K9">
            <v>0.28427879406771156</v>
          </cell>
          <cell r="L9">
            <v>0.27699092500630723</v>
          </cell>
          <cell r="M9">
            <v>0.29886430332149622</v>
          </cell>
          <cell r="N9">
            <v>0.31553180912992512</v>
          </cell>
          <cell r="O9">
            <v>0.33210004188511061</v>
          </cell>
          <cell r="P9">
            <v>0.32227833251294352</v>
          </cell>
          <cell r="Q9">
            <v>0.36322659116237616</v>
          </cell>
          <cell r="R9">
            <v>0.39598384177065299</v>
          </cell>
          <cell r="S9">
            <v>0.3866104918655856</v>
          </cell>
          <cell r="T9">
            <v>0.27058072430039742</v>
          </cell>
          <cell r="U9">
            <v>0.38351216322593346</v>
          </cell>
          <cell r="V9">
            <v>0.36762911641831331</v>
          </cell>
          <cell r="W9">
            <v>0.23602431894763223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9">
          <cell r="B9">
            <v>0.90872341030290316</v>
          </cell>
          <cell r="C9">
            <v>0.66724846532640003</v>
          </cell>
          <cell r="D9">
            <v>0.73928596874572094</v>
          </cell>
          <cell r="E9">
            <v>0.7550883000229367</v>
          </cell>
          <cell r="F9">
            <v>0.91940075953171052</v>
          </cell>
          <cell r="G9">
            <v>0.7914722928185155</v>
          </cell>
          <cell r="H9">
            <v>0.86822928615573669</v>
          </cell>
          <cell r="I9">
            <v>0.81325982019456589</v>
          </cell>
          <cell r="J9">
            <v>0.86212569214196777</v>
          </cell>
          <cell r="K9">
            <v>1.0266116139750197</v>
          </cell>
          <cell r="L9">
            <v>1.0870003206777439</v>
          </cell>
          <cell r="M9">
            <v>1.1272278702178404</v>
          </cell>
          <cell r="N9">
            <v>1.1662025107208869</v>
          </cell>
          <cell r="O9">
            <v>1.127531916105269</v>
          </cell>
          <cell r="P9">
            <v>1.2469623548068356</v>
          </cell>
          <cell r="Q9">
            <v>1.3438824389829467</v>
          </cell>
          <cell r="R9">
            <v>1.2784062021918865</v>
          </cell>
          <cell r="S9">
            <v>0.89614452730570315</v>
          </cell>
          <cell r="T9">
            <v>1.1421476895795122</v>
          </cell>
          <cell r="U9">
            <v>1.2422270185965012</v>
          </cell>
          <cell r="V9">
            <v>0.7865785201034835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009B9-B786-4CB0-B58B-27DC105AE4D5}">
  <dimension ref="A1:BO997"/>
  <sheetViews>
    <sheetView showGridLines="0" tabSelected="1" zoomScale="110" zoomScaleNormal="11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B2" sqref="B2"/>
    </sheetView>
  </sheetViews>
  <sheetFormatPr baseColWidth="10" defaultColWidth="14.42578125" defaultRowHeight="15" customHeight="1" x14ac:dyDescent="0.2"/>
  <cols>
    <col min="1" max="1" width="3" style="1" customWidth="1"/>
    <col min="2" max="2" width="51" style="1" customWidth="1"/>
    <col min="3" max="21" width="10.42578125" style="1" customWidth="1"/>
    <col min="22" max="26" width="10" style="1" customWidth="1"/>
    <col min="27" max="16384" width="14.42578125" style="1"/>
  </cols>
  <sheetData>
    <row r="1" spans="1:67" ht="12.75" customHeight="1" x14ac:dyDescent="0.2"/>
    <row r="2" spans="1:67" ht="15.75" customHeight="1" x14ac:dyDescent="0.2">
      <c r="A2" s="3"/>
      <c r="B2" s="16" t="s">
        <v>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W2" s="16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67" ht="14.25" customHeight="1" x14ac:dyDescent="0.2">
      <c r="A3" s="3"/>
      <c r="B3" s="1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W3" s="1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67" ht="15.75" customHeight="1" x14ac:dyDescent="0.2">
      <c r="A4" s="3"/>
      <c r="B4" s="15" t="s">
        <v>5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5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</row>
    <row r="5" spans="1:67" ht="23.25" customHeight="1" x14ac:dyDescent="0.2">
      <c r="A5" s="3"/>
      <c r="B5" s="12"/>
      <c r="C5" s="13">
        <v>2001</v>
      </c>
      <c r="D5" s="13">
        <v>2002</v>
      </c>
      <c r="E5" s="13">
        <v>2003</v>
      </c>
      <c r="F5" s="13">
        <v>2004</v>
      </c>
      <c r="G5" s="13">
        <v>2005</v>
      </c>
      <c r="H5" s="13">
        <v>2006</v>
      </c>
      <c r="I5" s="13">
        <v>2007</v>
      </c>
      <c r="J5" s="13">
        <v>2008</v>
      </c>
      <c r="K5" s="13">
        <v>2009</v>
      </c>
      <c r="L5" s="13">
        <v>2010</v>
      </c>
      <c r="M5" s="13">
        <v>2011</v>
      </c>
      <c r="N5" s="13">
        <v>2012</v>
      </c>
      <c r="O5" s="13">
        <v>2013</v>
      </c>
      <c r="P5" s="13">
        <v>2014</v>
      </c>
      <c r="Q5" s="13">
        <v>2015</v>
      </c>
      <c r="R5" s="13">
        <v>2016</v>
      </c>
      <c r="S5" s="13">
        <v>2017</v>
      </c>
      <c r="T5" s="13">
        <v>2018</v>
      </c>
      <c r="U5" s="13">
        <v>2019</v>
      </c>
      <c r="V5" s="13">
        <v>2020</v>
      </c>
      <c r="W5" s="13">
        <v>2021</v>
      </c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</row>
    <row r="6" spans="1:67" ht="25.5" customHeight="1" x14ac:dyDescent="0.2">
      <c r="A6" s="3"/>
      <c r="B6" s="17" t="s">
        <v>2</v>
      </c>
      <c r="C6" s="10">
        <f>+'[1]1 Esfuenedu fPcialyNac'!B9</f>
        <v>0.25208975427640151</v>
      </c>
      <c r="D6" s="10">
        <f>+'[1]1 Esfuenedu fPcialyNac'!C9</f>
        <v>0.2327787659282855</v>
      </c>
      <c r="E6" s="10">
        <f>+'[1]1 Esfuenedu fPcialyNac'!D9</f>
        <v>0.23616884495974472</v>
      </c>
      <c r="F6" s="10">
        <f>+'[1]1 Esfuenedu fPcialyNac'!E9</f>
        <v>0.22489644199478312</v>
      </c>
      <c r="G6" s="10">
        <f>+'[1]1 Esfuenedu fPcialyNac'!F9</f>
        <v>0.24450399446894619</v>
      </c>
      <c r="H6" s="10">
        <f>+'[1]1 Esfuenedu fPcialyNac'!G9</f>
        <v>0.24599162216034365</v>
      </c>
      <c r="I6" s="10">
        <f>+'[1]1 Esfuenedu fPcialyNac'!H9</f>
        <v>0.26356194412494433</v>
      </c>
      <c r="J6" s="10">
        <f>+'[1]1 Esfuenedu fPcialyNac'!I9</f>
        <v>0.25602420459664094</v>
      </c>
      <c r="K6" s="10">
        <f>+'[1]1 Esfuenedu fPcialyNac'!J9</f>
        <v>0.2684848050386594</v>
      </c>
      <c r="L6" s="10">
        <f>+'[1]1 Esfuenedu fPcialyNac'!K9</f>
        <v>0.27127665931849676</v>
      </c>
      <c r="M6" s="10">
        <f>+'[1]1 Esfuenedu fPcialyNac'!L9</f>
        <v>0.27836892011476677</v>
      </c>
      <c r="N6" s="10">
        <f>+'[1]1 Esfuenedu fPcialyNac'!M9</f>
        <v>0.29222094342832899</v>
      </c>
      <c r="O6" s="10">
        <f>+'[1]1 Esfuenedu fPcialyNac'!N9</f>
        <v>0.30013704989178847</v>
      </c>
      <c r="P6" s="10">
        <f>+'[1]1 Esfuenedu fPcialyNac'!O9</f>
        <v>0.28822896849211627</v>
      </c>
      <c r="Q6" s="10">
        <f>+'[1]1 Esfuenedu fPcialyNac'!P9</f>
        <v>0.30473501677265308</v>
      </c>
      <c r="R6" s="10">
        <f>+'[1]1 Esfuenedu fPcialyNac'!Q9</f>
        <v>0.30626794481328368</v>
      </c>
      <c r="S6" s="10">
        <f>+'[1]1 Esfuenedu fPcialyNac'!R9</f>
        <v>0.29727265033020905</v>
      </c>
      <c r="T6" s="10">
        <f>+'[1]1 Esfuenedu fPcialyNac'!S9</f>
        <v>0.27994063687580711</v>
      </c>
      <c r="U6" s="10">
        <f>+'[1]1 Esfuenedu fPcialyNac'!T9</f>
        <v>0.34076718215530633</v>
      </c>
      <c r="V6" s="10">
        <f>+'[1]1 Esfuenedu fPcialyNac'!U9</f>
        <v>0.30750119790188335</v>
      </c>
      <c r="W6" s="10">
        <f>+'[1]1 Esfuenedu fPcialyNac'!V9</f>
        <v>0.25391719381318045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</row>
    <row r="7" spans="1:67" ht="24.75" customHeight="1" x14ac:dyDescent="0.2">
      <c r="A7" s="3"/>
      <c r="B7" s="17" t="s">
        <v>1</v>
      </c>
      <c r="C7" s="19">
        <f>+'[1]2 Gto Educ Rec Ctes'!C9/100</f>
        <v>0.26970851040997634</v>
      </c>
      <c r="D7" s="19">
        <f>+'[1]2 Gto Educ Rec Ctes'!D9/100</f>
        <v>0.19613005904078074</v>
      </c>
      <c r="E7" s="19">
        <f>+'[1]2 Gto Educ Rec Ctes'!E9/100</f>
        <v>0.22200996551805882</v>
      </c>
      <c r="F7" s="19">
        <f>+'[1]2 Gto Educ Rec Ctes'!F9/100</f>
        <v>0.21805375513941472</v>
      </c>
      <c r="G7" s="19">
        <f>+'[1]2 Gto Educ Rec Ctes'!G9/100</f>
        <v>0.24759463468831477</v>
      </c>
      <c r="H7" s="19">
        <f>+'[1]2 Gto Educ Rec Ctes'!H9</f>
        <v>0.24034453834315619</v>
      </c>
      <c r="I7" s="19">
        <f>+'[1]2 Gto Educ Rec Ctes'!I9</f>
        <v>0.26787484985759635</v>
      </c>
      <c r="J7" s="19">
        <f>+'[1]2 Gto Educ Rec Ctes'!J9</f>
        <v>0.2559612159217054</v>
      </c>
      <c r="K7" s="19">
        <f>+'[1]2 Gto Educ Rec Ctes'!K9</f>
        <v>0.28427879406771156</v>
      </c>
      <c r="L7" s="19">
        <f>+'[1]2 Gto Educ Rec Ctes'!L9</f>
        <v>0.27699092500630723</v>
      </c>
      <c r="M7" s="19">
        <f>+'[1]2 Gto Educ Rec Ctes'!M9</f>
        <v>0.29886430332149622</v>
      </c>
      <c r="N7" s="19">
        <f>+'[1]2 Gto Educ Rec Ctes'!N9</f>
        <v>0.31553180912992512</v>
      </c>
      <c r="O7" s="19">
        <f>+'[1]2 Gto Educ Rec Ctes'!O9</f>
        <v>0.33210004188511061</v>
      </c>
      <c r="P7" s="19">
        <f>+'[1]2 Gto Educ Rec Ctes'!P9</f>
        <v>0.32227833251294352</v>
      </c>
      <c r="Q7" s="19">
        <f>+'[1]2 Gto Educ Rec Ctes'!Q9</f>
        <v>0.36322659116237616</v>
      </c>
      <c r="R7" s="19">
        <f>+'[1]2 Gto Educ Rec Ctes'!R9</f>
        <v>0.39598384177065299</v>
      </c>
      <c r="S7" s="19">
        <f>+'[1]2 Gto Educ Rec Ctes'!S9</f>
        <v>0.3866104918655856</v>
      </c>
      <c r="T7" s="19">
        <f>+'[1]2 Gto Educ Rec Ctes'!T9</f>
        <v>0.27058072430039742</v>
      </c>
      <c r="U7" s="19">
        <f>+'[1]2 Gto Educ Rec Ctes'!U9</f>
        <v>0.38351216322593346</v>
      </c>
      <c r="V7" s="19">
        <f>+'[1]2 Gto Educ Rec Ctes'!V9</f>
        <v>0.36762911641831331</v>
      </c>
      <c r="W7" s="19">
        <f>+'[1]2 Gto Educ Rec Ctes'!W9</f>
        <v>0.23602431894763223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8" spans="1:67" ht="26.25" customHeight="1" x14ac:dyDescent="0.2">
      <c r="A8" s="3"/>
      <c r="B8" s="18" t="s">
        <v>4</v>
      </c>
      <c r="C8" s="8">
        <f>+'[1]3 gto x al pyn (all TNA)'!B9</f>
        <v>1205.7475956042133</v>
      </c>
      <c r="D8" s="8">
        <f>+'[1]3 gto x al pyn (all TNA)'!C9</f>
        <v>1346.6237997203566</v>
      </c>
      <c r="E8" s="8">
        <f>+'[1]3 gto x al pyn (all TNA)'!D9</f>
        <v>1884.7508174893792</v>
      </c>
      <c r="F8" s="8">
        <f>+'[1]3 gto x al pyn (all TNA)'!E9</f>
        <v>2587.4166520195604</v>
      </c>
      <c r="G8" s="8">
        <f>+'[1]3 gto x al pyn (all TNA)'!F9</f>
        <v>3463.757968170823</v>
      </c>
      <c r="H8" s="8">
        <f>+'[1]3 gto x al pyn (all TNA)'!G9</f>
        <v>4410.9782225014569</v>
      </c>
      <c r="I8" s="8">
        <f>+'[1]3 gto x al pyn (all TNA)'!H9</f>
        <v>5637.5181526488268</v>
      </c>
      <c r="J8" s="8">
        <f>+'[1]3 gto x al pyn (all TNA)'!I9</f>
        <v>7290.3110205055982</v>
      </c>
      <c r="K8" s="8">
        <f>+'[1]3 gto x al pyn (all TNA)'!J9</f>
        <v>8143.9387615538017</v>
      </c>
      <c r="L8" s="8">
        <f>+'[1]3 gto x al pyn (all TNA)'!K9</f>
        <v>10650.633909800421</v>
      </c>
      <c r="M8" s="8">
        <f>+'[1]3 gto x al pyn (all TNA)'!L9</f>
        <v>13839.846400819699</v>
      </c>
      <c r="N8" s="8">
        <f>+'[1]3 gto x al pyn (all TNA)'!M9</f>
        <v>16973.202883482274</v>
      </c>
      <c r="O8" s="8">
        <f>+'[1]3 gto x al pyn (all TNA)'!N9</f>
        <v>22076.346669940776</v>
      </c>
      <c r="P8" s="8">
        <f>+'[1]3 gto x al pyn (all TNA)'!O9</f>
        <v>32370.657192167608</v>
      </c>
      <c r="Q8" s="8">
        <f>+'[1]3 gto x al pyn (all TNA)'!P9</f>
        <v>43379.260415669341</v>
      </c>
      <c r="R8" s="8">
        <f>+'[1]3 gto x al pyn (all TNA)'!Q9</f>
        <v>57700.577308805521</v>
      </c>
      <c r="S8" s="8">
        <f>+'[1]3 gto x al pyn (all TNA)'!R9</f>
        <v>71414.469658449583</v>
      </c>
      <c r="T8" s="8">
        <f>+'[1]3 gto x al pyn (all TNA)'!S9</f>
        <v>80390.743226918057</v>
      </c>
      <c r="U8" s="8">
        <f>+'[1]3 gto x al pyn (all TNA)'!T9</f>
        <v>146097.65133094607</v>
      </c>
      <c r="V8" s="8">
        <f>+'[1]3 gto x al pyn (all TNA)'!U9</f>
        <v>199486.42924923234</v>
      </c>
      <c r="W8" s="8">
        <f>+'[1]3 gto x al pyn (all TNA)'!V9</f>
        <v>218350.91893050302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</row>
    <row r="9" spans="1:67" ht="27" customHeight="1" x14ac:dyDescent="0.2">
      <c r="A9" s="3"/>
      <c r="B9" s="17" t="s">
        <v>0</v>
      </c>
      <c r="C9" s="6">
        <f>+'[1]4 Gtoxal(alg TNA) y Recxhab'!B9</f>
        <v>0.90872341030290316</v>
      </c>
      <c r="D9" s="6">
        <f>+'[1]4 Gtoxal(alg TNA) y Recxhab'!C9</f>
        <v>0.66724846532640003</v>
      </c>
      <c r="E9" s="6">
        <f>+'[1]4 Gtoxal(alg TNA) y Recxhab'!D9</f>
        <v>0.73928596874572094</v>
      </c>
      <c r="F9" s="6">
        <f>+'[1]4 Gtoxal(alg TNA) y Recxhab'!E9</f>
        <v>0.7550883000229367</v>
      </c>
      <c r="G9" s="6">
        <f>+'[1]4 Gtoxal(alg TNA) y Recxhab'!F9</f>
        <v>0.91940075953171052</v>
      </c>
      <c r="H9" s="6">
        <f>+'[1]4 Gtoxal(alg TNA) y Recxhab'!G9</f>
        <v>0.7914722928185155</v>
      </c>
      <c r="I9" s="6">
        <f>+'[1]4 Gtoxal(alg TNA) y Recxhab'!H9</f>
        <v>0.86822928615573669</v>
      </c>
      <c r="J9" s="6">
        <f>+'[1]4 Gtoxal(alg TNA) y Recxhab'!I9</f>
        <v>0.81325982019456589</v>
      </c>
      <c r="K9" s="6">
        <f>+'[1]4 Gtoxal(alg TNA) y Recxhab'!J9</f>
        <v>0.86212569214196777</v>
      </c>
      <c r="L9" s="6">
        <f>+'[1]4 Gtoxal(alg TNA) y Recxhab'!K9</f>
        <v>1.0266116139750197</v>
      </c>
      <c r="M9" s="6">
        <f>+'[1]4 Gtoxal(alg TNA) y Recxhab'!L9</f>
        <v>1.0870003206777439</v>
      </c>
      <c r="N9" s="6">
        <f>+'[1]4 Gtoxal(alg TNA) y Recxhab'!M9</f>
        <v>1.1272278702178404</v>
      </c>
      <c r="O9" s="6">
        <f>+'[1]4 Gtoxal(alg TNA) y Recxhab'!N9</f>
        <v>1.1662025107208869</v>
      </c>
      <c r="P9" s="6">
        <f>+'[1]4 Gtoxal(alg TNA) y Recxhab'!O9</f>
        <v>1.127531916105269</v>
      </c>
      <c r="Q9" s="6">
        <f>+'[1]4 Gtoxal(alg TNA) y Recxhab'!P9</f>
        <v>1.2469623548068356</v>
      </c>
      <c r="R9" s="6">
        <f>+'[1]4 Gtoxal(alg TNA) y Recxhab'!Q9</f>
        <v>1.3438824389829467</v>
      </c>
      <c r="S9" s="6">
        <f>+'[1]4 Gtoxal(alg TNA) y Recxhab'!R9</f>
        <v>1.2784062021918865</v>
      </c>
      <c r="T9" s="6">
        <f>+'[1]4 Gtoxal(alg TNA) y Recxhab'!S9</f>
        <v>0.89614452730570315</v>
      </c>
      <c r="U9" s="6">
        <f>+'[1]4 Gtoxal(alg TNA) y Recxhab'!T9</f>
        <v>1.1421476895795122</v>
      </c>
      <c r="V9" s="6">
        <f>+'[1]4 Gtoxal(alg TNA) y Recxhab'!U9</f>
        <v>1.2422270185965012</v>
      </c>
      <c r="W9" s="6">
        <f>+'[1]4 Gtoxal(alg TNA) y Recxhab'!V9</f>
        <v>0.7865785201034835</v>
      </c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</row>
    <row r="10" spans="1:67" ht="27" customHeight="1" x14ac:dyDescent="0.2">
      <c r="A10" s="3"/>
      <c r="B10" s="17" t="s">
        <v>3</v>
      </c>
      <c r="C10" s="21" t="s">
        <v>6</v>
      </c>
      <c r="D10" s="20">
        <f>+'[1]5. al gest est'!C41</f>
        <v>-8.2520183415994985E-3</v>
      </c>
      <c r="E10" s="20">
        <f>+'[1]5. al gest est'!D41</f>
        <v>2.3709651131869958E-2</v>
      </c>
      <c r="F10" s="20">
        <f>+'[1]5. al gest est'!E41</f>
        <v>-3.6994829941093155E-2</v>
      </c>
      <c r="G10" s="20">
        <f>+'[1]5. al gest est'!F41</f>
        <v>0</v>
      </c>
      <c r="H10" s="20">
        <f>+'[1]5. al gest est'!G41</f>
        <v>5.9473052224909839E-2</v>
      </c>
      <c r="I10" s="20">
        <f>+'[1]5. al gest est'!H41</f>
        <v>2.2560590008295023E-2</v>
      </c>
      <c r="J10" s="20">
        <f>+'[1]5. al gest est'!I41</f>
        <v>9.3568284768850152E-3</v>
      </c>
      <c r="K10" s="20">
        <f>+'[1]5. al gest est'!J41</f>
        <v>4.9413955264854037E-2</v>
      </c>
      <c r="L10" s="20">
        <f>+'[1]5. al gest est'!K41</f>
        <v>9.4326031406626321E-3</v>
      </c>
      <c r="M10" s="20">
        <f>+'[1]5. al gest est'!L41</f>
        <v>1.670585230644428E-2</v>
      </c>
      <c r="N10" s="20">
        <f>+'[1]5. al gest est'!M41</f>
        <v>1.10158033557195E-2</v>
      </c>
      <c r="O10" s="20">
        <f>+'[1]5. al gest est'!N41</f>
        <v>1.1823855249119442E-2</v>
      </c>
      <c r="P10" s="20">
        <f>+'[1]5. al gest est'!O41</f>
        <v>5.2795031055901109E-3</v>
      </c>
      <c r="Q10" s="20">
        <f>+'[1]5. al gest est'!P41</f>
        <v>1.8952374794347415E-2</v>
      </c>
      <c r="R10" s="20">
        <f>+'[1]5. al gest est'!Q41</f>
        <v>1.5095643345155008E-2</v>
      </c>
      <c r="S10" s="20">
        <f>+'[1]5. al gest est'!R41</f>
        <v>2.0275057303605015E-2</v>
      </c>
      <c r="T10" s="20">
        <f>+'[1]5. al gest est'!S41</f>
        <v>1.6270789507724093E-3</v>
      </c>
      <c r="U10" s="20">
        <f>+'[1]5. al gest est'!T41</f>
        <v>1.5476319939100591E-2</v>
      </c>
      <c r="V10" s="20">
        <f>+'[1]5. al gest est'!U41</f>
        <v>-3.2020347377932468E-2</v>
      </c>
      <c r="W10" s="20">
        <f>+'[1]5. al gest est'!V41</f>
        <v>1.7839732818885068E-3</v>
      </c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</row>
    <row r="11" spans="1:67" ht="12.7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67" ht="65.25" customHeight="1" x14ac:dyDescent="0.2">
      <c r="A12" s="3"/>
      <c r="B12" s="22" t="s">
        <v>8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3"/>
      <c r="T12" s="3"/>
      <c r="U12" s="3"/>
    </row>
    <row r="13" spans="1:67" ht="29.25" customHeight="1" x14ac:dyDescent="0.2">
      <c r="B13" s="24" t="s">
        <v>7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</row>
    <row r="14" spans="1:67" ht="12.75" customHeight="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67" ht="12.75" customHeight="1" x14ac:dyDescent="0.2"/>
    <row r="16" spans="1:67" ht="12.75" customHeight="1" x14ac:dyDescent="0.2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3:23" ht="12.75" customHeight="1" x14ac:dyDescent="0.2"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</row>
    <row r="18" spans="3:23" ht="12.75" customHeight="1" x14ac:dyDescent="0.2"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3:23" ht="12.75" customHeight="1" x14ac:dyDescent="0.2"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</row>
    <row r="20" spans="3:23" ht="12.75" customHeight="1" x14ac:dyDescent="0.2"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</row>
    <row r="21" spans="3:23" ht="12.75" customHeight="1" x14ac:dyDescent="0.2"/>
    <row r="22" spans="3:23" ht="12.75" customHeight="1" x14ac:dyDescent="0.2"/>
    <row r="23" spans="3:23" ht="12.75" customHeight="1" x14ac:dyDescent="0.2"/>
    <row r="24" spans="3:23" ht="12.75" customHeight="1" x14ac:dyDescent="0.2"/>
    <row r="25" spans="3:23" ht="12.75" customHeight="1" x14ac:dyDescent="0.2"/>
    <row r="26" spans="3:23" ht="12.75" customHeight="1" x14ac:dyDescent="0.2"/>
    <row r="27" spans="3:23" ht="12.75" customHeight="1" x14ac:dyDescent="0.2"/>
    <row r="28" spans="3:23" ht="12.75" customHeight="1" x14ac:dyDescent="0.2"/>
    <row r="29" spans="3:23" ht="12.75" customHeight="1" x14ac:dyDescent="0.2"/>
    <row r="30" spans="3:23" ht="12.75" customHeight="1" x14ac:dyDescent="0.2"/>
    <row r="31" spans="3:23" ht="12.75" customHeight="1" x14ac:dyDescent="0.2"/>
    <row r="32" spans="3:23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</sheetData>
  <mergeCells count="2">
    <mergeCell ref="B12:R12"/>
    <mergeCell ref="B13:V13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Remorini</dc:creator>
  <cp:lastModifiedBy>Sofia Costas</cp:lastModifiedBy>
  <dcterms:created xsi:type="dcterms:W3CDTF">2022-03-23T21:01:41Z</dcterms:created>
  <dcterms:modified xsi:type="dcterms:W3CDTF">2023-03-17T15:57:01Z</dcterms:modified>
</cp:coreProperties>
</file>