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workbookProtection lockStructure="1"/>
  <bookViews>
    <workbookView xWindow="0" yWindow="0" windowWidth="20490" windowHeight="7650" tabRatio="500"/>
  </bookViews>
  <sheets>
    <sheet name="PDI" sheetId="1" r:id="rId1"/>
    <sheet name="CRONOGRAMA DE ACTIVIDADES" sheetId="2" r:id="rId2"/>
    <sheet name="CRÉDITO- P. DE INV." sheetId="3" r:id="rId3"/>
    <sheet name="ANR- P. DE INV." sheetId="4" r:id="rId4"/>
    <sheet name="ASISTENCIA TÉCNICA" sheetId="5" r:id="rId5"/>
    <sheet name="FLUJO FONDOS" sheetId="6" r:id="rId6"/>
    <sheet name="RESUMEN" sheetId="7" r:id="rId7"/>
    <sheet name="Instructivo" sheetId="8" r:id="rId8"/>
  </sheets>
  <definedNames>
    <definedName name="AA">'CRONOGRAMA DE ACTIVIDADES'!$C$6:$C$10</definedName>
    <definedName name="BE">'CRONOGRAMA DE ACTIVIDADES'!$C$11:$C$15</definedName>
    <definedName name="CE">'CRONOGRAMA DE ACTIVIDADES'!$C$16:$C$20</definedName>
    <definedName name="DE">'CRONOGRAMA DE ACTIVIDADES'!$C$21:$C$25</definedName>
    <definedName name="EE">'CRONOGRAMA DE ACTIVIDADES'!$C$26:$C$30</definedName>
    <definedName name="_xlnm.Print_Area" localSheetId="3">'ANR- P. DE INV.'!$A$1:$L$68</definedName>
    <definedName name="_xlnm.Print_Area" localSheetId="4">'ASISTENCIA TÉCNICA'!$A$1:$H$48</definedName>
    <definedName name="_xlnm.Print_Area" localSheetId="1">'CRONOGRAMA DE ACTIVIDADES'!$A$1:$BC$31</definedName>
    <definedName name="_xlnm.Print_Area" localSheetId="5">'FLUJO FONDOS'!$A$2:$X$43</definedName>
    <definedName name="_xlnm.Print_Area" localSheetId="0">PDI!$A$5:$F$74</definedName>
    <definedName name="_xlnm.Print_Titles" localSheetId="3">'ANR- P. DE INV.'!$2:$5</definedName>
    <definedName name="_xlnm.Print_Titles" localSheetId="4">'ASISTENCIA TÉCNICA'!$2:$2</definedName>
    <definedName name="_xlnm.Print_Titles" localSheetId="2">'CRÉDITO- P. DE INV.'!$3:$3</definedName>
    <definedName name="_xlnm.Print_Titles" localSheetId="1">'CRONOGRAMA DE ACTIVIDADES'!$2:$5</definedName>
    <definedName name="_xlnm.Print_Titles" localSheetId="5">'FLUJO FONDOS'!$A:$B</definedName>
    <definedName name="_xlnm.Print_Titles" localSheetId="7">Instructivo!$1:$2</definedName>
    <definedName name="Z_09BDB649_40B5_4FE7_8A6A_9A09AAA24B01_.wvu.PrintArea" localSheetId="0">PDI!$A$5:$F$74</definedName>
    <definedName name="Z_09BDB649_40B5_4FE7_8A6A_9A09AAA24B01_.wvu.Rows" localSheetId="0">PDI!$5:$5</definedName>
    <definedName name="Z_6CE83E63_5CF5_400D_A0F0_9AB6EEDDA50D_.wvu.PrintArea" localSheetId="0">PDI!$A$5:$F$74</definedName>
    <definedName name="Z_6CE83E63_5CF5_400D_A0F0_9AB6EEDDA50D_.wvu.Rows" localSheetId="0">PDI!$5:$5</definedName>
  </definedNames>
  <calcPr calcId="114210" fullCalcOnLoad="1"/>
</workbook>
</file>

<file path=xl/calcChain.xml><?xml version="1.0" encoding="utf-8"?>
<calcChain xmlns="http://schemas.openxmlformats.org/spreadsheetml/2006/main">
  <c r="L35" i="4"/>
  <c r="J35"/>
  <c r="G35"/>
  <c r="F35"/>
  <c r="H35"/>
  <c r="H34"/>
  <c r="H33"/>
  <c r="H32"/>
  <c r="H31"/>
  <c r="H30"/>
  <c r="L23"/>
  <c r="J23"/>
  <c r="G23"/>
  <c r="F23"/>
  <c r="H23"/>
  <c r="H22"/>
  <c r="H21"/>
  <c r="H20"/>
  <c r="H19"/>
  <c r="H18"/>
  <c r="L29"/>
  <c r="J29"/>
  <c r="G29"/>
  <c r="F29"/>
  <c r="H29"/>
  <c r="H28"/>
  <c r="H27"/>
  <c r="H26"/>
  <c r="H25"/>
  <c r="H24"/>
  <c r="L17"/>
  <c r="J17"/>
  <c r="G17"/>
  <c r="F17"/>
  <c r="H17"/>
  <c r="H16"/>
  <c r="H15"/>
  <c r="H14"/>
  <c r="H13"/>
  <c r="H12"/>
  <c r="J80" i="3"/>
  <c r="J7"/>
  <c r="J99"/>
  <c r="H80"/>
  <c r="B4" i="7"/>
  <c r="B37"/>
  <c r="B36"/>
  <c r="B35"/>
  <c r="B34"/>
  <c r="B33"/>
  <c r="A33"/>
  <c r="B32"/>
  <c r="B31"/>
  <c r="B30"/>
  <c r="B29"/>
  <c r="B28"/>
  <c r="A28"/>
  <c r="B27"/>
  <c r="B26"/>
  <c r="B25"/>
  <c r="B24"/>
  <c r="B23"/>
  <c r="A23"/>
  <c r="B22"/>
  <c r="B21"/>
  <c r="B20"/>
  <c r="B19"/>
  <c r="B18"/>
  <c r="A18"/>
  <c r="B17"/>
  <c r="B16"/>
  <c r="B15"/>
  <c r="B14"/>
  <c r="B13"/>
  <c r="A13"/>
  <c r="B8"/>
  <c r="B6"/>
  <c r="O22" i="6"/>
  <c r="W21"/>
  <c r="W23"/>
  <c r="V21"/>
  <c r="V23"/>
  <c r="S21"/>
  <c r="S23"/>
  <c r="R21"/>
  <c r="R23"/>
  <c r="N21"/>
  <c r="N23"/>
  <c r="K21"/>
  <c r="K23"/>
  <c r="J21"/>
  <c r="J23"/>
  <c r="G21"/>
  <c r="G23"/>
  <c r="F21"/>
  <c r="F23"/>
  <c r="O20"/>
  <c r="O19"/>
  <c r="O18"/>
  <c r="O17"/>
  <c r="O16"/>
  <c r="O15"/>
  <c r="O14"/>
  <c r="X13"/>
  <c r="W13"/>
  <c r="V13"/>
  <c r="U13"/>
  <c r="T13"/>
  <c r="S13"/>
  <c r="R13"/>
  <c r="Q13"/>
  <c r="P13"/>
  <c r="N13"/>
  <c r="M13"/>
  <c r="L13"/>
  <c r="K13"/>
  <c r="J13"/>
  <c r="I13"/>
  <c r="H13"/>
  <c r="G13"/>
  <c r="F13"/>
  <c r="E13"/>
  <c r="D13"/>
  <c r="C13"/>
  <c r="O12"/>
  <c r="O11"/>
  <c r="O10"/>
  <c r="O9"/>
  <c r="X9"/>
  <c r="X21"/>
  <c r="X23"/>
  <c r="W9"/>
  <c r="V9"/>
  <c r="U9"/>
  <c r="U21"/>
  <c r="U23"/>
  <c r="T9"/>
  <c r="T21"/>
  <c r="T23"/>
  <c r="S9"/>
  <c r="R9"/>
  <c r="Q9"/>
  <c r="Q21"/>
  <c r="Q23"/>
  <c r="P9"/>
  <c r="P21"/>
  <c r="P23"/>
  <c r="N9"/>
  <c r="M9"/>
  <c r="M21"/>
  <c r="M23"/>
  <c r="L9"/>
  <c r="L21"/>
  <c r="L23"/>
  <c r="K9"/>
  <c r="J9"/>
  <c r="I9"/>
  <c r="I21"/>
  <c r="I23"/>
  <c r="H9"/>
  <c r="H21"/>
  <c r="H23"/>
  <c r="G9"/>
  <c r="F9"/>
  <c r="E9"/>
  <c r="E21"/>
  <c r="E23"/>
  <c r="D9"/>
  <c r="D21"/>
  <c r="D23"/>
  <c r="C9"/>
  <c r="C21"/>
  <c r="C23"/>
  <c r="A9"/>
  <c r="A42" i="5"/>
  <c r="M45"/>
  <c r="A33"/>
  <c r="M36"/>
  <c r="A24"/>
  <c r="M27"/>
  <c r="A15"/>
  <c r="M18"/>
  <c r="A6"/>
  <c r="M9"/>
  <c r="E66" i="4"/>
  <c r="D66"/>
  <c r="E65"/>
  <c r="D65"/>
  <c r="E64"/>
  <c r="D64"/>
  <c r="E63"/>
  <c r="D63"/>
  <c r="E62"/>
  <c r="D62"/>
  <c r="E61"/>
  <c r="D61"/>
  <c r="E60"/>
  <c r="D60"/>
  <c r="E59"/>
  <c r="D59"/>
  <c r="E58"/>
  <c r="D58"/>
  <c r="E57"/>
  <c r="D57"/>
  <c r="E56"/>
  <c r="D56"/>
  <c r="E55"/>
  <c r="D55"/>
  <c r="E54"/>
  <c r="D54"/>
  <c r="E53"/>
  <c r="D53"/>
  <c r="E52"/>
  <c r="D52"/>
  <c r="E51"/>
  <c r="D51"/>
  <c r="E50"/>
  <c r="D50"/>
  <c r="E49"/>
  <c r="D49"/>
  <c r="E48"/>
  <c r="D48"/>
  <c r="E47"/>
  <c r="D47"/>
  <c r="E46"/>
  <c r="D46"/>
  <c r="E45"/>
  <c r="D45"/>
  <c r="E44"/>
  <c r="D44"/>
  <c r="E43"/>
  <c r="D43"/>
  <c r="M34"/>
  <c r="M33"/>
  <c r="M32"/>
  <c r="M31"/>
  <c r="M30"/>
  <c r="M28"/>
  <c r="M27"/>
  <c r="M26"/>
  <c r="M25"/>
  <c r="M24"/>
  <c r="M22"/>
  <c r="M21"/>
  <c r="M20"/>
  <c r="M19"/>
  <c r="M18"/>
  <c r="M16"/>
  <c r="M15"/>
  <c r="M14"/>
  <c r="M13"/>
  <c r="M12"/>
  <c r="L11"/>
  <c r="J11"/>
  <c r="G11"/>
  <c r="F11"/>
  <c r="N10"/>
  <c r="M10"/>
  <c r="H10"/>
  <c r="N9"/>
  <c r="M9"/>
  <c r="H9"/>
  <c r="N8"/>
  <c r="M8"/>
  <c r="H8"/>
  <c r="N7"/>
  <c r="M7"/>
  <c r="H7"/>
  <c r="N6"/>
  <c r="M6"/>
  <c r="H6"/>
  <c r="N130" i="3"/>
  <c r="M130"/>
  <c r="L130"/>
  <c r="K130"/>
  <c r="J130"/>
  <c r="N129"/>
  <c r="M129"/>
  <c r="L129"/>
  <c r="K129"/>
  <c r="J129"/>
  <c r="H129"/>
  <c r="G129"/>
  <c r="F129"/>
  <c r="E129"/>
  <c r="D129"/>
  <c r="N128"/>
  <c r="M128"/>
  <c r="L128"/>
  <c r="K128"/>
  <c r="J128"/>
  <c r="H128"/>
  <c r="G128"/>
  <c r="F128"/>
  <c r="E128"/>
  <c r="D128"/>
  <c r="N127"/>
  <c r="M127"/>
  <c r="L127"/>
  <c r="K127"/>
  <c r="J127"/>
  <c r="H127"/>
  <c r="G127"/>
  <c r="F127"/>
  <c r="E127"/>
  <c r="D127"/>
  <c r="N126"/>
  <c r="M126"/>
  <c r="L126"/>
  <c r="K126"/>
  <c r="J126"/>
  <c r="H126"/>
  <c r="G126"/>
  <c r="F126"/>
  <c r="E126"/>
  <c r="D126"/>
  <c r="N125"/>
  <c r="M125"/>
  <c r="L125"/>
  <c r="K125"/>
  <c r="J125"/>
  <c r="H125"/>
  <c r="G125"/>
  <c r="F125"/>
  <c r="E125"/>
  <c r="D125"/>
  <c r="N124"/>
  <c r="M124"/>
  <c r="L124"/>
  <c r="K124"/>
  <c r="J124"/>
  <c r="H124"/>
  <c r="G124"/>
  <c r="F124"/>
  <c r="E124"/>
  <c r="D124"/>
  <c r="N123"/>
  <c r="M123"/>
  <c r="L123"/>
  <c r="K123"/>
  <c r="J123"/>
  <c r="H123"/>
  <c r="G123"/>
  <c r="F123"/>
  <c r="E123"/>
  <c r="D123"/>
  <c r="N122"/>
  <c r="M122"/>
  <c r="L122"/>
  <c r="K122"/>
  <c r="J122"/>
  <c r="H122"/>
  <c r="G122"/>
  <c r="F122"/>
  <c r="E122"/>
  <c r="D122"/>
  <c r="N121"/>
  <c r="M121"/>
  <c r="L121"/>
  <c r="K121"/>
  <c r="J121"/>
  <c r="H121"/>
  <c r="G121"/>
  <c r="F121"/>
  <c r="E121"/>
  <c r="D121"/>
  <c r="N120"/>
  <c r="M120"/>
  <c r="L120"/>
  <c r="K120"/>
  <c r="J120"/>
  <c r="H120"/>
  <c r="G120"/>
  <c r="F120"/>
  <c r="E120"/>
  <c r="D120"/>
  <c r="N119"/>
  <c r="M119"/>
  <c r="L119"/>
  <c r="K119"/>
  <c r="J119"/>
  <c r="H119"/>
  <c r="G119"/>
  <c r="F119"/>
  <c r="E119"/>
  <c r="D119"/>
  <c r="N118"/>
  <c r="M118"/>
  <c r="L118"/>
  <c r="K118"/>
  <c r="J118"/>
  <c r="H118"/>
  <c r="G118"/>
  <c r="F118"/>
  <c r="E118"/>
  <c r="D118"/>
  <c r="N117"/>
  <c r="M117"/>
  <c r="L117"/>
  <c r="K117"/>
  <c r="J117"/>
  <c r="H117"/>
  <c r="G117"/>
  <c r="F117"/>
  <c r="E117"/>
  <c r="D117"/>
  <c r="N116"/>
  <c r="M116"/>
  <c r="L116"/>
  <c r="K116"/>
  <c r="J116"/>
  <c r="H116"/>
  <c r="G116"/>
  <c r="F116"/>
  <c r="E116"/>
  <c r="D116"/>
  <c r="N115"/>
  <c r="M115"/>
  <c r="L115"/>
  <c r="K115"/>
  <c r="J115"/>
  <c r="H115"/>
  <c r="G115"/>
  <c r="F115"/>
  <c r="E115"/>
  <c r="D115"/>
  <c r="N114"/>
  <c r="M114"/>
  <c r="L114"/>
  <c r="K114"/>
  <c r="J114"/>
  <c r="H114"/>
  <c r="G114"/>
  <c r="F114"/>
  <c r="E114"/>
  <c r="D114"/>
  <c r="N113"/>
  <c r="M113"/>
  <c r="L113"/>
  <c r="K113"/>
  <c r="J113"/>
  <c r="H113"/>
  <c r="G113"/>
  <c r="F113"/>
  <c r="E113"/>
  <c r="D113"/>
  <c r="N112"/>
  <c r="M112"/>
  <c r="L112"/>
  <c r="K112"/>
  <c r="J112"/>
  <c r="H112"/>
  <c r="G112"/>
  <c r="F112"/>
  <c r="E112"/>
  <c r="D112"/>
  <c r="N111"/>
  <c r="M111"/>
  <c r="L111"/>
  <c r="K111"/>
  <c r="J111"/>
  <c r="H111"/>
  <c r="G111"/>
  <c r="F111"/>
  <c r="E111"/>
  <c r="D111"/>
  <c r="N110"/>
  <c r="M110"/>
  <c r="L110"/>
  <c r="K110"/>
  <c r="J110"/>
  <c r="H110"/>
  <c r="G110"/>
  <c r="F110"/>
  <c r="E110"/>
  <c r="D110"/>
  <c r="N109"/>
  <c r="M109"/>
  <c r="L109"/>
  <c r="K109"/>
  <c r="J109"/>
  <c r="H109"/>
  <c r="G109"/>
  <c r="F109"/>
  <c r="E109"/>
  <c r="D109"/>
  <c r="N108"/>
  <c r="M108"/>
  <c r="L108"/>
  <c r="K108"/>
  <c r="J108"/>
  <c r="H108"/>
  <c r="G108"/>
  <c r="F108"/>
  <c r="E108"/>
  <c r="D108"/>
  <c r="N107"/>
  <c r="M107"/>
  <c r="L107"/>
  <c r="K107"/>
  <c r="J107"/>
  <c r="H107"/>
  <c r="G107"/>
  <c r="F107"/>
  <c r="E107"/>
  <c r="D107"/>
  <c r="N106"/>
  <c r="M106"/>
  <c r="L106"/>
  <c r="K106"/>
  <c r="J106"/>
  <c r="H106"/>
  <c r="G106"/>
  <c r="F106"/>
  <c r="E106"/>
  <c r="D106"/>
  <c r="H99"/>
  <c r="N98"/>
  <c r="K98"/>
  <c r="N97"/>
  <c r="K97"/>
  <c r="N96"/>
  <c r="K96"/>
  <c r="N95"/>
  <c r="K95"/>
  <c r="N94"/>
  <c r="K94"/>
  <c r="N93"/>
  <c r="K93"/>
  <c r="N92"/>
  <c r="K92"/>
  <c r="N91"/>
  <c r="K91"/>
  <c r="N90"/>
  <c r="K90"/>
  <c r="N89"/>
  <c r="K89"/>
  <c r="N88"/>
  <c r="K88"/>
  <c r="N87"/>
  <c r="K87"/>
  <c r="N86"/>
  <c r="K86"/>
  <c r="N85"/>
  <c r="K85"/>
  <c r="N84"/>
  <c r="K84"/>
  <c r="N79"/>
  <c r="K79"/>
  <c r="N78"/>
  <c r="K78"/>
  <c r="N77"/>
  <c r="K77"/>
  <c r="N76"/>
  <c r="K76"/>
  <c r="N75"/>
  <c r="K75"/>
  <c r="N74"/>
  <c r="K74"/>
  <c r="N73"/>
  <c r="K73"/>
  <c r="N72"/>
  <c r="K72"/>
  <c r="N71"/>
  <c r="K71"/>
  <c r="N70"/>
  <c r="K70"/>
  <c r="N69"/>
  <c r="K69"/>
  <c r="N68"/>
  <c r="K68"/>
  <c r="N67"/>
  <c r="K67"/>
  <c r="N66"/>
  <c r="K66"/>
  <c r="N65"/>
  <c r="K65"/>
  <c r="I60"/>
  <c r="H60"/>
  <c r="M59"/>
  <c r="J59"/>
  <c r="M58"/>
  <c r="J58"/>
  <c r="M57"/>
  <c r="J57"/>
  <c r="M56"/>
  <c r="J56"/>
  <c r="M55"/>
  <c r="J55"/>
  <c r="M54"/>
  <c r="J54"/>
  <c r="M53"/>
  <c r="J53"/>
  <c r="M52"/>
  <c r="J52"/>
  <c r="M51"/>
  <c r="J51"/>
  <c r="M50"/>
  <c r="J50"/>
  <c r="M49"/>
  <c r="J49"/>
  <c r="M48"/>
  <c r="J48"/>
  <c r="M47"/>
  <c r="J47"/>
  <c r="M46"/>
  <c r="J46"/>
  <c r="M45"/>
  <c r="J45"/>
  <c r="I41"/>
  <c r="H41"/>
  <c r="M40"/>
  <c r="J40"/>
  <c r="M39"/>
  <c r="J39"/>
  <c r="M38"/>
  <c r="J38"/>
  <c r="M37"/>
  <c r="J37"/>
  <c r="M36"/>
  <c r="J36"/>
  <c r="M35"/>
  <c r="J35"/>
  <c r="M34"/>
  <c r="J34"/>
  <c r="M33"/>
  <c r="J33"/>
  <c r="M32"/>
  <c r="J32"/>
  <c r="M31"/>
  <c r="J31"/>
  <c r="M30"/>
  <c r="J30"/>
  <c r="M29"/>
  <c r="J29"/>
  <c r="M28"/>
  <c r="J28"/>
  <c r="M27"/>
  <c r="J27"/>
  <c r="M26"/>
  <c r="J26"/>
  <c r="I22"/>
  <c r="H22"/>
  <c r="M21"/>
  <c r="J21"/>
  <c r="M20"/>
  <c r="J20"/>
  <c r="M19"/>
  <c r="J19"/>
  <c r="M18"/>
  <c r="J18"/>
  <c r="M17"/>
  <c r="J17"/>
  <c r="M16"/>
  <c r="J16"/>
  <c r="M15"/>
  <c r="J15"/>
  <c r="M14"/>
  <c r="J14"/>
  <c r="M13"/>
  <c r="J13"/>
  <c r="M12"/>
  <c r="J12"/>
  <c r="N11"/>
  <c r="M11"/>
  <c r="J11"/>
  <c r="N10"/>
  <c r="M10"/>
  <c r="J10"/>
  <c r="N9"/>
  <c r="M9"/>
  <c r="J9"/>
  <c r="N8"/>
  <c r="M8"/>
  <c r="J8"/>
  <c r="N7"/>
  <c r="M7"/>
  <c r="B26" i="2"/>
  <c r="B21"/>
  <c r="B16"/>
  <c r="B11"/>
  <c r="B6"/>
  <c r="O13" i="6"/>
  <c r="O21"/>
  <c r="O23"/>
  <c r="H11" i="4"/>
  <c r="F36"/>
  <c r="L36"/>
  <c r="J36"/>
  <c r="C48"/>
  <c r="C52"/>
  <c r="C64"/>
  <c r="C47"/>
  <c r="C59"/>
  <c r="C63"/>
  <c r="D67"/>
  <c r="C56"/>
  <c r="C60"/>
  <c r="C51"/>
  <c r="C55"/>
  <c r="C44"/>
  <c r="E67"/>
  <c r="C43" i="7"/>
  <c r="C45" i="4"/>
  <c r="C50"/>
  <c r="C53"/>
  <c r="C58"/>
  <c r="C61"/>
  <c r="C66"/>
  <c r="C43"/>
  <c r="C46"/>
  <c r="C49"/>
  <c r="C54"/>
  <c r="C57"/>
  <c r="C62"/>
  <c r="C65"/>
  <c r="F130" i="3"/>
  <c r="O119"/>
  <c r="O123"/>
  <c r="O127"/>
  <c r="O117"/>
  <c r="O121"/>
  <c r="O125"/>
  <c r="O129"/>
  <c r="G130"/>
  <c r="O115"/>
  <c r="J22"/>
  <c r="B23"/>
  <c r="D28" i="7"/>
  <c r="J41" i="3"/>
  <c r="B42"/>
  <c r="J60"/>
  <c r="K80"/>
  <c r="K99"/>
  <c r="D130"/>
  <c r="H130"/>
  <c r="E130"/>
  <c r="I107"/>
  <c r="I109"/>
  <c r="I111"/>
  <c r="I113"/>
  <c r="I115"/>
  <c r="I117"/>
  <c r="I119"/>
  <c r="I121"/>
  <c r="C121"/>
  <c r="I123"/>
  <c r="C123"/>
  <c r="I125"/>
  <c r="I127"/>
  <c r="I129"/>
  <c r="I120"/>
  <c r="I124"/>
  <c r="I128"/>
  <c r="I108"/>
  <c r="I112"/>
  <c r="I116"/>
  <c r="I110"/>
  <c r="I114"/>
  <c r="I118"/>
  <c r="I122"/>
  <c r="I126"/>
  <c r="O108"/>
  <c r="O112"/>
  <c r="O116"/>
  <c r="O120"/>
  <c r="O124"/>
  <c r="O128"/>
  <c r="O126"/>
  <c r="O109"/>
  <c r="O113"/>
  <c r="C113"/>
  <c r="O107"/>
  <c r="O111"/>
  <c r="O106"/>
  <c r="O110"/>
  <c r="O114"/>
  <c r="O118"/>
  <c r="O122"/>
  <c r="M6" i="5"/>
  <c r="M24"/>
  <c r="M42"/>
  <c r="M28"/>
  <c r="M46"/>
  <c r="M15"/>
  <c r="M33"/>
  <c r="M37"/>
  <c r="M34"/>
  <c r="M35"/>
  <c r="M16"/>
  <c r="M17"/>
  <c r="M19"/>
  <c r="M10"/>
  <c r="H36" i="4"/>
  <c r="H37"/>
  <c r="M7" i="5"/>
  <c r="M25"/>
  <c r="M43"/>
  <c r="M8"/>
  <c r="M26"/>
  <c r="M44"/>
  <c r="I106" i="3"/>
  <c r="G36" i="4"/>
  <c r="C112" i="3"/>
  <c r="D32" i="7"/>
  <c r="C67" i="4"/>
  <c r="B43" i="7"/>
  <c r="D43"/>
  <c r="C15"/>
  <c r="C24"/>
  <c r="C127" i="3"/>
  <c r="C17" i="7"/>
  <c r="E27"/>
  <c r="C28"/>
  <c r="D30"/>
  <c r="C36"/>
  <c r="C19"/>
  <c r="C129" i="3"/>
  <c r="C119"/>
  <c r="C125"/>
  <c r="C117"/>
  <c r="D17" i="7"/>
  <c r="D29"/>
  <c r="E22"/>
  <c r="E37"/>
  <c r="C115" i="3"/>
  <c r="E34" i="7"/>
  <c r="D13"/>
  <c r="D26"/>
  <c r="E23"/>
  <c r="D35"/>
  <c r="C31"/>
  <c r="D31"/>
  <c r="D22"/>
  <c r="E36"/>
  <c r="D23"/>
  <c r="C33"/>
  <c r="C23"/>
  <c r="C13"/>
  <c r="C37"/>
  <c r="E17"/>
  <c r="E19"/>
  <c r="E32"/>
  <c r="E15"/>
  <c r="D37"/>
  <c r="C22"/>
  <c r="C32"/>
  <c r="C16"/>
  <c r="E24"/>
  <c r="E31"/>
  <c r="D27"/>
  <c r="D36"/>
  <c r="D16"/>
  <c r="E26"/>
  <c r="E18"/>
  <c r="D21"/>
  <c r="E14"/>
  <c r="C29"/>
  <c r="D33"/>
  <c r="D20"/>
  <c r="C30"/>
  <c r="C20"/>
  <c r="E30"/>
  <c r="F30"/>
  <c r="E13"/>
  <c r="E16"/>
  <c r="E28"/>
  <c r="F28"/>
  <c r="C21"/>
  <c r="D14"/>
  <c r="D24"/>
  <c r="C35"/>
  <c r="D18"/>
  <c r="D25"/>
  <c r="E35"/>
  <c r="C27"/>
  <c r="D19"/>
  <c r="E33"/>
  <c r="E20"/>
  <c r="E29"/>
  <c r="E25"/>
  <c r="C14"/>
  <c r="C34"/>
  <c r="C18"/>
  <c r="C25"/>
  <c r="D34"/>
  <c r="D15"/>
  <c r="E21"/>
  <c r="C26"/>
  <c r="C111" i="3"/>
  <c r="C126"/>
  <c r="C110"/>
  <c r="C128"/>
  <c r="C109"/>
  <c r="C120"/>
  <c r="C107"/>
  <c r="C108"/>
  <c r="C116"/>
  <c r="C124"/>
  <c r="C118"/>
  <c r="C114"/>
  <c r="C122"/>
  <c r="O130"/>
  <c r="C44" i="7"/>
  <c r="C45"/>
  <c r="I130" i="3"/>
  <c r="B44" i="7"/>
  <c r="C106" i="3"/>
  <c r="F32" i="7"/>
  <c r="F34"/>
  <c r="F24"/>
  <c r="F23"/>
  <c r="F19"/>
  <c r="F27"/>
  <c r="F14"/>
  <c r="F33"/>
  <c r="F26"/>
  <c r="F22"/>
  <c r="F31"/>
  <c r="F13"/>
  <c r="F16"/>
  <c r="F25"/>
  <c r="F36"/>
  <c r="F21"/>
  <c r="F29"/>
  <c r="F20"/>
  <c r="F17"/>
  <c r="F37"/>
  <c r="F18"/>
  <c r="D38"/>
  <c r="D39"/>
  <c r="E38"/>
  <c r="E39"/>
  <c r="F35"/>
  <c r="F15"/>
  <c r="C27" i="6"/>
  <c r="C26"/>
  <c r="C130" i="3"/>
  <c r="B45" i="7"/>
  <c r="D45"/>
  <c r="D44"/>
  <c r="F38"/>
  <c r="F39"/>
  <c r="C28" i="6"/>
  <c r="D46" i="7"/>
</calcChain>
</file>

<file path=xl/sharedStrings.xml><?xml version="1.0" encoding="utf-8"?>
<sst xmlns="http://schemas.openxmlformats.org/spreadsheetml/2006/main" count="463" uniqueCount="303">
  <si>
    <t>[Redactar el mismo en una oración, en forma clara y concisa. Máximo 200 caracteres]</t>
  </si>
  <si>
    <t>(Realizar una descripción sintética sobre el proyecto en general.  Máximo 1200 caracteres)</t>
  </si>
  <si>
    <t>(Describir brevemente el objetivo general y las metas específicas a alcanzar a partir de la ejecución del PDI. Máximo 1000 caracteres)</t>
  </si>
  <si>
    <t>(Describir brevemente la situación actual que motiva y justifica la realización del PDI. Máximo 1200 caracteres)</t>
  </si>
  <si>
    <t>(Seleccione las acciones específicas sobre las que se prevé impactar con el proyecto.  En cada una describir cuáles son las fortalezas, oportunidades y limitantes que cuenta su empresa para desarrollarlo. Máximo 150 caracteres por línea)</t>
  </si>
  <si>
    <t>Fortalezas</t>
  </si>
  <si>
    <t>Opotunidades</t>
  </si>
  <si>
    <t>Debilidades</t>
  </si>
  <si>
    <t>Amenazas</t>
  </si>
  <si>
    <t>(Describa el impacto esperado con la ejecución del proyecto)</t>
  </si>
  <si>
    <t>Variables</t>
  </si>
  <si>
    <t xml:space="preserve">Describa la situación esperada con la realización del PDI </t>
  </si>
  <si>
    <t>a 5 años de finalizado</t>
  </si>
  <si>
    <t>a 10 años de finalizado</t>
  </si>
  <si>
    <t>unidad de medida</t>
  </si>
  <si>
    <t xml:space="preserve">Incremento de las exportaciones en mercados existentes </t>
  </si>
  <si>
    <t>Exportación de nuevos productos en mercados ya existentes</t>
  </si>
  <si>
    <t>Exportaciones a nuevos mercados</t>
  </si>
  <si>
    <t>Desarrollo de nuevos productos/servicios</t>
  </si>
  <si>
    <t>Mejoras de procesos</t>
  </si>
  <si>
    <t>Mejoras de calidad</t>
  </si>
  <si>
    <t>Mejoras de comercialización/distribución</t>
  </si>
  <si>
    <t>Incremento de la dotación de personal</t>
  </si>
  <si>
    <t>Mejoras en la cadena de proveedores</t>
  </si>
  <si>
    <t>Otros (especificar):</t>
  </si>
  <si>
    <t>N°</t>
  </si>
  <si>
    <t>Proyecto</t>
  </si>
  <si>
    <t>Descripción del Proyecto (Máximo 250 caracteres)</t>
  </si>
  <si>
    <t>1.</t>
  </si>
  <si>
    <t>2.</t>
  </si>
  <si>
    <t>3.</t>
  </si>
  <si>
    <t>4.</t>
  </si>
  <si>
    <t>5.</t>
  </si>
  <si>
    <t>Duración de ejecución (marcar con una X)</t>
  </si>
  <si>
    <t>Actividades</t>
  </si>
  <si>
    <t>Verificables</t>
  </si>
  <si>
    <t>1. BIENES DE CAPITAL A ADQUIRIR</t>
  </si>
  <si>
    <t>Actividad</t>
  </si>
  <si>
    <t xml:space="preserve">Descripción del bien </t>
  </si>
  <si>
    <t>País de origen</t>
  </si>
  <si>
    <t>Proveedor</t>
  </si>
  <si>
    <t>CUIT</t>
  </si>
  <si>
    <t>COSTO TOTAL
en AR$
sin IVA</t>
  </si>
  <si>
    <t>Monto a Financiar por la Empresa</t>
  </si>
  <si>
    <t>MONTO A FINANCIAR POR POTENCIAR</t>
  </si>
  <si>
    <t>Mes proyectado de erogación</t>
  </si>
  <si>
    <t>TOTALES EN $ sin IVA</t>
  </si>
  <si>
    <t>2. CONSTRUCCION  Y ADAPTACIÓN DE  INSTALACIONES DEL PROYECTO</t>
  </si>
  <si>
    <t>Descripción de la tarea</t>
  </si>
  <si>
    <t>Localización</t>
  </si>
  <si>
    <t>COSTO TOTAL
sin IVA</t>
  </si>
  <si>
    <t>3.  CAPITAL DE TRABAJO INCREMENTAL</t>
  </si>
  <si>
    <t>Descripción del bien/servicio</t>
  </si>
  <si>
    <t>4.  PRE Y POST FINANCIAMIENTO DE EXPORTACIONES</t>
  </si>
  <si>
    <t>Proveedor (Pre) / Importador (Pos)</t>
  </si>
  <si>
    <t>CUIT (Pre) / Datos (Pos)</t>
  </si>
  <si>
    <t>5. APERTURA DE FILIALES EN EL EXTERIOR</t>
  </si>
  <si>
    <t>Tipo de bien/servicio</t>
  </si>
  <si>
    <t>6. RESUMEN EROGACIONES CORRESPONDIENTES A LAS INVERSIONES DEL PROYECTO</t>
  </si>
  <si>
    <t>Año</t>
  </si>
  <si>
    <t>TOTAL INVERSIONES</t>
  </si>
  <si>
    <t>APORTE PROPIO DE LA EMPRESA</t>
  </si>
  <si>
    <t>FINANCIAMIENTO - PROGRAMA POTENCIAR</t>
  </si>
  <si>
    <t xml:space="preserve">BIENES DE CAPITAL </t>
  </si>
  <si>
    <t>CONSTRUCCIÓN E INSTALACIONES</t>
  </si>
  <si>
    <t>CAPITAL DE TRABAJO INCREMENTAL</t>
  </si>
  <si>
    <t>PRE Y POST FIN. DE EXPO.</t>
  </si>
  <si>
    <t>APERTURA DE FILIALES EN EL EXTERIOR</t>
  </si>
  <si>
    <t>TOTAL APORTE PROPIO</t>
  </si>
  <si>
    <t>TOTAL APORTE POTENCIAR</t>
  </si>
  <si>
    <t>Mes 1</t>
  </si>
  <si>
    <t xml:space="preserve">Mes 2 </t>
  </si>
  <si>
    <t>Mes 3</t>
  </si>
  <si>
    <t>Mes 4</t>
  </si>
  <si>
    <t>Mes 5</t>
  </si>
  <si>
    <t>Mes 6</t>
  </si>
  <si>
    <t>Mes 7</t>
  </si>
  <si>
    <t>Mes 8</t>
  </si>
  <si>
    <t>Mes 9</t>
  </si>
  <si>
    <t>Mes 10</t>
  </si>
  <si>
    <t>Mes 11</t>
  </si>
  <si>
    <t>Mes 12</t>
  </si>
  <si>
    <t>Mes 13</t>
  </si>
  <si>
    <t>Mes 14</t>
  </si>
  <si>
    <t>Mes 15</t>
  </si>
  <si>
    <t>Mes 16</t>
  </si>
  <si>
    <t>Mes 17</t>
  </si>
  <si>
    <t>Mes 18</t>
  </si>
  <si>
    <t>Mes 19</t>
  </si>
  <si>
    <t>Mes 20</t>
  </si>
  <si>
    <t>Mes 21</t>
  </si>
  <si>
    <t>Mes 22</t>
  </si>
  <si>
    <t>Mes 23</t>
  </si>
  <si>
    <t>Mes 24</t>
  </si>
  <si>
    <t>TOTAL</t>
  </si>
  <si>
    <t>Actividades a financiar</t>
  </si>
  <si>
    <t>Descripción de la actividad</t>
  </si>
  <si>
    <t>Fecha  de inicio</t>
  </si>
  <si>
    <t>Duración  de la ejecución (en meses)</t>
  </si>
  <si>
    <t>Monto TOTAL (AR$)</t>
  </si>
  <si>
    <t>Contraparte EAP (AR$)</t>
  </si>
  <si>
    <t>Monto Solicitado (AR$)</t>
  </si>
  <si>
    <t>Proveedor elegido</t>
  </si>
  <si>
    <t>Proveedor alternativo</t>
  </si>
  <si>
    <t xml:space="preserve">Razon Social- CUIT </t>
  </si>
  <si>
    <t>Presupuesto  (AR$ )</t>
  </si>
  <si>
    <t xml:space="preserve">Razon Social - CUIT </t>
  </si>
  <si>
    <t>TOTAL ANR</t>
  </si>
  <si>
    <t>Mes</t>
  </si>
  <si>
    <t>Monto Total</t>
  </si>
  <si>
    <t>Contraparte EAP</t>
  </si>
  <si>
    <t>Monto Solicitado</t>
  </si>
  <si>
    <t>Mes 2</t>
  </si>
  <si>
    <t>Mes 1 Año 1</t>
  </si>
  <si>
    <t>Mes 2 Año 1</t>
  </si>
  <si>
    <t>Mes 3 Año 1</t>
  </si>
  <si>
    <t>Mes 4 Año 1</t>
  </si>
  <si>
    <t>Mes 5 Año 1</t>
  </si>
  <si>
    <t>Mes 6 Año 1</t>
  </si>
  <si>
    <t>Mes 7 Año 1</t>
  </si>
  <si>
    <t>Mes 8 Año 1</t>
  </si>
  <si>
    <t>Mes 9 Año 1</t>
  </si>
  <si>
    <t>Mes 10 Año 1</t>
  </si>
  <si>
    <t>Mes 11 Año 1</t>
  </si>
  <si>
    <t>Mes 12 Año 1</t>
  </si>
  <si>
    <t>Mes 1 Año 2</t>
  </si>
  <si>
    <t>Mes 2 Año 2</t>
  </si>
  <si>
    <t>Mes 3 Año 2</t>
  </si>
  <si>
    <t>Mes 4 Año 2</t>
  </si>
  <si>
    <t>Mes 5 Año 2</t>
  </si>
  <si>
    <t>Mes 6 Año 2</t>
  </si>
  <si>
    <t>Mes 7 Año 2</t>
  </si>
  <si>
    <t>Mes 8 Año 2</t>
  </si>
  <si>
    <t>Mes 9 Año 2</t>
  </si>
  <si>
    <t>Mes 10 Año 2</t>
  </si>
  <si>
    <t>Mes 11 Año 2</t>
  </si>
  <si>
    <t>Mes 12 Año 2</t>
  </si>
  <si>
    <t>Mes2</t>
  </si>
  <si>
    <t>Mes3</t>
  </si>
  <si>
    <t xml:space="preserve">Actividades </t>
  </si>
  <si>
    <t>CONCEPTO</t>
  </si>
  <si>
    <t>Año 1</t>
  </si>
  <si>
    <t>Total 
Año 1</t>
  </si>
  <si>
    <t>Total 
Año 2</t>
  </si>
  <si>
    <t>Total 
Año 3</t>
  </si>
  <si>
    <t>Total 
Año 4</t>
  </si>
  <si>
    <t>Total 
Año 5</t>
  </si>
  <si>
    <t>Total 
Año 6</t>
  </si>
  <si>
    <t>Total 
Año 7</t>
  </si>
  <si>
    <t>Total 
Año 8</t>
  </si>
  <si>
    <t>Total 
Año 9</t>
  </si>
  <si>
    <t>Total 
Año 10</t>
  </si>
  <si>
    <t>MES 1</t>
  </si>
  <si>
    <t>MES 2</t>
  </si>
  <si>
    <t>MES 3</t>
  </si>
  <si>
    <t>MES 4</t>
  </si>
  <si>
    <t>MES 5</t>
  </si>
  <si>
    <t>MES 6</t>
  </si>
  <si>
    <t>MES 7</t>
  </si>
  <si>
    <t>MES 8</t>
  </si>
  <si>
    <t>MES 9</t>
  </si>
  <si>
    <t>MES 10</t>
  </si>
  <si>
    <t>MES 11</t>
  </si>
  <si>
    <t>MES 12</t>
  </si>
  <si>
    <t>Ingresos totales</t>
  </si>
  <si>
    <t>Ventas al mercado interno</t>
  </si>
  <si>
    <t>Ventas al mercado externo</t>
  </si>
  <si>
    <t>Otros Ingresos</t>
  </si>
  <si>
    <t>Costos Totales</t>
  </si>
  <si>
    <t xml:space="preserve">     Materia prima</t>
  </si>
  <si>
    <t xml:space="preserve">     Mano de obra directa</t>
  </si>
  <si>
    <t xml:space="preserve">     Otros costos de fabricación variables </t>
  </si>
  <si>
    <t xml:space="preserve">     Gastos Administración </t>
  </si>
  <si>
    <t xml:space="preserve">     Gastos Comercialización </t>
  </si>
  <si>
    <t xml:space="preserve">     Gastos Financieros </t>
  </si>
  <si>
    <t xml:space="preserve">     Otros Gastos </t>
  </si>
  <si>
    <t>SUPERÁVIT / DÉFICIT antes de impuestos</t>
  </si>
  <si>
    <t>Impuesto a las Ganancias y a la Ganancia Mínima Presunta</t>
  </si>
  <si>
    <t>FLUJO DEL PROYECTO</t>
  </si>
  <si>
    <t>Resumen Inversiones</t>
  </si>
  <si>
    <t>Año 2</t>
  </si>
  <si>
    <t>Total Inversiones del Proyecto</t>
  </si>
  <si>
    <t>Detalle los supuestos utilizados en la elaboración del flujo de fondos</t>
  </si>
  <si>
    <t>RESUMEN DEL PDI</t>
  </si>
  <si>
    <t>NO COMPLETAR - ESTA HOJA SE AUTOCOMPLETA</t>
  </si>
  <si>
    <t xml:space="preserve">Empresa: </t>
  </si>
  <si>
    <t xml:space="preserve">Título PDI: </t>
  </si>
  <si>
    <t>Resumen PDI:</t>
  </si>
  <si>
    <t>Herramienta</t>
  </si>
  <si>
    <t>Monto EAP</t>
  </si>
  <si>
    <t>Monto Potenciar</t>
  </si>
  <si>
    <t>TOTAL PDI</t>
  </si>
  <si>
    <t>Monto PotenciAR</t>
  </si>
  <si>
    <t>ANR</t>
  </si>
  <si>
    <t>Crédito</t>
  </si>
  <si>
    <t xml:space="preserve"> GUÍA INSTRUCTIVA PROGRAMA POTENCIAR</t>
  </si>
  <si>
    <t>Redactar en una oración el título del proyecto. Debe dar a conocer sobre qué trata el proyecto.</t>
  </si>
  <si>
    <t>Realice un breve análisis FODA en relación al PDI y la empresa.  Para ello tenga en cuenta:</t>
  </si>
  <si>
    <t>INFORMACION COMPLEMENTARIA PRESENTADA</t>
  </si>
  <si>
    <t xml:space="preserve">Puede adjuntar al presente formulario toda documentación complementaria que considere relevante para la justificación del PDI. </t>
  </si>
  <si>
    <t>Se debe especificar por actividad un resultado tangible (producto/hito), mediante el cual se verificará la realización de las actividades detalladas, sirviendo de base para las auditorías de los proyectos.</t>
  </si>
  <si>
    <t>Considere el inicio de ejecución del PDI (mes 1, año 1) a partir de la fecha del primer desembolso del crédito o de la aprobación de los ANR.</t>
  </si>
  <si>
    <t>Deberán incluirse maquinarias y equipos, sus partes y piezas. Los bienes de capital listados deberán estar correctamente identificados; incluyendo marca y modelo, u otros datos que permitan identificarlo claramente. El valor de los bienes deberá estar expresado en pesos, excluyendo IVA. Anexar presupuestos y fotografías o folletos de los mismos.</t>
  </si>
  <si>
    <r>
      <rPr>
        <b/>
        <sz val="11"/>
        <rFont val="Calibri"/>
        <family val="2"/>
        <charset val="1"/>
      </rPr>
      <t>Proyecto</t>
    </r>
    <r>
      <rPr>
        <sz val="11"/>
        <rFont val="Calibri"/>
        <family val="2"/>
        <charset val="1"/>
      </rPr>
      <t>: Indique el nombre del proyecto correspondiente. Debe coincidir con lo desarrollado en el Cronograma de Actividades</t>
    </r>
  </si>
  <si>
    <r>
      <rPr>
        <b/>
        <sz val="11"/>
        <rFont val="Calibri"/>
        <family val="2"/>
        <charset val="1"/>
      </rPr>
      <t>Actividad:</t>
    </r>
    <r>
      <rPr>
        <sz val="11"/>
        <rFont val="Calibri"/>
        <family val="2"/>
        <charset val="1"/>
      </rPr>
      <t xml:space="preserve"> Indique el nombre de la actividad correspondiente.  Debe coincidir con lo desarrollado en el Cronograma de Actividades.</t>
    </r>
  </si>
  <si>
    <r>
      <rPr>
        <b/>
        <sz val="11"/>
        <rFont val="Calibri"/>
        <family val="2"/>
        <charset val="1"/>
      </rPr>
      <t>Descripción:</t>
    </r>
    <r>
      <rPr>
        <sz val="11"/>
        <rFont val="Calibri"/>
        <family val="2"/>
        <charset val="1"/>
      </rPr>
      <t xml:space="preserve"> Describa las principales características y especificaciones del bien a adquirir, incluya marca y modelo.</t>
    </r>
  </si>
  <si>
    <r>
      <rPr>
        <b/>
        <sz val="11"/>
        <rFont val="Calibri"/>
        <family val="2"/>
        <charset val="1"/>
      </rPr>
      <t>Costo Total sin IVA:</t>
    </r>
    <r>
      <rPr>
        <sz val="11"/>
        <rFont val="Calibri"/>
        <family val="2"/>
        <charset val="1"/>
      </rPr>
      <t xml:space="preserve"> Indique el valor  del bien a adquirir en pesos.</t>
    </r>
  </si>
  <si>
    <r>
      <rPr>
        <b/>
        <sz val="11"/>
        <rFont val="Calibri"/>
        <family val="2"/>
        <charset val="1"/>
      </rPr>
      <t xml:space="preserve">A financiar por EMPRESA: </t>
    </r>
    <r>
      <rPr>
        <sz val="11"/>
        <rFont val="Calibri"/>
        <family val="2"/>
        <charset val="1"/>
      </rPr>
      <t>Indique el monto  que financiará la empresa</t>
    </r>
  </si>
  <si>
    <r>
      <rPr>
        <b/>
        <sz val="11"/>
        <rFont val="Calibri"/>
        <family val="2"/>
        <charset val="1"/>
      </rPr>
      <t xml:space="preserve">A financiar por POTENCIAR:  </t>
    </r>
    <r>
      <rPr>
        <sz val="11"/>
        <rFont val="Calibri"/>
        <family val="2"/>
        <charset val="1"/>
      </rPr>
      <t>Automáticamente el archivo le establecerá el monto  solicitado a POTENCIAR en forma de crédito para llegar al total de la inversión en el bien de capital propuesto.</t>
    </r>
  </si>
  <si>
    <r>
      <rPr>
        <b/>
        <sz val="11"/>
        <rFont val="Calibri"/>
        <family val="2"/>
        <charset val="1"/>
      </rPr>
      <t xml:space="preserve">Mes proyectado de la erogación: </t>
    </r>
    <r>
      <rPr>
        <sz val="11"/>
        <rFont val="Calibri"/>
        <family val="2"/>
        <charset val="1"/>
      </rPr>
      <t>indique el mes en el que prevé se efectuará la erogación. El mes 1, año 1, corresponde al inicio de la ejecución del PDI.</t>
    </r>
  </si>
  <si>
    <t>Incluya en este ítem todos aquellos gastos derivados de la realización de construcciones, adaptaciones y mejoras de la infraestructura y equipamiento (exceptuando las partes y piezas de bienes de capital). El costo total de este rubro deberá estar expresado en pesos, excluyéndose el IVA.</t>
  </si>
  <si>
    <r>
      <rPr>
        <b/>
        <sz val="11"/>
        <rFont val="Calibri"/>
        <family val="2"/>
        <charset val="1"/>
      </rPr>
      <t>Descripción:</t>
    </r>
    <r>
      <rPr>
        <sz val="11"/>
        <rFont val="Calibri"/>
        <family val="2"/>
        <charset val="1"/>
      </rPr>
      <t xml:space="preserve"> Describa las principales características y especificaciones de la obra a realizar.</t>
    </r>
  </si>
  <si>
    <r>
      <rPr>
        <b/>
        <sz val="11"/>
        <rFont val="Calibri"/>
        <family val="2"/>
        <charset val="1"/>
      </rPr>
      <t>Localización:</t>
    </r>
    <r>
      <rPr>
        <sz val="11"/>
        <rFont val="Calibri"/>
        <family val="2"/>
        <charset val="1"/>
      </rPr>
      <t xml:space="preserve"> indique el lugar donde se realizará la actividad</t>
    </r>
  </si>
  <si>
    <r>
      <rPr>
        <b/>
        <sz val="11"/>
        <rFont val="Calibri"/>
        <family val="2"/>
        <charset val="1"/>
      </rPr>
      <t>Proveedor:</t>
    </r>
    <r>
      <rPr>
        <sz val="11"/>
        <rFont val="Calibri"/>
        <family val="2"/>
        <charset val="1"/>
      </rPr>
      <t xml:space="preserve"> Describa el nombre del proveedor y anexe presupuesto.  Especifique CUIT del proveedor</t>
    </r>
  </si>
  <si>
    <r>
      <rPr>
        <b/>
        <sz val="11"/>
        <rFont val="Calibri"/>
        <family val="2"/>
        <charset val="1"/>
      </rPr>
      <t>Costo Total sin IVA:</t>
    </r>
    <r>
      <rPr>
        <sz val="11"/>
        <rFont val="Calibri"/>
        <family val="2"/>
        <charset val="1"/>
      </rPr>
      <t xml:space="preserve"> Indique el valor de las obras e instalaciones a realizar en pesos.</t>
    </r>
  </si>
  <si>
    <r>
      <rPr>
        <b/>
        <sz val="11"/>
        <rFont val="Calibri"/>
        <family val="2"/>
        <charset val="1"/>
      </rPr>
      <t xml:space="preserve">A financiar por POTENCIAR:  </t>
    </r>
    <r>
      <rPr>
        <sz val="11"/>
        <rFont val="Calibri"/>
        <family val="2"/>
        <charset val="1"/>
      </rPr>
      <t>Automáticamente el archivo le establecerá el monto  solicitado a POTENCIAR en forma de crédito para llegar al total de la inversión.</t>
    </r>
  </si>
  <si>
    <t>Incluya en este ítem el conjunto de bienes consumibles y recursos necesarios para la fabricación de productos contemplados en el proyecto. Este rubro sólo se financiará si está asociado a proyectos de inversión y no puede superar el 20% del total del crédito solicitado. El costo total de este rubro deberá estar expresado en pesos, excluyéndose el IVA.</t>
  </si>
  <si>
    <r>
      <rPr>
        <b/>
        <sz val="11"/>
        <rFont val="Calibri"/>
        <family val="2"/>
        <charset val="1"/>
      </rPr>
      <t>Descripción:</t>
    </r>
    <r>
      <rPr>
        <sz val="11"/>
        <rFont val="Calibri"/>
        <family val="2"/>
        <charset val="1"/>
      </rPr>
      <t xml:space="preserve"> Describa las principales características y especificaciones de los bienes y recursos a utilizar.</t>
    </r>
  </si>
  <si>
    <r>
      <rPr>
        <b/>
        <sz val="11"/>
        <rFont val="Calibri"/>
        <family val="2"/>
        <charset val="1"/>
      </rPr>
      <t>Proveedor:</t>
    </r>
    <r>
      <rPr>
        <sz val="11"/>
        <rFont val="Calibri"/>
        <family val="2"/>
        <charset val="1"/>
      </rPr>
      <t xml:space="preserve"> Describa el nombre del proveedor y anexe presupuesto.  </t>
    </r>
  </si>
  <si>
    <r>
      <rPr>
        <b/>
        <sz val="11"/>
        <rFont val="Calibri"/>
        <family val="2"/>
        <charset val="1"/>
      </rPr>
      <t>CUIT:</t>
    </r>
    <r>
      <rPr>
        <sz val="11"/>
        <rFont val="Calibri"/>
        <family val="2"/>
        <charset val="1"/>
      </rPr>
      <t xml:space="preserve"> especifique la CUIT del proveedor</t>
    </r>
  </si>
  <si>
    <t>Incluya en este ítem lo solicitado para pre y post financiación de exportaciones. El costo total de este rubro se deberá expresar en pesos argentinos, detallando el tipo de cambio que se utilice.</t>
  </si>
  <si>
    <r>
      <rPr>
        <b/>
        <sz val="11"/>
        <rFont val="Calibri"/>
        <family val="2"/>
        <charset val="1"/>
      </rPr>
      <t>Descripción:</t>
    </r>
    <r>
      <rPr>
        <sz val="11"/>
        <rFont val="Calibri"/>
        <family val="2"/>
        <charset val="1"/>
      </rPr>
      <t xml:space="preserve"> Describa las principales características y especificaciones de las operaciones a realizar.</t>
    </r>
  </si>
  <si>
    <r>
      <rPr>
        <b/>
        <sz val="11"/>
        <rFont val="Calibri"/>
        <family val="2"/>
        <charset val="1"/>
      </rPr>
      <t>Proveedor/Importador:</t>
    </r>
    <r>
      <rPr>
        <sz val="11"/>
        <rFont val="Calibri"/>
        <family val="2"/>
        <charset val="1"/>
      </rPr>
      <t xml:space="preserve"> Describa el nombre del proveedor / importador y anexe presupuesto de la empresa y/o factura pro-forma, según corresponda.</t>
    </r>
  </si>
  <si>
    <r>
      <rPr>
        <b/>
        <sz val="11"/>
        <rFont val="Calibri"/>
        <family val="2"/>
        <charset val="1"/>
      </rPr>
      <t>CUIT:</t>
    </r>
    <r>
      <rPr>
        <sz val="11"/>
        <rFont val="Calibri"/>
        <family val="2"/>
        <charset val="1"/>
      </rPr>
      <t xml:space="preserve"> especifique la CUIT del proveedor/importador</t>
    </r>
  </si>
  <si>
    <r>
      <rPr>
        <b/>
        <sz val="11"/>
        <rFont val="Calibri"/>
        <family val="2"/>
        <charset val="1"/>
      </rPr>
      <t>Costo Total sin IVA:</t>
    </r>
    <r>
      <rPr>
        <sz val="11"/>
        <rFont val="Calibri"/>
        <family val="2"/>
        <charset val="1"/>
      </rPr>
      <t xml:space="preserve"> Indique el valor de los conceptos a financiar en pesos.</t>
    </r>
  </si>
  <si>
    <t>Incluya en este ítem todos aquellos gastos derivados de las instalaciones, adaptaciones y mejoras de la infraestructura y equipamiento que se realicen en el exterior. El costo total de este rubro deberá estar expresado en pesos, excluyéndose el IVA.</t>
  </si>
  <si>
    <r>
      <rPr>
        <b/>
        <sz val="11"/>
        <rFont val="Calibri"/>
        <family val="2"/>
        <charset val="1"/>
      </rPr>
      <t>Descripción:</t>
    </r>
    <r>
      <rPr>
        <sz val="11"/>
        <rFont val="Calibri"/>
        <family val="2"/>
        <charset val="1"/>
      </rPr>
      <t xml:space="preserve"> Describa las principales características y especificaciones de la inversión a realizar.</t>
    </r>
  </si>
  <si>
    <r>
      <rPr>
        <b/>
        <sz val="11"/>
        <rFont val="Calibri"/>
        <family val="2"/>
        <charset val="1"/>
      </rPr>
      <t xml:space="preserve">Localización: </t>
    </r>
    <r>
      <rPr>
        <sz val="11"/>
        <rFont val="Calibri"/>
        <family val="2"/>
        <charset val="1"/>
      </rPr>
      <t>indique el lugar donde se realizará la actividad</t>
    </r>
  </si>
  <si>
    <r>
      <rPr>
        <b/>
        <sz val="11"/>
        <rFont val="Calibri"/>
        <family val="2"/>
        <charset val="1"/>
      </rPr>
      <t>Actividades a financiar:</t>
    </r>
    <r>
      <rPr>
        <sz val="11"/>
        <rFont val="Calibri"/>
        <family val="2"/>
        <charset val="1"/>
      </rPr>
      <t xml:space="preserve"> Indique el nombre de la actividad correspondiente.  Debe coincidir con lo desarrollado en el Cronograma de Actividades.</t>
    </r>
  </si>
  <si>
    <r>
      <rPr>
        <b/>
        <sz val="11"/>
        <rFont val="Calibri"/>
        <family val="2"/>
        <charset val="1"/>
      </rPr>
      <t xml:space="preserve">Descripción: </t>
    </r>
    <r>
      <rPr>
        <sz val="11"/>
        <rFont val="Calibri"/>
        <family val="2"/>
        <charset val="1"/>
      </rPr>
      <t>Describa las principales características y especificaciones de la actividad por la cual solicita el ANR.</t>
    </r>
  </si>
  <si>
    <r>
      <rPr>
        <b/>
        <sz val="11"/>
        <rFont val="Calibri"/>
        <family val="2"/>
        <charset val="1"/>
      </rPr>
      <t xml:space="preserve">Fecha de inicio: </t>
    </r>
    <r>
      <rPr>
        <sz val="11"/>
        <rFont val="Calibri"/>
        <family val="2"/>
        <charset val="1"/>
      </rPr>
      <t>indique el mes en el que prevé se efectuará la erogación. Se considera al mes 1 año 1 como el de inicio de la ejecución del PDI.</t>
    </r>
  </si>
  <si>
    <r>
      <rPr>
        <b/>
        <sz val="11"/>
        <color indexed="55"/>
        <rFont val="Calibri"/>
        <family val="2"/>
        <charset val="1"/>
      </rPr>
      <t xml:space="preserve">Duración de la ejecución: </t>
    </r>
    <r>
      <rPr>
        <sz val="11"/>
        <color rgb="FF000000"/>
        <rFont val="Calibri"/>
        <family val="2"/>
        <charset val="1"/>
      </rPr>
      <t>indique el tiempo proyectado de ejecución de la actividad.  Debe coincidir con lo descripto en el Plan de Ejecución de Actividades.</t>
    </r>
  </si>
  <si>
    <r>
      <rPr>
        <b/>
        <sz val="11"/>
        <rFont val="Calibri"/>
        <family val="2"/>
        <charset val="1"/>
      </rPr>
      <t xml:space="preserve">Monto Total sin IVA: </t>
    </r>
    <r>
      <rPr>
        <sz val="11"/>
        <rFont val="Calibri"/>
        <family val="2"/>
        <charset val="1"/>
      </rPr>
      <t xml:space="preserve">valor total del bien o servicio a financiar por ANR, en pesos. </t>
    </r>
  </si>
  <si>
    <r>
      <rPr>
        <b/>
        <sz val="11"/>
        <rFont val="Calibri"/>
        <family val="2"/>
        <charset val="1"/>
      </rPr>
      <t xml:space="preserve">Contraparte EAP: </t>
    </r>
    <r>
      <rPr>
        <sz val="11"/>
        <rFont val="Calibri"/>
        <family val="2"/>
        <charset val="1"/>
      </rPr>
      <t>Indique el monto  que financiará la empresa, en pesos.</t>
    </r>
  </si>
  <si>
    <r>
      <rPr>
        <b/>
        <sz val="11"/>
        <rFont val="Calibri"/>
        <family val="2"/>
        <charset val="1"/>
      </rPr>
      <t xml:space="preserve">Monto solicitado:  </t>
    </r>
    <r>
      <rPr>
        <sz val="11"/>
        <rFont val="Calibri"/>
        <family val="2"/>
        <charset val="1"/>
      </rPr>
      <t>El monto de aportes en concepto de ANR que se solicita a POTENCIAR, en pesos. El sistema lo calcula automáticamente.</t>
    </r>
  </si>
  <si>
    <r>
      <rPr>
        <b/>
        <sz val="11"/>
        <rFont val="Calibri"/>
        <family val="2"/>
        <charset val="1"/>
      </rPr>
      <t>Proveedor Alternativo:</t>
    </r>
    <r>
      <rPr>
        <sz val="11"/>
        <rFont val="Calibri"/>
        <family val="2"/>
        <charset val="1"/>
      </rPr>
      <t xml:space="preserve"> Describa la razón social del proveedor alternativo.  Especifique CUIT y Dirección. Anexe folletos y/o catálogos que pertenezcan a dicho proveedor. </t>
    </r>
  </si>
  <si>
    <t>Criterios Generales</t>
  </si>
  <si>
    <t>Deberá incluir exclusivamente lo referido al proyecto de inversión y su ejecución. Es decir, debe reflejar el diferencial que el proyecto le reportará a la empresa.</t>
  </si>
  <si>
    <t xml:space="preserve">Se considera al mes 1 (del año 1) como el de inicio del PDI  contabilizándose a partir de ese punto el plazo de ejecución y puesta en marcha del mismo. </t>
  </si>
  <si>
    <t>Para confeccionar el flujo no deberán completarse efectos inflacionarios y/o cambiarios de ningún tipo, ni la imputación del Impuesto al Valor Agregado.</t>
  </si>
  <si>
    <r>
      <rPr>
        <b/>
        <sz val="11"/>
        <rFont val="Calibri"/>
        <family val="2"/>
        <charset val="1"/>
      </rPr>
      <t xml:space="preserve">Ventas al mercado interno: </t>
    </r>
    <r>
      <rPr>
        <sz val="11"/>
        <rFont val="Calibri"/>
        <family val="2"/>
        <charset val="1"/>
      </rPr>
      <t>total de cobranzas por facturación a clientes locales o radicados en Argentina</t>
    </r>
  </si>
  <si>
    <r>
      <rPr>
        <b/>
        <sz val="11"/>
        <rFont val="Calibri"/>
        <family val="2"/>
        <charset val="1"/>
      </rPr>
      <t xml:space="preserve">Ventas al mercado externo: </t>
    </r>
    <r>
      <rPr>
        <sz val="11"/>
        <rFont val="Calibri"/>
        <family val="2"/>
        <charset val="1"/>
      </rPr>
      <t xml:space="preserve">total de cobranzas por facturación a clientes radicados en el exterior </t>
    </r>
  </si>
  <si>
    <r>
      <rPr>
        <b/>
        <sz val="11"/>
        <rFont val="Calibri"/>
        <family val="2"/>
        <charset val="1"/>
      </rPr>
      <t>Otros ingresos:</t>
    </r>
    <r>
      <rPr>
        <sz val="11"/>
        <rFont val="Calibri"/>
        <family val="2"/>
        <charset val="1"/>
      </rPr>
      <t xml:space="preserve"> otros ingresos que puedan percibirse como resultado directo de una venta</t>
    </r>
  </si>
  <si>
    <r>
      <rPr>
        <b/>
        <sz val="11"/>
        <rFont val="Calibri"/>
        <family val="2"/>
        <charset val="1"/>
      </rPr>
      <t xml:space="preserve">Materia prima: </t>
    </r>
    <r>
      <rPr>
        <sz val="11"/>
        <rFont val="Calibri"/>
        <family val="2"/>
        <charset val="1"/>
      </rPr>
      <t xml:space="preserve">erogaciones correspondientes a la compra de materia prima o insumos para aplicar al proceso productivo </t>
    </r>
  </si>
  <si>
    <r>
      <rPr>
        <b/>
        <sz val="11"/>
        <rFont val="Calibri"/>
        <family val="2"/>
        <charset val="1"/>
      </rPr>
      <t xml:space="preserve">Mano de obra directa: </t>
    </r>
    <r>
      <rPr>
        <sz val="11"/>
        <rFont val="Calibri"/>
        <family val="2"/>
        <charset val="1"/>
      </rPr>
      <t>erogaciones correspondientes al costo laboral del personal afectado de forma directa a la producción</t>
    </r>
  </si>
  <si>
    <r>
      <rPr>
        <b/>
        <sz val="11"/>
        <rFont val="Calibri"/>
        <family val="2"/>
        <charset val="1"/>
      </rPr>
      <t xml:space="preserve">Otros costos de fabricación variable: </t>
    </r>
    <r>
      <rPr>
        <sz val="11"/>
        <rFont val="Calibri"/>
        <family val="2"/>
        <charset val="1"/>
      </rPr>
      <t>erogaciones directas del proceso productivo que no sean imputables a materia prima o mano de obra, como ser energía, combustibles, servicios directos en el proceso productivo</t>
    </r>
  </si>
  <si>
    <r>
      <rPr>
        <b/>
        <sz val="11"/>
        <rFont val="Calibri"/>
        <family val="2"/>
        <charset val="1"/>
      </rPr>
      <t xml:space="preserve">Otros Gastos: </t>
    </r>
    <r>
      <rPr>
        <sz val="11"/>
        <rFont val="Calibri"/>
        <family val="2"/>
        <charset val="1"/>
      </rPr>
      <t>otros gastos que surjan de la actividad económica habitual y que no pueda ser incluido en las categorías anteriores</t>
    </r>
  </si>
  <si>
    <t>[Código asignado por POTENCIAR]</t>
  </si>
  <si>
    <t>M. PLAN DE DESARROLLO E INTERNACIONALIZACIÓN</t>
  </si>
  <si>
    <t>m.1.Título del PDI</t>
  </si>
  <si>
    <t>m.2. Resumen descriptivo del PDI</t>
  </si>
  <si>
    <t>m.3.Objetivos</t>
  </si>
  <si>
    <t>m.4.  Breve justificación del PDI</t>
  </si>
  <si>
    <t>m.6. Impacto esperado del PDI</t>
  </si>
  <si>
    <t>m.7. Describa una síntesis de los proyectos que se incluyen dentro del PDI</t>
  </si>
  <si>
    <t>m.3. Objetivos</t>
  </si>
  <si>
    <t xml:space="preserve">Explicar brevemente sobre que trata el PDI. Mencionar  los principales aspectos implicados en la realización del mismo. </t>
  </si>
  <si>
    <t xml:space="preserve">Desarrolle el objetivo general y los objetivos específicos del proyecto.
Los objetivos del proyecto deben ser coherentes con la estrategia, características, necesidades y capacidades de la empresa. </t>
  </si>
  <si>
    <t>Comente brevemente los principales motivos que explican la necesidad de implementar el PDI propuesto, teniendo en cuenta sus características, impacto y relación con la convocatoria. La justificación es el conjunto de informaciones y razonamientos que permiten comprender las características del problema a abordar y la adecuación de la solución propuesta.
Para permitir una adecuada comprensión de la problemática planteada, se recomienda presentar toda información que sustente el análisis, como ser: pronósticos de demanda, identificación de los factores beneficiosos del PDI para la empresa, estudios de características técnicas de productos, stocks, etc.</t>
  </si>
  <si>
    <t>Describa la situación esperada con la realización del PDI, comparando si el mismo no se realizara.
Cuantifique el impacto esperado a 5 y 10 años de finalizado la realización del plan.</t>
  </si>
  <si>
    <t>En este apartado se solicita un resumen descriptivo de los proyectos que conforman el PDI que incluya los aspectos técnicos más destacados.
Se pueden incluir hasta 5 proyectos por PDI. Los proyectos incluidos deben ser consistentes con los  objetivos mencionados en m.3.</t>
  </si>
  <si>
    <t>En este apartado se solicita un cronograma de trabajo en el que se incluya un detalle de la calendarización de los proyectos incluidos en el PDI, así como sus actividades. Se deberá separar los proyectos  en actividades según su secuencia lógica y temporal (encadenamientos), asignándole un nombre que refleje su objetivo. Tenga en cuenta que los proyectos deberán coincidir con lo detallado  en m.7.  Se pueden incluir como máximo 5 actividades por proyecto.</t>
  </si>
  <si>
    <t>m.5.Realice un análisis de las fortalezas, oportunidades, debilidades y amenazas que tiene su empresa para la ejecución del PDI</t>
  </si>
  <si>
    <t>N. CRONOGRAMA DE ACTIVIDADES</t>
  </si>
  <si>
    <t xml:space="preserve">N. CRONOGRAMA DE ACTIVIDADES </t>
  </si>
  <si>
    <t>O. PLAN DE INVERSIONES - SOLICITUD DE CRÉDITO A TASA SUBSIDIADA</t>
  </si>
  <si>
    <t>COSTO TOTAL (en pesos)
sin IVA</t>
  </si>
  <si>
    <t>Tipo de Cambio estimado para la inversión</t>
  </si>
  <si>
    <r>
      <t>Proveedor elegido:</t>
    </r>
    <r>
      <rPr>
        <sz val="11"/>
        <rFont val="Calibri"/>
        <family val="2"/>
        <charset val="1"/>
      </rPr>
      <t xml:space="preserve"> Describa la razón social del proveedor seleccionado como su mejor opción. Especifique CUIT y Dirección. Anexe folletos y/o catálogos que pertenezcan a dicho proveedor. </t>
    </r>
  </si>
  <si>
    <r>
      <t xml:space="preserve">Presupuesto en AR$: </t>
    </r>
    <r>
      <rPr>
        <sz val="11"/>
        <rFont val="Calibri"/>
        <family val="2"/>
        <charset val="1"/>
      </rPr>
      <t>indique el presupuesto en pesos, excluyendo IVA.  Adjunte presupuesto o  factura pro-forma si corresponde.</t>
    </r>
  </si>
  <si>
    <r>
      <t>Actividad:</t>
    </r>
    <r>
      <rPr>
        <sz val="11"/>
        <rFont val="Calibri"/>
        <family val="2"/>
        <charset val="1"/>
      </rPr>
      <t xml:space="preserve"> Indique el nombre de la actividad correspondiente.  Debe coincidir con lo desarrollado en el Cronograma de Actividades.</t>
    </r>
  </si>
  <si>
    <t>Q. ASISTENCIA TÉCNICA</t>
  </si>
  <si>
    <t xml:space="preserve">Incluya las gestiones con organismos públicos, universidades y otras instituciones,  que considere necesarias para facilitar la concreción del PDI.
</t>
  </si>
  <si>
    <t>R. FLUJO DE FONDOS</t>
  </si>
  <si>
    <t>R. FLUJO DE FONDOS DEL PDI</t>
  </si>
  <si>
    <t xml:space="preserve">Q. SOLICITUD DE ASISTENCIA TÉCNICA </t>
  </si>
  <si>
    <t>El flujo de fondos se refiere a ingresos y egresos efectivamente esperados por la ejecución y puesta en marcha del proyecto. Es decir, las variables contempladas se referirán sólo al proyecto y sus efectos financieros bajo el criterio de lo "percibido".</t>
  </si>
  <si>
    <t>Conceptos del Flujo de Fondos</t>
  </si>
  <si>
    <r>
      <t>Gastos Administración:</t>
    </r>
    <r>
      <rPr>
        <sz val="11"/>
        <rFont val="Calibri"/>
        <family val="2"/>
        <charset val="1"/>
      </rPr>
      <t xml:space="preserve"> erogaciones imputables como gastos administrativos de las actividades económicas que se generen por el proyecto, incluyendo gastos de personal no inlcuidos en mano  de obra directa. </t>
    </r>
  </si>
  <si>
    <r>
      <t xml:space="preserve">Gastos Financieros: </t>
    </r>
    <r>
      <rPr>
        <sz val="11"/>
        <rFont val="Calibri"/>
        <family val="2"/>
        <charset val="1"/>
      </rPr>
      <t>costos y gastos financieros que resulten de la actividad económica generada por el proyecto, incluyendo comisiones, intereses (excluidos los del presente crédito) y gastos bancarios.</t>
    </r>
  </si>
  <si>
    <r>
      <rPr>
        <u/>
        <sz val="11"/>
        <color indexed="55"/>
        <rFont val="Calibri"/>
        <family val="2"/>
      </rPr>
      <t>Fortalezas</t>
    </r>
    <r>
      <rPr>
        <sz val="11"/>
        <color rgb="FF000000"/>
        <rFont val="Calibri"/>
        <family val="2"/>
        <charset val="1"/>
      </rPr>
      <t>: capacidades y recursos internos con los que cuenta la empresa para aprovechar oportunidades y construir ventajas competitivas.</t>
    </r>
  </si>
  <si>
    <r>
      <rPr>
        <u/>
        <sz val="11"/>
        <color indexed="55"/>
        <rFont val="Calibri"/>
        <family val="2"/>
      </rPr>
      <t>Oportunidades</t>
    </r>
    <r>
      <rPr>
        <sz val="11"/>
        <color rgb="FF000000"/>
        <rFont val="Calibri"/>
        <family val="2"/>
        <charset val="1"/>
      </rPr>
      <t>: situaciones externas a la empresa que en caso de ocurrir mejoran su posición actual.</t>
    </r>
  </si>
  <si>
    <r>
      <rPr>
        <u/>
        <sz val="11"/>
        <color indexed="55"/>
        <rFont val="Calibri"/>
        <family val="2"/>
      </rPr>
      <t>Debilidades</t>
    </r>
    <r>
      <rPr>
        <sz val="11"/>
        <color rgb="FF000000"/>
        <rFont val="Calibri"/>
        <family val="2"/>
        <charset val="1"/>
      </rPr>
      <t>: aspectos de los que la empresa carece, o que es inferior, a la competencia y pueden complicar su situación competitiva.</t>
    </r>
  </si>
  <si>
    <r>
      <rPr>
        <u/>
        <sz val="11"/>
        <color indexed="55"/>
        <rFont val="Calibri"/>
        <family val="2"/>
      </rPr>
      <t>Amenazas</t>
    </r>
    <r>
      <rPr>
        <sz val="11"/>
        <color rgb="FF000000"/>
        <rFont val="Calibri"/>
        <family val="2"/>
        <charset val="1"/>
      </rPr>
      <t>: situaciones externas a la empresa que en caso de ocurrir la afectan.</t>
    </r>
  </si>
  <si>
    <t>O. PLAN DE INVERSIONES- SOLICITUD DE CRÉDITO</t>
  </si>
  <si>
    <r>
      <t>Origen:</t>
    </r>
    <r>
      <rPr>
        <sz val="11"/>
        <rFont val="Calibri"/>
        <family val="2"/>
        <charset val="1"/>
      </rPr>
      <t xml:space="preserve"> Indique el origen del bien.</t>
    </r>
  </si>
  <si>
    <r>
      <t>Proveedor:</t>
    </r>
    <r>
      <rPr>
        <sz val="11"/>
        <rFont val="Calibri"/>
        <family val="2"/>
        <charset val="1"/>
      </rPr>
      <t xml:space="preserve"> Describa el nombre del proveedor y anexe el presupuesto y  folleto o catálogo del bien a adquirir que pertenezca a dicho proveedor.  Especifique CUIT del proveedor.</t>
    </r>
  </si>
  <si>
    <r>
      <t>Proyecto</t>
    </r>
    <r>
      <rPr>
        <sz val="11"/>
        <rFont val="Calibri"/>
        <family val="2"/>
        <charset val="1"/>
      </rPr>
      <t>: Indique el nombre del proyecto correspondiente. Debe coincidir con lo desarrollado en el Cronograma de Actividades.</t>
    </r>
  </si>
  <si>
    <t>L. Código de Empresa</t>
  </si>
  <si>
    <t>m.5. Realice un análisis de las fortalezas, oportunidades, debilidades y amenazas que tiene su empresa para la ejecución en las distintas acciones sobre las que se prevé impactar con el PDI</t>
  </si>
  <si>
    <t xml:space="preserve"> MES</t>
  </si>
  <si>
    <r>
      <t>Gastos Comercialización:</t>
    </r>
    <r>
      <rPr>
        <sz val="11"/>
        <rFont val="Calibri"/>
        <family val="2"/>
        <charset val="1"/>
      </rPr>
      <t xml:space="preserve">  erogaciones imputables como gastos comerciales de las actividades económicas que se generen por el proyecto, incluyendo gastos de personal de ventas, costos de movilidad de vendedores, e impuestos a los Ingresos Brutos. Se excluyen las amortizaciones.</t>
    </r>
  </si>
  <si>
    <r>
      <t xml:space="preserve">Tener en cuenta:
- Especificar </t>
    </r>
    <r>
      <rPr>
        <b/>
        <u/>
        <sz val="12"/>
        <color indexed="45"/>
        <rFont val="Calibri"/>
        <family val="2"/>
        <charset val="1"/>
      </rPr>
      <t>solamente</t>
    </r>
    <r>
      <rPr>
        <sz val="12"/>
        <rFont val="Calibri"/>
        <family val="2"/>
        <charset val="1"/>
      </rPr>
      <t xml:space="preserve"> la información relacionada al PDI
- No incluir IVA
- No considerar efectos inflacionarios ni cambiarios
- Completar unicamente las celdas en blanco</t>
    </r>
  </si>
  <si>
    <t>P. PLAN DE INVERSIONES - SOLICITUD DE APORTES NO REINTEGRABLES</t>
  </si>
  <si>
    <t>1. RESUMEN APORTES NO REINTEGRABLES</t>
  </si>
  <si>
    <t xml:space="preserve">P. SOLICITUD DE APORTES NO REINTEGRABLES - PLAN DE ACTIVIDADES </t>
  </si>
  <si>
    <t>Cuantificar el impacto esperado de la ejecución del PDI 
(si corresponde)</t>
  </si>
  <si>
    <t>Subtotal Proyecto 1</t>
  </si>
  <si>
    <t>Subtotal Proyecto 2</t>
  </si>
  <si>
    <t>Subtotal Proyecto 3</t>
  </si>
  <si>
    <t>Subtotal Proyecto 4</t>
  </si>
  <si>
    <t>Subtotal Proyecto 5</t>
  </si>
  <si>
    <r>
      <t xml:space="preserve">Duración
</t>
    </r>
    <r>
      <rPr>
        <b/>
        <sz val="9"/>
        <color indexed="55"/>
        <rFont val="Calibri"/>
        <family val="2"/>
      </rPr>
      <t>(en meses)</t>
    </r>
  </si>
</sst>
</file>

<file path=xl/styles.xml><?xml version="1.0" encoding="utf-8"?>
<styleSheet xmlns="http://schemas.openxmlformats.org/spreadsheetml/2006/main">
  <numFmts count="5">
    <numFmt numFmtId="164" formatCode="_ * #,##0.00_ ;_ * \-#,##0.00_ ;_ * \-??_ ;_ @_ "/>
    <numFmt numFmtId="165" formatCode="&quot;$ &quot;#,##0"/>
    <numFmt numFmtId="166" formatCode="[$$-2C0A]\ #,##0.00"/>
    <numFmt numFmtId="167" formatCode="[$$-2C0A]\ #,##0"/>
    <numFmt numFmtId="168" formatCode="[$$-2C0A]\ #,##0;[Red][$$-2C0A]&quot; -&quot;#,##0"/>
  </numFmts>
  <fonts count="42">
    <font>
      <sz val="11"/>
      <color rgb="FF000000"/>
      <name val="Calibri"/>
      <family val="2"/>
      <charset val="1"/>
    </font>
    <font>
      <b/>
      <sz val="11"/>
      <color indexed="14"/>
      <name val="Calibri"/>
      <family val="2"/>
      <charset val="1"/>
    </font>
    <font>
      <sz val="10"/>
      <name val="Arial"/>
      <family val="2"/>
      <charset val="1"/>
    </font>
    <font>
      <sz val="11"/>
      <color indexed="45"/>
      <name val="Calibri"/>
      <family val="2"/>
      <charset val="1"/>
    </font>
    <font>
      <b/>
      <sz val="11"/>
      <color indexed="55"/>
      <name val="Calibri"/>
      <family val="2"/>
      <charset val="1"/>
    </font>
    <font>
      <i/>
      <sz val="9"/>
      <color indexed="55"/>
      <name val="Calibri"/>
      <family val="2"/>
      <charset val="1"/>
    </font>
    <font>
      <sz val="8"/>
      <color indexed="55"/>
      <name val="Calibri"/>
      <family val="2"/>
      <charset val="1"/>
    </font>
    <font>
      <b/>
      <i/>
      <sz val="11"/>
      <color indexed="55"/>
      <name val="Calibri"/>
      <family val="2"/>
      <charset val="1"/>
    </font>
    <font>
      <i/>
      <sz val="10"/>
      <color indexed="55"/>
      <name val="Calibri"/>
      <family val="2"/>
      <charset val="1"/>
    </font>
    <font>
      <b/>
      <sz val="11"/>
      <name val="Calibri"/>
      <family val="2"/>
      <charset val="1"/>
    </font>
    <font>
      <sz val="10"/>
      <color indexed="55"/>
      <name val="Calibri"/>
      <family val="2"/>
      <charset val="1"/>
    </font>
    <font>
      <b/>
      <sz val="14"/>
      <color indexed="55"/>
      <name val="Calibri"/>
      <family val="2"/>
      <charset val="1"/>
    </font>
    <font>
      <sz val="11"/>
      <name val="Calibri"/>
      <family val="2"/>
      <charset val="1"/>
    </font>
    <font>
      <sz val="11"/>
      <color indexed="14"/>
      <name val="Calibri"/>
      <family val="2"/>
      <charset val="1"/>
    </font>
    <font>
      <sz val="8"/>
      <name val="Calibri"/>
      <family val="2"/>
      <charset val="1"/>
    </font>
    <font>
      <b/>
      <sz val="11"/>
      <color indexed="45"/>
      <name val="Calibri"/>
      <family val="2"/>
      <charset val="1"/>
    </font>
    <font>
      <b/>
      <u/>
      <sz val="11"/>
      <name val="Calibri"/>
      <family val="2"/>
      <charset val="1"/>
    </font>
    <font>
      <sz val="12"/>
      <name val="Calibri"/>
      <family val="2"/>
      <charset val="1"/>
    </font>
    <font>
      <b/>
      <u/>
      <sz val="12"/>
      <color indexed="45"/>
      <name val="Calibri"/>
      <family val="2"/>
      <charset val="1"/>
    </font>
    <font>
      <b/>
      <sz val="14"/>
      <color indexed="14"/>
      <name val="Calibri"/>
      <family val="2"/>
      <charset val="1"/>
    </font>
    <font>
      <b/>
      <i/>
      <sz val="11"/>
      <name val="Calibri"/>
      <family val="2"/>
      <charset val="1"/>
    </font>
    <font>
      <u/>
      <sz val="11"/>
      <name val="Calibri"/>
      <family val="2"/>
      <charset val="1"/>
    </font>
    <font>
      <sz val="11"/>
      <name val="Calibri"/>
      <family val="2"/>
    </font>
    <font>
      <b/>
      <u/>
      <sz val="11"/>
      <color indexed="55"/>
      <name val="Calibri"/>
      <family val="2"/>
      <charset val="1"/>
    </font>
    <font>
      <u/>
      <sz val="11"/>
      <color indexed="55"/>
      <name val="Calibri"/>
      <family val="2"/>
    </font>
    <font>
      <sz val="11"/>
      <color indexed="55"/>
      <name val="Calibri"/>
      <family val="2"/>
    </font>
    <font>
      <b/>
      <sz val="16"/>
      <color indexed="14"/>
      <name val="Calibri"/>
      <family val="2"/>
      <charset val="1"/>
    </font>
    <font>
      <b/>
      <sz val="14"/>
      <name val="Calibri"/>
      <family val="2"/>
      <charset val="1"/>
    </font>
    <font>
      <sz val="14"/>
      <color indexed="55"/>
      <name val="Calibri"/>
      <family val="2"/>
      <charset val="1"/>
    </font>
    <font>
      <b/>
      <sz val="11"/>
      <name val="Calibri"/>
      <family val="2"/>
      <charset val="1"/>
    </font>
    <font>
      <sz val="9"/>
      <color indexed="55"/>
      <name val="Calibri"/>
      <family val="2"/>
      <charset val="1"/>
    </font>
    <font>
      <b/>
      <sz val="10"/>
      <color indexed="55"/>
      <name val="Calibri"/>
      <family val="2"/>
    </font>
    <font>
      <sz val="9"/>
      <name val="Calibri"/>
      <family val="2"/>
      <charset val="1"/>
    </font>
    <font>
      <sz val="10"/>
      <name val="Calibri"/>
      <family val="2"/>
      <charset val="1"/>
    </font>
    <font>
      <b/>
      <sz val="11"/>
      <color indexed="55"/>
      <name val="Calibri"/>
      <family val="2"/>
    </font>
    <font>
      <b/>
      <sz val="10"/>
      <color indexed="55"/>
      <name val="Calibri"/>
      <family val="2"/>
      <charset val="1"/>
    </font>
    <font>
      <b/>
      <sz val="9"/>
      <color indexed="55"/>
      <name val="Calibri"/>
      <family val="2"/>
    </font>
    <font>
      <b/>
      <u/>
      <sz val="12"/>
      <name val="Calibri"/>
      <family val="2"/>
      <charset val="1"/>
    </font>
    <font>
      <b/>
      <sz val="10"/>
      <color indexed="45"/>
      <name val="Calibri"/>
      <family val="2"/>
    </font>
    <font>
      <b/>
      <sz val="11"/>
      <name val="Calibri"/>
      <family val="2"/>
    </font>
    <font>
      <sz val="11"/>
      <color rgb="FF000000"/>
      <name val="Calibri"/>
      <family val="2"/>
      <charset val="1"/>
    </font>
    <font>
      <sz val="11"/>
      <color rgb="FFFF0000"/>
      <name val="Calibri"/>
      <family val="2"/>
      <charset val="1"/>
    </font>
  </fonts>
  <fills count="9">
    <fill>
      <patternFill patternType="none"/>
    </fill>
    <fill>
      <patternFill patternType="gray125"/>
    </fill>
    <fill>
      <patternFill patternType="solid">
        <fgColor indexed="14"/>
        <bgColor indexed="18"/>
      </patternFill>
    </fill>
    <fill>
      <patternFill patternType="solid">
        <fgColor indexed="47"/>
        <bgColor indexed="16"/>
      </patternFill>
    </fill>
    <fill>
      <patternFill patternType="solid">
        <fgColor indexed="15"/>
        <bgColor indexed="47"/>
      </patternFill>
    </fill>
    <fill>
      <patternFill patternType="solid">
        <fgColor indexed="55"/>
        <bgColor indexed="51"/>
      </patternFill>
    </fill>
    <fill>
      <patternFill patternType="solid">
        <fgColor indexed="14"/>
        <bgColor indexed="23"/>
      </patternFill>
    </fill>
    <fill>
      <patternFill patternType="solid">
        <fgColor indexed="16"/>
        <bgColor indexed="47"/>
      </patternFill>
    </fill>
    <fill>
      <patternFill patternType="solid">
        <fgColor indexed="14"/>
        <bgColor indexed="16"/>
      </patternFill>
    </fill>
  </fills>
  <borders count="64">
    <border>
      <left/>
      <right/>
      <top/>
      <bottom/>
      <diagonal/>
    </border>
    <border>
      <left style="thin">
        <color indexed="14"/>
      </left>
      <right style="thin">
        <color indexed="14"/>
      </right>
      <top style="thin">
        <color indexed="14"/>
      </top>
      <bottom style="thin">
        <color indexed="14"/>
      </bottom>
      <diagonal/>
    </border>
    <border>
      <left style="thin">
        <color indexed="14"/>
      </left>
      <right style="thin">
        <color indexed="14"/>
      </right>
      <top style="thin">
        <color indexed="1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14"/>
      </bottom>
      <diagonal/>
    </border>
    <border>
      <left/>
      <right/>
      <top style="thin">
        <color indexed="14"/>
      </top>
      <bottom style="thin">
        <color indexed="14"/>
      </bottom>
      <diagonal/>
    </border>
    <border>
      <left/>
      <right style="thin">
        <color indexed="14"/>
      </right>
      <top style="thin">
        <color indexed="14"/>
      </top>
      <bottom style="thin">
        <color indexed="14"/>
      </bottom>
      <diagonal/>
    </border>
    <border>
      <left style="thin">
        <color indexed="1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thin">
        <color indexed="14"/>
      </bottom>
      <diagonal/>
    </border>
    <border>
      <left style="medium">
        <color indexed="14"/>
      </left>
      <right/>
      <top/>
      <bottom/>
      <diagonal/>
    </border>
    <border>
      <left/>
      <right style="medium">
        <color indexed="14"/>
      </right>
      <top/>
      <bottom/>
      <diagonal/>
    </border>
    <border>
      <left style="thin">
        <color indexed="14"/>
      </left>
      <right style="thin">
        <color indexed="14"/>
      </right>
      <top/>
      <bottom style="thin">
        <color indexed="14"/>
      </bottom>
      <diagonal/>
    </border>
    <border>
      <left style="thin">
        <color indexed="14"/>
      </left>
      <right/>
      <top style="thin">
        <color indexed="14"/>
      </top>
      <bottom style="thin">
        <color indexed="14"/>
      </bottom>
      <diagonal/>
    </border>
    <border>
      <left style="thin">
        <color indexed="64"/>
      </left>
      <right/>
      <top/>
      <bottom/>
      <diagonal/>
    </border>
    <border>
      <left/>
      <right style="thin">
        <color indexed="14"/>
      </right>
      <top/>
      <bottom style="thin">
        <color indexed="14"/>
      </bottom>
      <diagonal/>
    </border>
    <border>
      <left style="thin">
        <color indexed="14"/>
      </left>
      <right/>
      <top/>
      <bottom style="thin">
        <color indexed="14"/>
      </bottom>
      <diagonal/>
    </border>
    <border>
      <left/>
      <right style="thin">
        <color indexed="14"/>
      </right>
      <top style="thin">
        <color indexed="14"/>
      </top>
      <bottom/>
      <diagonal/>
    </border>
    <border>
      <left style="thin">
        <color indexed="14"/>
      </left>
      <right/>
      <top style="thin">
        <color indexed="14"/>
      </top>
      <bottom/>
      <diagonal/>
    </border>
    <border>
      <left/>
      <right/>
      <top/>
      <bottom style="thin">
        <color indexed="64"/>
      </bottom>
      <diagonal/>
    </border>
    <border>
      <left style="thin">
        <color indexed="14"/>
      </left>
      <right/>
      <top/>
      <bottom/>
      <diagonal/>
    </border>
    <border>
      <left style="thin">
        <color indexed="64"/>
      </left>
      <right style="thin">
        <color indexed="1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14"/>
      </top>
      <bottom style="thin">
        <color indexed="64"/>
      </bottom>
      <diagonal/>
    </border>
    <border>
      <left style="thin">
        <color indexed="64"/>
      </left>
      <right style="thin">
        <color indexed="14"/>
      </right>
      <top style="thin">
        <color indexed="64"/>
      </top>
      <bottom/>
      <diagonal/>
    </border>
    <border>
      <left/>
      <right style="thin">
        <color indexed="14"/>
      </right>
      <top style="thin">
        <color indexed="64"/>
      </top>
      <bottom style="thin">
        <color indexed="14"/>
      </bottom>
      <diagonal/>
    </border>
    <border>
      <left style="thin">
        <color indexed="14"/>
      </left>
      <right style="thin">
        <color indexed="14"/>
      </right>
      <top style="thin">
        <color indexed="64"/>
      </top>
      <bottom style="thin">
        <color indexed="1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style="thin">
        <color indexed="14"/>
      </left>
      <right style="thin">
        <color indexed="14"/>
      </right>
      <top/>
      <bottom style="thin">
        <color indexed="64"/>
      </bottom>
      <diagonal/>
    </border>
    <border>
      <left/>
      <right style="thin">
        <color indexed="14"/>
      </right>
      <top/>
      <bottom style="thin">
        <color indexed="64"/>
      </bottom>
      <diagonal/>
    </border>
    <border>
      <left style="thin">
        <color indexed="14"/>
      </left>
      <right style="thin">
        <color indexed="14"/>
      </right>
      <top/>
      <bottom/>
      <diagonal/>
    </border>
    <border>
      <left style="medium">
        <color indexed="14"/>
      </left>
      <right/>
      <top style="medium">
        <color indexed="14"/>
      </top>
      <bottom/>
      <diagonal/>
    </border>
    <border>
      <left/>
      <right/>
      <top style="medium">
        <color indexed="14"/>
      </top>
      <bottom/>
      <diagonal/>
    </border>
    <border>
      <left/>
      <right style="medium">
        <color indexed="14"/>
      </right>
      <top style="medium">
        <color indexed="14"/>
      </top>
      <bottom/>
      <diagonal/>
    </border>
    <border>
      <left style="medium">
        <color indexed="14"/>
      </left>
      <right/>
      <top/>
      <bottom style="medium">
        <color indexed="14"/>
      </bottom>
      <diagonal/>
    </border>
    <border>
      <left/>
      <right/>
      <top/>
      <bottom style="medium">
        <color indexed="14"/>
      </bottom>
      <diagonal/>
    </border>
    <border>
      <left/>
      <right style="medium">
        <color indexed="14"/>
      </right>
      <top/>
      <bottom style="medium">
        <color indexed="14"/>
      </bottom>
      <diagonal/>
    </border>
  </borders>
  <cellStyleXfs count="3">
    <xf numFmtId="0" fontId="0" fillId="0" borderId="0"/>
    <xf numFmtId="0" fontId="41" fillId="0" borderId="0" applyBorder="0" applyProtection="0"/>
    <xf numFmtId="164" fontId="40" fillId="0" borderId="0" applyBorder="0" applyProtection="0"/>
  </cellStyleXfs>
  <cellXfs count="382">
    <xf numFmtId="0" fontId="0" fillId="0" borderId="0" xfId="0"/>
    <xf numFmtId="0" fontId="0" fillId="2" borderId="0" xfId="0" applyFill="1"/>
    <xf numFmtId="0" fontId="4" fillId="2" borderId="0" xfId="0" applyFont="1" applyFill="1"/>
    <xf numFmtId="0" fontId="7" fillId="2" borderId="0" xfId="0" applyFont="1" applyFill="1" applyBorder="1" applyAlignment="1">
      <alignment horizontal="left"/>
    </xf>
    <xf numFmtId="0" fontId="8" fillId="2" borderId="0" xfId="0" applyFont="1" applyFill="1"/>
    <xf numFmtId="0" fontId="0" fillId="2" borderId="0" xfId="0" applyFill="1" applyBorder="1" applyAlignment="1">
      <alignment horizontal="left"/>
    </xf>
    <xf numFmtId="0" fontId="0" fillId="2" borderId="0" xfId="0" applyFill="1" applyBorder="1" applyAlignment="1">
      <alignment vertical="center" wrapText="1"/>
    </xf>
    <xf numFmtId="0" fontId="0" fillId="2" borderId="0" xfId="0" applyFill="1" applyBorder="1" applyAlignment="1">
      <alignment wrapText="1"/>
    </xf>
    <xf numFmtId="0" fontId="0" fillId="2" borderId="0" xfId="0" applyFill="1" applyBorder="1" applyAlignment="1">
      <alignment horizontal="center" wrapText="1"/>
    </xf>
    <xf numFmtId="0" fontId="4" fillId="2" borderId="0" xfId="1" applyNumberFormat="1" applyFont="1" applyFill="1" applyBorder="1" applyAlignment="1" applyProtection="1">
      <alignment horizontal="left" vertical="center" wrapText="1"/>
    </xf>
    <xf numFmtId="0" fontId="0" fillId="0" borderId="0" xfId="0" applyAlignment="1">
      <alignment horizontal="center" vertical="center"/>
    </xf>
    <xf numFmtId="0" fontId="9" fillId="3" borderId="2" xfId="0" applyFont="1" applyFill="1" applyBorder="1" applyAlignment="1">
      <alignment horizontal="center" vertical="center" wrapText="1"/>
    </xf>
    <xf numFmtId="0" fontId="0" fillId="2" borderId="0" xfId="0" applyFill="1" applyBorder="1" applyAlignment="1">
      <alignment horizontal="left" vertical="top" wrapText="1"/>
    </xf>
    <xf numFmtId="0" fontId="0" fillId="2" borderId="0" xfId="0" applyFill="1" applyBorder="1" applyAlignment="1">
      <alignment horizontal="left" vertical="top"/>
    </xf>
    <xf numFmtId="0" fontId="7" fillId="2" borderId="0" xfId="0" applyFont="1" applyFill="1"/>
    <xf numFmtId="0" fontId="4" fillId="3" borderId="1" xfId="0" applyFont="1" applyFill="1" applyBorder="1" applyAlignment="1">
      <alignment horizontal="center" vertical="center" wrapText="1"/>
    </xf>
    <xf numFmtId="0" fontId="0" fillId="0" borderId="0" xfId="0" applyProtection="1"/>
    <xf numFmtId="0" fontId="1" fillId="4" borderId="3"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6" fillId="0" borderId="0" xfId="0" applyFont="1" applyAlignment="1" applyProtection="1">
      <alignment horizontal="left" vertical="center" wrapText="1"/>
      <protection locked="0"/>
    </xf>
    <xf numFmtId="0" fontId="11" fillId="2" borderId="3" xfId="0" applyFont="1" applyFill="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6" fillId="0" borderId="3"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0" fillId="0" borderId="0" xfId="0" applyAlignment="1" applyProtection="1">
      <alignment wrapText="1"/>
    </xf>
    <xf numFmtId="0" fontId="0" fillId="0" borderId="0" xfId="0" applyFont="1" applyAlignment="1" applyProtection="1">
      <alignment wrapText="1"/>
    </xf>
    <xf numFmtId="0" fontId="0" fillId="0" borderId="0" xfId="0" applyFont="1" applyProtection="1"/>
    <xf numFmtId="0" fontId="0" fillId="0" borderId="0" xfId="0" applyFont="1" applyAlignment="1" applyProtection="1">
      <alignment horizontal="center" vertical="center" wrapText="1"/>
    </xf>
    <xf numFmtId="0" fontId="3" fillId="0" borderId="0" xfId="0" applyFont="1" applyProtection="1"/>
    <xf numFmtId="0" fontId="12" fillId="2" borderId="0" xfId="1" applyNumberFormat="1" applyFont="1" applyFill="1" applyBorder="1" applyAlignment="1" applyProtection="1">
      <alignment vertical="center" wrapText="1"/>
    </xf>
    <xf numFmtId="0" fontId="12" fillId="2" borderId="0" xfId="1" applyNumberFormat="1" applyFont="1" applyFill="1" applyBorder="1" applyAlignment="1" applyProtection="1">
      <alignment vertical="center"/>
    </xf>
    <xf numFmtId="0" fontId="12" fillId="2" borderId="0" xfId="1" applyNumberFormat="1" applyFont="1" applyFill="1" applyBorder="1" applyAlignment="1" applyProtection="1">
      <alignment horizontal="center" vertical="center" wrapText="1"/>
    </xf>
    <xf numFmtId="0" fontId="0" fillId="0" borderId="0" xfId="0" applyBorder="1" applyProtection="1"/>
    <xf numFmtId="0" fontId="4" fillId="3" borderId="5"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9" fillId="3" borderId="5" xfId="0" applyFont="1" applyFill="1" applyBorder="1" applyAlignment="1" applyProtection="1">
      <alignment horizontal="center" vertical="center" wrapText="1"/>
    </xf>
    <xf numFmtId="0" fontId="13" fillId="0" borderId="0" xfId="0" applyFont="1" applyProtection="1"/>
    <xf numFmtId="0" fontId="6" fillId="0" borderId="3" xfId="0" applyFont="1" applyBorder="1" applyAlignment="1" applyProtection="1">
      <alignment wrapText="1"/>
      <protection locked="0"/>
    </xf>
    <xf numFmtId="165" fontId="14" fillId="2" borderId="3" xfId="1" applyNumberFormat="1" applyFont="1" applyFill="1" applyBorder="1" applyAlignment="1" applyProtection="1">
      <alignment horizontal="center" vertical="center"/>
      <protection locked="0"/>
    </xf>
    <xf numFmtId="0" fontId="13" fillId="0" borderId="0" xfId="0" applyFont="1" applyAlignment="1" applyProtection="1">
      <alignment horizontal="center"/>
    </xf>
    <xf numFmtId="165" fontId="9" fillId="3" borderId="4" xfId="1" applyNumberFormat="1" applyFont="1" applyFill="1" applyBorder="1" applyAlignment="1" applyProtection="1">
      <alignment horizontal="center" vertical="center"/>
    </xf>
    <xf numFmtId="165" fontId="9" fillId="3" borderId="3" xfId="1" applyNumberFormat="1" applyFont="1" applyFill="1" applyBorder="1" applyAlignment="1" applyProtection="1">
      <alignment horizontal="center" vertical="center"/>
    </xf>
    <xf numFmtId="165" fontId="14" fillId="2" borderId="3" xfId="1" applyNumberFormat="1" applyFont="1" applyFill="1" applyBorder="1" applyAlignment="1" applyProtection="1">
      <alignment vertical="center"/>
      <protection locked="0"/>
    </xf>
    <xf numFmtId="0" fontId="0" fillId="2" borderId="0" xfId="0" applyFill="1" applyAlignment="1" applyProtection="1">
      <alignment wrapText="1"/>
    </xf>
    <xf numFmtId="0" fontId="0" fillId="2" borderId="0" xfId="0" applyFill="1" applyProtection="1"/>
    <xf numFmtId="0" fontId="0" fillId="2" borderId="0" xfId="0" applyFill="1" applyAlignment="1" applyProtection="1">
      <alignment horizontal="center" vertical="center" wrapText="1"/>
    </xf>
    <xf numFmtId="0" fontId="0" fillId="0" borderId="0" xfId="0" applyAlignment="1" applyProtection="1">
      <alignment horizontal="center" vertical="center" wrapText="1"/>
    </xf>
    <xf numFmtId="0" fontId="14" fillId="2" borderId="3" xfId="1" applyNumberFormat="1" applyFont="1" applyFill="1" applyBorder="1" applyAlignment="1" applyProtection="1">
      <alignment horizontal="left" vertical="center" wrapText="1"/>
      <protection locked="0"/>
    </xf>
    <xf numFmtId="0" fontId="9" fillId="2" borderId="0" xfId="1" applyNumberFormat="1" applyFont="1" applyFill="1" applyBorder="1" applyAlignment="1" applyProtection="1">
      <alignment horizontal="center" vertical="center" wrapText="1"/>
    </xf>
    <xf numFmtId="165" fontId="9" fillId="2" borderId="0" xfId="1" applyNumberFormat="1" applyFont="1" applyFill="1" applyBorder="1" applyAlignment="1" applyProtection="1">
      <alignment horizontal="center" vertical="center"/>
    </xf>
    <xf numFmtId="3" fontId="1" fillId="4" borderId="3" xfId="1" applyNumberFormat="1" applyFont="1" applyFill="1" applyBorder="1" applyAlignment="1" applyProtection="1">
      <alignment horizontal="center" vertical="center" wrapText="1"/>
    </xf>
    <xf numFmtId="167" fontId="13" fillId="4" borderId="6" xfId="1" applyNumberFormat="1" applyFont="1" applyFill="1" applyBorder="1" applyAlignment="1" applyProtection="1">
      <alignment horizontal="left" vertical="center" wrapText="1"/>
    </xf>
    <xf numFmtId="167" fontId="13" fillId="4" borderId="6" xfId="1" applyNumberFormat="1" applyFont="1" applyFill="1" applyBorder="1" applyAlignment="1" applyProtection="1">
      <alignment horizontal="center" vertical="center"/>
    </xf>
    <xf numFmtId="165" fontId="12" fillId="3" borderId="7" xfId="1" applyNumberFormat="1" applyFont="1" applyFill="1" applyBorder="1" applyAlignment="1" applyProtection="1">
      <alignment horizontal="center" vertical="center"/>
    </xf>
    <xf numFmtId="165" fontId="12" fillId="3" borderId="8" xfId="1" applyNumberFormat="1" applyFont="1" applyFill="1" applyBorder="1" applyAlignment="1" applyProtection="1">
      <alignment horizontal="center" vertical="center" wrapText="1"/>
    </xf>
    <xf numFmtId="165" fontId="12" fillId="3" borderId="9" xfId="1" applyNumberFormat="1" applyFont="1" applyFill="1" applyBorder="1" applyAlignment="1" applyProtection="1">
      <alignment horizontal="center"/>
    </xf>
    <xf numFmtId="165" fontId="12" fillId="3" borderId="10" xfId="1" applyNumberFormat="1" applyFont="1" applyFill="1" applyBorder="1" applyAlignment="1" applyProtection="1">
      <alignment horizontal="center"/>
    </xf>
    <xf numFmtId="165" fontId="12" fillId="3" borderId="8" xfId="1" applyNumberFormat="1" applyFont="1" applyFill="1" applyBorder="1" applyAlignment="1" applyProtection="1">
      <alignment horizontal="center"/>
    </xf>
    <xf numFmtId="165" fontId="12" fillId="3" borderId="11" xfId="1" applyNumberFormat="1" applyFont="1" applyFill="1" applyBorder="1" applyAlignment="1" applyProtection="1">
      <alignment horizontal="center" vertical="center"/>
    </xf>
    <xf numFmtId="165" fontId="12" fillId="3" borderId="12" xfId="1" applyNumberFormat="1" applyFont="1" applyFill="1" applyBorder="1" applyAlignment="1" applyProtection="1">
      <alignment horizontal="center" vertical="center" wrapText="1"/>
    </xf>
    <xf numFmtId="165" fontId="12" fillId="3" borderId="13" xfId="1" applyNumberFormat="1" applyFont="1" applyFill="1" applyBorder="1" applyAlignment="1" applyProtection="1">
      <alignment horizontal="center"/>
    </xf>
    <xf numFmtId="165" fontId="12" fillId="3" borderId="14" xfId="1" applyNumberFormat="1" applyFont="1" applyFill="1" applyBorder="1" applyAlignment="1" applyProtection="1">
      <alignment horizontal="center"/>
    </xf>
    <xf numFmtId="165" fontId="12" fillId="3" borderId="12" xfId="1" applyNumberFormat="1" applyFont="1" applyFill="1" applyBorder="1" applyAlignment="1" applyProtection="1">
      <alignment horizontal="center"/>
    </xf>
    <xf numFmtId="165" fontId="12" fillId="3" borderId="16" xfId="1" applyNumberFormat="1" applyFont="1" applyFill="1" applyBorder="1" applyAlignment="1" applyProtection="1">
      <alignment horizontal="center" vertical="center"/>
    </xf>
    <xf numFmtId="165" fontId="12" fillId="3" borderId="17" xfId="1" applyNumberFormat="1" applyFont="1" applyFill="1" applyBorder="1" applyAlignment="1" applyProtection="1">
      <alignment horizontal="center" vertical="center" wrapText="1"/>
    </xf>
    <xf numFmtId="165" fontId="12" fillId="3" borderId="18" xfId="1" applyNumberFormat="1" applyFont="1" applyFill="1" applyBorder="1" applyAlignment="1" applyProtection="1">
      <alignment horizontal="center"/>
    </xf>
    <xf numFmtId="165" fontId="12" fillId="3" borderId="19" xfId="1" applyNumberFormat="1" applyFont="1" applyFill="1" applyBorder="1" applyAlignment="1" applyProtection="1">
      <alignment horizontal="center"/>
    </xf>
    <xf numFmtId="165" fontId="12" fillId="3" borderId="20" xfId="1" applyNumberFormat="1" applyFont="1" applyFill="1" applyBorder="1" applyAlignment="1" applyProtection="1">
      <alignment horizontal="center" vertical="center" wrapText="1"/>
    </xf>
    <xf numFmtId="165" fontId="12" fillId="3" borderId="21" xfId="1" applyNumberFormat="1" applyFont="1" applyFill="1" applyBorder="1" applyAlignment="1" applyProtection="1">
      <alignment horizontal="center"/>
    </xf>
    <xf numFmtId="167" fontId="12" fillId="3" borderId="6" xfId="1" applyNumberFormat="1" applyFont="1" applyFill="1" applyBorder="1" applyAlignment="1" applyProtection="1">
      <alignment horizontal="center" vertical="center"/>
    </xf>
    <xf numFmtId="165" fontId="12" fillId="3" borderId="22" xfId="1" applyNumberFormat="1" applyFont="1" applyFill="1" applyBorder="1" applyAlignment="1" applyProtection="1">
      <alignment horizontal="center" vertical="center" wrapText="1"/>
    </xf>
    <xf numFmtId="165" fontId="12" fillId="3" borderId="23" xfId="1" applyNumberFormat="1" applyFont="1" applyFill="1" applyBorder="1" applyAlignment="1" applyProtection="1">
      <alignment horizontal="center" vertical="center" wrapText="1"/>
    </xf>
    <xf numFmtId="165" fontId="12" fillId="3" borderId="24" xfId="1" applyNumberFormat="1" applyFont="1" applyFill="1" applyBorder="1" applyAlignment="1" applyProtection="1">
      <alignment horizontal="center" vertical="center"/>
    </xf>
    <xf numFmtId="165" fontId="12" fillId="3" borderId="3" xfId="1" applyNumberFormat="1" applyFont="1" applyFill="1" applyBorder="1" applyAlignment="1" applyProtection="1">
      <alignment horizontal="center" vertical="center"/>
    </xf>
    <xf numFmtId="165" fontId="12" fillId="3" borderId="25" xfId="1" applyNumberFormat="1" applyFont="1" applyFill="1" applyBorder="1" applyAlignment="1" applyProtection="1">
      <alignment horizontal="center" vertical="center"/>
    </xf>
    <xf numFmtId="165" fontId="12" fillId="3" borderId="22" xfId="1" applyNumberFormat="1" applyFont="1" applyFill="1" applyBorder="1" applyAlignment="1" applyProtection="1">
      <alignment horizontal="center" vertical="center"/>
    </xf>
    <xf numFmtId="165" fontId="12" fillId="3" borderId="26" xfId="1" applyNumberFormat="1" applyFont="1" applyFill="1" applyBorder="1" applyAlignment="1" applyProtection="1">
      <alignment horizontal="center" vertical="center"/>
    </xf>
    <xf numFmtId="0" fontId="3" fillId="2" borderId="0" xfId="1" applyNumberFormat="1" applyFont="1" applyFill="1" applyBorder="1" applyAlignment="1" applyProtection="1">
      <alignment vertical="center" wrapText="1"/>
    </xf>
    <xf numFmtId="0" fontId="3" fillId="2" borderId="0" xfId="1" applyNumberFormat="1" applyFont="1" applyFill="1" applyBorder="1" applyAlignment="1" applyProtection="1">
      <alignment vertical="center"/>
    </xf>
    <xf numFmtId="0" fontId="3" fillId="2" borderId="0" xfId="1" applyNumberFormat="1" applyFont="1" applyFill="1" applyBorder="1" applyAlignment="1" applyProtection="1">
      <alignment horizontal="center" vertical="center" wrapText="1"/>
    </xf>
    <xf numFmtId="0" fontId="13" fillId="5" borderId="27" xfId="0" applyFont="1" applyFill="1" applyBorder="1" applyAlignment="1" applyProtection="1">
      <alignment vertical="center" wrapText="1"/>
    </xf>
    <xf numFmtId="167" fontId="12" fillId="6" borderId="3" xfId="1" applyNumberFormat="1" applyFont="1" applyFill="1" applyBorder="1" applyAlignment="1" applyProtection="1">
      <alignment horizontal="left" vertical="center"/>
    </xf>
    <xf numFmtId="167" fontId="12" fillId="6" borderId="3" xfId="1" applyNumberFormat="1" applyFont="1" applyFill="1" applyBorder="1" applyAlignment="1" applyProtection="1">
      <alignment horizontal="center" vertical="center"/>
    </xf>
    <xf numFmtId="0" fontId="15" fillId="0" borderId="0" xfId="1" applyNumberFormat="1" applyFont="1" applyFill="1" applyBorder="1" applyAlignment="1" applyProtection="1">
      <alignment vertical="center"/>
    </xf>
    <xf numFmtId="0" fontId="1" fillId="0" borderId="0" xfId="1" applyNumberFormat="1" applyFont="1" applyFill="1" applyBorder="1" applyAlignment="1" applyProtection="1">
      <alignment vertical="center"/>
    </xf>
    <xf numFmtId="0" fontId="9" fillId="0" borderId="0" xfId="1" applyNumberFormat="1" applyFont="1" applyFill="1" applyBorder="1" applyAlignment="1" applyProtection="1">
      <alignment horizontal="center" vertical="center"/>
    </xf>
    <xf numFmtId="0" fontId="15" fillId="0" borderId="0" xfId="1" applyNumberFormat="1" applyFont="1" applyFill="1" applyBorder="1" applyAlignment="1" applyProtection="1">
      <alignment horizontal="center" vertical="center"/>
    </xf>
    <xf numFmtId="0" fontId="1" fillId="0" borderId="0" xfId="1" applyNumberFormat="1" applyFont="1" applyFill="1" applyBorder="1" applyAlignment="1" applyProtection="1">
      <alignment horizontal="center" vertical="center"/>
    </xf>
    <xf numFmtId="49" fontId="1" fillId="4" borderId="3" xfId="0" applyNumberFormat="1" applyFont="1" applyFill="1" applyBorder="1" applyAlignment="1" applyProtection="1">
      <alignment horizontal="center" vertical="center"/>
    </xf>
    <xf numFmtId="49" fontId="1" fillId="4" borderId="6" xfId="0" applyNumberFormat="1" applyFont="1" applyFill="1" applyBorder="1" applyAlignment="1" applyProtection="1">
      <alignment horizontal="center" vertical="center"/>
    </xf>
    <xf numFmtId="0" fontId="2" fillId="2" borderId="24" xfId="0" applyFont="1" applyFill="1" applyBorder="1" applyAlignment="1" applyProtection="1">
      <alignment horizontal="center" vertical="center" wrapText="1"/>
    </xf>
    <xf numFmtId="3" fontId="12" fillId="6" borderId="3" xfId="0" applyNumberFormat="1" applyFont="1" applyFill="1" applyBorder="1" applyAlignment="1" applyProtection="1">
      <alignment horizontal="center" vertical="center"/>
    </xf>
    <xf numFmtId="0" fontId="12" fillId="6" borderId="3" xfId="0" applyFont="1" applyFill="1" applyBorder="1" applyAlignment="1" applyProtection="1">
      <alignment vertical="center"/>
    </xf>
    <xf numFmtId="3" fontId="9" fillId="6" borderId="3" xfId="0" applyNumberFormat="1" applyFont="1" applyFill="1" applyBorder="1" applyAlignment="1" applyProtection="1">
      <alignment horizontal="right" vertical="center"/>
    </xf>
    <xf numFmtId="168" fontId="9" fillId="6" borderId="3" xfId="0" applyNumberFormat="1" applyFont="1" applyFill="1" applyBorder="1" applyAlignment="1" applyProtection="1">
      <alignment horizontal="left" vertical="center"/>
    </xf>
    <xf numFmtId="168" fontId="12" fillId="6" borderId="31" xfId="0" applyNumberFormat="1" applyFont="1" applyFill="1" applyBorder="1" applyAlignment="1" applyProtection="1">
      <alignment horizontal="right" vertical="center"/>
    </xf>
    <xf numFmtId="168" fontId="12" fillId="6" borderId="31" xfId="0" applyNumberFormat="1" applyFont="1" applyFill="1" applyBorder="1" applyAlignment="1" applyProtection="1">
      <alignment horizontal="left" vertical="center"/>
    </xf>
    <xf numFmtId="168" fontId="12" fillId="2" borderId="31" xfId="0" applyNumberFormat="1" applyFont="1" applyFill="1" applyBorder="1" applyAlignment="1" applyProtection="1">
      <alignment horizontal="left" vertical="center"/>
      <protection locked="0"/>
    </xf>
    <xf numFmtId="3" fontId="12" fillId="6" borderId="3" xfId="0" applyNumberFormat="1" applyFont="1" applyFill="1" applyBorder="1" applyAlignment="1" applyProtection="1">
      <alignment horizontal="right" vertical="center"/>
    </xf>
    <xf numFmtId="168" fontId="12" fillId="6" borderId="19" xfId="0" applyNumberFormat="1" applyFont="1" applyFill="1" applyBorder="1" applyAlignment="1" applyProtection="1">
      <alignment horizontal="left" vertical="center"/>
    </xf>
    <xf numFmtId="168" fontId="12" fillId="2" borderId="14" xfId="0" applyNumberFormat="1" applyFont="1" applyFill="1" applyBorder="1" applyAlignment="1" applyProtection="1">
      <alignment horizontal="left" vertical="center"/>
      <protection locked="0"/>
    </xf>
    <xf numFmtId="168" fontId="9" fillId="2" borderId="4" xfId="0" applyNumberFormat="1" applyFont="1" applyFill="1" applyBorder="1" applyAlignment="1" applyProtection="1">
      <alignment horizontal="left" vertical="center"/>
      <protection locked="0"/>
    </xf>
    <xf numFmtId="168" fontId="12" fillId="6" borderId="21" xfId="0" applyNumberFormat="1" applyFont="1" applyFill="1" applyBorder="1" applyAlignment="1" applyProtection="1">
      <alignment horizontal="left" vertical="center"/>
    </xf>
    <xf numFmtId="168" fontId="12" fillId="6" borderId="3" xfId="0" applyNumberFormat="1" applyFont="1" applyFill="1" applyBorder="1" applyAlignment="1" applyProtection="1">
      <alignment horizontal="left" vertical="center"/>
    </xf>
    <xf numFmtId="168" fontId="12" fillId="2" borderId="10" xfId="0" applyNumberFormat="1" applyFont="1" applyFill="1" applyBorder="1" applyAlignment="1" applyProtection="1">
      <alignment horizontal="left" vertical="center"/>
      <protection locked="0"/>
    </xf>
    <xf numFmtId="168" fontId="12" fillId="6" borderId="5" xfId="0" applyNumberFormat="1" applyFont="1" applyFill="1" applyBorder="1" applyAlignment="1" applyProtection="1">
      <alignment horizontal="left" vertical="center"/>
    </xf>
    <xf numFmtId="168" fontId="12" fillId="6" borderId="14" xfId="0" applyNumberFormat="1" applyFont="1" applyFill="1" applyBorder="1" applyAlignment="1" applyProtection="1">
      <alignment horizontal="left" vertical="center"/>
    </xf>
    <xf numFmtId="168" fontId="12" fillId="6" borderId="32" xfId="0" applyNumberFormat="1" applyFont="1" applyFill="1" applyBorder="1" applyAlignment="1" applyProtection="1">
      <alignment horizontal="left" vertical="center"/>
    </xf>
    <xf numFmtId="0" fontId="9" fillId="6" borderId="6" xfId="0" applyFont="1" applyFill="1" applyBorder="1" applyAlignment="1" applyProtection="1">
      <alignment horizontal="right" vertical="center"/>
    </xf>
    <xf numFmtId="168" fontId="12" fillId="2" borderId="5" xfId="0" applyNumberFormat="1" applyFont="1" applyFill="1" applyBorder="1" applyAlignment="1" applyProtection="1">
      <alignment horizontal="left" vertical="center"/>
      <protection locked="0"/>
    </xf>
    <xf numFmtId="0" fontId="9" fillId="0" borderId="0" xfId="0" applyFont="1" applyBorder="1" applyAlignment="1" applyProtection="1">
      <alignment vertical="center"/>
    </xf>
    <xf numFmtId="168" fontId="9" fillId="0" borderId="0" xfId="0" applyNumberFormat="1" applyFont="1" applyBorder="1" applyAlignment="1" applyProtection="1">
      <alignment horizontal="left" vertical="center"/>
    </xf>
    <xf numFmtId="0" fontId="9" fillId="0" borderId="0" xfId="0" applyFont="1" applyBorder="1" applyAlignment="1" applyProtection="1">
      <alignment horizontal="right" vertical="center"/>
    </xf>
    <xf numFmtId="168" fontId="9" fillId="0" borderId="0" xfId="0" applyNumberFormat="1" applyFont="1" applyBorder="1" applyAlignment="1" applyProtection="1">
      <alignment horizontal="left" vertical="center" wrapText="1"/>
    </xf>
    <xf numFmtId="168" fontId="12" fillId="6" borderId="3" xfId="0" applyNumberFormat="1" applyFont="1" applyFill="1" applyBorder="1" applyAlignment="1" applyProtection="1">
      <alignment horizontal="left" vertical="center" wrapText="1"/>
    </xf>
    <xf numFmtId="168" fontId="12" fillId="6" borderId="33" xfId="0" applyNumberFormat="1" applyFont="1" applyFill="1" applyBorder="1" applyAlignment="1" applyProtection="1">
      <alignment horizontal="left" vertical="center"/>
    </xf>
    <xf numFmtId="168" fontId="12" fillId="6" borderId="33" xfId="0" applyNumberFormat="1" applyFont="1" applyFill="1" applyBorder="1" applyAlignment="1" applyProtection="1">
      <alignment horizontal="left" vertical="center" wrapText="1"/>
    </xf>
    <xf numFmtId="168" fontId="9" fillId="6" borderId="4" xfId="0" applyNumberFormat="1" applyFont="1" applyFill="1" applyBorder="1" applyAlignment="1" applyProtection="1">
      <alignment horizontal="left" vertical="center" wrapText="1"/>
    </xf>
    <xf numFmtId="168" fontId="9" fillId="6" borderId="4" xfId="0" applyNumberFormat="1" applyFont="1" applyFill="1" applyBorder="1" applyAlignment="1" applyProtection="1">
      <alignment horizontal="left" vertical="center"/>
    </xf>
    <xf numFmtId="0" fontId="9" fillId="2" borderId="0" xfId="1" applyNumberFormat="1" applyFont="1" applyFill="1" applyBorder="1" applyAlignment="1" applyProtection="1">
      <alignment vertical="center"/>
    </xf>
    <xf numFmtId="0" fontId="15" fillId="0" borderId="0" xfId="0" applyFont="1" applyAlignment="1">
      <alignment horizontal="center"/>
    </xf>
    <xf numFmtId="0" fontId="4" fillId="0" borderId="0" xfId="0" applyFont="1" applyAlignment="1">
      <alignment horizontal="left"/>
    </xf>
    <xf numFmtId="0" fontId="4" fillId="0" borderId="0" xfId="0" applyFont="1" applyAlignment="1">
      <alignment vertical="center"/>
    </xf>
    <xf numFmtId="0" fontId="10" fillId="3" borderId="3" xfId="0" applyFont="1" applyFill="1" applyBorder="1" applyAlignment="1">
      <alignment horizontal="left" vertical="center" wrapText="1"/>
    </xf>
    <xf numFmtId="0" fontId="0" fillId="3" borderId="3" xfId="0" applyFill="1" applyBorder="1"/>
    <xf numFmtId="0" fontId="10" fillId="3" borderId="5" xfId="0" applyFont="1" applyFill="1" applyBorder="1" applyAlignment="1">
      <alignment horizontal="left" vertical="center" wrapText="1"/>
    </xf>
    <xf numFmtId="0" fontId="0" fillId="3" borderId="5" xfId="0" applyFill="1" applyBorder="1"/>
    <xf numFmtId="0" fontId="9" fillId="3" borderId="3" xfId="0" applyFont="1" applyFill="1" applyBorder="1"/>
    <xf numFmtId="0" fontId="0" fillId="0" borderId="0" xfId="0" applyFont="1"/>
    <xf numFmtId="0" fontId="0" fillId="2" borderId="0" xfId="0" applyFont="1" applyFill="1"/>
    <xf numFmtId="0" fontId="1" fillId="2" borderId="0" xfId="0" applyFont="1" applyFill="1" applyBorder="1" applyAlignment="1">
      <alignment horizontal="center"/>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xf>
    <xf numFmtId="0" fontId="0" fillId="2" borderId="0" xfId="0" applyFont="1" applyFill="1" applyAlignment="1">
      <alignment horizontal="left" vertical="center" wrapText="1"/>
    </xf>
    <xf numFmtId="0" fontId="9" fillId="2" borderId="0" xfId="0" applyFont="1" applyFill="1" applyBorder="1" applyAlignment="1">
      <alignment horizontal="left" vertical="top" wrapText="1"/>
    </xf>
    <xf numFmtId="0" fontId="12"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0" fillId="2" borderId="34" xfId="0" applyFill="1" applyBorder="1"/>
    <xf numFmtId="165" fontId="9" fillId="0" borderId="3" xfId="1" applyNumberFormat="1"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0" fillId="0" borderId="0" xfId="0" applyFont="1" applyAlignment="1">
      <alignment vertical="top"/>
    </xf>
    <xf numFmtId="0" fontId="0" fillId="0" borderId="0" xfId="0" applyAlignment="1">
      <alignment vertical="top"/>
    </xf>
    <xf numFmtId="0" fontId="0" fillId="0" borderId="0" xfId="0" applyFont="1" applyAlignment="1">
      <alignment vertical="center"/>
    </xf>
    <xf numFmtId="0" fontId="0" fillId="0" borderId="0" xfId="0" applyAlignment="1">
      <alignment vertical="center"/>
    </xf>
    <xf numFmtId="0" fontId="0" fillId="2" borderId="0" xfId="0" applyFont="1" applyFill="1" applyBorder="1"/>
    <xf numFmtId="0" fontId="12" fillId="2" borderId="0" xfId="0" applyFont="1" applyFill="1" applyBorder="1"/>
    <xf numFmtId="0" fontId="0" fillId="2" borderId="0" xfId="0" applyFill="1" applyBorder="1"/>
    <xf numFmtId="0" fontId="1" fillId="2" borderId="35" xfId="0" applyFont="1" applyFill="1" applyBorder="1" applyAlignment="1">
      <alignment horizontal="center"/>
    </xf>
    <xf numFmtId="0" fontId="1" fillId="2" borderId="36" xfId="0" applyFont="1" applyFill="1" applyBorder="1" applyAlignment="1">
      <alignment horizontal="center"/>
    </xf>
    <xf numFmtId="0" fontId="0" fillId="2" borderId="35" xfId="0" applyFont="1" applyFill="1" applyBorder="1"/>
    <xf numFmtId="0" fontId="0" fillId="2" borderId="36" xfId="0" applyFont="1" applyFill="1" applyBorder="1"/>
    <xf numFmtId="0" fontId="12" fillId="2" borderId="35" xfId="0" applyFont="1" applyFill="1" applyBorder="1"/>
    <xf numFmtId="0" fontId="12" fillId="2" borderId="36" xfId="0" applyFont="1" applyFill="1" applyBorder="1"/>
    <xf numFmtId="0" fontId="21" fillId="2" borderId="35" xfId="0" applyFont="1" applyFill="1" applyBorder="1"/>
    <xf numFmtId="0" fontId="9" fillId="0" borderId="35" xfId="0" applyFont="1" applyBorder="1"/>
    <xf numFmtId="0" fontId="9" fillId="2" borderId="35" xfId="0" applyFont="1" applyFill="1" applyBorder="1"/>
    <xf numFmtId="0" fontId="0" fillId="2" borderId="35" xfId="0" applyFill="1" applyBorder="1"/>
    <xf numFmtId="0" fontId="0" fillId="2" borderId="36" xfId="0" applyFill="1" applyBorder="1"/>
    <xf numFmtId="0" fontId="9" fillId="2" borderId="35" xfId="0" applyFont="1" applyFill="1" applyBorder="1" applyAlignment="1">
      <alignment horizontal="left" vertical="top"/>
    </xf>
    <xf numFmtId="0" fontId="9" fillId="2" borderId="36" xfId="0" applyFont="1" applyFill="1" applyBorder="1" applyAlignment="1">
      <alignment horizontal="left" vertical="top" wrapText="1"/>
    </xf>
    <xf numFmtId="0" fontId="12" fillId="2" borderId="35" xfId="0" applyFont="1" applyFill="1" applyBorder="1" applyAlignment="1">
      <alignment horizontal="left" vertical="top"/>
    </xf>
    <xf numFmtId="0" fontId="12" fillId="2" borderId="36" xfId="0" applyFont="1" applyFill="1" applyBorder="1" applyAlignment="1">
      <alignment horizontal="left" vertical="top" wrapText="1"/>
    </xf>
    <xf numFmtId="0" fontId="28" fillId="2" borderId="0" xfId="0" applyFont="1" applyFill="1"/>
    <xf numFmtId="0" fontId="27" fillId="2" borderId="0" xfId="0" applyFont="1" applyFill="1" applyBorder="1" applyAlignment="1">
      <alignment horizontal="left" vertical="center" wrapText="1"/>
    </xf>
    <xf numFmtId="0" fontId="27" fillId="2" borderId="0" xfId="1" applyNumberFormat="1" applyFont="1" applyFill="1" applyBorder="1" applyAlignment="1" applyProtection="1">
      <alignment vertical="center"/>
    </xf>
    <xf numFmtId="0" fontId="28" fillId="0" borderId="0" xfId="0" applyFont="1" applyProtection="1"/>
    <xf numFmtId="165" fontId="13" fillId="5" borderId="27" xfId="2" applyNumberFormat="1" applyFont="1" applyFill="1" applyBorder="1" applyAlignment="1" applyProtection="1">
      <alignment horizontal="center" vertical="center" wrapText="1"/>
    </xf>
    <xf numFmtId="0" fontId="0" fillId="3" borderId="3" xfId="0" applyFill="1" applyBorder="1" applyAlignment="1" applyProtection="1">
      <alignment horizontal="center" vertical="center" wrapText="1"/>
    </xf>
    <xf numFmtId="0" fontId="13" fillId="5" borderId="27" xfId="0" applyFont="1" applyFill="1" applyBorder="1" applyAlignment="1" applyProtection="1">
      <alignment horizontal="center" vertical="center" wrapText="1"/>
    </xf>
    <xf numFmtId="0" fontId="30" fillId="6" borderId="29" xfId="0" applyFont="1" applyFill="1" applyBorder="1" applyAlignment="1" applyProtection="1">
      <alignment horizontal="left" vertical="center" wrapText="1"/>
      <protection locked="0"/>
    </xf>
    <xf numFmtId="0" fontId="30" fillId="6" borderId="1" xfId="0" applyFont="1" applyFill="1" applyBorder="1" applyAlignment="1" applyProtection="1">
      <alignment horizontal="center" vertical="center" wrapText="1"/>
      <protection locked="0"/>
    </xf>
    <xf numFmtId="0" fontId="30" fillId="6" borderId="37" xfId="0" applyFont="1" applyFill="1" applyBorder="1" applyAlignment="1" applyProtection="1">
      <alignment horizontal="center" vertical="center" wrapText="1"/>
      <protection locked="0"/>
    </xf>
    <xf numFmtId="3" fontId="30" fillId="6" borderId="1" xfId="0" applyNumberFormat="1" applyFont="1" applyFill="1" applyBorder="1" applyAlignment="1" applyProtection="1">
      <alignment horizontal="center" vertical="center" wrapText="1"/>
      <protection locked="0"/>
    </xf>
    <xf numFmtId="0" fontId="31" fillId="6" borderId="1" xfId="0" applyFont="1" applyFill="1" applyBorder="1" applyAlignment="1" applyProtection="1">
      <alignment horizontal="center" vertical="center" wrapText="1"/>
      <protection locked="0"/>
    </xf>
    <xf numFmtId="0" fontId="30" fillId="0" borderId="3" xfId="0" applyFont="1" applyBorder="1" applyAlignment="1" applyProtection="1">
      <alignment vertical="center" wrapText="1"/>
      <protection locked="0"/>
    </xf>
    <xf numFmtId="0" fontId="33" fillId="2" borderId="3" xfId="1" applyNumberFormat="1" applyFont="1" applyFill="1" applyBorder="1" applyAlignment="1" applyProtection="1">
      <alignment horizontal="center" vertical="center" wrapText="1"/>
      <protection locked="0"/>
    </xf>
    <xf numFmtId="0" fontId="33" fillId="2" borderId="15" xfId="1" applyNumberFormat="1" applyFont="1" applyFill="1" applyBorder="1" applyAlignment="1" applyProtection="1">
      <alignment horizontal="center" vertical="center" wrapText="1"/>
      <protection locked="0"/>
    </xf>
    <xf numFmtId="165" fontId="33" fillId="2" borderId="3" xfId="1" applyNumberFormat="1" applyFont="1" applyFill="1" applyBorder="1" applyAlignment="1" applyProtection="1">
      <alignment horizontal="center" vertical="center"/>
      <protection locked="0"/>
    </xf>
    <xf numFmtId="165" fontId="34" fillId="3" borderId="15" xfId="0" applyNumberFormat="1" applyFont="1" applyFill="1" applyBorder="1" applyAlignment="1" applyProtection="1">
      <alignment horizontal="center" vertical="center" wrapText="1"/>
    </xf>
    <xf numFmtId="3" fontId="10" fillId="2" borderId="3" xfId="0" applyNumberFormat="1" applyFont="1" applyFill="1" applyBorder="1" applyAlignment="1" applyProtection="1">
      <alignment horizontal="center" vertical="center" wrapText="1"/>
      <protection locked="0"/>
    </xf>
    <xf numFmtId="0" fontId="30" fillId="2" borderId="3" xfId="0" applyFont="1" applyFill="1" applyBorder="1" applyAlignment="1" applyProtection="1">
      <alignment vertical="center" wrapText="1"/>
      <protection locked="0"/>
    </xf>
    <xf numFmtId="0" fontId="30" fillId="2" borderId="3"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40" fillId="0" borderId="3" xfId="2" applyNumberFormat="1" applyBorder="1" applyAlignment="1" applyProtection="1">
      <alignment horizontal="center" vertical="center"/>
      <protection locked="0"/>
    </xf>
    <xf numFmtId="165" fontId="10" fillId="2" borderId="3" xfId="2" applyNumberFormat="1" applyFont="1" applyFill="1" applyBorder="1" applyAlignment="1" applyProtection="1">
      <alignment horizontal="center" vertical="center" wrapText="1"/>
      <protection locked="0"/>
    </xf>
    <xf numFmtId="165" fontId="34" fillId="3" borderId="3" xfId="2" applyNumberFormat="1" applyFont="1" applyFill="1" applyBorder="1" applyAlignment="1" applyProtection="1">
      <alignment horizontal="center" vertical="center" wrapText="1"/>
    </xf>
    <xf numFmtId="0" fontId="9" fillId="3" borderId="38" xfId="1" applyNumberFormat="1" applyFont="1" applyFill="1" applyBorder="1" applyAlignment="1" applyProtection="1">
      <alignment vertical="center"/>
    </xf>
    <xf numFmtId="0" fontId="9" fillId="3" borderId="28" xfId="1" applyNumberFormat="1" applyFont="1" applyFill="1" applyBorder="1" applyAlignment="1" applyProtection="1">
      <alignment vertical="center"/>
    </xf>
    <xf numFmtId="0" fontId="0" fillId="0" borderId="34" xfId="0" applyBorder="1" applyProtection="1"/>
    <xf numFmtId="1" fontId="40" fillId="0" borderId="3" xfId="2" applyNumberFormat="1" applyBorder="1" applyAlignment="1" applyProtection="1">
      <alignment horizontal="center" vertical="center"/>
      <protection locked="0"/>
    </xf>
    <xf numFmtId="168" fontId="9" fillId="0" borderId="39" xfId="0" applyNumberFormat="1" applyFont="1" applyBorder="1" applyAlignment="1" applyProtection="1">
      <alignment vertical="center"/>
    </xf>
    <xf numFmtId="168" fontId="9" fillId="0" borderId="0" xfId="0" applyNumberFormat="1" applyFont="1" applyBorder="1" applyAlignment="1" applyProtection="1">
      <alignment vertical="center"/>
    </xf>
    <xf numFmtId="0" fontId="0" fillId="3" borderId="3" xfId="0" applyFill="1" applyBorder="1" applyAlignment="1">
      <alignment horizontal="center" vertical="center"/>
    </xf>
    <xf numFmtId="165" fontId="0" fillId="3" borderId="3" xfId="0" applyNumberFormat="1" applyFill="1" applyBorder="1" applyAlignment="1">
      <alignment vertical="center"/>
    </xf>
    <xf numFmtId="165" fontId="0" fillId="3" borderId="3" xfId="0" applyNumberFormat="1" applyFill="1" applyBorder="1" applyAlignment="1">
      <alignment horizontal="right" vertical="center"/>
    </xf>
    <xf numFmtId="165" fontId="0" fillId="3" borderId="5" xfId="0" applyNumberFormat="1" applyFill="1" applyBorder="1" applyAlignment="1">
      <alignment vertical="center"/>
    </xf>
    <xf numFmtId="165" fontId="9" fillId="3" borderId="3" xfId="0" applyNumberFormat="1" applyFont="1" applyFill="1" applyBorder="1" applyAlignment="1">
      <alignment vertical="center"/>
    </xf>
    <xf numFmtId="0" fontId="0" fillId="6" borderId="40" xfId="0" applyFont="1" applyFill="1" applyBorder="1" applyAlignment="1">
      <alignment vertical="center"/>
    </xf>
    <xf numFmtId="165" fontId="0" fillId="6" borderId="37" xfId="0" applyNumberFormat="1" applyFill="1" applyBorder="1" applyAlignment="1">
      <alignment vertical="center"/>
    </xf>
    <xf numFmtId="165" fontId="0" fillId="6" borderId="41" xfId="0" applyNumberFormat="1" applyFill="1" applyBorder="1" applyAlignment="1">
      <alignment vertical="center"/>
    </xf>
    <xf numFmtId="0" fontId="0" fillId="6" borderId="29" xfId="0" applyFont="1" applyFill="1" applyBorder="1" applyAlignment="1">
      <alignment vertical="center"/>
    </xf>
    <xf numFmtId="165" fontId="0" fillId="6" borderId="1" xfId="0" applyNumberFormat="1" applyFill="1" applyBorder="1" applyAlignment="1">
      <alignment vertical="center"/>
    </xf>
    <xf numFmtId="165" fontId="0" fillId="6" borderId="38" xfId="0" applyNumberFormat="1" applyFill="1" applyBorder="1" applyAlignment="1">
      <alignment vertical="center"/>
    </xf>
    <xf numFmtId="0" fontId="0" fillId="6" borderId="42" xfId="0" applyFont="1" applyFill="1" applyBorder="1" applyAlignment="1">
      <alignment vertical="center"/>
    </xf>
    <xf numFmtId="165" fontId="0" fillId="6" borderId="2" xfId="0" applyNumberFormat="1" applyFill="1" applyBorder="1" applyAlignment="1">
      <alignment vertical="center"/>
    </xf>
    <xf numFmtId="165" fontId="0" fillId="6" borderId="43" xfId="0" applyNumberFormat="1" applyFill="1" applyBorder="1" applyAlignment="1">
      <alignment vertical="center"/>
    </xf>
    <xf numFmtId="0" fontId="4" fillId="2" borderId="0" xfId="0" applyFont="1" applyFill="1" applyBorder="1" applyAlignment="1">
      <alignment horizontal="left" vertical="center" wrapText="1"/>
    </xf>
    <xf numFmtId="0" fontId="4" fillId="3" borderId="1" xfId="0" applyFont="1" applyFill="1" applyBorder="1" applyAlignment="1">
      <alignment horizontal="left" vertical="center" wrapText="1"/>
    </xf>
    <xf numFmtId="0" fontId="5" fillId="0" borderId="0" xfId="0" applyFont="1" applyBorder="1" applyAlignment="1">
      <alignment horizontal="left"/>
    </xf>
    <xf numFmtId="0" fontId="6" fillId="6" borderId="0" xfId="0" applyFont="1" applyFill="1" applyBorder="1" applyAlignment="1" applyProtection="1">
      <alignment horizontal="left" vertical="center" wrapText="1"/>
      <protection locked="0"/>
    </xf>
    <xf numFmtId="0" fontId="4" fillId="3" borderId="35" xfId="1" applyNumberFormat="1" applyFont="1" applyFill="1" applyBorder="1" applyAlignment="1" applyProtection="1">
      <alignment horizontal="left" vertical="center" wrapText="1"/>
    </xf>
    <xf numFmtId="0" fontId="30" fillId="6" borderId="1" xfId="0" applyFont="1" applyFill="1" applyBorder="1" applyAlignment="1" applyProtection="1">
      <alignment horizontal="left" vertical="center" wrapText="1"/>
      <protection locked="0"/>
    </xf>
    <xf numFmtId="0" fontId="30" fillId="6" borderId="29" xfId="0" applyFont="1" applyFill="1" applyBorder="1" applyAlignment="1" applyProtection="1">
      <alignment horizontal="left" vertical="center" wrapText="1"/>
      <protection locked="0"/>
    </xf>
    <xf numFmtId="0" fontId="30" fillId="6" borderId="1" xfId="0" applyFont="1" applyFill="1" applyBorder="1" applyAlignment="1" applyProtection="1">
      <alignment horizontal="center" vertical="center" wrapText="1"/>
      <protection locked="0"/>
    </xf>
    <xf numFmtId="0" fontId="4" fillId="3" borderId="1"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30" fillId="7" borderId="34" xfId="0" applyFont="1" applyFill="1" applyBorder="1" applyAlignment="1" applyProtection="1">
      <alignment horizontal="left" vertical="center" wrapText="1"/>
      <protection locked="0"/>
    </xf>
    <xf numFmtId="0" fontId="30" fillId="7" borderId="28" xfId="0" applyFont="1" applyFill="1" applyBorder="1" applyAlignment="1" applyProtection="1">
      <alignment horizontal="left" vertical="center" wrapText="1"/>
      <protection locked="0"/>
    </xf>
    <xf numFmtId="0" fontId="8" fillId="2" borderId="34" xfId="1" applyNumberFormat="1" applyFont="1" applyFill="1" applyBorder="1" applyAlignment="1" applyProtection="1">
      <alignment horizontal="left" vertical="center" wrapText="1"/>
    </xf>
    <xf numFmtId="0" fontId="4" fillId="3" borderId="1" xfId="0" applyFont="1" applyFill="1" applyBorder="1" applyAlignment="1">
      <alignment horizontal="center" vertical="center"/>
    </xf>
    <xf numFmtId="0" fontId="4" fillId="3" borderId="29" xfId="0" applyFont="1" applyFill="1" applyBorder="1" applyAlignment="1">
      <alignment horizontal="center" vertical="center" wrapText="1"/>
    </xf>
    <xf numFmtId="0" fontId="9" fillId="3" borderId="45" xfId="0" applyFont="1" applyFill="1" applyBorder="1" applyAlignment="1">
      <alignment horizontal="center" vertical="center" wrapText="1"/>
    </xf>
    <xf numFmtId="0" fontId="4" fillId="8" borderId="38"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30" fillId="6" borderId="34" xfId="0" applyFont="1" applyFill="1" applyBorder="1" applyAlignment="1" applyProtection="1">
      <alignment horizontal="left" vertical="center" wrapText="1"/>
      <protection locked="0"/>
    </xf>
    <xf numFmtId="0" fontId="10" fillId="6" borderId="0" xfId="0" applyFont="1" applyFill="1" applyBorder="1" applyAlignment="1" applyProtection="1">
      <alignment horizontal="left" vertical="center" wrapText="1"/>
      <protection locked="0"/>
    </xf>
    <xf numFmtId="0" fontId="7" fillId="2" borderId="0" xfId="0" applyFont="1" applyFill="1" applyBorder="1" applyAlignment="1">
      <alignment horizontal="left" wrapText="1"/>
    </xf>
    <xf numFmtId="0" fontId="8" fillId="2" borderId="0" xfId="0" applyFont="1" applyFill="1" applyBorder="1" applyAlignment="1">
      <alignment horizontal="left" wrapText="1"/>
    </xf>
    <xf numFmtId="0" fontId="4" fillId="8" borderId="41" xfId="0" applyFont="1" applyFill="1" applyBorder="1" applyAlignment="1">
      <alignment horizontal="center" vertical="center" wrapText="1"/>
    </xf>
    <xf numFmtId="0" fontId="4" fillId="8" borderId="37" xfId="0" applyFont="1" applyFill="1" applyBorder="1" applyAlignment="1">
      <alignment horizontal="center" vertical="center" wrapText="1"/>
    </xf>
    <xf numFmtId="0" fontId="0" fillId="6" borderId="0" xfId="0" applyFont="1" applyFill="1" applyBorder="1" applyAlignment="1" applyProtection="1">
      <alignment horizontal="left" vertical="center" wrapText="1"/>
      <protection locked="0"/>
    </xf>
    <xf numFmtId="0" fontId="4" fillId="2" borderId="0" xfId="0" applyFont="1" applyFill="1" applyBorder="1" applyAlignment="1">
      <alignment horizontal="left"/>
    </xf>
    <xf numFmtId="0" fontId="7" fillId="2" borderId="0" xfId="0" applyFont="1" applyFill="1" applyBorder="1" applyAlignment="1">
      <alignment horizontal="left"/>
    </xf>
    <xf numFmtId="0" fontId="34" fillId="6" borderId="0"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xf>
    <xf numFmtId="0" fontId="1" fillId="3" borderId="35" xfId="1" applyNumberFormat="1" applyFont="1" applyFill="1" applyBorder="1" applyAlignment="1" applyProtection="1">
      <alignment horizontal="center" vertical="center" wrapText="1"/>
    </xf>
    <xf numFmtId="0" fontId="1" fillId="4" borderId="3" xfId="0" applyFont="1" applyFill="1" applyBorder="1" applyAlignment="1" applyProtection="1">
      <alignment horizontal="center"/>
    </xf>
    <xf numFmtId="0" fontId="1" fillId="4" borderId="3" xfId="1" applyNumberFormat="1" applyFont="1" applyFill="1" applyBorder="1" applyAlignment="1" applyProtection="1">
      <alignment horizontal="center" vertical="center" wrapText="1"/>
    </xf>
    <xf numFmtId="167" fontId="13" fillId="4" borderId="3" xfId="1" applyNumberFormat="1" applyFont="1" applyFill="1" applyBorder="1" applyAlignment="1" applyProtection="1">
      <alignment horizontal="center" vertical="center" wrapText="1"/>
    </xf>
    <xf numFmtId="0" fontId="14" fillId="2" borderId="3" xfId="1" applyNumberFormat="1" applyFont="1" applyFill="1" applyBorder="1" applyAlignment="1" applyProtection="1">
      <alignment horizontal="left" vertical="center" wrapText="1"/>
      <protection locked="0"/>
    </xf>
    <xf numFmtId="0" fontId="14" fillId="2" borderId="3" xfId="1" applyNumberFormat="1" applyFont="1" applyFill="1" applyBorder="1" applyAlignment="1" applyProtection="1">
      <alignment horizontal="center" vertical="center" wrapText="1"/>
      <protection locked="0"/>
    </xf>
    <xf numFmtId="0" fontId="9" fillId="3" borderId="3" xfId="1" applyNumberFormat="1" applyFont="1" applyFill="1" applyBorder="1" applyAlignment="1" applyProtection="1">
      <alignment horizontal="center" vertical="center" wrapText="1"/>
    </xf>
    <xf numFmtId="0" fontId="16" fillId="0" borderId="0" xfId="1" applyNumberFormat="1" applyFont="1" applyFill="1" applyBorder="1" applyAlignment="1" applyProtection="1">
      <alignment horizontal="center" vertical="center"/>
    </xf>
    <xf numFmtId="3" fontId="1" fillId="4" borderId="3" xfId="1" applyNumberFormat="1"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33" fillId="2" borderId="3" xfId="1" applyNumberFormat="1" applyFont="1" applyFill="1" applyBorder="1" applyAlignment="1" applyProtection="1">
      <alignment horizontal="center" vertical="center" wrapText="1"/>
      <protection locked="0"/>
    </xf>
    <xf numFmtId="0" fontId="32" fillId="2" borderId="3" xfId="1" applyNumberFormat="1" applyFont="1" applyFill="1" applyBorder="1" applyAlignment="1" applyProtection="1">
      <alignment horizontal="center" vertical="center" wrapText="1"/>
      <protection locked="0"/>
    </xf>
    <xf numFmtId="0" fontId="33" fillId="2" borderId="6" xfId="1" applyNumberFormat="1" applyFont="1" applyFill="1" applyBorder="1" applyAlignment="1" applyProtection="1">
      <alignment horizontal="center" vertical="center" wrapText="1"/>
      <protection locked="0"/>
    </xf>
    <xf numFmtId="0" fontId="33" fillId="2" borderId="15" xfId="1" applyNumberFormat="1" applyFont="1" applyFill="1" applyBorder="1" applyAlignment="1" applyProtection="1">
      <alignment horizontal="center" vertical="center" wrapText="1"/>
      <protection locked="0"/>
    </xf>
    <xf numFmtId="0" fontId="9" fillId="0" borderId="44" xfId="1" applyNumberFormat="1" applyFont="1" applyFill="1" applyBorder="1" applyAlignment="1" applyProtection="1">
      <alignment horizontal="center" vertical="center"/>
    </xf>
    <xf numFmtId="166" fontId="15" fillId="2" borderId="0" xfId="1" applyNumberFormat="1" applyFont="1" applyFill="1" applyBorder="1" applyAlignment="1" applyProtection="1">
      <alignment horizontal="left" vertical="center" wrapText="1"/>
    </xf>
    <xf numFmtId="0" fontId="9" fillId="3" borderId="4" xfId="1" applyNumberFormat="1" applyFont="1" applyFill="1" applyBorder="1" applyAlignment="1" applyProtection="1">
      <alignment horizontal="center" vertical="center" wrapText="1"/>
    </xf>
    <xf numFmtId="0" fontId="9" fillId="3" borderId="1" xfId="1" applyNumberFormat="1" applyFont="1" applyFill="1" applyBorder="1" applyAlignment="1" applyProtection="1">
      <alignment horizontal="center" vertical="center"/>
    </xf>
    <xf numFmtId="0" fontId="9" fillId="3" borderId="3" xfId="0" applyFont="1" applyFill="1" applyBorder="1" applyAlignment="1" applyProtection="1">
      <alignment horizontal="center" vertical="center" wrapText="1"/>
    </xf>
    <xf numFmtId="167" fontId="12" fillId="6" borderId="3" xfId="1" applyNumberFormat="1" applyFont="1" applyFill="1" applyBorder="1" applyAlignment="1" applyProtection="1">
      <alignment horizontal="center" vertical="center"/>
    </xf>
    <xf numFmtId="0" fontId="1" fillId="5" borderId="47" xfId="0" applyFont="1" applyFill="1" applyBorder="1" applyAlignment="1" applyProtection="1">
      <alignment horizontal="center" vertical="center" wrapText="1"/>
    </xf>
    <xf numFmtId="0" fontId="15" fillId="2" borderId="1" xfId="0" applyFont="1" applyFill="1" applyBorder="1" applyAlignment="1" applyProtection="1">
      <alignment horizontal="left" vertical="center" wrapText="1"/>
    </xf>
    <xf numFmtId="0" fontId="16" fillId="0" borderId="39" xfId="1" applyNumberFormat="1" applyFont="1" applyFill="1" applyBorder="1" applyAlignment="1" applyProtection="1">
      <alignment horizontal="left" vertical="center"/>
    </xf>
    <xf numFmtId="3" fontId="12" fillId="6" borderId="3" xfId="1" applyNumberFormat="1" applyFont="1" applyFill="1" applyBorder="1" applyAlignment="1" applyProtection="1">
      <alignment horizontal="center" vertical="center" wrapText="1"/>
    </xf>
    <xf numFmtId="49" fontId="10" fillId="2" borderId="30" xfId="0" applyNumberFormat="1" applyFont="1" applyFill="1" applyBorder="1" applyAlignment="1" applyProtection="1">
      <alignment horizontal="center" vertical="center" wrapText="1"/>
      <protection locked="0"/>
    </xf>
    <xf numFmtId="0" fontId="4" fillId="3" borderId="15" xfId="0" applyFont="1" applyFill="1" applyBorder="1" applyAlignment="1" applyProtection="1">
      <alignment horizontal="center" vertical="center" wrapText="1"/>
    </xf>
    <xf numFmtId="3" fontId="12" fillId="6" borderId="3" xfId="1" applyNumberFormat="1" applyFont="1" applyFill="1" applyBorder="1" applyAlignment="1" applyProtection="1">
      <alignment horizontal="center" vertical="center"/>
    </xf>
    <xf numFmtId="0" fontId="4" fillId="3" borderId="4" xfId="0" applyFont="1" applyFill="1" applyBorder="1" applyAlignment="1" applyProtection="1">
      <alignment horizontal="center" vertical="center" wrapText="1"/>
    </xf>
    <xf numFmtId="0" fontId="29" fillId="3" borderId="3" xfId="0" applyFont="1" applyFill="1" applyBorder="1" applyAlignment="1" applyProtection="1">
      <alignment horizontal="center" vertical="center" wrapText="1"/>
    </xf>
    <xf numFmtId="0" fontId="29" fillId="3" borderId="4"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9" fillId="3" borderId="28" xfId="1" applyNumberFormat="1" applyFont="1" applyFill="1" applyBorder="1" applyAlignment="1" applyProtection="1">
      <alignment horizontal="left" vertical="center"/>
    </xf>
    <xf numFmtId="0" fontId="9" fillId="3" borderId="29" xfId="1" applyNumberFormat="1" applyFont="1" applyFill="1" applyBorder="1" applyAlignment="1" applyProtection="1">
      <alignment horizontal="left" vertical="center"/>
    </xf>
    <xf numFmtId="0" fontId="4" fillId="3" borderId="3" xfId="0" applyFont="1" applyFill="1" applyBorder="1" applyAlignment="1" applyProtection="1">
      <alignment horizontal="center" vertical="top" wrapText="1"/>
    </xf>
    <xf numFmtId="0" fontId="4" fillId="3" borderId="46" xfId="0" applyFont="1" applyFill="1" applyBorder="1" applyAlignment="1" applyProtection="1">
      <alignment horizontal="center" vertical="top" wrapText="1"/>
    </xf>
    <xf numFmtId="0" fontId="4" fillId="3" borderId="48" xfId="0" applyFont="1" applyFill="1" applyBorder="1" applyAlignment="1" applyProtection="1">
      <alignment horizontal="center" vertical="center" wrapText="1"/>
    </xf>
    <xf numFmtId="0" fontId="4" fillId="4" borderId="27" xfId="0" applyFont="1" applyFill="1" applyBorder="1" applyAlignment="1" applyProtection="1">
      <alignment horizontal="center" vertical="center" wrapText="1"/>
    </xf>
    <xf numFmtId="0" fontId="30" fillId="2" borderId="3" xfId="0" applyFont="1" applyFill="1" applyBorder="1" applyAlignment="1" applyProtection="1">
      <alignment horizontal="left" vertical="center" wrapText="1"/>
      <protection locked="0"/>
    </xf>
    <xf numFmtId="0" fontId="4" fillId="3" borderId="49" xfId="0" applyFont="1" applyFill="1" applyBorder="1" applyAlignment="1" applyProtection="1">
      <alignment horizontal="center" vertical="center" wrapText="1"/>
    </xf>
    <xf numFmtId="0" fontId="4" fillId="3" borderId="50" xfId="0" applyFont="1" applyFill="1" applyBorder="1" applyAlignment="1" applyProtection="1">
      <alignment horizontal="center" vertical="center" wrapText="1"/>
    </xf>
    <xf numFmtId="0" fontId="9" fillId="3" borderId="51" xfId="0" applyFont="1" applyFill="1" applyBorder="1" applyAlignment="1" applyProtection="1">
      <alignment horizontal="center" vertical="center" wrapText="1"/>
    </xf>
    <xf numFmtId="0" fontId="4" fillId="3" borderId="51" xfId="0" applyFont="1" applyFill="1" applyBorder="1" applyAlignment="1" applyProtection="1">
      <alignment horizontal="center" vertical="center" wrapText="1"/>
    </xf>
    <xf numFmtId="0" fontId="4" fillId="4" borderId="3" xfId="0" applyFont="1" applyFill="1" applyBorder="1" applyAlignment="1" applyProtection="1">
      <alignment horizontal="center" vertical="center" wrapText="1"/>
    </xf>
    <xf numFmtId="0" fontId="35" fillId="4" borderId="27" xfId="0" applyFont="1" applyFill="1" applyBorder="1" applyAlignment="1" applyProtection="1">
      <alignment horizontal="center" vertical="center" wrapText="1"/>
    </xf>
    <xf numFmtId="0" fontId="9" fillId="3" borderId="38" xfId="1" applyNumberFormat="1" applyFont="1" applyFill="1" applyBorder="1" applyAlignment="1" applyProtection="1">
      <alignment horizontal="center" vertical="center"/>
    </xf>
    <xf numFmtId="0" fontId="27" fillId="3" borderId="54" xfId="1" applyNumberFormat="1" applyFont="1" applyFill="1" applyBorder="1" applyAlignment="1" applyProtection="1">
      <alignment horizontal="center" vertical="center"/>
    </xf>
    <xf numFmtId="0" fontId="17" fillId="2" borderId="0" xfId="0" applyFont="1" applyFill="1" applyBorder="1" applyAlignment="1" applyProtection="1">
      <alignment horizontal="left" wrapText="1"/>
    </xf>
    <xf numFmtId="0" fontId="1" fillId="4" borderId="3" xfId="0" applyFont="1" applyFill="1" applyBorder="1" applyAlignment="1" applyProtection="1">
      <alignment horizontal="center" vertical="center" wrapText="1"/>
    </xf>
    <xf numFmtId="0" fontId="38" fillId="2" borderId="52" xfId="0" applyNumberFormat="1" applyFont="1" applyFill="1" applyBorder="1" applyAlignment="1" applyProtection="1">
      <alignment horizontal="center" vertical="center"/>
      <protection locked="0"/>
    </xf>
    <xf numFmtId="0" fontId="38" fillId="2" borderId="53" xfId="0" applyNumberFormat="1" applyFont="1" applyFill="1" applyBorder="1" applyAlignment="1" applyProtection="1">
      <alignment horizontal="center" vertical="center"/>
      <protection locked="0"/>
    </xf>
    <xf numFmtId="168" fontId="37" fillId="0" borderId="6" xfId="0" applyNumberFormat="1" applyFont="1" applyBorder="1" applyAlignment="1" applyProtection="1">
      <alignment horizontal="center" vertical="center"/>
    </xf>
    <xf numFmtId="168" fontId="37" fillId="0" borderId="15" xfId="0" applyNumberFormat="1" applyFont="1" applyBorder="1" applyAlignment="1" applyProtection="1">
      <alignment horizontal="center" vertical="center"/>
    </xf>
    <xf numFmtId="168" fontId="39" fillId="6" borderId="3" xfId="0" applyNumberFormat="1" applyFont="1" applyFill="1" applyBorder="1" applyAlignment="1" applyProtection="1">
      <alignment horizontal="center" vertical="center" wrapText="1"/>
    </xf>
    <xf numFmtId="49" fontId="1" fillId="4" borderId="3" xfId="0" applyNumberFormat="1" applyFont="1" applyFill="1" applyBorder="1" applyAlignment="1" applyProtection="1">
      <alignment horizontal="center" vertical="center"/>
    </xf>
    <xf numFmtId="0" fontId="9" fillId="3" borderId="57" xfId="0" applyFont="1" applyFill="1" applyBorder="1" applyAlignment="1">
      <alignment horizontal="center" vertical="center" wrapText="1"/>
    </xf>
    <xf numFmtId="0" fontId="0" fillId="3" borderId="3" xfId="0" applyFill="1" applyBorder="1" applyAlignment="1">
      <alignment horizontal="center" vertical="center" wrapText="1"/>
    </xf>
    <xf numFmtId="0" fontId="4" fillId="3" borderId="57" xfId="0" applyFont="1" applyFill="1" applyBorder="1" applyAlignment="1">
      <alignment horizontal="center" vertical="center" wrapText="1"/>
    </xf>
    <xf numFmtId="0" fontId="4" fillId="3" borderId="56"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4" fillId="3" borderId="0" xfId="0" applyFont="1" applyFill="1" applyBorder="1" applyAlignment="1">
      <alignment horizontal="center" vertical="center"/>
    </xf>
    <xf numFmtId="0" fontId="9" fillId="3" borderId="55" xfId="0" applyFont="1" applyFill="1" applyBorder="1" applyAlignment="1">
      <alignment horizontal="center" vertical="center" wrapText="1"/>
    </xf>
    <xf numFmtId="0" fontId="0" fillId="0" borderId="0" xfId="0" applyBorder="1" applyAlignment="1">
      <alignment horizontal="center"/>
    </xf>
    <xf numFmtId="0" fontId="9" fillId="3" borderId="0" xfId="1" applyNumberFormat="1" applyFont="1" applyFill="1" applyBorder="1" applyAlignment="1" applyProtection="1">
      <alignment horizontal="center" vertical="center"/>
    </xf>
    <xf numFmtId="0" fontId="19" fillId="3" borderId="0" xfId="1" applyNumberFormat="1" applyFont="1" applyFill="1" applyBorder="1" applyAlignment="1" applyProtection="1">
      <alignment horizontal="center" vertical="center"/>
    </xf>
    <xf numFmtId="0" fontId="9" fillId="3" borderId="0" xfId="0" applyFont="1" applyFill="1" applyBorder="1" applyAlignment="1">
      <alignment horizontal="center" vertical="center"/>
    </xf>
    <xf numFmtId="0" fontId="4" fillId="2" borderId="35" xfId="0" applyFont="1" applyFill="1" applyBorder="1" applyAlignment="1">
      <alignment horizontal="left"/>
    </xf>
    <xf numFmtId="0" fontId="4" fillId="2" borderId="36" xfId="0" applyFont="1" applyFill="1" applyBorder="1" applyAlignment="1">
      <alignment horizontal="left"/>
    </xf>
    <xf numFmtId="0" fontId="0" fillId="2" borderId="35" xfId="0" applyFont="1" applyFill="1" applyBorder="1" applyAlignment="1">
      <alignment horizontal="left"/>
    </xf>
    <xf numFmtId="0" fontId="0" fillId="2" borderId="0" xfId="0" applyFont="1" applyFill="1" applyBorder="1" applyAlignment="1">
      <alignment horizontal="left"/>
    </xf>
    <xf numFmtId="0" fontId="0" fillId="2" borderId="36" xfId="0" applyFont="1" applyFill="1" applyBorder="1" applyAlignment="1">
      <alignment horizontal="left"/>
    </xf>
    <xf numFmtId="0" fontId="9" fillId="2" borderId="35" xfId="0" applyFont="1" applyFill="1" applyBorder="1" applyAlignment="1">
      <alignment horizontal="left"/>
    </xf>
    <xf numFmtId="0" fontId="9" fillId="2" borderId="0" xfId="0" applyFont="1" applyFill="1" applyBorder="1" applyAlignment="1">
      <alignment horizontal="left"/>
    </xf>
    <xf numFmtId="0" fontId="9" fillId="2" borderId="36" xfId="0" applyFont="1" applyFill="1" applyBorder="1" applyAlignment="1">
      <alignment horizontal="left"/>
    </xf>
    <xf numFmtId="0" fontId="9" fillId="2" borderId="35"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36" xfId="0" applyFont="1" applyFill="1" applyBorder="1" applyAlignment="1">
      <alignment horizontal="left" vertical="center" wrapText="1"/>
    </xf>
    <xf numFmtId="0" fontId="9" fillId="2" borderId="61" xfId="0" applyFont="1" applyFill="1" applyBorder="1" applyAlignment="1">
      <alignment horizontal="left" vertical="center" wrapText="1"/>
    </xf>
    <xf numFmtId="0" fontId="9" fillId="2" borderId="62" xfId="0" applyFont="1" applyFill="1" applyBorder="1" applyAlignment="1">
      <alignment horizontal="left" vertical="center" wrapText="1"/>
    </xf>
    <xf numFmtId="0" fontId="9" fillId="2" borderId="63" xfId="0" applyFont="1" applyFill="1" applyBorder="1" applyAlignment="1">
      <alignment horizontal="left" vertical="center" wrapText="1"/>
    </xf>
    <xf numFmtId="0" fontId="1" fillId="4" borderId="35" xfId="0" applyFont="1" applyFill="1" applyBorder="1" applyAlignment="1">
      <alignment horizontal="center"/>
    </xf>
    <xf numFmtId="0" fontId="1" fillId="4" borderId="0" xfId="0" applyFont="1" applyFill="1" applyBorder="1" applyAlignment="1">
      <alignment horizontal="center"/>
    </xf>
    <xf numFmtId="0" fontId="1" fillId="4" borderId="36" xfId="0" applyFont="1" applyFill="1" applyBorder="1" applyAlignment="1">
      <alignment horizontal="center"/>
    </xf>
    <xf numFmtId="0" fontId="0" fillId="2" borderId="35"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36" xfId="0" applyFont="1" applyFill="1" applyBorder="1" applyAlignment="1">
      <alignment horizontal="left" vertical="center" wrapText="1"/>
    </xf>
    <xf numFmtId="0" fontId="25" fillId="2" borderId="35" xfId="0" applyFont="1" applyFill="1" applyBorder="1" applyAlignment="1">
      <alignment horizontal="left" wrapText="1"/>
    </xf>
    <xf numFmtId="0" fontId="0" fillId="2" borderId="0" xfId="0" applyFont="1" applyFill="1" applyBorder="1" applyAlignment="1">
      <alignment horizontal="left" wrapText="1"/>
    </xf>
    <xf numFmtId="0" fontId="0" fillId="2" borderId="36" xfId="0" applyFont="1" applyFill="1" applyBorder="1" applyAlignment="1">
      <alignment horizontal="left" wrapText="1"/>
    </xf>
    <xf numFmtId="0" fontId="0" fillId="2" borderId="35"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36" xfId="0" applyFont="1" applyFill="1" applyBorder="1" applyAlignment="1">
      <alignment horizontal="left" vertical="top" wrapText="1"/>
    </xf>
    <xf numFmtId="0" fontId="20" fillId="2" borderId="35" xfId="0" applyFont="1" applyFill="1" applyBorder="1" applyAlignment="1">
      <alignment horizontal="left"/>
    </xf>
    <xf numFmtId="0" fontId="20" fillId="2" borderId="0" xfId="0" applyFont="1" applyFill="1" applyBorder="1" applyAlignment="1">
      <alignment horizontal="left"/>
    </xf>
    <xf numFmtId="0" fontId="20" fillId="2" borderId="36" xfId="0" applyFont="1" applyFill="1" applyBorder="1" applyAlignment="1">
      <alignment horizontal="left"/>
    </xf>
    <xf numFmtId="0" fontId="9" fillId="2" borderId="35" xfId="0" applyFont="1" applyFill="1" applyBorder="1" applyAlignment="1">
      <alignment horizontal="left" wrapText="1"/>
    </xf>
    <xf numFmtId="0" fontId="9" fillId="2" borderId="0" xfId="0" applyFont="1" applyFill="1" applyBorder="1" applyAlignment="1">
      <alignment horizontal="left" wrapText="1"/>
    </xf>
    <xf numFmtId="0" fontId="9" fillId="2" borderId="36" xfId="0" applyFont="1" applyFill="1" applyBorder="1" applyAlignment="1">
      <alignment horizontal="left" wrapText="1"/>
    </xf>
    <xf numFmtId="0" fontId="23" fillId="2" borderId="35" xfId="0" applyFont="1" applyFill="1" applyBorder="1" applyAlignment="1">
      <alignment horizontal="left" vertical="center"/>
    </xf>
    <xf numFmtId="0" fontId="23" fillId="2" borderId="0" xfId="0" applyFont="1" applyFill="1" applyBorder="1" applyAlignment="1">
      <alignment horizontal="left" vertical="center"/>
    </xf>
    <xf numFmtId="0" fontId="23" fillId="2" borderId="36" xfId="0" applyFont="1" applyFill="1" applyBorder="1" applyAlignment="1">
      <alignment horizontal="left" vertical="center"/>
    </xf>
    <xf numFmtId="0" fontId="1" fillId="4" borderId="35" xfId="0" applyFont="1" applyFill="1" applyBorder="1" applyAlignment="1">
      <alignment horizontal="center" wrapText="1"/>
    </xf>
    <xf numFmtId="0" fontId="1" fillId="4" borderId="0" xfId="0" applyFont="1" applyFill="1" applyBorder="1" applyAlignment="1">
      <alignment horizontal="center" wrapText="1"/>
    </xf>
    <xf numFmtId="0" fontId="1" fillId="4" borderId="36" xfId="0" applyFont="1" applyFill="1" applyBorder="1" applyAlignment="1">
      <alignment horizontal="center" wrapText="1"/>
    </xf>
    <xf numFmtId="0" fontId="22" fillId="2" borderId="35" xfId="0" applyFont="1" applyFill="1" applyBorder="1" applyAlignment="1">
      <alignment horizontal="left" vertical="top" wrapText="1"/>
    </xf>
    <xf numFmtId="0" fontId="22" fillId="2" borderId="0" xfId="0" applyFont="1" applyFill="1" applyBorder="1" applyAlignment="1">
      <alignment horizontal="left" vertical="top" wrapText="1"/>
    </xf>
    <xf numFmtId="0" fontId="22" fillId="2" borderId="36" xfId="0" applyFont="1" applyFill="1" applyBorder="1" applyAlignment="1">
      <alignment horizontal="left" vertical="top" wrapText="1"/>
    </xf>
    <xf numFmtId="0" fontId="9" fillId="2" borderId="35" xfId="0" applyFont="1" applyFill="1" applyBorder="1" applyAlignment="1">
      <alignment horizontal="justify" wrapText="1"/>
    </xf>
    <xf numFmtId="0" fontId="9" fillId="2" borderId="0" xfId="0" applyFont="1" applyFill="1" applyBorder="1" applyAlignment="1">
      <alignment horizontal="justify" wrapText="1"/>
    </xf>
    <xf numFmtId="0" fontId="9" fillId="2" borderId="36" xfId="0" applyFont="1" applyFill="1" applyBorder="1" applyAlignment="1">
      <alignment horizontal="justify" wrapText="1"/>
    </xf>
    <xf numFmtId="0" fontId="9" fillId="2" borderId="35" xfId="0" applyFont="1" applyFill="1" applyBorder="1" applyAlignment="1">
      <alignment horizontal="justify" vertical="top" wrapText="1"/>
    </xf>
    <xf numFmtId="0" fontId="9" fillId="2" borderId="0" xfId="0" applyFont="1" applyFill="1" applyBorder="1" applyAlignment="1">
      <alignment horizontal="justify" vertical="top" wrapText="1"/>
    </xf>
    <xf numFmtId="0" fontId="9" fillId="2" borderId="36" xfId="0" applyFont="1" applyFill="1" applyBorder="1" applyAlignment="1">
      <alignment horizontal="justify" vertical="top" wrapText="1"/>
    </xf>
    <xf numFmtId="0" fontId="12" fillId="2" borderId="35"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36" xfId="0" applyFont="1" applyFill="1" applyBorder="1" applyAlignment="1">
      <alignment horizontal="left" vertical="top" wrapText="1"/>
    </xf>
    <xf numFmtId="0" fontId="12" fillId="2" borderId="35"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36" xfId="0" applyFont="1" applyFill="1" applyBorder="1" applyAlignment="1">
      <alignment horizontal="left" vertical="center" wrapText="1"/>
    </xf>
    <xf numFmtId="0" fontId="12" fillId="2" borderId="35" xfId="0" applyFont="1" applyFill="1" applyBorder="1" applyAlignment="1">
      <alignment horizontal="left" vertical="top"/>
    </xf>
    <xf numFmtId="0" fontId="12" fillId="2" borderId="0" xfId="0" applyFont="1" applyFill="1" applyBorder="1" applyAlignment="1">
      <alignment horizontal="left" vertical="top"/>
    </xf>
    <xf numFmtId="0" fontId="12" fillId="2" borderId="36" xfId="0" applyFont="1" applyFill="1" applyBorder="1" applyAlignment="1">
      <alignment horizontal="left" vertical="top"/>
    </xf>
    <xf numFmtId="0" fontId="23" fillId="2" borderId="35" xfId="0" applyFont="1" applyFill="1" applyBorder="1" applyAlignment="1">
      <alignment horizontal="left"/>
    </xf>
    <xf numFmtId="0" fontId="23" fillId="2" borderId="0" xfId="0" applyFont="1" applyFill="1" applyBorder="1" applyAlignment="1">
      <alignment horizontal="left"/>
    </xf>
    <xf numFmtId="0" fontId="23" fillId="2" borderId="36" xfId="0" applyFont="1" applyFill="1" applyBorder="1" applyAlignment="1">
      <alignment horizontal="left"/>
    </xf>
    <xf numFmtId="0" fontId="21" fillId="2" borderId="35" xfId="0" applyFont="1" applyFill="1" applyBorder="1" applyAlignment="1">
      <alignment horizontal="justify" wrapText="1"/>
    </xf>
    <xf numFmtId="0" fontId="21" fillId="2" borderId="0" xfId="0" applyFont="1" applyFill="1" applyBorder="1" applyAlignment="1">
      <alignment horizontal="justify" wrapText="1"/>
    </xf>
    <xf numFmtId="0" fontId="21" fillId="2" borderId="36" xfId="0" applyFont="1" applyFill="1" applyBorder="1" applyAlignment="1">
      <alignment horizontal="justify" wrapText="1"/>
    </xf>
    <xf numFmtId="0" fontId="9" fillId="0" borderId="35" xfId="0" applyFont="1" applyBorder="1" applyAlignment="1">
      <alignment horizontal="left" wrapText="1"/>
    </xf>
    <xf numFmtId="0" fontId="9" fillId="0" borderId="0" xfId="0" applyFont="1" applyBorder="1" applyAlignment="1">
      <alignment horizontal="left" wrapText="1"/>
    </xf>
    <xf numFmtId="0" fontId="9" fillId="0" borderId="36" xfId="0" applyFont="1" applyBorder="1" applyAlignment="1">
      <alignment horizontal="left" wrapText="1"/>
    </xf>
    <xf numFmtId="0" fontId="20" fillId="2" borderId="35" xfId="0" applyFont="1" applyFill="1" applyBorder="1" applyAlignment="1">
      <alignment horizontal="left" vertical="center"/>
    </xf>
    <xf numFmtId="0" fontId="20" fillId="2" borderId="0" xfId="0" applyFont="1" applyFill="1" applyBorder="1" applyAlignment="1">
      <alignment horizontal="left" vertical="center"/>
    </xf>
    <xf numFmtId="0" fontId="20" fillId="2" borderId="36" xfId="0" applyFont="1" applyFill="1" applyBorder="1" applyAlignment="1">
      <alignment horizontal="left" vertical="center"/>
    </xf>
    <xf numFmtId="0" fontId="26" fillId="4" borderId="58" xfId="0" applyFont="1" applyFill="1" applyBorder="1" applyAlignment="1">
      <alignment horizontal="center" vertical="center"/>
    </xf>
    <xf numFmtId="0" fontId="26" fillId="4" borderId="59" xfId="0" applyFont="1" applyFill="1" applyBorder="1" applyAlignment="1">
      <alignment horizontal="center" vertical="center"/>
    </xf>
    <xf numFmtId="0" fontId="26" fillId="4" borderId="60" xfId="0" applyFont="1" applyFill="1" applyBorder="1" applyAlignment="1">
      <alignment horizontal="center" vertical="center"/>
    </xf>
    <xf numFmtId="0" fontId="19" fillId="4" borderId="35" xfId="0" applyFont="1" applyFill="1" applyBorder="1" applyAlignment="1">
      <alignment horizontal="center" vertical="center"/>
    </xf>
    <xf numFmtId="0" fontId="19" fillId="4" borderId="0" xfId="0" applyFont="1" applyFill="1" applyBorder="1" applyAlignment="1">
      <alignment horizontal="center" vertical="center"/>
    </xf>
    <xf numFmtId="0" fontId="19" fillId="4" borderId="36" xfId="0" applyFont="1" applyFill="1" applyBorder="1" applyAlignment="1">
      <alignment horizontal="center" vertical="center"/>
    </xf>
    <xf numFmtId="0" fontId="4" fillId="2" borderId="3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35" xfId="0" applyFont="1" applyFill="1" applyBorder="1" applyAlignment="1">
      <alignment horizontal="left" wrapText="1"/>
    </xf>
    <xf numFmtId="0" fontId="4" fillId="2" borderId="0" xfId="0" applyFont="1" applyFill="1" applyBorder="1" applyAlignment="1">
      <alignment horizontal="left" wrapText="1"/>
    </xf>
    <xf numFmtId="0" fontId="4" fillId="2" borderId="36" xfId="0" applyFont="1" applyFill="1" applyBorder="1" applyAlignment="1">
      <alignment horizontal="left" wrapText="1"/>
    </xf>
    <xf numFmtId="0" fontId="0" fillId="2" borderId="35" xfId="0" applyFont="1" applyFill="1" applyBorder="1" applyAlignment="1">
      <alignment horizontal="left" wrapText="1"/>
    </xf>
  </cellXfs>
  <cellStyles count="3">
    <cellStyle name="Comma" xfId="2" builtinId="3"/>
    <cellStyle name="Explanatory Text" xfId="1" builtinId="53" customBuiltin="1"/>
    <cellStyle name="Normal" xfId="0" builtinId="0"/>
  </cellStyles>
  <dxfs count="5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FF0000"/>
      </font>
    </dxf>
    <dxf>
      <fill>
        <patternFill>
          <bgColor rgb="FFFF0000"/>
        </patternFill>
      </fill>
    </dxf>
    <dxf>
      <fill>
        <patternFill>
          <bgColor rgb="FFFF0000"/>
        </patternFill>
      </fill>
    </dxf>
    <dxf>
      <fill>
        <patternFill>
          <bgColor rgb="FFFF0000"/>
        </patternFill>
      </fill>
    </dxf>
    <dxf>
      <font>
        <b/>
        <i val="0"/>
        <color rgb="FFFF0000"/>
      </font>
    </dxf>
    <dxf>
      <fill>
        <patternFill>
          <bgColor rgb="FFFF0000"/>
        </patternFill>
      </fill>
    </dxf>
    <dxf>
      <fill>
        <patternFill>
          <bgColor rgb="FFFF0000"/>
        </patternFill>
      </fill>
    </dxf>
    <dxf>
      <font>
        <b/>
        <i val="0"/>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FF0000"/>
      </font>
    </dxf>
    <dxf>
      <font>
        <b/>
        <i val="0"/>
        <color rgb="FF000080"/>
      </font>
    </dxf>
    <dxf>
      <font>
        <b/>
        <i val="0"/>
        <color rgb="FF000080"/>
      </font>
    </dxf>
    <dxf>
      <font>
        <b/>
        <i val="0"/>
        <color rgb="FF000080"/>
      </font>
    </dxf>
    <dxf>
      <fill>
        <patternFill>
          <bgColor rgb="FFFF0000"/>
        </patternFill>
      </fill>
    </dxf>
    <dxf>
      <font>
        <b/>
        <i val="0"/>
        <color rgb="FF000080"/>
      </font>
    </dxf>
    <dxf>
      <font>
        <b/>
        <i val="0"/>
        <color rgb="FF000080"/>
      </font>
    </dxf>
    <dxf>
      <font>
        <b/>
        <i val="0"/>
        <color rgb="FF000080"/>
      </font>
    </dxf>
    <dxf>
      <fill>
        <patternFill>
          <bgColor rgb="FFFF0000"/>
        </patternFill>
      </fill>
    </dxf>
    <dxf>
      <font>
        <b/>
        <i val="0"/>
        <color rgb="FF000080"/>
      </font>
    </dxf>
    <dxf>
      <fill>
        <patternFill>
          <bgColor rgb="FFFF0000"/>
        </patternFill>
      </fill>
    </dxf>
    <dxf>
      <fill>
        <patternFill>
          <bgColor rgb="FFFF0000"/>
        </patternFill>
      </fill>
    </dxf>
    <dxf>
      <font>
        <b/>
        <i val="0"/>
        <color rgb="FF000080"/>
      </font>
    </dxf>
    <dxf>
      <font>
        <b/>
        <i val="0"/>
        <color rgb="FF000080"/>
      </font>
    </dxf>
    <dxf>
      <font>
        <b/>
        <i val="0"/>
        <color rgb="FF000080"/>
      </font>
    </dxf>
    <dxf>
      <font>
        <b/>
        <i val="0"/>
        <color rgb="FF000080"/>
      </font>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4F6228"/>
      <rgbColor rgb="00800080"/>
      <rgbColor rgb="00008080"/>
      <rgbColor rgb="00C0C0C0"/>
      <rgbColor rgb="00808080"/>
      <rgbColor rgb="00999999"/>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523875</xdr:colOff>
      <xdr:row>27</xdr:row>
      <xdr:rowOff>190500</xdr:rowOff>
    </xdr:to>
    <xdr:sp macro="" textlink="">
      <xdr:nvSpPr>
        <xdr:cNvPr id="1025" name="shapetype_202" hidden="1"/>
        <xdr:cNvSpPr txBox="1">
          <a:spLocks noSelect="1" noChangeArrowheads="1"/>
        </xdr:cNvSpPr>
      </xdr:nvSpPr>
      <xdr:spPr bwMode="auto">
        <a:xfrm>
          <a:off x="0" y="0"/>
          <a:ext cx="3571875" cy="97155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4F6228"/>
  </sheetPr>
  <dimension ref="A1:F74"/>
  <sheetViews>
    <sheetView showGridLines="0" tabSelected="1" topLeftCell="A2" zoomScaleNormal="100" zoomScaleSheetLayoutView="90" zoomScalePageLayoutView="90" workbookViewId="0">
      <selection activeCell="A5" sqref="A5"/>
    </sheetView>
  </sheetViews>
  <sheetFormatPr defaultColWidth="9.140625" defaultRowHeight="15"/>
  <sheetData>
    <row r="1" spans="1:6" hidden="1"/>
    <row r="2" spans="1:6">
      <c r="A2" s="212" t="s">
        <v>288</v>
      </c>
      <c r="B2" s="212"/>
      <c r="C2" s="212"/>
      <c r="D2" s="212"/>
      <c r="E2" s="212"/>
      <c r="F2" s="212"/>
    </row>
    <row r="3" spans="1:6">
      <c r="A3" s="210" t="s">
        <v>247</v>
      </c>
      <c r="B3" s="210"/>
      <c r="C3" s="210"/>
      <c r="D3" s="210"/>
      <c r="E3" s="210"/>
      <c r="F3" s="210"/>
    </row>
    <row r="4" spans="1:6">
      <c r="A4" s="211"/>
      <c r="B4" s="211"/>
      <c r="C4" s="211"/>
      <c r="D4" s="211"/>
      <c r="E4" s="211"/>
      <c r="F4" s="211"/>
    </row>
    <row r="5" spans="1:6">
      <c r="A5" s="1"/>
      <c r="B5" s="1"/>
      <c r="C5" s="1"/>
      <c r="D5" s="1"/>
      <c r="E5" s="1"/>
    </row>
    <row r="6" spans="1:6" ht="15.75" customHeight="1">
      <c r="A6" s="212" t="s">
        <v>248</v>
      </c>
      <c r="B6" s="212"/>
      <c r="C6" s="212"/>
      <c r="D6" s="212"/>
      <c r="E6" s="212"/>
      <c r="F6" s="212"/>
    </row>
    <row r="7" spans="1:6">
      <c r="A7" s="1"/>
      <c r="B7" s="1"/>
      <c r="C7" s="1"/>
      <c r="D7" s="1"/>
      <c r="E7" s="1"/>
      <c r="F7" s="1"/>
    </row>
    <row r="8" spans="1:6">
      <c r="A8" s="2" t="s">
        <v>249</v>
      </c>
      <c r="B8" s="1"/>
      <c r="C8" s="1"/>
      <c r="D8" s="1"/>
      <c r="E8" s="1"/>
      <c r="F8" s="1"/>
    </row>
    <row r="9" spans="1:6">
      <c r="A9" s="210" t="s">
        <v>0</v>
      </c>
      <c r="B9" s="210"/>
      <c r="C9" s="210"/>
      <c r="D9" s="210"/>
      <c r="E9" s="210"/>
      <c r="F9" s="210"/>
    </row>
    <row r="10" spans="1:6" ht="28.5" customHeight="1">
      <c r="A10" s="235"/>
      <c r="B10" s="235"/>
      <c r="C10" s="235"/>
      <c r="D10" s="235"/>
      <c r="E10" s="235"/>
      <c r="F10" s="235"/>
    </row>
    <row r="11" spans="1:6" ht="25.5" customHeight="1">
      <c r="A11" s="235"/>
      <c r="B11" s="235"/>
      <c r="C11" s="235"/>
      <c r="D11" s="235"/>
      <c r="E11" s="235"/>
      <c r="F11" s="235"/>
    </row>
    <row r="12" spans="1:6">
      <c r="A12" s="1"/>
      <c r="B12" s="1"/>
      <c r="C12" s="1"/>
      <c r="D12" s="1"/>
      <c r="E12" s="1"/>
      <c r="F12" s="1"/>
    </row>
    <row r="13" spans="1:6">
      <c r="A13" s="234" t="s">
        <v>250</v>
      </c>
      <c r="B13" s="234"/>
      <c r="C13" s="234"/>
      <c r="D13" s="234"/>
      <c r="E13" s="234"/>
      <c r="F13" s="1"/>
    </row>
    <row r="14" spans="1:6">
      <c r="A14" s="4" t="s">
        <v>1</v>
      </c>
      <c r="B14" s="1"/>
      <c r="C14" s="1"/>
      <c r="D14" s="1"/>
      <c r="E14" s="1"/>
      <c r="F14" s="1"/>
    </row>
    <row r="15" spans="1:6" ht="60" customHeight="1">
      <c r="A15" s="232"/>
      <c r="B15" s="232"/>
      <c r="C15" s="232"/>
      <c r="D15" s="232"/>
      <c r="E15" s="232"/>
      <c r="F15" s="232"/>
    </row>
    <row r="16" spans="1:6" ht="60" customHeight="1">
      <c r="A16" s="232"/>
      <c r="B16" s="232"/>
      <c r="C16" s="232"/>
      <c r="D16" s="232"/>
      <c r="E16" s="232"/>
      <c r="F16" s="232"/>
    </row>
    <row r="17" spans="1:6">
      <c r="A17" s="1"/>
      <c r="B17" s="1"/>
      <c r="C17" s="1"/>
      <c r="D17" s="1"/>
      <c r="E17" s="1"/>
      <c r="F17" s="1"/>
    </row>
    <row r="18" spans="1:6">
      <c r="A18" s="233" t="s">
        <v>251</v>
      </c>
      <c r="B18" s="233"/>
      <c r="C18" s="233"/>
      <c r="D18" s="233"/>
      <c r="E18" s="233"/>
    </row>
    <row r="19" spans="1:6">
      <c r="A19" s="4" t="s">
        <v>2</v>
      </c>
      <c r="B19" s="1"/>
      <c r="C19" s="1"/>
      <c r="D19" s="1"/>
      <c r="E19" s="1"/>
      <c r="F19" s="1"/>
    </row>
    <row r="20" spans="1:6" ht="109.5" customHeight="1">
      <c r="A20" s="227"/>
      <c r="B20" s="227"/>
      <c r="C20" s="227"/>
      <c r="D20" s="227"/>
      <c r="E20" s="227"/>
      <c r="F20" s="227"/>
    </row>
    <row r="21" spans="1:6" ht="14.25" customHeight="1">
      <c r="A21" s="1"/>
      <c r="B21" s="1"/>
      <c r="C21" s="1"/>
      <c r="D21" s="1"/>
      <c r="E21" s="1"/>
      <c r="F21" s="1"/>
    </row>
    <row r="22" spans="1:6">
      <c r="A22" s="234" t="s">
        <v>252</v>
      </c>
      <c r="B22" s="234"/>
      <c r="C22" s="234"/>
      <c r="D22" s="234"/>
      <c r="E22" s="234"/>
    </row>
    <row r="23" spans="1:6">
      <c r="A23" s="4" t="s">
        <v>3</v>
      </c>
      <c r="B23" s="3"/>
      <c r="C23" s="3"/>
      <c r="D23" s="3"/>
      <c r="E23" s="3"/>
      <c r="F23" s="3"/>
    </row>
    <row r="24" spans="1:6" ht="80.099999999999994" customHeight="1">
      <c r="A24" s="227"/>
      <c r="B24" s="227"/>
      <c r="C24" s="227"/>
      <c r="D24" s="227"/>
      <c r="E24" s="227"/>
      <c r="F24" s="227"/>
    </row>
    <row r="25" spans="1:6" ht="80.099999999999994" customHeight="1">
      <c r="A25" s="227"/>
      <c r="B25" s="227"/>
      <c r="C25" s="227"/>
      <c r="D25" s="227"/>
      <c r="E25" s="227"/>
      <c r="F25" s="227"/>
    </row>
    <row r="26" spans="1:6">
      <c r="A26" s="5"/>
      <c r="B26" s="5"/>
      <c r="C26" s="5"/>
      <c r="D26" s="5"/>
      <c r="E26" s="5"/>
    </row>
    <row r="27" spans="1:6" ht="37.5" customHeight="1">
      <c r="A27" s="228" t="s">
        <v>289</v>
      </c>
      <c r="B27" s="228"/>
      <c r="C27" s="228"/>
      <c r="D27" s="228"/>
      <c r="E27" s="228"/>
      <c r="F27" s="228"/>
    </row>
    <row r="28" spans="1:6" ht="27" customHeight="1">
      <c r="A28" s="229" t="s">
        <v>4</v>
      </c>
      <c r="B28" s="229"/>
      <c r="C28" s="229"/>
      <c r="D28" s="229"/>
      <c r="E28" s="229"/>
      <c r="F28" s="229"/>
    </row>
    <row r="29" spans="1:6" ht="13.5" customHeight="1">
      <c r="A29" s="139"/>
      <c r="B29" s="139"/>
      <c r="C29" s="1"/>
      <c r="D29" s="1"/>
      <c r="E29" s="1"/>
      <c r="F29" s="1"/>
    </row>
    <row r="30" spans="1:6" ht="30" customHeight="1">
      <c r="A30" s="224" t="s">
        <v>5</v>
      </c>
      <c r="B30" s="225"/>
      <c r="C30" s="226"/>
      <c r="D30" s="226"/>
      <c r="E30" s="226"/>
      <c r="F30" s="226"/>
    </row>
    <row r="31" spans="1:6" ht="30" customHeight="1">
      <c r="A31" s="230"/>
      <c r="B31" s="231"/>
      <c r="C31" s="226"/>
      <c r="D31" s="226"/>
      <c r="E31" s="226"/>
      <c r="F31" s="226"/>
    </row>
    <row r="32" spans="1:6" ht="30" customHeight="1">
      <c r="A32" s="230"/>
      <c r="B32" s="231"/>
      <c r="C32" s="226"/>
      <c r="D32" s="226"/>
      <c r="E32" s="226"/>
      <c r="F32" s="226"/>
    </row>
    <row r="33" spans="1:6" ht="30" customHeight="1">
      <c r="A33" s="230"/>
      <c r="B33" s="231"/>
      <c r="C33" s="226"/>
      <c r="D33" s="226"/>
      <c r="E33" s="226"/>
      <c r="F33" s="226"/>
    </row>
    <row r="34" spans="1:6" ht="30" customHeight="1">
      <c r="A34" s="230"/>
      <c r="B34" s="231"/>
      <c r="C34" s="226"/>
      <c r="D34" s="226"/>
      <c r="E34" s="226"/>
      <c r="F34" s="226"/>
    </row>
    <row r="35" spans="1:6" ht="30" customHeight="1">
      <c r="A35" s="217" t="s">
        <v>6</v>
      </c>
      <c r="B35" s="216"/>
      <c r="C35" s="218"/>
      <c r="D35" s="218"/>
      <c r="E35" s="218"/>
      <c r="F35" s="218"/>
    </row>
    <row r="36" spans="1:6" ht="30" customHeight="1">
      <c r="A36" s="217"/>
      <c r="B36" s="216"/>
      <c r="C36" s="218"/>
      <c r="D36" s="218"/>
      <c r="E36" s="218"/>
      <c r="F36" s="218"/>
    </row>
    <row r="37" spans="1:6" ht="30" customHeight="1">
      <c r="A37" s="217"/>
      <c r="B37" s="216"/>
      <c r="C37" s="218"/>
      <c r="D37" s="218"/>
      <c r="E37" s="218"/>
      <c r="F37" s="218"/>
    </row>
    <row r="38" spans="1:6" ht="30" customHeight="1">
      <c r="A38" s="217"/>
      <c r="B38" s="216"/>
      <c r="C38" s="218"/>
      <c r="D38" s="218"/>
      <c r="E38" s="218"/>
      <c r="F38" s="218"/>
    </row>
    <row r="39" spans="1:6" ht="30" customHeight="1">
      <c r="A39" s="217"/>
      <c r="B39" s="216"/>
      <c r="C39" s="218"/>
      <c r="D39" s="218"/>
      <c r="E39" s="218"/>
      <c r="F39" s="218"/>
    </row>
    <row r="40" spans="1:6" ht="30" customHeight="1">
      <c r="A40" s="224" t="s">
        <v>7</v>
      </c>
      <c r="B40" s="225"/>
      <c r="C40" s="226"/>
      <c r="D40" s="226"/>
      <c r="E40" s="226"/>
      <c r="F40" s="226"/>
    </row>
    <row r="41" spans="1:6" ht="30" customHeight="1">
      <c r="A41" s="224"/>
      <c r="B41" s="225"/>
      <c r="C41" s="226"/>
      <c r="D41" s="226"/>
      <c r="E41" s="226"/>
      <c r="F41" s="226"/>
    </row>
    <row r="42" spans="1:6" ht="30" customHeight="1">
      <c r="A42" s="224"/>
      <c r="B42" s="225"/>
      <c r="C42" s="226"/>
      <c r="D42" s="226"/>
      <c r="E42" s="226"/>
      <c r="F42" s="226"/>
    </row>
    <row r="43" spans="1:6" ht="30" customHeight="1">
      <c r="A43" s="224"/>
      <c r="B43" s="225"/>
      <c r="C43" s="226"/>
      <c r="D43" s="226"/>
      <c r="E43" s="226"/>
      <c r="F43" s="226"/>
    </row>
    <row r="44" spans="1:6" ht="30" customHeight="1">
      <c r="A44" s="224"/>
      <c r="B44" s="225"/>
      <c r="C44" s="226"/>
      <c r="D44" s="226"/>
      <c r="E44" s="226"/>
      <c r="F44" s="226"/>
    </row>
    <row r="45" spans="1:6" ht="30" customHeight="1">
      <c r="A45" s="217" t="s">
        <v>8</v>
      </c>
      <c r="B45" s="216"/>
      <c r="C45" s="218"/>
      <c r="D45" s="218"/>
      <c r="E45" s="218"/>
      <c r="F45" s="218"/>
    </row>
    <row r="46" spans="1:6" ht="30" customHeight="1">
      <c r="A46" s="217"/>
      <c r="B46" s="216"/>
      <c r="C46" s="218"/>
      <c r="D46" s="218"/>
      <c r="E46" s="218"/>
      <c r="F46" s="218"/>
    </row>
    <row r="47" spans="1:6" ht="30" customHeight="1">
      <c r="A47" s="217"/>
      <c r="B47" s="216"/>
      <c r="C47" s="219"/>
      <c r="D47" s="219"/>
      <c r="E47" s="219"/>
      <c r="F47" s="219"/>
    </row>
    <row r="48" spans="1:6" ht="30" customHeight="1">
      <c r="A48" s="217"/>
      <c r="B48" s="216"/>
      <c r="C48" s="218"/>
      <c r="D48" s="218"/>
      <c r="E48" s="218"/>
      <c r="F48" s="218"/>
    </row>
    <row r="49" spans="1:6" ht="30" customHeight="1">
      <c r="A49" s="217"/>
      <c r="B49" s="216"/>
      <c r="C49" s="218"/>
      <c r="D49" s="218"/>
      <c r="E49" s="218"/>
      <c r="F49" s="218"/>
    </row>
    <row r="50" spans="1:6">
      <c r="A50" s="6"/>
      <c r="B50" s="6"/>
      <c r="C50" s="7"/>
      <c r="D50" s="8"/>
      <c r="E50" s="8"/>
      <c r="F50" s="1"/>
    </row>
    <row r="51" spans="1:6" ht="15" customHeight="1">
      <c r="A51" s="208" t="s">
        <v>253</v>
      </c>
      <c r="B51" s="208"/>
      <c r="C51" s="208"/>
      <c r="D51" s="208"/>
      <c r="E51" s="208"/>
      <c r="F51" s="1"/>
    </row>
    <row r="52" spans="1:6" ht="15" customHeight="1">
      <c r="A52" s="220" t="s">
        <v>9</v>
      </c>
      <c r="B52" s="220"/>
      <c r="C52" s="220"/>
      <c r="D52" s="9"/>
      <c r="E52" s="9"/>
      <c r="F52" s="9"/>
    </row>
    <row r="53" spans="1:6" s="10" customFormat="1" ht="31.5" customHeight="1">
      <c r="A53" s="221" t="s">
        <v>10</v>
      </c>
      <c r="B53" s="221"/>
      <c r="C53" s="222" t="s">
        <v>11</v>
      </c>
      <c r="D53" s="223" t="s">
        <v>296</v>
      </c>
      <c r="E53" s="223"/>
      <c r="F53" s="223"/>
    </row>
    <row r="54" spans="1:6" ht="45" customHeight="1">
      <c r="A54" s="221"/>
      <c r="B54" s="221"/>
      <c r="C54" s="222"/>
      <c r="D54" s="11" t="s">
        <v>12</v>
      </c>
      <c r="E54" s="11" t="s">
        <v>13</v>
      </c>
      <c r="F54" s="11" t="s">
        <v>14</v>
      </c>
    </row>
    <row r="55" spans="1:6" ht="35.1" customHeight="1">
      <c r="A55" s="209" t="s">
        <v>15</v>
      </c>
      <c r="B55" s="209"/>
      <c r="C55" s="171"/>
      <c r="D55" s="174"/>
      <c r="E55" s="174"/>
      <c r="F55" s="172"/>
    </row>
    <row r="56" spans="1:6" ht="35.1" customHeight="1">
      <c r="A56" s="209" t="s">
        <v>16</v>
      </c>
      <c r="B56" s="209"/>
      <c r="C56" s="171"/>
      <c r="D56" s="174"/>
      <c r="E56" s="174"/>
      <c r="F56" s="172"/>
    </row>
    <row r="57" spans="1:6" ht="35.1" customHeight="1">
      <c r="A57" s="209" t="s">
        <v>17</v>
      </c>
      <c r="B57" s="209"/>
      <c r="C57" s="171"/>
      <c r="D57" s="174"/>
      <c r="E57" s="174"/>
      <c r="F57" s="172"/>
    </row>
    <row r="58" spans="1:6" ht="35.1" customHeight="1">
      <c r="A58" s="209" t="s">
        <v>18</v>
      </c>
      <c r="B58" s="209"/>
      <c r="C58" s="171"/>
      <c r="D58" s="174"/>
      <c r="E58" s="174"/>
      <c r="F58" s="172"/>
    </row>
    <row r="59" spans="1:6" ht="35.1" customHeight="1">
      <c r="A59" s="209" t="s">
        <v>19</v>
      </c>
      <c r="B59" s="209"/>
      <c r="C59" s="171"/>
      <c r="D59" s="174"/>
      <c r="E59" s="174"/>
      <c r="F59" s="173"/>
    </row>
    <row r="60" spans="1:6" ht="35.1" customHeight="1">
      <c r="A60" s="209" t="s">
        <v>20</v>
      </c>
      <c r="B60" s="209"/>
      <c r="C60" s="171"/>
      <c r="D60" s="174"/>
      <c r="E60" s="174"/>
      <c r="F60" s="172"/>
    </row>
    <row r="61" spans="1:6" ht="35.1" customHeight="1">
      <c r="A61" s="209" t="s">
        <v>21</v>
      </c>
      <c r="B61" s="209"/>
      <c r="C61" s="171"/>
      <c r="D61" s="174"/>
      <c r="E61" s="174"/>
      <c r="F61" s="172"/>
    </row>
    <row r="62" spans="1:6" ht="35.1" customHeight="1">
      <c r="A62" s="209" t="s">
        <v>22</v>
      </c>
      <c r="B62" s="209"/>
      <c r="C62" s="171"/>
      <c r="D62" s="174"/>
      <c r="E62" s="174"/>
      <c r="F62" s="172"/>
    </row>
    <row r="63" spans="1:6" ht="35.1" customHeight="1">
      <c r="A63" s="209" t="s">
        <v>23</v>
      </c>
      <c r="B63" s="209"/>
      <c r="C63" s="171"/>
      <c r="D63" s="174"/>
      <c r="E63" s="174"/>
      <c r="F63" s="172"/>
    </row>
    <row r="64" spans="1:6" ht="21" customHeight="1">
      <c r="A64" s="209" t="s">
        <v>24</v>
      </c>
      <c r="B64" s="209"/>
      <c r="C64" s="214"/>
      <c r="D64" s="174"/>
      <c r="E64" s="174"/>
      <c r="F64" s="215"/>
    </row>
    <row r="65" spans="1:6" ht="21" customHeight="1">
      <c r="A65" s="209"/>
      <c r="B65" s="209"/>
      <c r="C65" s="214"/>
      <c r="D65" s="174"/>
      <c r="E65" s="174"/>
      <c r="F65" s="215"/>
    </row>
    <row r="66" spans="1:6">
      <c r="A66" s="12"/>
      <c r="B66" s="13"/>
      <c r="C66" s="13"/>
      <c r="D66" s="13"/>
      <c r="E66" s="13"/>
      <c r="F66" s="1"/>
    </row>
    <row r="67" spans="1:6">
      <c r="A67" s="14" t="s">
        <v>254</v>
      </c>
      <c r="B67" s="13"/>
      <c r="C67" s="13"/>
      <c r="D67" s="13"/>
      <c r="E67" s="13"/>
      <c r="F67" s="1"/>
    </row>
    <row r="68" spans="1:6" ht="12.75" customHeight="1">
      <c r="A68" s="12"/>
      <c r="B68" s="13"/>
      <c r="C68" s="13"/>
      <c r="D68" s="13"/>
      <c r="E68" s="13"/>
      <c r="F68" s="1"/>
    </row>
    <row r="69" spans="1:6" ht="15" customHeight="1">
      <c r="A69" s="15" t="s">
        <v>25</v>
      </c>
      <c r="B69" s="15" t="s">
        <v>26</v>
      </c>
      <c r="C69" s="216" t="s">
        <v>27</v>
      </c>
      <c r="D69" s="216"/>
      <c r="E69" s="216"/>
      <c r="F69" s="216"/>
    </row>
    <row r="70" spans="1:6" ht="58.5" customHeight="1">
      <c r="A70" s="15" t="s">
        <v>28</v>
      </c>
      <c r="B70" s="175"/>
      <c r="C70" s="213"/>
      <c r="D70" s="213"/>
      <c r="E70" s="213"/>
      <c r="F70" s="213"/>
    </row>
    <row r="71" spans="1:6" ht="58.5" customHeight="1">
      <c r="A71" s="15" t="s">
        <v>29</v>
      </c>
      <c r="B71" s="175"/>
      <c r="C71" s="213"/>
      <c r="D71" s="213"/>
      <c r="E71" s="213"/>
      <c r="F71" s="213"/>
    </row>
    <row r="72" spans="1:6" ht="58.5" customHeight="1">
      <c r="A72" s="15" t="s">
        <v>30</v>
      </c>
      <c r="B72" s="175"/>
      <c r="C72" s="213"/>
      <c r="D72" s="213"/>
      <c r="E72" s="213"/>
      <c r="F72" s="213"/>
    </row>
    <row r="73" spans="1:6" ht="58.5" customHeight="1">
      <c r="A73" s="15" t="s">
        <v>31</v>
      </c>
      <c r="B73" s="175"/>
      <c r="C73" s="213"/>
      <c r="D73" s="213"/>
      <c r="E73" s="213"/>
      <c r="F73" s="213"/>
    </row>
    <row r="74" spans="1:6" ht="58.5" customHeight="1">
      <c r="A74" s="15" t="s">
        <v>32</v>
      </c>
      <c r="B74" s="175"/>
      <c r="C74" s="213"/>
      <c r="D74" s="213"/>
      <c r="E74" s="213"/>
      <c r="F74" s="213"/>
    </row>
  </sheetData>
  <sheetProtection sheet="1" objects="1" scenarios="1"/>
  <mergeCells count="61">
    <mergeCell ref="A15:F16"/>
    <mergeCell ref="A18:E18"/>
    <mergeCell ref="A20:F20"/>
    <mergeCell ref="A22:E22"/>
    <mergeCell ref="A6:F6"/>
    <mergeCell ref="A9:F9"/>
    <mergeCell ref="A10:F11"/>
    <mergeCell ref="A13:E13"/>
    <mergeCell ref="A24:F25"/>
    <mergeCell ref="A27:F27"/>
    <mergeCell ref="A28:F28"/>
    <mergeCell ref="A30:B34"/>
    <mergeCell ref="C30:F30"/>
    <mergeCell ref="C31:F31"/>
    <mergeCell ref="C32:F32"/>
    <mergeCell ref="C33:F33"/>
    <mergeCell ref="C34:F34"/>
    <mergeCell ref="C44:F44"/>
    <mergeCell ref="A35:B39"/>
    <mergeCell ref="C35:F35"/>
    <mergeCell ref="C36:F36"/>
    <mergeCell ref="C37:F37"/>
    <mergeCell ref="C38:F38"/>
    <mergeCell ref="C39:F39"/>
    <mergeCell ref="C49:F49"/>
    <mergeCell ref="A52:C52"/>
    <mergeCell ref="A53:B54"/>
    <mergeCell ref="C53:C54"/>
    <mergeCell ref="D53:F53"/>
    <mergeCell ref="A40:B44"/>
    <mergeCell ref="C40:F40"/>
    <mergeCell ref="C41:F41"/>
    <mergeCell ref="C42:F42"/>
    <mergeCell ref="C43:F43"/>
    <mergeCell ref="C72:F72"/>
    <mergeCell ref="C73:F73"/>
    <mergeCell ref="C74:F74"/>
    <mergeCell ref="C64:C65"/>
    <mergeCell ref="F64:F65"/>
    <mergeCell ref="C69:F69"/>
    <mergeCell ref="C71:F71"/>
    <mergeCell ref="A2:F2"/>
    <mergeCell ref="C70:F70"/>
    <mergeCell ref="A60:B60"/>
    <mergeCell ref="A61:B61"/>
    <mergeCell ref="A62:B62"/>
    <mergeCell ref="A63:B63"/>
    <mergeCell ref="A64:B65"/>
    <mergeCell ref="A55:B55"/>
    <mergeCell ref="A45:B49"/>
    <mergeCell ref="C45:F45"/>
    <mergeCell ref="A51:E51"/>
    <mergeCell ref="A56:B56"/>
    <mergeCell ref="A57:B57"/>
    <mergeCell ref="A58:B58"/>
    <mergeCell ref="A59:B59"/>
    <mergeCell ref="A3:F3"/>
    <mergeCell ref="A4:F4"/>
    <mergeCell ref="C46:F46"/>
    <mergeCell ref="C47:F47"/>
    <mergeCell ref="C48:F48"/>
  </mergeCells>
  <phoneticPr fontId="14" type="noConversion"/>
  <dataValidations count="6">
    <dataValidation type="textLength" allowBlank="1" showInputMessage="1" showErrorMessage="1" sqref="C70:F74">
      <formula1>0</formula1>
      <formula2>251</formula2>
    </dataValidation>
    <dataValidation allowBlank="1" showInputMessage="1" showErrorMessage="1" promptTitle="Atención" prompt="Los nombres de los proyectos no pueden repetirse" sqref="B70:B74">
      <formula1>0</formula1>
      <formula2>0</formula2>
    </dataValidation>
    <dataValidation type="textLength" allowBlank="1" showInputMessage="1" showErrorMessage="1" sqref="A10:F11 A4">
      <formula1>0</formula1>
      <formula2>200</formula2>
    </dataValidation>
    <dataValidation type="textLength" allowBlank="1" showInputMessage="1" showErrorMessage="1" sqref="A15:F16 A24:F25">
      <formula1>0</formula1>
      <formula2>1201</formula2>
    </dataValidation>
    <dataValidation type="textLength" allowBlank="1" showInputMessage="1" showErrorMessage="1" sqref="A20:F20">
      <formula1>0</formula1>
      <formula2>1000</formula2>
    </dataValidation>
    <dataValidation type="textLength" allowBlank="1" showInputMessage="1" showErrorMessage="1" sqref="C30:F49">
      <formula1>0</formula1>
      <formula2>151</formula2>
    </dataValidation>
  </dataValidations>
  <printOptions horizontalCentered="1" verticalCentered="1"/>
  <pageMargins left="0.31527777777777799" right="0.31527777777777799" top="0.59583333333333299" bottom="0.15763888888888899" header="0.31527777777777799" footer="0.51180555555555496"/>
  <pageSetup paperSize="7" firstPageNumber="0" orientation="landscape" horizontalDpi="300" verticalDpi="300" r:id="rId1"/>
  <rowBreaks count="2" manualBreakCount="2">
    <brk id="26" max="16383" man="1"/>
    <brk id="49" max="16383" man="1"/>
  </rowBreaks>
  <drawing r:id="rId2"/>
</worksheet>
</file>

<file path=xl/worksheets/sheet2.xml><?xml version="1.0" encoding="utf-8"?>
<worksheet xmlns="http://schemas.openxmlformats.org/spreadsheetml/2006/main" xmlns:r="http://schemas.openxmlformats.org/officeDocument/2006/relationships">
  <dimension ref="A1:V30"/>
  <sheetViews>
    <sheetView showGridLines="0" zoomScaleNormal="100" zoomScaleSheetLayoutView="90" zoomScalePageLayoutView="90" workbookViewId="0"/>
  </sheetViews>
  <sheetFormatPr defaultColWidth="9.140625" defaultRowHeight="15"/>
  <cols>
    <col min="1" max="2" width="9.140625" style="16"/>
    <col min="3" max="3" width="37.140625" style="16" customWidth="1"/>
    <col min="4" max="21" width="9.140625" style="16"/>
    <col min="22" max="22" width="46.140625" style="16" customWidth="1"/>
    <col min="23" max="16384" width="9.140625" style="16"/>
  </cols>
  <sheetData>
    <row r="1" spans="1:22" ht="16.5" customHeight="1"/>
    <row r="2" spans="1:22" ht="15" customHeight="1">
      <c r="A2" s="237" t="s">
        <v>263</v>
      </c>
      <c r="B2" s="237"/>
      <c r="C2" s="237"/>
      <c r="D2" s="237"/>
      <c r="E2" s="237"/>
      <c r="F2" s="237"/>
      <c r="G2" s="237"/>
      <c r="H2" s="237"/>
      <c r="I2" s="237"/>
      <c r="J2" s="237"/>
      <c r="K2" s="237"/>
      <c r="L2" s="237"/>
      <c r="M2" s="237"/>
      <c r="N2" s="237"/>
      <c r="O2" s="237"/>
      <c r="P2" s="237"/>
      <c r="Q2" s="237"/>
      <c r="R2" s="237"/>
      <c r="S2" s="237"/>
      <c r="T2" s="237"/>
      <c r="U2" s="237"/>
      <c r="V2" s="237"/>
    </row>
    <row r="3" spans="1:22" ht="9" customHeight="1"/>
    <row r="4" spans="1:22">
      <c r="D4" s="238" t="s">
        <v>33</v>
      </c>
      <c r="E4" s="238"/>
      <c r="F4" s="238"/>
      <c r="G4" s="238"/>
      <c r="H4" s="238"/>
      <c r="I4" s="238"/>
      <c r="J4" s="238"/>
      <c r="K4" s="238"/>
      <c r="L4" s="238"/>
      <c r="M4" s="238"/>
      <c r="N4" s="238"/>
      <c r="O4" s="238"/>
      <c r="P4" s="238"/>
      <c r="Q4" s="238"/>
      <c r="R4" s="238"/>
      <c r="S4" s="238"/>
      <c r="T4" s="238"/>
      <c r="U4" s="238"/>
    </row>
    <row r="5" spans="1:22">
      <c r="A5" s="17" t="s">
        <v>25</v>
      </c>
      <c r="B5" s="17" t="s">
        <v>26</v>
      </c>
      <c r="C5" s="17" t="s">
        <v>34</v>
      </c>
      <c r="D5" s="17">
        <v>1</v>
      </c>
      <c r="E5" s="17">
        <v>2</v>
      </c>
      <c r="F5" s="17">
        <v>3</v>
      </c>
      <c r="G5" s="17">
        <v>4</v>
      </c>
      <c r="H5" s="17">
        <v>5</v>
      </c>
      <c r="I5" s="17">
        <v>6</v>
      </c>
      <c r="J5" s="17">
        <v>7</v>
      </c>
      <c r="K5" s="17">
        <v>8</v>
      </c>
      <c r="L5" s="17">
        <v>9</v>
      </c>
      <c r="M5" s="17">
        <v>10</v>
      </c>
      <c r="N5" s="17">
        <v>11</v>
      </c>
      <c r="O5" s="17">
        <v>12</v>
      </c>
      <c r="P5" s="17">
        <v>13</v>
      </c>
      <c r="Q5" s="17">
        <v>14</v>
      </c>
      <c r="R5" s="17">
        <v>15</v>
      </c>
      <c r="S5" s="17">
        <v>16</v>
      </c>
      <c r="T5" s="17">
        <v>17</v>
      </c>
      <c r="U5" s="17">
        <v>18</v>
      </c>
      <c r="V5" s="17" t="s">
        <v>35</v>
      </c>
    </row>
    <row r="6" spans="1:22" ht="38.25" customHeight="1">
      <c r="A6" s="236" t="s">
        <v>28</v>
      </c>
      <c r="B6" s="236">
        <f ca="1">+PDI!B70</f>
        <v>0</v>
      </c>
      <c r="C6" s="19"/>
      <c r="D6" s="20"/>
      <c r="E6" s="20"/>
      <c r="F6" s="20"/>
      <c r="G6" s="20"/>
      <c r="H6" s="20"/>
      <c r="I6" s="20"/>
      <c r="J6" s="20"/>
      <c r="K6" s="20"/>
      <c r="L6" s="20"/>
      <c r="M6" s="20"/>
      <c r="N6" s="20"/>
      <c r="O6" s="20"/>
      <c r="P6" s="20"/>
      <c r="Q6" s="20"/>
      <c r="R6" s="21"/>
      <c r="S6" s="21"/>
      <c r="T6" s="21"/>
      <c r="U6" s="21"/>
      <c r="V6" s="23"/>
    </row>
    <row r="7" spans="1:22" ht="38.25" customHeight="1">
      <c r="A7" s="236"/>
      <c r="B7" s="236"/>
      <c r="C7" s="22"/>
      <c r="D7" s="21"/>
      <c r="E7" s="21"/>
      <c r="F7" s="21"/>
      <c r="G7" s="21"/>
      <c r="H7" s="21"/>
      <c r="I7" s="21"/>
      <c r="J7" s="21"/>
      <c r="K7" s="21"/>
      <c r="L7" s="21"/>
      <c r="M7" s="21"/>
      <c r="N7" s="21"/>
      <c r="O7" s="21"/>
      <c r="P7" s="21"/>
      <c r="Q7" s="21"/>
      <c r="R7" s="21"/>
      <c r="S7" s="21"/>
      <c r="T7" s="21"/>
      <c r="U7" s="21"/>
      <c r="V7" s="23"/>
    </row>
    <row r="8" spans="1:22" ht="37.5" customHeight="1">
      <c r="A8" s="236"/>
      <c r="B8" s="236"/>
      <c r="C8" s="22"/>
      <c r="D8" s="21"/>
      <c r="E8" s="21"/>
      <c r="F8" s="21"/>
      <c r="G8" s="21"/>
      <c r="H8" s="21"/>
      <c r="I8" s="21"/>
      <c r="J8" s="21"/>
      <c r="K8" s="21"/>
      <c r="L8" s="21"/>
      <c r="M8" s="21"/>
      <c r="N8" s="21"/>
      <c r="O8" s="21"/>
      <c r="P8" s="21"/>
      <c r="Q8" s="21"/>
      <c r="R8" s="21"/>
      <c r="S8" s="21"/>
      <c r="T8" s="21"/>
      <c r="U8" s="21"/>
      <c r="V8" s="23"/>
    </row>
    <row r="9" spans="1:22" ht="39.75" customHeight="1">
      <c r="A9" s="236"/>
      <c r="B9" s="236"/>
      <c r="C9" s="22"/>
      <c r="D9" s="21"/>
      <c r="E9" s="21"/>
      <c r="F9" s="21"/>
      <c r="G9" s="21"/>
      <c r="H9" s="21"/>
      <c r="I9" s="21"/>
      <c r="J9" s="21"/>
      <c r="K9" s="21"/>
      <c r="L9" s="21"/>
      <c r="M9" s="21"/>
      <c r="N9" s="21"/>
      <c r="O9" s="21"/>
      <c r="P9" s="21"/>
      <c r="Q9" s="21"/>
      <c r="R9" s="21"/>
      <c r="S9" s="21"/>
      <c r="T9" s="21"/>
      <c r="U9" s="21"/>
      <c r="V9" s="23"/>
    </row>
    <row r="10" spans="1:22" ht="41.25" customHeight="1">
      <c r="A10" s="236"/>
      <c r="B10" s="236"/>
      <c r="C10" s="22"/>
      <c r="D10" s="21"/>
      <c r="E10" s="21"/>
      <c r="F10" s="21"/>
      <c r="G10" s="21"/>
      <c r="H10" s="21"/>
      <c r="I10" s="21"/>
      <c r="J10" s="21"/>
      <c r="K10" s="21"/>
      <c r="L10" s="21"/>
      <c r="M10" s="21"/>
      <c r="N10" s="21"/>
      <c r="O10" s="21"/>
      <c r="P10" s="21"/>
      <c r="Q10" s="21"/>
      <c r="R10" s="21"/>
      <c r="S10" s="21"/>
      <c r="T10" s="21"/>
      <c r="U10" s="21"/>
      <c r="V10" s="23"/>
    </row>
    <row r="11" spans="1:22" ht="47.25" customHeight="1">
      <c r="A11" s="236" t="s">
        <v>29</v>
      </c>
      <c r="B11" s="236">
        <f ca="1">+PDI!B71</f>
        <v>0</v>
      </c>
      <c r="C11" s="19"/>
      <c r="D11" s="21"/>
      <c r="E11" s="21"/>
      <c r="F11" s="21"/>
      <c r="G11" s="21"/>
      <c r="H11" s="21"/>
      <c r="I11" s="21"/>
      <c r="J11" s="21"/>
      <c r="K11" s="21"/>
      <c r="L11" s="21"/>
      <c r="M11" s="21"/>
      <c r="N11" s="21"/>
      <c r="O11" s="21"/>
      <c r="P11" s="21"/>
      <c r="Q11" s="21"/>
      <c r="R11" s="21"/>
      <c r="S11" s="21"/>
      <c r="T11" s="21"/>
      <c r="U11" s="21"/>
      <c r="V11" s="23"/>
    </row>
    <row r="12" spans="1:22" ht="47.25" customHeight="1">
      <c r="A12" s="236"/>
      <c r="B12" s="236"/>
      <c r="C12" s="22"/>
      <c r="D12" s="21"/>
      <c r="E12" s="21"/>
      <c r="F12" s="21"/>
      <c r="G12" s="21"/>
      <c r="H12" s="21"/>
      <c r="I12" s="21"/>
      <c r="J12" s="21"/>
      <c r="K12" s="21"/>
      <c r="L12" s="21"/>
      <c r="M12" s="21"/>
      <c r="N12" s="21"/>
      <c r="O12" s="21"/>
      <c r="P12" s="21"/>
      <c r="Q12" s="21"/>
      <c r="R12" s="21"/>
      <c r="S12" s="21"/>
      <c r="T12" s="21"/>
      <c r="U12" s="21"/>
      <c r="V12" s="23"/>
    </row>
    <row r="13" spans="1:22" ht="47.25" customHeight="1">
      <c r="A13" s="236"/>
      <c r="B13" s="236"/>
      <c r="C13" s="22"/>
      <c r="D13" s="21"/>
      <c r="E13" s="21"/>
      <c r="F13" s="21"/>
      <c r="G13" s="21"/>
      <c r="H13" s="21"/>
      <c r="I13" s="21"/>
      <c r="J13" s="21"/>
      <c r="K13" s="21"/>
      <c r="L13" s="21"/>
      <c r="M13" s="21"/>
      <c r="N13" s="21"/>
      <c r="O13" s="21"/>
      <c r="P13" s="21"/>
      <c r="Q13" s="21"/>
      <c r="R13" s="21"/>
      <c r="S13" s="21"/>
      <c r="T13" s="21"/>
      <c r="U13" s="21"/>
      <c r="V13" s="23"/>
    </row>
    <row r="14" spans="1:22" ht="47.25" customHeight="1">
      <c r="A14" s="236"/>
      <c r="B14" s="236"/>
      <c r="C14" s="22"/>
      <c r="D14" s="21"/>
      <c r="E14" s="21"/>
      <c r="F14" s="21"/>
      <c r="G14" s="21"/>
      <c r="H14" s="21"/>
      <c r="I14" s="21"/>
      <c r="J14" s="21"/>
      <c r="K14" s="21"/>
      <c r="L14" s="21"/>
      <c r="M14" s="21"/>
      <c r="N14" s="21"/>
      <c r="O14" s="21"/>
      <c r="P14" s="21"/>
      <c r="Q14" s="21"/>
      <c r="R14" s="21"/>
      <c r="S14" s="21"/>
      <c r="T14" s="21"/>
      <c r="U14" s="21"/>
      <c r="V14" s="23"/>
    </row>
    <row r="15" spans="1:22" ht="47.25" customHeight="1">
      <c r="A15" s="236"/>
      <c r="B15" s="236"/>
      <c r="C15" s="22"/>
      <c r="D15" s="21"/>
      <c r="E15" s="21"/>
      <c r="F15" s="21"/>
      <c r="G15" s="21"/>
      <c r="H15" s="21"/>
      <c r="I15" s="21"/>
      <c r="J15" s="21"/>
      <c r="K15" s="21"/>
      <c r="L15" s="21"/>
      <c r="M15" s="21"/>
      <c r="N15" s="21"/>
      <c r="O15" s="21"/>
      <c r="P15" s="21"/>
      <c r="Q15" s="21"/>
      <c r="R15" s="21"/>
      <c r="S15" s="21"/>
      <c r="T15" s="21"/>
      <c r="U15" s="21"/>
      <c r="V15" s="23"/>
    </row>
    <row r="16" spans="1:22" ht="47.25" customHeight="1">
      <c r="A16" s="236" t="s">
        <v>30</v>
      </c>
      <c r="B16" s="236">
        <f ca="1">+PDI!B72</f>
        <v>0</v>
      </c>
      <c r="C16" s="19"/>
      <c r="D16" s="21"/>
      <c r="E16" s="21"/>
      <c r="F16" s="21"/>
      <c r="G16" s="21"/>
      <c r="H16" s="21"/>
      <c r="I16" s="21"/>
      <c r="J16" s="21"/>
      <c r="K16" s="21"/>
      <c r="L16" s="21"/>
      <c r="M16" s="21"/>
      <c r="N16" s="21"/>
      <c r="O16" s="21"/>
      <c r="P16" s="21"/>
      <c r="Q16" s="21"/>
      <c r="R16" s="21"/>
      <c r="S16" s="21"/>
      <c r="T16" s="21"/>
      <c r="U16" s="21"/>
      <c r="V16" s="23"/>
    </row>
    <row r="17" spans="1:22" ht="47.25" customHeight="1">
      <c r="A17" s="236"/>
      <c r="B17" s="236"/>
      <c r="C17" s="22"/>
      <c r="D17" s="21"/>
      <c r="E17" s="21"/>
      <c r="F17" s="21"/>
      <c r="G17" s="21"/>
      <c r="H17" s="21"/>
      <c r="I17" s="21"/>
      <c r="J17" s="21"/>
      <c r="K17" s="21"/>
      <c r="L17" s="21"/>
      <c r="M17" s="21"/>
      <c r="N17" s="21"/>
      <c r="O17" s="21"/>
      <c r="P17" s="21"/>
      <c r="Q17" s="21"/>
      <c r="R17" s="21"/>
      <c r="S17" s="21"/>
      <c r="T17" s="21"/>
      <c r="U17" s="21"/>
      <c r="V17" s="23"/>
    </row>
    <row r="18" spans="1:22" ht="47.25" customHeight="1">
      <c r="A18" s="236"/>
      <c r="B18" s="236"/>
      <c r="C18" s="22"/>
      <c r="D18" s="21"/>
      <c r="E18" s="21"/>
      <c r="F18" s="21"/>
      <c r="G18" s="21"/>
      <c r="H18" s="21"/>
      <c r="I18" s="21"/>
      <c r="J18" s="21"/>
      <c r="K18" s="21"/>
      <c r="L18" s="21"/>
      <c r="M18" s="21"/>
      <c r="N18" s="21"/>
      <c r="O18" s="21"/>
      <c r="P18" s="21"/>
      <c r="Q18" s="21"/>
      <c r="R18" s="21"/>
      <c r="S18" s="21"/>
      <c r="T18" s="21"/>
      <c r="U18" s="21"/>
      <c r="V18" s="23"/>
    </row>
    <row r="19" spans="1:22" ht="47.25" customHeight="1">
      <c r="A19" s="236"/>
      <c r="B19" s="236"/>
      <c r="C19" s="22"/>
      <c r="D19" s="21"/>
      <c r="E19" s="21"/>
      <c r="F19" s="21"/>
      <c r="G19" s="21"/>
      <c r="H19" s="21"/>
      <c r="I19" s="21"/>
      <c r="J19" s="21"/>
      <c r="K19" s="21"/>
      <c r="L19" s="21"/>
      <c r="M19" s="21"/>
      <c r="N19" s="21"/>
      <c r="O19" s="21"/>
      <c r="P19" s="21"/>
      <c r="Q19" s="21"/>
      <c r="R19" s="21"/>
      <c r="S19" s="21"/>
      <c r="T19" s="21"/>
      <c r="U19" s="21"/>
      <c r="V19" s="23"/>
    </row>
    <row r="20" spans="1:22" ht="47.25" customHeight="1">
      <c r="A20" s="236"/>
      <c r="B20" s="236"/>
      <c r="C20" s="22"/>
      <c r="D20" s="21"/>
      <c r="E20" s="21"/>
      <c r="F20" s="21"/>
      <c r="G20" s="21"/>
      <c r="H20" s="21"/>
      <c r="I20" s="21"/>
      <c r="J20" s="21"/>
      <c r="K20" s="21"/>
      <c r="L20" s="21"/>
      <c r="M20" s="21"/>
      <c r="N20" s="21"/>
      <c r="O20" s="21"/>
      <c r="P20" s="21"/>
      <c r="Q20" s="21"/>
      <c r="R20" s="21"/>
      <c r="S20" s="21"/>
      <c r="T20" s="21"/>
      <c r="U20" s="21"/>
      <c r="V20" s="23"/>
    </row>
    <row r="21" spans="1:22" ht="47.25" customHeight="1">
      <c r="A21" s="236" t="s">
        <v>31</v>
      </c>
      <c r="B21" s="236">
        <f ca="1">+PDI!B73</f>
        <v>0</v>
      </c>
      <c r="C21" s="22"/>
      <c r="D21" s="21"/>
      <c r="E21" s="21"/>
      <c r="F21" s="21"/>
      <c r="G21" s="21"/>
      <c r="H21" s="21"/>
      <c r="I21" s="21"/>
      <c r="J21" s="21"/>
      <c r="K21" s="21"/>
      <c r="L21" s="21"/>
      <c r="M21" s="21"/>
      <c r="N21" s="21"/>
      <c r="O21" s="21"/>
      <c r="P21" s="21"/>
      <c r="Q21" s="21"/>
      <c r="R21" s="21"/>
      <c r="S21" s="21"/>
      <c r="T21" s="21"/>
      <c r="U21" s="21"/>
      <c r="V21" s="23"/>
    </row>
    <row r="22" spans="1:22" ht="47.25" customHeight="1">
      <c r="A22" s="236"/>
      <c r="B22" s="236"/>
      <c r="C22" s="22"/>
      <c r="D22" s="21"/>
      <c r="E22" s="21"/>
      <c r="F22" s="21"/>
      <c r="G22" s="21"/>
      <c r="H22" s="21"/>
      <c r="I22" s="21"/>
      <c r="J22" s="21"/>
      <c r="K22" s="21"/>
      <c r="L22" s="21"/>
      <c r="M22" s="21"/>
      <c r="N22" s="21"/>
      <c r="O22" s="21"/>
      <c r="P22" s="21"/>
      <c r="Q22" s="21"/>
      <c r="R22" s="21"/>
      <c r="S22" s="21"/>
      <c r="T22" s="21"/>
      <c r="U22" s="21"/>
      <c r="V22" s="23"/>
    </row>
    <row r="23" spans="1:22" ht="47.25" customHeight="1">
      <c r="A23" s="236"/>
      <c r="B23" s="236"/>
      <c r="C23" s="22"/>
      <c r="D23" s="21"/>
      <c r="E23" s="21"/>
      <c r="F23" s="21"/>
      <c r="G23" s="21"/>
      <c r="H23" s="21"/>
      <c r="I23" s="21"/>
      <c r="J23" s="21"/>
      <c r="K23" s="21"/>
      <c r="L23" s="21"/>
      <c r="M23" s="21"/>
      <c r="N23" s="21"/>
      <c r="O23" s="21"/>
      <c r="P23" s="21"/>
      <c r="Q23" s="21"/>
      <c r="R23" s="21"/>
      <c r="S23" s="21"/>
      <c r="T23" s="21"/>
      <c r="U23" s="21"/>
      <c r="V23" s="23"/>
    </row>
    <row r="24" spans="1:22" ht="47.25" customHeight="1">
      <c r="A24" s="236"/>
      <c r="B24" s="236"/>
      <c r="C24" s="22"/>
      <c r="D24" s="21"/>
      <c r="E24" s="21"/>
      <c r="F24" s="21"/>
      <c r="G24" s="21"/>
      <c r="H24" s="21"/>
      <c r="I24" s="21"/>
      <c r="J24" s="21"/>
      <c r="K24" s="21"/>
      <c r="L24" s="21"/>
      <c r="M24" s="21"/>
      <c r="N24" s="21"/>
      <c r="O24" s="21"/>
      <c r="P24" s="21"/>
      <c r="Q24" s="21"/>
      <c r="R24" s="21"/>
      <c r="S24" s="21"/>
      <c r="T24" s="21"/>
      <c r="U24" s="21"/>
      <c r="V24" s="23"/>
    </row>
    <row r="25" spans="1:22" ht="47.25" customHeight="1">
      <c r="A25" s="236"/>
      <c r="B25" s="236"/>
      <c r="C25" s="22"/>
      <c r="D25" s="21"/>
      <c r="E25" s="21"/>
      <c r="F25" s="21"/>
      <c r="G25" s="21"/>
      <c r="H25" s="21"/>
      <c r="I25" s="21"/>
      <c r="J25" s="21"/>
      <c r="K25" s="21"/>
      <c r="L25" s="21"/>
      <c r="M25" s="21"/>
      <c r="N25" s="21"/>
      <c r="O25" s="21"/>
      <c r="P25" s="21"/>
      <c r="Q25" s="21"/>
      <c r="R25" s="21"/>
      <c r="S25" s="21"/>
      <c r="T25" s="21"/>
      <c r="U25" s="21"/>
      <c r="V25" s="23"/>
    </row>
    <row r="26" spans="1:22" ht="47.25" customHeight="1">
      <c r="A26" s="236" t="s">
        <v>32</v>
      </c>
      <c r="B26" s="236">
        <f ca="1">+PDI!B74</f>
        <v>0</v>
      </c>
      <c r="C26" s="22"/>
      <c r="D26" s="21"/>
      <c r="E26" s="21"/>
      <c r="F26" s="21"/>
      <c r="G26" s="21"/>
      <c r="H26" s="21"/>
      <c r="I26" s="21"/>
      <c r="J26" s="21"/>
      <c r="K26" s="21"/>
      <c r="L26" s="21"/>
      <c r="M26" s="21"/>
      <c r="N26" s="21"/>
      <c r="O26" s="21"/>
      <c r="P26" s="21"/>
      <c r="Q26" s="21"/>
      <c r="R26" s="21"/>
      <c r="S26" s="21"/>
      <c r="T26" s="21"/>
      <c r="U26" s="21"/>
      <c r="V26" s="23"/>
    </row>
    <row r="27" spans="1:22" ht="47.25" customHeight="1">
      <c r="A27" s="236"/>
      <c r="B27" s="236"/>
      <c r="C27" s="22"/>
      <c r="D27" s="21"/>
      <c r="E27" s="21"/>
      <c r="F27" s="21"/>
      <c r="G27" s="21"/>
      <c r="H27" s="21"/>
      <c r="I27" s="21"/>
      <c r="J27" s="21"/>
      <c r="K27" s="21"/>
      <c r="L27" s="21"/>
      <c r="M27" s="21"/>
      <c r="N27" s="21"/>
      <c r="O27" s="21"/>
      <c r="P27" s="21"/>
      <c r="Q27" s="21"/>
      <c r="R27" s="21"/>
      <c r="S27" s="21"/>
      <c r="T27" s="21"/>
      <c r="U27" s="21"/>
      <c r="V27" s="23"/>
    </row>
    <row r="28" spans="1:22" ht="47.25" customHeight="1">
      <c r="A28" s="236"/>
      <c r="B28" s="236"/>
      <c r="C28" s="22"/>
      <c r="D28" s="21"/>
      <c r="E28" s="21"/>
      <c r="F28" s="21"/>
      <c r="G28" s="21"/>
      <c r="H28" s="21"/>
      <c r="I28" s="21"/>
      <c r="J28" s="21"/>
      <c r="K28" s="21"/>
      <c r="L28" s="21"/>
      <c r="M28" s="21"/>
      <c r="N28" s="21"/>
      <c r="O28" s="21"/>
      <c r="P28" s="21"/>
      <c r="Q28" s="21"/>
      <c r="R28" s="21"/>
      <c r="S28" s="21"/>
      <c r="T28" s="21"/>
      <c r="U28" s="21"/>
      <c r="V28" s="23"/>
    </row>
    <row r="29" spans="1:22" ht="47.25" customHeight="1">
      <c r="A29" s="236"/>
      <c r="B29" s="236"/>
      <c r="C29" s="22"/>
      <c r="D29" s="21"/>
      <c r="E29" s="21"/>
      <c r="F29" s="21"/>
      <c r="G29" s="21"/>
      <c r="H29" s="21"/>
      <c r="I29" s="21"/>
      <c r="J29" s="21"/>
      <c r="K29" s="21"/>
      <c r="L29" s="21"/>
      <c r="M29" s="21"/>
      <c r="N29" s="21"/>
      <c r="O29" s="21"/>
      <c r="P29" s="21"/>
      <c r="Q29" s="21"/>
      <c r="R29" s="21"/>
      <c r="S29" s="21"/>
      <c r="T29" s="21"/>
      <c r="U29" s="21"/>
      <c r="V29" s="23"/>
    </row>
    <row r="30" spans="1:22" ht="47.25" customHeight="1">
      <c r="A30" s="236"/>
      <c r="B30" s="236"/>
      <c r="C30" s="22"/>
      <c r="D30" s="21"/>
      <c r="E30" s="21"/>
      <c r="F30" s="21"/>
      <c r="G30" s="21"/>
      <c r="H30" s="21"/>
      <c r="I30" s="21"/>
      <c r="J30" s="21"/>
      <c r="K30" s="21"/>
      <c r="L30" s="21"/>
      <c r="M30" s="21"/>
      <c r="N30" s="21"/>
      <c r="O30" s="21"/>
      <c r="P30" s="21"/>
      <c r="Q30" s="21"/>
      <c r="R30" s="21"/>
      <c r="S30" s="21"/>
      <c r="T30" s="21"/>
      <c r="U30" s="21"/>
      <c r="V30" s="23"/>
    </row>
  </sheetData>
  <sheetProtection sheet="1" objects="1" scenarios="1"/>
  <mergeCells count="12">
    <mergeCell ref="A2:V2"/>
    <mergeCell ref="D4:U4"/>
    <mergeCell ref="A6:A10"/>
    <mergeCell ref="B6:B10"/>
    <mergeCell ref="A21:A25"/>
    <mergeCell ref="B21:B25"/>
    <mergeCell ref="A26:A30"/>
    <mergeCell ref="B26:B30"/>
    <mergeCell ref="A11:A15"/>
    <mergeCell ref="B11:B15"/>
    <mergeCell ref="A16:A20"/>
    <mergeCell ref="B16:B20"/>
  </mergeCells>
  <phoneticPr fontId="14" type="noConversion"/>
  <dataValidations count="2">
    <dataValidation type="textLength" allowBlank="1" showInputMessage="1" showErrorMessage="1" prompt="Máx 200 caracteres_x000a_" sqref="V6:V30">
      <formula1>0</formula1>
      <formula2>201</formula2>
    </dataValidation>
    <dataValidation allowBlank="1" showInputMessage="1" showErrorMessage="1" error="Cada actividad debe tener un único nombre, que no se repita en otros proyectos" promptTitle="Atención" prompt="Cada actividad debe tener un único nombre, que no se repita en otros proyectos" sqref="C6:C30">
      <formula1>0</formula1>
      <formula2>0</formula2>
    </dataValidation>
  </dataValidations>
  <pageMargins left="0.74791666666666701" right="0.74791666666666701" top="0.63472222222222197" bottom="0.98402777777777795" header="0" footer="0.51180555555555496"/>
  <pageSetup paperSize="5" firstPageNumber="0" orientation="landscape" horizontalDpi="300" verticalDpi="300" r:id="rId1"/>
  <rowBreaks count="1" manualBreakCount="1">
    <brk id="15" max="16383" man="1"/>
  </rowBreaks>
  <colBreaks count="1" manualBreakCount="1">
    <brk id="23" max="1048575" man="1"/>
  </colBreaks>
</worksheet>
</file>

<file path=xl/worksheets/sheet3.xml><?xml version="1.0" encoding="utf-8"?>
<worksheet xmlns="http://schemas.openxmlformats.org/spreadsheetml/2006/main" xmlns:r="http://schemas.openxmlformats.org/officeDocument/2006/relationships">
  <dimension ref="A3:Y131"/>
  <sheetViews>
    <sheetView showGridLines="0" zoomScale="90" zoomScaleNormal="90" zoomScaleSheetLayoutView="90" zoomScalePageLayoutView="90" workbookViewId="0"/>
  </sheetViews>
  <sheetFormatPr defaultColWidth="9.140625" defaultRowHeight="15"/>
  <cols>
    <col min="1" max="1" width="22.42578125" style="24" customWidth="1"/>
    <col min="2" max="2" width="19.140625" style="25" customWidth="1"/>
    <col min="3" max="4" width="9.140625" style="26"/>
    <col min="5" max="5" width="9.140625" style="27"/>
    <col min="6" max="6" width="20.42578125" style="27" customWidth="1"/>
    <col min="7" max="7" width="9.140625" style="27"/>
    <col min="8" max="11" width="9.140625" style="26"/>
    <col min="12" max="12" width="9.140625" style="16"/>
    <col min="13" max="24" width="9.140625" style="28"/>
    <col min="25" max="16384" width="9.140625" style="16"/>
  </cols>
  <sheetData>
    <row r="3" spans="1:14" ht="23.25" customHeight="1">
      <c r="A3" s="254" t="s">
        <v>265</v>
      </c>
      <c r="B3" s="254"/>
      <c r="C3" s="254"/>
      <c r="D3" s="254"/>
      <c r="E3" s="254"/>
      <c r="F3" s="254"/>
      <c r="G3" s="254"/>
      <c r="H3" s="254"/>
      <c r="I3" s="254"/>
      <c r="J3" s="254"/>
      <c r="K3" s="254"/>
    </row>
    <row r="4" spans="1:14">
      <c r="B4" s="29"/>
      <c r="C4" s="30"/>
      <c r="D4" s="30"/>
      <c r="E4" s="31"/>
      <c r="F4" s="31"/>
      <c r="G4" s="31"/>
      <c r="H4" s="30"/>
      <c r="I4" s="30"/>
      <c r="J4" s="30"/>
      <c r="K4" s="30"/>
    </row>
    <row r="5" spans="1:14">
      <c r="A5" s="251" t="s">
        <v>36</v>
      </c>
      <c r="B5" s="251"/>
      <c r="C5" s="251"/>
      <c r="D5" s="251"/>
      <c r="E5" s="251"/>
      <c r="F5" s="251"/>
      <c r="G5" s="251"/>
      <c r="H5" s="251"/>
      <c r="I5" s="251"/>
      <c r="J5" s="251"/>
      <c r="K5" s="251"/>
      <c r="L5" s="32"/>
    </row>
    <row r="6" spans="1:14" ht="45" customHeight="1">
      <c r="A6" s="33" t="s">
        <v>26</v>
      </c>
      <c r="B6" s="33" t="s">
        <v>37</v>
      </c>
      <c r="C6" s="255" t="s">
        <v>38</v>
      </c>
      <c r="D6" s="255"/>
      <c r="E6" s="33" t="s">
        <v>39</v>
      </c>
      <c r="F6" s="35" t="s">
        <v>40</v>
      </c>
      <c r="G6" s="36" t="s">
        <v>41</v>
      </c>
      <c r="H6" s="33" t="s">
        <v>42</v>
      </c>
      <c r="I6" s="36" t="s">
        <v>43</v>
      </c>
      <c r="J6" s="18" t="s">
        <v>44</v>
      </c>
      <c r="K6" s="34" t="s">
        <v>45</v>
      </c>
      <c r="M6" s="37"/>
      <c r="N6" s="37"/>
    </row>
    <row r="7" spans="1:14" ht="58.5" customHeight="1">
      <c r="A7" s="176"/>
      <c r="B7" s="176"/>
      <c r="C7" s="248"/>
      <c r="D7" s="248"/>
      <c r="E7" s="177"/>
      <c r="F7" s="178"/>
      <c r="G7" s="177"/>
      <c r="H7" s="179"/>
      <c r="I7" s="179"/>
      <c r="J7" s="180">
        <f>IF(H7&lt;I7,"Error- Aporte de la empresa mayor al costo total",(H7-I7))</f>
        <v>0</v>
      </c>
      <c r="K7" s="181"/>
      <c r="M7" s="40" t="str">
        <f ca="1">+IF(A7=PDI!$B$70,"AA",IF(A7=PDI!$B$71,"BE",IF(A7=PDI!$B$72,"CE",IF(A7=PDI!$B$73,"DE",IF(A7=PDI!$B$74,"EE","ERROR")))))</f>
        <v>AA</v>
      </c>
      <c r="N7" s="37">
        <f ca="1">+PDI!B70</f>
        <v>0</v>
      </c>
    </row>
    <row r="8" spans="1:14" ht="58.5" customHeight="1">
      <c r="A8" s="176"/>
      <c r="B8" s="176"/>
      <c r="C8" s="248"/>
      <c r="D8" s="248"/>
      <c r="E8" s="177"/>
      <c r="F8" s="178"/>
      <c r="G8" s="177"/>
      <c r="H8" s="39"/>
      <c r="I8" s="179"/>
      <c r="J8" s="180">
        <f t="shared" ref="J8:J21" si="0">IF(H8&lt;I8,"Error- Aporte de la empresa mayor al costo total",(H8-I8))</f>
        <v>0</v>
      </c>
      <c r="K8" s="181"/>
      <c r="M8" s="40" t="str">
        <f ca="1">+IF(A8=PDI!$B$70,"AA",IF(A8=PDI!$B$71,"BE",IF(A8=PDI!$B$72,"CE",IF(A8=PDI!$B$73,"DE",IF(A8=PDI!$B$74,"EE","ERROR")))))</f>
        <v>AA</v>
      </c>
      <c r="N8" s="37">
        <f ca="1">+PDI!B71</f>
        <v>0</v>
      </c>
    </row>
    <row r="9" spans="1:14" ht="58.5" customHeight="1">
      <c r="A9" s="176"/>
      <c r="B9" s="176"/>
      <c r="C9" s="248"/>
      <c r="D9" s="248"/>
      <c r="E9" s="177"/>
      <c r="F9" s="178"/>
      <c r="G9" s="177"/>
      <c r="H9" s="39"/>
      <c r="I9" s="179"/>
      <c r="J9" s="180">
        <f t="shared" si="0"/>
        <v>0</v>
      </c>
      <c r="K9" s="181"/>
      <c r="M9" s="40" t="str">
        <f ca="1">+IF(A9=PDI!$B$70,"AA",IF(A9=PDI!$B$71,"BE",IF(A9=PDI!$B$72,"CE",IF(A9=PDI!$B$73,"DE",IF(A9=PDI!$B$74,"EE","ERROR")))))</f>
        <v>AA</v>
      </c>
      <c r="N9" s="37">
        <f ca="1">+PDI!B72</f>
        <v>0</v>
      </c>
    </row>
    <row r="10" spans="1:14" ht="58.5" customHeight="1">
      <c r="A10" s="176"/>
      <c r="B10" s="176"/>
      <c r="C10" s="248"/>
      <c r="D10" s="248"/>
      <c r="E10" s="177"/>
      <c r="F10" s="178"/>
      <c r="G10" s="177"/>
      <c r="H10" s="39"/>
      <c r="I10" s="179"/>
      <c r="J10" s="180">
        <f t="shared" si="0"/>
        <v>0</v>
      </c>
      <c r="K10" s="181"/>
      <c r="M10" s="40" t="str">
        <f ca="1">+IF(A10=PDI!$B$70,"AA",IF(A10=PDI!$B$71,"BE",IF(A10=PDI!$B$72,"CE",IF(A10=PDI!$B$73,"DE",IF(A10=PDI!$B$74,"EE","ERROR")))))</f>
        <v>AA</v>
      </c>
      <c r="N10" s="37">
        <f ca="1">+PDI!B73</f>
        <v>0</v>
      </c>
    </row>
    <row r="11" spans="1:14" ht="58.5" customHeight="1">
      <c r="A11" s="176"/>
      <c r="B11" s="176"/>
      <c r="C11" s="248"/>
      <c r="D11" s="248"/>
      <c r="E11" s="177"/>
      <c r="F11" s="178"/>
      <c r="G11" s="177"/>
      <c r="H11" s="39"/>
      <c r="I11" s="179"/>
      <c r="J11" s="180">
        <f t="shared" si="0"/>
        <v>0</v>
      </c>
      <c r="K11" s="181"/>
      <c r="M11" s="40" t="str">
        <f ca="1">+IF(A11=PDI!$B$70,"AA",IF(A11=PDI!$B$71,"BE",IF(A11=PDI!$B$72,"CE",IF(A11=PDI!$B$73,"DE",IF(A11=PDI!$B$74,"EE","ERROR")))))</f>
        <v>AA</v>
      </c>
      <c r="N11" s="37">
        <f ca="1">+PDI!B74</f>
        <v>0</v>
      </c>
    </row>
    <row r="12" spans="1:14" ht="58.5" customHeight="1">
      <c r="A12" s="176"/>
      <c r="B12" s="176"/>
      <c r="C12" s="248"/>
      <c r="D12" s="248"/>
      <c r="E12" s="177"/>
      <c r="F12" s="178"/>
      <c r="G12" s="177"/>
      <c r="H12" s="39"/>
      <c r="I12" s="179"/>
      <c r="J12" s="180">
        <f t="shared" si="0"/>
        <v>0</v>
      </c>
      <c r="K12" s="181"/>
      <c r="M12" s="40" t="str">
        <f ca="1">+IF(A12=PDI!$B$70,"AA",IF(A12=PDI!$B$71,"BE",IF(A12=PDI!$B$72,"CE",IF(A12=PDI!$B$73,"DE",IF(A12=PDI!$B$74,"EE","ERROR")))))</f>
        <v>AA</v>
      </c>
      <c r="N12" s="37"/>
    </row>
    <row r="13" spans="1:14" ht="58.5" customHeight="1">
      <c r="A13" s="176"/>
      <c r="B13" s="176"/>
      <c r="C13" s="248"/>
      <c r="D13" s="248"/>
      <c r="E13" s="177"/>
      <c r="F13" s="178"/>
      <c r="G13" s="177"/>
      <c r="H13" s="39"/>
      <c r="I13" s="179"/>
      <c r="J13" s="180">
        <f t="shared" si="0"/>
        <v>0</v>
      </c>
      <c r="K13" s="181"/>
      <c r="M13" s="40" t="str">
        <f ca="1">+IF(A13=PDI!$B$70,"AA",IF(A13=PDI!$B$71,"BE",IF(A13=PDI!$B$72,"CE",IF(A13=PDI!$B$73,"DE",IF(A13=PDI!$B$74,"EE","ERROR")))))</f>
        <v>AA</v>
      </c>
      <c r="N13" s="37"/>
    </row>
    <row r="14" spans="1:14" ht="58.5" customHeight="1">
      <c r="A14" s="176"/>
      <c r="B14" s="176"/>
      <c r="C14" s="248"/>
      <c r="D14" s="248"/>
      <c r="E14" s="177"/>
      <c r="F14" s="178"/>
      <c r="G14" s="177"/>
      <c r="H14" s="39"/>
      <c r="I14" s="179"/>
      <c r="J14" s="180">
        <f t="shared" si="0"/>
        <v>0</v>
      </c>
      <c r="K14" s="181"/>
      <c r="M14" s="40" t="str">
        <f ca="1">+IF(A14=PDI!$B$70,"AA",IF(A14=PDI!$B$71,"BE",IF(A14=PDI!$B$72,"CE",IF(A14=PDI!$B$73,"DE",IF(A14=PDI!$B$74,"EE","ERROR")))))</f>
        <v>AA</v>
      </c>
      <c r="N14" s="37"/>
    </row>
    <row r="15" spans="1:14" ht="58.5" customHeight="1">
      <c r="A15" s="176"/>
      <c r="B15" s="176"/>
      <c r="C15" s="248"/>
      <c r="D15" s="248"/>
      <c r="E15" s="177"/>
      <c r="F15" s="178"/>
      <c r="G15" s="177"/>
      <c r="H15" s="39"/>
      <c r="I15" s="179"/>
      <c r="J15" s="180">
        <f t="shared" si="0"/>
        <v>0</v>
      </c>
      <c r="K15" s="181"/>
      <c r="M15" s="40" t="str">
        <f ca="1">+IF(A15=PDI!$B$70,"AA",IF(A15=PDI!$B$71,"BE",IF(A15=PDI!$B$72,"CE",IF(A15=PDI!$B$73,"DE",IF(A15=PDI!$B$74,"EE","ERROR")))))</f>
        <v>AA</v>
      </c>
      <c r="N15" s="37"/>
    </row>
    <row r="16" spans="1:14" ht="58.5" customHeight="1">
      <c r="A16" s="176"/>
      <c r="B16" s="176"/>
      <c r="C16" s="248"/>
      <c r="D16" s="248"/>
      <c r="E16" s="177"/>
      <c r="F16" s="178"/>
      <c r="G16" s="177"/>
      <c r="H16" s="39"/>
      <c r="I16" s="179"/>
      <c r="J16" s="180">
        <f t="shared" si="0"/>
        <v>0</v>
      </c>
      <c r="K16" s="181"/>
      <c r="M16" s="40" t="str">
        <f ca="1">+IF(A16=PDI!$B$70,"AA",IF(A16=PDI!$B$71,"BE",IF(A16=PDI!$B$72,"CE",IF(A16=PDI!$B$73,"DE",IF(A16=PDI!$B$74,"EE","ERROR")))))</f>
        <v>AA</v>
      </c>
      <c r="N16" s="37"/>
    </row>
    <row r="17" spans="1:14" ht="58.5" customHeight="1">
      <c r="A17" s="176"/>
      <c r="B17" s="176"/>
      <c r="C17" s="248"/>
      <c r="D17" s="248"/>
      <c r="E17" s="177"/>
      <c r="F17" s="178"/>
      <c r="G17" s="177"/>
      <c r="H17" s="39"/>
      <c r="I17" s="179"/>
      <c r="J17" s="180">
        <f t="shared" si="0"/>
        <v>0</v>
      </c>
      <c r="K17" s="181"/>
      <c r="M17" s="40" t="str">
        <f ca="1">+IF(A17=PDI!$B$70,"AA",IF(A17=PDI!$B$71,"BE",IF(A17=PDI!$B$72,"CE",IF(A17=PDI!$B$73,"DE",IF(A17=PDI!$B$74,"EE","ERROR")))))</f>
        <v>AA</v>
      </c>
      <c r="N17" s="37"/>
    </row>
    <row r="18" spans="1:14" ht="58.5" customHeight="1">
      <c r="A18" s="176"/>
      <c r="B18" s="176"/>
      <c r="C18" s="248"/>
      <c r="D18" s="248"/>
      <c r="E18" s="177"/>
      <c r="F18" s="178"/>
      <c r="G18" s="177"/>
      <c r="H18" s="39"/>
      <c r="I18" s="179"/>
      <c r="J18" s="180">
        <f t="shared" si="0"/>
        <v>0</v>
      </c>
      <c r="K18" s="181"/>
      <c r="M18" s="40" t="str">
        <f ca="1">+IF(A18=PDI!$B$70,"AA",IF(A18=PDI!$B$71,"BE",IF(A18=PDI!$B$72,"CE",IF(A18=PDI!$B$73,"DE",IF(A18=PDI!$B$74,"EE","ERROR")))))</f>
        <v>AA</v>
      </c>
      <c r="N18" s="37"/>
    </row>
    <row r="19" spans="1:14" ht="58.5" customHeight="1">
      <c r="A19" s="176"/>
      <c r="B19" s="176"/>
      <c r="C19" s="248"/>
      <c r="D19" s="248"/>
      <c r="E19" s="177"/>
      <c r="F19" s="178"/>
      <c r="G19" s="177"/>
      <c r="H19" s="39"/>
      <c r="I19" s="179"/>
      <c r="J19" s="180">
        <f t="shared" si="0"/>
        <v>0</v>
      </c>
      <c r="K19" s="181"/>
      <c r="M19" s="40" t="str">
        <f ca="1">+IF(A19=PDI!$B$70,"AA",IF(A19=PDI!$B$71,"BE",IF(A19=PDI!$B$72,"CE",IF(A19=PDI!$B$73,"DE",IF(A19=PDI!$B$74,"EE","ERROR")))))</f>
        <v>AA</v>
      </c>
      <c r="N19" s="37"/>
    </row>
    <row r="20" spans="1:14" ht="58.5" customHeight="1">
      <c r="A20" s="176"/>
      <c r="B20" s="176"/>
      <c r="C20" s="248"/>
      <c r="D20" s="248"/>
      <c r="E20" s="177"/>
      <c r="F20" s="178"/>
      <c r="G20" s="177"/>
      <c r="H20" s="39"/>
      <c r="I20" s="179"/>
      <c r="J20" s="180">
        <f t="shared" si="0"/>
        <v>0</v>
      </c>
      <c r="K20" s="181"/>
      <c r="M20" s="40" t="str">
        <f ca="1">+IF(A20=PDI!$B$70,"AA",IF(A20=PDI!$B$71,"BE",IF(A20=PDI!$B$72,"CE",IF(A20=PDI!$B$73,"DE",IF(A20=PDI!$B$74,"EE","ERROR")))))</f>
        <v>AA</v>
      </c>
      <c r="N20" s="37"/>
    </row>
    <row r="21" spans="1:14" ht="58.5" customHeight="1">
      <c r="A21" s="176"/>
      <c r="B21" s="176"/>
      <c r="C21" s="248"/>
      <c r="D21" s="248"/>
      <c r="E21" s="177"/>
      <c r="F21" s="178"/>
      <c r="G21" s="177"/>
      <c r="H21" s="39"/>
      <c r="I21" s="179"/>
      <c r="J21" s="180">
        <f t="shared" si="0"/>
        <v>0</v>
      </c>
      <c r="K21" s="181"/>
      <c r="M21" s="40" t="str">
        <f ca="1">+IF(A21=PDI!$B$70,"AA",IF(A21=PDI!$B$71,"BE",IF(A21=PDI!$B$72,"CE",IF(A21=PDI!$B$73,"DE",IF(A21=PDI!$B$74,"EE","ERROR")))))</f>
        <v>AA</v>
      </c>
      <c r="N21" s="37"/>
    </row>
    <row r="22" spans="1:14" ht="15" customHeight="1">
      <c r="A22" s="29"/>
      <c r="B22" s="29"/>
      <c r="C22" s="31"/>
      <c r="D22" s="30"/>
      <c r="E22" s="253" t="s">
        <v>46</v>
      </c>
      <c r="F22" s="253"/>
      <c r="G22" s="253"/>
      <c r="H22" s="41">
        <f>SUM(H7:H21)</f>
        <v>0</v>
      </c>
      <c r="I22" s="41">
        <f>SUM(I7:I21)</f>
        <v>0</v>
      </c>
      <c r="J22" s="41">
        <f>+SUM(J7:J21)</f>
        <v>0</v>
      </c>
      <c r="K22" s="30"/>
      <c r="M22" s="37"/>
      <c r="N22" s="37"/>
    </row>
    <row r="23" spans="1:14">
      <c r="B23" s="252" t="str">
        <f>+IF(J22&gt;H22*0.8,"ERROR - EL MONTO TOTAL FINANCIADO POR EL PROGRAMA EN BIENES DE CAPITAL NO PUEDE SER SUPERIOR AL 80%",IF(H22&gt;0,"ATENCIÓN - ADJUNTAR PRESUPUESTOS POR EL COSTO TOTAL DE LOS BIENES DE CAPITAL",""))</f>
        <v/>
      </c>
      <c r="C23" s="252"/>
      <c r="D23" s="252"/>
      <c r="E23" s="252"/>
      <c r="F23" s="252"/>
      <c r="G23" s="252"/>
      <c r="H23" s="252"/>
      <c r="I23" s="252"/>
      <c r="J23" s="252"/>
      <c r="K23" s="252"/>
      <c r="M23" s="37"/>
      <c r="N23" s="37"/>
    </row>
    <row r="24" spans="1:14">
      <c r="A24" s="251" t="s">
        <v>47</v>
      </c>
      <c r="B24" s="251"/>
      <c r="C24" s="251"/>
      <c r="D24" s="251"/>
      <c r="E24" s="251"/>
      <c r="F24" s="251"/>
      <c r="G24" s="251"/>
      <c r="H24" s="251"/>
      <c r="I24" s="251"/>
      <c r="J24" s="251"/>
      <c r="K24" s="251"/>
      <c r="L24" s="32"/>
      <c r="M24" s="37"/>
      <c r="N24" s="37"/>
    </row>
    <row r="25" spans="1:14" ht="45" customHeight="1">
      <c r="A25" s="33" t="s">
        <v>26</v>
      </c>
      <c r="B25" s="18" t="s">
        <v>37</v>
      </c>
      <c r="C25" s="236" t="s">
        <v>48</v>
      </c>
      <c r="D25" s="236"/>
      <c r="E25" s="18" t="s">
        <v>49</v>
      </c>
      <c r="F25" s="35" t="s">
        <v>40</v>
      </c>
      <c r="G25" s="35" t="s">
        <v>41</v>
      </c>
      <c r="H25" s="18" t="s">
        <v>50</v>
      </c>
      <c r="I25" s="18" t="s">
        <v>43</v>
      </c>
      <c r="J25" s="18" t="s">
        <v>44</v>
      </c>
      <c r="K25" s="18" t="s">
        <v>45</v>
      </c>
      <c r="M25" s="37"/>
      <c r="N25" s="37"/>
    </row>
    <row r="26" spans="1:14" ht="58.5" customHeight="1">
      <c r="A26" s="176"/>
      <c r="B26" s="176"/>
      <c r="C26" s="248"/>
      <c r="D26" s="248"/>
      <c r="E26" s="177"/>
      <c r="F26" s="178"/>
      <c r="G26" s="177"/>
      <c r="H26" s="179"/>
      <c r="I26" s="179"/>
      <c r="J26" s="180">
        <f t="shared" ref="J26:J40" si="1">IF(H26&lt;I26,"Error- Aporte de la empresa mayor al costo total",(H26-I26))</f>
        <v>0</v>
      </c>
      <c r="K26" s="181"/>
      <c r="M26" s="40" t="str">
        <f ca="1">+IF(A26=PDI!$B$70,"AA",IF(A26=PDI!$B$71,"BE",IF(A26=PDI!$B$72,"CE",IF(A26=PDI!$B$73,"DE",IF(A26=PDI!$B$74,"EE","ERROR")))))</f>
        <v>AA</v>
      </c>
      <c r="N26" s="37"/>
    </row>
    <row r="27" spans="1:14" ht="58.5" customHeight="1">
      <c r="A27" s="176"/>
      <c r="B27" s="176"/>
      <c r="C27" s="248"/>
      <c r="D27" s="248"/>
      <c r="E27" s="177"/>
      <c r="F27" s="178"/>
      <c r="G27" s="177"/>
      <c r="H27" s="39"/>
      <c r="I27" s="179"/>
      <c r="J27" s="180">
        <f t="shared" si="1"/>
        <v>0</v>
      </c>
      <c r="K27" s="181"/>
      <c r="M27" s="40" t="str">
        <f ca="1">+IF(A27=PDI!$B$70,"AA",IF(A27=PDI!$B$71,"BE",IF(A27=PDI!$B$72,"CE",IF(A27=PDI!$B$73,"DE",IF(A27=PDI!$B$74,"EE","ERROR")))))</f>
        <v>AA</v>
      </c>
      <c r="N27" s="37"/>
    </row>
    <row r="28" spans="1:14" ht="58.5" customHeight="1">
      <c r="A28" s="176"/>
      <c r="B28" s="176"/>
      <c r="C28" s="248"/>
      <c r="D28" s="248"/>
      <c r="E28" s="177"/>
      <c r="F28" s="178"/>
      <c r="G28" s="177"/>
      <c r="H28" s="39"/>
      <c r="I28" s="179"/>
      <c r="J28" s="180">
        <f t="shared" si="1"/>
        <v>0</v>
      </c>
      <c r="K28" s="181"/>
      <c r="M28" s="40" t="str">
        <f ca="1">+IF(A28=PDI!$B$70,"AA",IF(A28=PDI!$B$71,"BE",IF(A28=PDI!$B$72,"CE",IF(A28=PDI!$B$73,"DE",IF(A28=PDI!$B$74,"EE","ERROR")))))</f>
        <v>AA</v>
      </c>
      <c r="N28" s="37"/>
    </row>
    <row r="29" spans="1:14" ht="58.5" customHeight="1">
      <c r="A29" s="176"/>
      <c r="B29" s="176"/>
      <c r="C29" s="248"/>
      <c r="D29" s="248"/>
      <c r="E29" s="177"/>
      <c r="F29" s="178"/>
      <c r="G29" s="177"/>
      <c r="H29" s="39"/>
      <c r="I29" s="179"/>
      <c r="J29" s="180">
        <f t="shared" si="1"/>
        <v>0</v>
      </c>
      <c r="K29" s="181"/>
      <c r="M29" s="40" t="str">
        <f ca="1">+IF(A29=PDI!$B$70,"AA",IF(A29=PDI!$B$71,"BE",IF(A29=PDI!$B$72,"CE",IF(A29=PDI!$B$73,"DE",IF(A29=PDI!$B$74,"EE","ERROR")))))</f>
        <v>AA</v>
      </c>
      <c r="N29" s="37"/>
    </row>
    <row r="30" spans="1:14" ht="58.5" customHeight="1">
      <c r="A30" s="176"/>
      <c r="B30" s="176"/>
      <c r="C30" s="248"/>
      <c r="D30" s="248"/>
      <c r="E30" s="177"/>
      <c r="F30" s="178"/>
      <c r="G30" s="177"/>
      <c r="H30" s="39"/>
      <c r="I30" s="179"/>
      <c r="J30" s="180">
        <f t="shared" si="1"/>
        <v>0</v>
      </c>
      <c r="K30" s="181"/>
      <c r="M30" s="40" t="str">
        <f ca="1">+IF(A30=PDI!$B$70,"AA",IF(A30=PDI!$B$71,"BE",IF(A30=PDI!$B$72,"CE",IF(A30=PDI!$B$73,"DE",IF(A30=PDI!$B$74,"EE","ERROR")))))</f>
        <v>AA</v>
      </c>
      <c r="N30" s="37"/>
    </row>
    <row r="31" spans="1:14" ht="58.5" customHeight="1">
      <c r="A31" s="176"/>
      <c r="B31" s="176"/>
      <c r="C31" s="248"/>
      <c r="D31" s="248"/>
      <c r="E31" s="177"/>
      <c r="F31" s="178"/>
      <c r="G31" s="177"/>
      <c r="H31" s="39"/>
      <c r="I31" s="179"/>
      <c r="J31" s="180">
        <f t="shared" si="1"/>
        <v>0</v>
      </c>
      <c r="K31" s="181"/>
      <c r="M31" s="40" t="str">
        <f ca="1">+IF(A31=PDI!$B$70,"AA",IF(A31=PDI!$B$71,"BE",IF(A31=PDI!$B$72,"CE",IF(A31=PDI!$B$73,"DE",IF(A31=PDI!$B$74,"EE","ERROR")))))</f>
        <v>AA</v>
      </c>
      <c r="N31" s="37"/>
    </row>
    <row r="32" spans="1:14" ht="58.5" customHeight="1">
      <c r="A32" s="176"/>
      <c r="B32" s="176"/>
      <c r="C32" s="248"/>
      <c r="D32" s="248"/>
      <c r="E32" s="177"/>
      <c r="F32" s="178"/>
      <c r="G32" s="177"/>
      <c r="H32" s="39"/>
      <c r="I32" s="179"/>
      <c r="J32" s="180">
        <f t="shared" si="1"/>
        <v>0</v>
      </c>
      <c r="K32" s="181"/>
      <c r="M32" s="40" t="str">
        <f ca="1">+IF(A32=PDI!$B$70,"AA",IF(A32=PDI!$B$71,"BE",IF(A32=PDI!$B$72,"CE",IF(A32=PDI!$B$73,"DE",IF(A32=PDI!$B$74,"EE","ERROR")))))</f>
        <v>AA</v>
      </c>
      <c r="N32" s="37"/>
    </row>
    <row r="33" spans="1:14" ht="58.5" customHeight="1">
      <c r="A33" s="176"/>
      <c r="B33" s="176"/>
      <c r="C33" s="248"/>
      <c r="D33" s="248"/>
      <c r="E33" s="177"/>
      <c r="F33" s="178"/>
      <c r="G33" s="177"/>
      <c r="H33" s="39"/>
      <c r="I33" s="179"/>
      <c r="J33" s="180">
        <f t="shared" si="1"/>
        <v>0</v>
      </c>
      <c r="K33" s="181"/>
      <c r="M33" s="40" t="str">
        <f ca="1">+IF(A33=PDI!$B$70,"AA",IF(A33=PDI!$B$71,"BE",IF(A33=PDI!$B$72,"CE",IF(A33=PDI!$B$73,"DE",IF(A33=PDI!$B$74,"EE","ERROR")))))</f>
        <v>AA</v>
      </c>
      <c r="N33" s="37"/>
    </row>
    <row r="34" spans="1:14" ht="58.5" customHeight="1">
      <c r="A34" s="176"/>
      <c r="B34" s="176"/>
      <c r="C34" s="248"/>
      <c r="D34" s="248"/>
      <c r="E34" s="177"/>
      <c r="F34" s="178"/>
      <c r="G34" s="177"/>
      <c r="H34" s="39"/>
      <c r="I34" s="179"/>
      <c r="J34" s="180">
        <f t="shared" si="1"/>
        <v>0</v>
      </c>
      <c r="K34" s="181"/>
      <c r="M34" s="40" t="str">
        <f ca="1">+IF(A34=PDI!$B$70,"AA",IF(A34=PDI!$B$71,"BE",IF(A34=PDI!$B$72,"CE",IF(A34=PDI!$B$73,"DE",IF(A34=PDI!$B$74,"EE","ERROR")))))</f>
        <v>AA</v>
      </c>
      <c r="N34" s="37"/>
    </row>
    <row r="35" spans="1:14" ht="58.5" customHeight="1">
      <c r="A35" s="176"/>
      <c r="B35" s="176"/>
      <c r="C35" s="248"/>
      <c r="D35" s="248"/>
      <c r="E35" s="177"/>
      <c r="F35" s="178"/>
      <c r="G35" s="177"/>
      <c r="H35" s="39"/>
      <c r="I35" s="179"/>
      <c r="J35" s="180">
        <f t="shared" si="1"/>
        <v>0</v>
      </c>
      <c r="K35" s="181"/>
      <c r="M35" s="40" t="str">
        <f ca="1">+IF(A35=PDI!$B$70,"AA",IF(A35=PDI!$B$71,"BE",IF(A35=PDI!$B$72,"CE",IF(A35=PDI!$B$73,"DE",IF(A35=PDI!$B$74,"EE","ERROR")))))</f>
        <v>AA</v>
      </c>
      <c r="N35" s="37"/>
    </row>
    <row r="36" spans="1:14" ht="58.5" customHeight="1">
      <c r="A36" s="176"/>
      <c r="B36" s="176"/>
      <c r="C36" s="248"/>
      <c r="D36" s="248"/>
      <c r="E36" s="177"/>
      <c r="F36" s="178"/>
      <c r="G36" s="177"/>
      <c r="H36" s="39"/>
      <c r="I36" s="179"/>
      <c r="J36" s="180">
        <f t="shared" si="1"/>
        <v>0</v>
      </c>
      <c r="K36" s="181"/>
      <c r="M36" s="40" t="str">
        <f ca="1">+IF(A36=PDI!$B$70,"AA",IF(A36=PDI!$B$71,"BE",IF(A36=PDI!$B$72,"CE",IF(A36=PDI!$B$73,"DE",IF(A36=PDI!$B$74,"EE","ERROR")))))</f>
        <v>AA</v>
      </c>
      <c r="N36" s="37"/>
    </row>
    <row r="37" spans="1:14" ht="58.5" customHeight="1">
      <c r="A37" s="176"/>
      <c r="B37" s="176"/>
      <c r="C37" s="248"/>
      <c r="D37" s="248"/>
      <c r="E37" s="177"/>
      <c r="F37" s="178"/>
      <c r="G37" s="177"/>
      <c r="H37" s="179"/>
      <c r="I37" s="179"/>
      <c r="J37" s="180">
        <f t="shared" si="1"/>
        <v>0</v>
      </c>
      <c r="K37" s="181"/>
      <c r="M37" s="40" t="str">
        <f ca="1">+IF(A37=PDI!$B$70,"AA",IF(A37=PDI!$B$71,"BE",IF(A37=PDI!$B$72,"CE",IF(A37=PDI!$B$73,"DE",IF(A37=PDI!$B$74,"EE","ERROR")))))</f>
        <v>AA</v>
      </c>
      <c r="N37" s="37"/>
    </row>
    <row r="38" spans="1:14" ht="58.5" customHeight="1">
      <c r="A38" s="176"/>
      <c r="B38" s="176"/>
      <c r="C38" s="248"/>
      <c r="D38" s="248"/>
      <c r="E38" s="177"/>
      <c r="F38" s="178"/>
      <c r="G38" s="177"/>
      <c r="H38" s="39"/>
      <c r="I38" s="179"/>
      <c r="J38" s="180">
        <f t="shared" si="1"/>
        <v>0</v>
      </c>
      <c r="K38" s="181"/>
      <c r="M38" s="40" t="str">
        <f ca="1">+IF(A38=PDI!$B$70,"AA",IF(A38=PDI!$B$71,"BE",IF(A38=PDI!$B$72,"CE",IF(A38=PDI!$B$73,"DE",IF(A38=PDI!$B$74,"EE","ERROR")))))</f>
        <v>AA</v>
      </c>
      <c r="N38" s="37"/>
    </row>
    <row r="39" spans="1:14" ht="58.5" customHeight="1">
      <c r="A39" s="176"/>
      <c r="B39" s="176"/>
      <c r="C39" s="248"/>
      <c r="D39" s="248"/>
      <c r="E39" s="177"/>
      <c r="F39" s="178"/>
      <c r="G39" s="177"/>
      <c r="H39" s="39"/>
      <c r="I39" s="179"/>
      <c r="J39" s="180">
        <f t="shared" si="1"/>
        <v>0</v>
      </c>
      <c r="K39" s="181"/>
      <c r="M39" s="40" t="str">
        <f ca="1">+IF(A39=PDI!$B$70,"AA",IF(A39=PDI!$B$71,"BE",IF(A39=PDI!$B$72,"CE",IF(A39=PDI!$B$73,"DE",IF(A39=PDI!$B$74,"EE","ERROR")))))</f>
        <v>AA</v>
      </c>
      <c r="N39" s="37"/>
    </row>
    <row r="40" spans="1:14" ht="58.5" customHeight="1">
      <c r="A40" s="176"/>
      <c r="B40" s="176"/>
      <c r="C40" s="248"/>
      <c r="D40" s="248"/>
      <c r="E40" s="177"/>
      <c r="F40" s="178"/>
      <c r="G40" s="177"/>
      <c r="H40" s="39"/>
      <c r="I40" s="179"/>
      <c r="J40" s="180">
        <f t="shared" si="1"/>
        <v>0</v>
      </c>
      <c r="K40" s="181"/>
      <c r="M40" s="40" t="str">
        <f ca="1">+IF(A40=PDI!$B$70,"AA",IF(A40=PDI!$B$71,"BE",IF(A40=PDI!$B$72,"CE",IF(A40=PDI!$B$73,"DE",IF(A40=PDI!$B$74,"EE","ERROR")))))</f>
        <v>AA</v>
      </c>
      <c r="N40" s="37"/>
    </row>
    <row r="41" spans="1:14" ht="15" customHeight="1">
      <c r="B41" s="29"/>
      <c r="C41" s="31"/>
      <c r="D41" s="30"/>
      <c r="E41" s="243" t="s">
        <v>46</v>
      </c>
      <c r="F41" s="243"/>
      <c r="G41" s="243"/>
      <c r="H41" s="42">
        <f>SUM(H26:H40)</f>
        <v>0</v>
      </c>
      <c r="I41" s="42">
        <f>SUM(I26:I40)</f>
        <v>0</v>
      </c>
      <c r="J41" s="42">
        <f>+SUM(J26:J40)</f>
        <v>0</v>
      </c>
      <c r="K41" s="30"/>
      <c r="M41" s="37"/>
      <c r="N41" s="37"/>
    </row>
    <row r="42" spans="1:14">
      <c r="B42" s="252" t="str">
        <f>+IF(J41&gt;H41*0.8,"ERROR - EL MONTO TOTAL FINANCIADO POR EL PROGRAMA EN CONSTRUCCIONES E INSTALACIONES NO PUEDE SER SUPERIOR AL 80%",IF(H41&gt;0,"ATENCIÓN - ADJUNTAR PRESUPUESTOS POR EL COSTO TOTAL DE LAS CONSTRUCCIONES E INSTALACIONES",""))</f>
        <v/>
      </c>
      <c r="C42" s="252"/>
      <c r="D42" s="252"/>
      <c r="E42" s="252"/>
      <c r="F42" s="252"/>
      <c r="G42" s="252"/>
      <c r="H42" s="252"/>
      <c r="I42" s="252"/>
      <c r="J42" s="252"/>
      <c r="K42" s="252"/>
      <c r="M42" s="37"/>
      <c r="N42" s="37"/>
    </row>
    <row r="43" spans="1:14">
      <c r="A43" s="251" t="s">
        <v>51</v>
      </c>
      <c r="B43" s="251"/>
      <c r="C43" s="251"/>
      <c r="D43" s="251"/>
      <c r="E43" s="251"/>
      <c r="F43" s="251"/>
      <c r="G43" s="251"/>
      <c r="H43" s="251"/>
      <c r="I43" s="251"/>
      <c r="J43" s="251"/>
      <c r="K43" s="251"/>
      <c r="L43" s="32"/>
      <c r="M43" s="37"/>
      <c r="N43" s="37"/>
    </row>
    <row r="44" spans="1:14" ht="45" customHeight="1">
      <c r="A44" s="33" t="s">
        <v>26</v>
      </c>
      <c r="B44" s="18" t="s">
        <v>37</v>
      </c>
      <c r="C44" s="236" t="s">
        <v>52</v>
      </c>
      <c r="D44" s="236"/>
      <c r="E44" s="236" t="s">
        <v>40</v>
      </c>
      <c r="F44" s="236"/>
      <c r="G44" s="35" t="s">
        <v>41</v>
      </c>
      <c r="H44" s="18" t="s">
        <v>50</v>
      </c>
      <c r="I44" s="18" t="s">
        <v>43</v>
      </c>
      <c r="J44" s="18" t="s">
        <v>44</v>
      </c>
      <c r="K44" s="18" t="s">
        <v>45</v>
      </c>
      <c r="M44" s="37"/>
      <c r="N44" s="37"/>
    </row>
    <row r="45" spans="1:14" ht="58.5" customHeight="1">
      <c r="A45" s="176"/>
      <c r="B45" s="176"/>
      <c r="C45" s="248"/>
      <c r="D45" s="248"/>
      <c r="E45" s="249"/>
      <c r="F45" s="250"/>
      <c r="G45" s="177"/>
      <c r="H45" s="179"/>
      <c r="I45" s="179"/>
      <c r="J45" s="180">
        <f t="shared" ref="J45:J59" si="2">IF(H45&lt;I45,"Error- Aporte de la empresa mayor al costo total",(H45-I45))</f>
        <v>0</v>
      </c>
      <c r="K45" s="181"/>
      <c r="M45" s="40" t="str">
        <f ca="1">+IF(A45=PDI!$B$70,"AA",IF(A45=PDI!$B$71,"BE",IF(A45=PDI!$B$72,"CE",IF(A45=PDI!$B$73,"DE",IF(A45=PDI!$B$74,"EE","ERROR")))))</f>
        <v>AA</v>
      </c>
      <c r="N45" s="37"/>
    </row>
    <row r="46" spans="1:14" ht="58.5" customHeight="1">
      <c r="A46" s="176"/>
      <c r="B46" s="176"/>
      <c r="C46" s="248"/>
      <c r="D46" s="248"/>
      <c r="E46" s="249"/>
      <c r="F46" s="250"/>
      <c r="G46" s="177"/>
      <c r="H46" s="39"/>
      <c r="I46" s="179"/>
      <c r="J46" s="180">
        <f t="shared" si="2"/>
        <v>0</v>
      </c>
      <c r="K46" s="181"/>
      <c r="M46" s="40" t="str">
        <f ca="1">+IF(A46=PDI!$B$70,"AA",IF(A46=PDI!$B$71,"BE",IF(A46=PDI!$B$72,"CE",IF(A46=PDI!$B$73,"DE",IF(A46=PDI!$B$74,"EE","ERROR")))))</f>
        <v>AA</v>
      </c>
      <c r="N46" s="37"/>
    </row>
    <row r="47" spans="1:14" ht="58.5" customHeight="1">
      <c r="A47" s="176"/>
      <c r="B47" s="176"/>
      <c r="C47" s="248"/>
      <c r="D47" s="248"/>
      <c r="E47" s="249"/>
      <c r="F47" s="250"/>
      <c r="G47" s="177"/>
      <c r="H47" s="179"/>
      <c r="I47" s="179"/>
      <c r="J47" s="180">
        <f t="shared" si="2"/>
        <v>0</v>
      </c>
      <c r="K47" s="181"/>
      <c r="M47" s="40" t="str">
        <f ca="1">+IF(A47=PDI!$B$70,"AA",IF(A47=PDI!$B$71,"BE",IF(A47=PDI!$B$72,"CE",IF(A47=PDI!$B$73,"DE",IF(A47=PDI!$B$74,"EE","ERROR")))))</f>
        <v>AA</v>
      </c>
      <c r="N47" s="37"/>
    </row>
    <row r="48" spans="1:14" ht="58.5" customHeight="1">
      <c r="A48" s="176"/>
      <c r="B48" s="176"/>
      <c r="C48" s="248"/>
      <c r="D48" s="248"/>
      <c r="E48" s="249"/>
      <c r="F48" s="250"/>
      <c r="G48" s="177"/>
      <c r="H48" s="39"/>
      <c r="I48" s="179"/>
      <c r="J48" s="180">
        <f t="shared" si="2"/>
        <v>0</v>
      </c>
      <c r="K48" s="181"/>
      <c r="M48" s="40" t="str">
        <f ca="1">+IF(A48=PDI!$B$70,"AA",IF(A48=PDI!$B$71,"BE",IF(A48=PDI!$B$72,"CE",IF(A48=PDI!$B$73,"DE",IF(A48=PDI!$B$74,"EE","ERROR")))))</f>
        <v>AA</v>
      </c>
      <c r="N48" s="37"/>
    </row>
    <row r="49" spans="1:25" ht="58.5" customHeight="1">
      <c r="A49" s="176"/>
      <c r="B49" s="176"/>
      <c r="C49" s="248"/>
      <c r="D49" s="248"/>
      <c r="E49" s="249"/>
      <c r="F49" s="250"/>
      <c r="G49" s="177"/>
      <c r="H49" s="179"/>
      <c r="I49" s="179"/>
      <c r="J49" s="180">
        <f t="shared" si="2"/>
        <v>0</v>
      </c>
      <c r="K49" s="181"/>
      <c r="M49" s="40" t="str">
        <f ca="1">+IF(A49=PDI!$B$70,"AA",IF(A49=PDI!$B$71,"BE",IF(A49=PDI!$B$72,"CE",IF(A49=PDI!$B$73,"DE",IF(A49=PDI!$B$74,"EE","ERROR")))))</f>
        <v>AA</v>
      </c>
      <c r="N49" s="37"/>
    </row>
    <row r="50" spans="1:25" ht="58.5" customHeight="1">
      <c r="A50" s="176"/>
      <c r="B50" s="176"/>
      <c r="C50" s="248"/>
      <c r="D50" s="248"/>
      <c r="E50" s="249"/>
      <c r="F50" s="250"/>
      <c r="G50" s="177"/>
      <c r="H50" s="39"/>
      <c r="I50" s="179"/>
      <c r="J50" s="180">
        <f t="shared" si="2"/>
        <v>0</v>
      </c>
      <c r="K50" s="181"/>
      <c r="M50" s="40" t="str">
        <f ca="1">+IF(A50=PDI!$B$70,"AA",IF(A50=PDI!$B$71,"BE",IF(A50=PDI!$B$72,"CE",IF(A50=PDI!$B$73,"DE",IF(A50=PDI!$B$74,"EE","ERROR")))))</f>
        <v>AA</v>
      </c>
      <c r="N50" s="37"/>
    </row>
    <row r="51" spans="1:25" ht="58.5" customHeight="1">
      <c r="A51" s="176"/>
      <c r="B51" s="176"/>
      <c r="C51" s="248"/>
      <c r="D51" s="248"/>
      <c r="E51" s="249"/>
      <c r="F51" s="250"/>
      <c r="G51" s="177"/>
      <c r="H51" s="179"/>
      <c r="I51" s="179"/>
      <c r="J51" s="180">
        <f t="shared" si="2"/>
        <v>0</v>
      </c>
      <c r="K51" s="181"/>
      <c r="M51" s="40" t="str">
        <f ca="1">+IF(A51=PDI!$B$70,"AA",IF(A51=PDI!$B$71,"BE",IF(A51=PDI!$B$72,"CE",IF(A51=PDI!$B$73,"DE",IF(A51=PDI!$B$74,"EE","ERROR")))))</f>
        <v>AA</v>
      </c>
      <c r="N51" s="37"/>
    </row>
    <row r="52" spans="1:25" ht="58.5" customHeight="1">
      <c r="A52" s="176"/>
      <c r="B52" s="176"/>
      <c r="C52" s="248"/>
      <c r="D52" s="248"/>
      <c r="E52" s="249"/>
      <c r="F52" s="250"/>
      <c r="G52" s="177"/>
      <c r="H52" s="39"/>
      <c r="I52" s="179"/>
      <c r="J52" s="180">
        <f t="shared" si="2"/>
        <v>0</v>
      </c>
      <c r="K52" s="181"/>
      <c r="M52" s="40" t="str">
        <f ca="1">+IF(A52=PDI!$B$70,"AA",IF(A52=PDI!$B$71,"BE",IF(A52=PDI!$B$72,"CE",IF(A52=PDI!$B$73,"DE",IF(A52=PDI!$B$74,"EE","ERROR")))))</f>
        <v>AA</v>
      </c>
      <c r="N52" s="37"/>
    </row>
    <row r="53" spans="1:25" ht="58.5" customHeight="1">
      <c r="A53" s="176"/>
      <c r="B53" s="176"/>
      <c r="C53" s="248"/>
      <c r="D53" s="248"/>
      <c r="E53" s="249"/>
      <c r="F53" s="250"/>
      <c r="G53" s="177"/>
      <c r="H53" s="179"/>
      <c r="I53" s="179"/>
      <c r="J53" s="180">
        <f t="shared" si="2"/>
        <v>0</v>
      </c>
      <c r="K53" s="181"/>
      <c r="M53" s="40" t="str">
        <f ca="1">+IF(A53=PDI!$B$70,"AA",IF(A53=PDI!$B$71,"BE",IF(A53=PDI!$B$72,"CE",IF(A53=PDI!$B$73,"DE",IF(A53=PDI!$B$74,"EE","ERROR")))))</f>
        <v>AA</v>
      </c>
      <c r="N53" s="37"/>
    </row>
    <row r="54" spans="1:25" ht="58.5" customHeight="1">
      <c r="A54" s="176"/>
      <c r="B54" s="176"/>
      <c r="C54" s="248"/>
      <c r="D54" s="248"/>
      <c r="E54" s="249"/>
      <c r="F54" s="250"/>
      <c r="G54" s="177"/>
      <c r="H54" s="39"/>
      <c r="I54" s="179"/>
      <c r="J54" s="180">
        <f t="shared" si="2"/>
        <v>0</v>
      </c>
      <c r="K54" s="181"/>
      <c r="M54" s="40" t="str">
        <f ca="1">+IF(A54=PDI!$B$70,"AA",IF(A54=PDI!$B$71,"BE",IF(A54=PDI!$B$72,"CE",IF(A54=PDI!$B$73,"DE",IF(A54=PDI!$B$74,"EE","ERROR")))))</f>
        <v>AA</v>
      </c>
      <c r="N54" s="37"/>
    </row>
    <row r="55" spans="1:25" ht="58.5" customHeight="1">
      <c r="A55" s="176"/>
      <c r="B55" s="176"/>
      <c r="C55" s="248"/>
      <c r="D55" s="248"/>
      <c r="E55" s="249"/>
      <c r="F55" s="250"/>
      <c r="G55" s="177"/>
      <c r="H55" s="179"/>
      <c r="I55" s="179"/>
      <c r="J55" s="180">
        <f t="shared" si="2"/>
        <v>0</v>
      </c>
      <c r="K55" s="181"/>
      <c r="M55" s="40" t="str">
        <f ca="1">+IF(A55=PDI!$B$70,"AA",IF(A55=PDI!$B$71,"BE",IF(A55=PDI!$B$72,"CE",IF(A55=PDI!$B$73,"DE",IF(A55=PDI!$B$74,"EE","ERROR")))))</f>
        <v>AA</v>
      </c>
      <c r="N55" s="37"/>
    </row>
    <row r="56" spans="1:25" ht="58.5" customHeight="1">
      <c r="A56" s="176"/>
      <c r="B56" s="176"/>
      <c r="C56" s="248"/>
      <c r="D56" s="248"/>
      <c r="E56" s="249"/>
      <c r="F56" s="250"/>
      <c r="G56" s="177"/>
      <c r="H56" s="39"/>
      <c r="I56" s="179"/>
      <c r="J56" s="180">
        <f t="shared" si="2"/>
        <v>0</v>
      </c>
      <c r="K56" s="181"/>
      <c r="M56" s="40" t="str">
        <f ca="1">+IF(A56=PDI!$B$70,"AA",IF(A56=PDI!$B$71,"BE",IF(A56=PDI!$B$72,"CE",IF(A56=PDI!$B$73,"DE",IF(A56=PDI!$B$74,"EE","ERROR")))))</f>
        <v>AA</v>
      </c>
      <c r="N56" s="37"/>
    </row>
    <row r="57" spans="1:25" ht="58.5" customHeight="1">
      <c r="A57" s="176"/>
      <c r="B57" s="176"/>
      <c r="C57" s="248"/>
      <c r="D57" s="248"/>
      <c r="E57" s="249"/>
      <c r="F57" s="250"/>
      <c r="G57" s="177"/>
      <c r="H57" s="179"/>
      <c r="I57" s="179"/>
      <c r="J57" s="180">
        <f t="shared" si="2"/>
        <v>0</v>
      </c>
      <c r="K57" s="181"/>
      <c r="M57" s="40" t="str">
        <f ca="1">+IF(A57=PDI!$B$70,"AA",IF(A57=PDI!$B$71,"BE",IF(A57=PDI!$B$72,"CE",IF(A57=PDI!$B$73,"DE",IF(A57=PDI!$B$74,"EE","ERROR")))))</f>
        <v>AA</v>
      </c>
      <c r="N57" s="37"/>
    </row>
    <row r="58" spans="1:25" ht="58.5" customHeight="1">
      <c r="A58" s="176"/>
      <c r="B58" s="176"/>
      <c r="C58" s="248"/>
      <c r="D58" s="248"/>
      <c r="E58" s="249"/>
      <c r="F58" s="250"/>
      <c r="G58" s="177"/>
      <c r="H58" s="39"/>
      <c r="I58" s="179"/>
      <c r="J58" s="180">
        <f t="shared" si="2"/>
        <v>0</v>
      </c>
      <c r="K58" s="181"/>
      <c r="M58" s="40" t="str">
        <f ca="1">+IF(A58=PDI!$B$70,"AA",IF(A58=PDI!$B$71,"BE",IF(A58=PDI!$B$72,"CE",IF(A58=PDI!$B$73,"DE",IF(A58=PDI!$B$74,"EE","ERROR")))))</f>
        <v>AA</v>
      </c>
      <c r="N58" s="37"/>
    </row>
    <row r="59" spans="1:25" ht="58.5" customHeight="1">
      <c r="A59" s="176"/>
      <c r="B59" s="176"/>
      <c r="C59" s="248"/>
      <c r="D59" s="248"/>
      <c r="E59" s="249"/>
      <c r="F59" s="250"/>
      <c r="G59" s="177"/>
      <c r="H59" s="179"/>
      <c r="I59" s="179"/>
      <c r="J59" s="180">
        <f t="shared" si="2"/>
        <v>0</v>
      </c>
      <c r="K59" s="181"/>
      <c r="M59" s="40" t="str">
        <f ca="1">+IF(A59=PDI!$B$70,"AA",IF(A59=PDI!$B$71,"BE",IF(A59=PDI!$B$72,"CE",IF(A59=PDI!$B$73,"DE",IF(A59=PDI!$B$74,"EE","ERROR")))))</f>
        <v>AA</v>
      </c>
      <c r="N59" s="37"/>
    </row>
    <row r="60" spans="1:25" ht="15" customHeight="1">
      <c r="B60" s="29"/>
      <c r="C60" s="31"/>
      <c r="D60" s="30"/>
      <c r="E60" s="243" t="s">
        <v>46</v>
      </c>
      <c r="F60" s="243"/>
      <c r="G60" s="243"/>
      <c r="H60" s="42">
        <f>SUM(H45:H59)</f>
        <v>0</v>
      </c>
      <c r="I60" s="42">
        <f>SUM(I45:I59)</f>
        <v>0</v>
      </c>
      <c r="J60" s="42">
        <f>+SUM(J45:J59)</f>
        <v>0</v>
      </c>
      <c r="K60" s="30"/>
      <c r="M60" s="37"/>
      <c r="N60" s="37"/>
    </row>
    <row r="61" spans="1:25">
      <c r="B61" s="252"/>
      <c r="C61" s="252"/>
      <c r="D61" s="252"/>
      <c r="E61" s="252"/>
      <c r="F61" s="252"/>
      <c r="G61" s="252"/>
      <c r="H61" s="252"/>
      <c r="I61" s="252"/>
      <c r="J61" s="252"/>
      <c r="K61" s="252"/>
      <c r="M61" s="37"/>
      <c r="N61" s="37"/>
    </row>
    <row r="62" spans="1:25">
      <c r="B62" s="44"/>
      <c r="C62" s="45"/>
      <c r="D62" s="45"/>
      <c r="E62" s="46"/>
      <c r="F62" s="46"/>
      <c r="G62" s="46"/>
      <c r="H62" s="45"/>
      <c r="I62" s="45"/>
      <c r="J62" s="45"/>
      <c r="K62" s="45"/>
      <c r="M62" s="37"/>
      <c r="N62" s="37"/>
    </row>
    <row r="63" spans="1:25">
      <c r="A63" s="251" t="s">
        <v>53</v>
      </c>
      <c r="B63" s="251"/>
      <c r="C63" s="251"/>
      <c r="D63" s="251"/>
      <c r="E63" s="251"/>
      <c r="F63" s="251"/>
      <c r="G63" s="251"/>
      <c r="H63" s="251"/>
      <c r="I63" s="251"/>
      <c r="J63" s="251"/>
      <c r="K63" s="251"/>
      <c r="L63" s="32"/>
      <c r="M63" s="37"/>
      <c r="N63" s="37"/>
    </row>
    <row r="64" spans="1:25" ht="45" customHeight="1">
      <c r="A64" s="33" t="s">
        <v>26</v>
      </c>
      <c r="B64" s="18" t="s">
        <v>37</v>
      </c>
      <c r="C64" s="236" t="s">
        <v>52</v>
      </c>
      <c r="D64" s="236"/>
      <c r="E64" s="236" t="s">
        <v>54</v>
      </c>
      <c r="F64" s="236"/>
      <c r="G64" s="35" t="s">
        <v>55</v>
      </c>
      <c r="H64" s="18" t="s">
        <v>266</v>
      </c>
      <c r="I64" s="18" t="s">
        <v>267</v>
      </c>
      <c r="J64" s="18" t="s">
        <v>43</v>
      </c>
      <c r="K64" s="18" t="s">
        <v>44</v>
      </c>
      <c r="L64" s="18" t="s">
        <v>45</v>
      </c>
      <c r="M64" s="16"/>
      <c r="N64" s="37"/>
      <c r="O64" s="37"/>
      <c r="Y64" s="28"/>
    </row>
    <row r="65" spans="1:25" ht="58.5" customHeight="1">
      <c r="A65" s="176"/>
      <c r="B65" s="176"/>
      <c r="C65" s="248"/>
      <c r="D65" s="248"/>
      <c r="E65" s="249"/>
      <c r="F65" s="250"/>
      <c r="G65" s="177"/>
      <c r="H65" s="179"/>
      <c r="I65" s="179"/>
      <c r="J65" s="179"/>
      <c r="K65" s="180">
        <f t="shared" ref="K65:K79" si="3">IF(H65&lt;J65,"Error- Aporte de la empresa mayor al costo total",(H65-J65))</f>
        <v>0</v>
      </c>
      <c r="L65" s="181"/>
      <c r="M65" s="16"/>
      <c r="N65" s="40" t="str">
        <f ca="1">+IF(A65=PDI!$B$70,"AA",IF(A65=PDI!$B$71,"BE",IF(A65=PDI!$B$72,"CE",IF(A65=PDI!$B$73,"DE",IF(A65=PDI!$B$74,"EE","ERROR")))))</f>
        <v>AA</v>
      </c>
      <c r="O65" s="37"/>
      <c r="Y65" s="28"/>
    </row>
    <row r="66" spans="1:25" ht="58.5" customHeight="1">
      <c r="A66" s="176"/>
      <c r="B66" s="176"/>
      <c r="C66" s="248"/>
      <c r="D66" s="248"/>
      <c r="E66" s="249"/>
      <c r="F66" s="250"/>
      <c r="G66" s="177"/>
      <c r="H66" s="179"/>
      <c r="I66" s="179"/>
      <c r="J66" s="179"/>
      <c r="K66" s="180">
        <f t="shared" si="3"/>
        <v>0</v>
      </c>
      <c r="L66" s="181"/>
      <c r="M66" s="16"/>
      <c r="N66" s="40" t="str">
        <f ca="1">+IF(A66=PDI!$B$70,"AA",IF(A66=PDI!$B$71,"BE",IF(A66=PDI!$B$72,"CE",IF(A66=PDI!$B$73,"DE",IF(A66=PDI!$B$74,"EE","ERROR")))))</f>
        <v>AA</v>
      </c>
      <c r="O66" s="37"/>
      <c r="Y66" s="28"/>
    </row>
    <row r="67" spans="1:25" ht="58.5" customHeight="1">
      <c r="A67" s="176"/>
      <c r="B67" s="176"/>
      <c r="C67" s="248"/>
      <c r="D67" s="248"/>
      <c r="E67" s="249"/>
      <c r="F67" s="250"/>
      <c r="G67" s="177"/>
      <c r="H67" s="179"/>
      <c r="I67" s="179"/>
      <c r="J67" s="179"/>
      <c r="K67" s="180">
        <f t="shared" si="3"/>
        <v>0</v>
      </c>
      <c r="L67" s="181"/>
      <c r="M67" s="16"/>
      <c r="N67" s="40" t="str">
        <f ca="1">+IF(A67=PDI!$B$70,"AA",IF(A67=PDI!$B$71,"BE",IF(A67=PDI!$B$72,"CE",IF(A67=PDI!$B$73,"DE",IF(A67=PDI!$B$74,"EE","ERROR")))))</f>
        <v>AA</v>
      </c>
      <c r="O67" s="37"/>
      <c r="Y67" s="28"/>
    </row>
    <row r="68" spans="1:25" ht="58.5" customHeight="1">
      <c r="A68" s="176"/>
      <c r="B68" s="176"/>
      <c r="C68" s="248"/>
      <c r="D68" s="248"/>
      <c r="E68" s="249"/>
      <c r="F68" s="250"/>
      <c r="G68" s="177"/>
      <c r="H68" s="179"/>
      <c r="I68" s="179"/>
      <c r="J68" s="179"/>
      <c r="K68" s="180">
        <f t="shared" si="3"/>
        <v>0</v>
      </c>
      <c r="L68" s="181"/>
      <c r="M68" s="16"/>
      <c r="N68" s="40" t="str">
        <f ca="1">+IF(A68=PDI!$B$70,"AA",IF(A68=PDI!$B$71,"BE",IF(A68=PDI!$B$72,"CE",IF(A68=PDI!$B$73,"DE",IF(A68=PDI!$B$74,"EE","ERROR")))))</f>
        <v>AA</v>
      </c>
      <c r="O68" s="37"/>
      <c r="Y68" s="28"/>
    </row>
    <row r="69" spans="1:25" ht="58.5" customHeight="1">
      <c r="A69" s="176"/>
      <c r="B69" s="176"/>
      <c r="C69" s="248"/>
      <c r="D69" s="248"/>
      <c r="E69" s="249"/>
      <c r="F69" s="250"/>
      <c r="G69" s="177"/>
      <c r="H69" s="179"/>
      <c r="I69" s="179"/>
      <c r="J69" s="179"/>
      <c r="K69" s="180">
        <f t="shared" si="3"/>
        <v>0</v>
      </c>
      <c r="L69" s="181"/>
      <c r="M69" s="16"/>
      <c r="N69" s="40" t="str">
        <f ca="1">+IF(A69=PDI!$B$70,"AA",IF(A69=PDI!$B$71,"BE",IF(A69=PDI!$B$72,"CE",IF(A69=PDI!$B$73,"DE",IF(A69=PDI!$B$74,"EE","ERROR")))))</f>
        <v>AA</v>
      </c>
      <c r="O69" s="37"/>
      <c r="Y69" s="28"/>
    </row>
    <row r="70" spans="1:25" ht="58.5" customHeight="1">
      <c r="A70" s="176"/>
      <c r="B70" s="176"/>
      <c r="C70" s="248"/>
      <c r="D70" s="248"/>
      <c r="E70" s="249"/>
      <c r="F70" s="250"/>
      <c r="G70" s="177"/>
      <c r="H70" s="179"/>
      <c r="I70" s="179"/>
      <c r="J70" s="179"/>
      <c r="K70" s="180">
        <f t="shared" si="3"/>
        <v>0</v>
      </c>
      <c r="L70" s="181"/>
      <c r="M70" s="16"/>
      <c r="N70" s="40" t="str">
        <f ca="1">+IF(A70=PDI!$B$70,"AA",IF(A70=PDI!$B$71,"BE",IF(A70=PDI!$B$72,"CE",IF(A70=PDI!$B$73,"DE",IF(A70=PDI!$B$74,"EE","ERROR")))))</f>
        <v>AA</v>
      </c>
      <c r="O70" s="37"/>
      <c r="Y70" s="28"/>
    </row>
    <row r="71" spans="1:25" ht="58.5" customHeight="1">
      <c r="A71" s="176"/>
      <c r="B71" s="176"/>
      <c r="C71" s="248"/>
      <c r="D71" s="248"/>
      <c r="E71" s="249"/>
      <c r="F71" s="250"/>
      <c r="G71" s="177"/>
      <c r="H71" s="179"/>
      <c r="I71" s="179"/>
      <c r="J71" s="179"/>
      <c r="K71" s="180">
        <f t="shared" si="3"/>
        <v>0</v>
      </c>
      <c r="L71" s="181"/>
      <c r="M71" s="16"/>
      <c r="N71" s="40" t="str">
        <f ca="1">+IF(A71=PDI!$B$70,"AA",IF(A71=PDI!$B$71,"BE",IF(A71=PDI!$B$72,"CE",IF(A71=PDI!$B$73,"DE",IF(A71=PDI!$B$74,"EE","ERROR")))))</f>
        <v>AA</v>
      </c>
      <c r="O71" s="37"/>
      <c r="Y71" s="28"/>
    </row>
    <row r="72" spans="1:25" ht="58.5" customHeight="1">
      <c r="A72" s="176"/>
      <c r="B72" s="176"/>
      <c r="C72" s="248"/>
      <c r="D72" s="248"/>
      <c r="E72" s="249"/>
      <c r="F72" s="250"/>
      <c r="G72" s="177"/>
      <c r="H72" s="179"/>
      <c r="I72" s="179"/>
      <c r="J72" s="179"/>
      <c r="K72" s="180">
        <f t="shared" si="3"/>
        <v>0</v>
      </c>
      <c r="L72" s="181"/>
      <c r="M72" s="16"/>
      <c r="N72" s="40" t="str">
        <f ca="1">+IF(A72=PDI!$B$70,"AA",IF(A72=PDI!$B$71,"BE",IF(A72=PDI!$B$72,"CE",IF(A72=PDI!$B$73,"DE",IF(A72=PDI!$B$74,"EE","ERROR")))))</f>
        <v>AA</v>
      </c>
      <c r="O72" s="37"/>
      <c r="Y72" s="28"/>
    </row>
    <row r="73" spans="1:25" ht="58.5" customHeight="1">
      <c r="A73" s="176"/>
      <c r="B73" s="176"/>
      <c r="C73" s="248"/>
      <c r="D73" s="248"/>
      <c r="E73" s="249"/>
      <c r="F73" s="250"/>
      <c r="G73" s="177"/>
      <c r="H73" s="179"/>
      <c r="I73" s="179"/>
      <c r="J73" s="179"/>
      <c r="K73" s="180">
        <f t="shared" si="3"/>
        <v>0</v>
      </c>
      <c r="L73" s="181"/>
      <c r="M73" s="16"/>
      <c r="N73" s="40" t="str">
        <f ca="1">+IF(A73=PDI!$B$70,"AA",IF(A73=PDI!$B$71,"BE",IF(A73=PDI!$B$72,"CE",IF(A73=PDI!$B$73,"DE",IF(A73=PDI!$B$74,"EE","ERROR")))))</f>
        <v>AA</v>
      </c>
      <c r="O73" s="37"/>
      <c r="Y73" s="28"/>
    </row>
    <row r="74" spans="1:25" ht="58.5" customHeight="1">
      <c r="A74" s="176"/>
      <c r="B74" s="176"/>
      <c r="C74" s="248"/>
      <c r="D74" s="248"/>
      <c r="E74" s="249"/>
      <c r="F74" s="250"/>
      <c r="G74" s="177"/>
      <c r="H74" s="179"/>
      <c r="I74" s="179"/>
      <c r="J74" s="179"/>
      <c r="K74" s="180">
        <f t="shared" si="3"/>
        <v>0</v>
      </c>
      <c r="L74" s="181"/>
      <c r="M74" s="16"/>
      <c r="N74" s="40" t="str">
        <f ca="1">+IF(A74=PDI!$B$70,"AA",IF(A74=PDI!$B$71,"BE",IF(A74=PDI!$B$72,"CE",IF(A74=PDI!$B$73,"DE",IF(A74=PDI!$B$74,"EE","ERROR")))))</f>
        <v>AA</v>
      </c>
      <c r="O74" s="37"/>
      <c r="Y74" s="28"/>
    </row>
    <row r="75" spans="1:25" ht="58.5" customHeight="1">
      <c r="A75" s="176"/>
      <c r="B75" s="176"/>
      <c r="C75" s="248"/>
      <c r="D75" s="248"/>
      <c r="E75" s="249"/>
      <c r="F75" s="250"/>
      <c r="G75" s="177"/>
      <c r="H75" s="179"/>
      <c r="I75" s="179"/>
      <c r="J75" s="179"/>
      <c r="K75" s="180">
        <f t="shared" si="3"/>
        <v>0</v>
      </c>
      <c r="L75" s="181"/>
      <c r="M75" s="16"/>
      <c r="N75" s="40" t="str">
        <f ca="1">+IF(A75=PDI!$B$70,"AA",IF(A75=PDI!$B$71,"BE",IF(A75=PDI!$B$72,"CE",IF(A75=PDI!$B$73,"DE",IF(A75=PDI!$B$74,"EE","ERROR")))))</f>
        <v>AA</v>
      </c>
      <c r="O75" s="37"/>
      <c r="Y75" s="28"/>
    </row>
    <row r="76" spans="1:25" ht="58.5" customHeight="1">
      <c r="A76" s="176"/>
      <c r="B76" s="176"/>
      <c r="C76" s="248"/>
      <c r="D76" s="248"/>
      <c r="E76" s="249"/>
      <c r="F76" s="250"/>
      <c r="G76" s="177"/>
      <c r="H76" s="179"/>
      <c r="I76" s="179"/>
      <c r="J76" s="179"/>
      <c r="K76" s="180">
        <f t="shared" si="3"/>
        <v>0</v>
      </c>
      <c r="L76" s="181"/>
      <c r="M76" s="16"/>
      <c r="N76" s="40" t="str">
        <f ca="1">+IF(A76=PDI!$B$70,"AA",IF(A76=PDI!$B$71,"BE",IF(A76=PDI!$B$72,"CE",IF(A76=PDI!$B$73,"DE",IF(A76=PDI!$B$74,"EE","ERROR")))))</f>
        <v>AA</v>
      </c>
      <c r="O76" s="37"/>
      <c r="Y76" s="28"/>
    </row>
    <row r="77" spans="1:25" ht="58.5" customHeight="1">
      <c r="A77" s="176"/>
      <c r="B77" s="176"/>
      <c r="C77" s="248"/>
      <c r="D77" s="248"/>
      <c r="E77" s="249"/>
      <c r="F77" s="250"/>
      <c r="G77" s="177"/>
      <c r="H77" s="179"/>
      <c r="I77" s="179"/>
      <c r="J77" s="179"/>
      <c r="K77" s="180">
        <f t="shared" si="3"/>
        <v>0</v>
      </c>
      <c r="L77" s="181"/>
      <c r="M77" s="16"/>
      <c r="N77" s="40" t="str">
        <f ca="1">+IF(A77=PDI!$B$70,"AA",IF(A77=PDI!$B$71,"BE",IF(A77=PDI!$B$72,"CE",IF(A77=PDI!$B$73,"DE",IF(A77=PDI!$B$74,"EE","ERROR")))))</f>
        <v>AA</v>
      </c>
      <c r="O77" s="37"/>
      <c r="Y77" s="28"/>
    </row>
    <row r="78" spans="1:25" ht="58.5" customHeight="1">
      <c r="A78" s="176"/>
      <c r="B78" s="176"/>
      <c r="C78" s="248"/>
      <c r="D78" s="248"/>
      <c r="E78" s="249"/>
      <c r="F78" s="250"/>
      <c r="G78" s="177"/>
      <c r="H78" s="179"/>
      <c r="I78" s="179"/>
      <c r="J78" s="179"/>
      <c r="K78" s="180">
        <f t="shared" si="3"/>
        <v>0</v>
      </c>
      <c r="L78" s="181"/>
      <c r="M78" s="16"/>
      <c r="N78" s="40" t="str">
        <f ca="1">+IF(A78=PDI!$B$70,"AA",IF(A78=PDI!$B$71,"BE",IF(A78=PDI!$B$72,"CE",IF(A78=PDI!$B$73,"DE",IF(A78=PDI!$B$74,"EE","ERROR")))))</f>
        <v>AA</v>
      </c>
      <c r="O78" s="37"/>
      <c r="Y78" s="28"/>
    </row>
    <row r="79" spans="1:25" ht="58.5" customHeight="1">
      <c r="A79" s="176"/>
      <c r="B79" s="176"/>
      <c r="C79" s="248"/>
      <c r="D79" s="248"/>
      <c r="E79" s="249"/>
      <c r="F79" s="250"/>
      <c r="G79" s="177"/>
      <c r="H79" s="179"/>
      <c r="I79" s="179"/>
      <c r="J79" s="179"/>
      <c r="K79" s="180">
        <f t="shared" si="3"/>
        <v>0</v>
      </c>
      <c r="L79" s="181"/>
      <c r="M79" s="16"/>
      <c r="N79" s="40" t="str">
        <f ca="1">+IF(A79=PDI!$B$70,"AA",IF(A79=PDI!$B$71,"BE",IF(A79=PDI!$B$72,"CE",IF(A79=PDI!$B$73,"DE",IF(A79=PDI!$B$74,"EE","ERROR")))))</f>
        <v>AA</v>
      </c>
      <c r="O79" s="37"/>
      <c r="Y79" s="28"/>
    </row>
    <row r="80" spans="1:25" ht="19.5" customHeight="1">
      <c r="B80" s="29"/>
      <c r="C80" s="31"/>
      <c r="D80" s="30"/>
      <c r="E80" s="243" t="s">
        <v>46</v>
      </c>
      <c r="F80" s="243"/>
      <c r="G80" s="243"/>
      <c r="H80" s="42">
        <f>SUM(H65:H79)</f>
        <v>0</v>
      </c>
      <c r="I80" s="141"/>
      <c r="J80" s="42">
        <f>SUM(J65:J79)</f>
        <v>0</v>
      </c>
      <c r="K80" s="42">
        <f>+SUM(K65:K79)</f>
        <v>0</v>
      </c>
      <c r="L80" s="30"/>
      <c r="M80" s="16"/>
      <c r="N80" s="37"/>
      <c r="O80" s="37"/>
      <c r="Y80" s="28"/>
    </row>
    <row r="81" spans="1:25">
      <c r="B81" s="29"/>
      <c r="C81" s="16"/>
      <c r="D81" s="16"/>
      <c r="E81" s="47"/>
      <c r="F81" s="47"/>
      <c r="G81" s="47"/>
      <c r="H81" s="16"/>
      <c r="I81" s="16"/>
      <c r="J81" s="16"/>
      <c r="K81" s="16"/>
      <c r="M81" s="37"/>
      <c r="N81" s="37"/>
    </row>
    <row r="82" spans="1:25">
      <c r="A82" s="251" t="s">
        <v>56</v>
      </c>
      <c r="B82" s="251"/>
      <c r="C82" s="251"/>
      <c r="D82" s="251"/>
      <c r="E82" s="251"/>
      <c r="F82" s="251"/>
      <c r="G82" s="251"/>
      <c r="H82" s="251"/>
      <c r="I82" s="251"/>
      <c r="J82" s="251"/>
      <c r="K82" s="251"/>
      <c r="L82" s="32"/>
      <c r="M82" s="37"/>
      <c r="N82" s="37"/>
    </row>
    <row r="83" spans="1:25" ht="45" customHeight="1">
      <c r="A83" s="33" t="s">
        <v>26</v>
      </c>
      <c r="B83" s="18" t="s">
        <v>37</v>
      </c>
      <c r="C83" s="18" t="s">
        <v>49</v>
      </c>
      <c r="D83" s="236" t="s">
        <v>57</v>
      </c>
      <c r="E83" s="236"/>
      <c r="F83" s="236" t="s">
        <v>40</v>
      </c>
      <c r="G83" s="236"/>
      <c r="H83" s="18" t="s">
        <v>50</v>
      </c>
      <c r="I83" s="18" t="s">
        <v>267</v>
      </c>
      <c r="J83" s="18" t="s">
        <v>43</v>
      </c>
      <c r="K83" s="18" t="s">
        <v>44</v>
      </c>
      <c r="L83" s="18" t="s">
        <v>45</v>
      </c>
      <c r="M83" s="16"/>
      <c r="N83" s="37"/>
      <c r="O83" s="37"/>
      <c r="Y83" s="28"/>
    </row>
    <row r="84" spans="1:25" ht="58.5" customHeight="1">
      <c r="A84" s="176"/>
      <c r="B84" s="176"/>
      <c r="C84" s="177"/>
      <c r="D84" s="247"/>
      <c r="E84" s="247"/>
      <c r="F84" s="248"/>
      <c r="G84" s="248"/>
      <c r="H84" s="179"/>
      <c r="I84" s="179"/>
      <c r="J84" s="179"/>
      <c r="K84" s="180">
        <f t="shared" ref="K84:K98" si="4">IF(H84&lt;J84,"Error- Aporte de la empresa mayor al costo total",(H84-J84))</f>
        <v>0</v>
      </c>
      <c r="L84" s="181"/>
      <c r="M84" s="16"/>
      <c r="N84" s="40" t="str">
        <f ca="1">+IF(A84=PDI!$B$70,"AA",IF(A84=PDI!$B$71,"BE",IF(A84=PDI!$B$72,"CE",IF(A84=PDI!$B$73,"DE",IF(A84=PDI!$B$74,"EE","ERROR")))))</f>
        <v>AA</v>
      </c>
      <c r="O84" s="37"/>
      <c r="Y84" s="28"/>
    </row>
    <row r="85" spans="1:25" ht="58.5" customHeight="1">
      <c r="A85" s="38"/>
      <c r="B85" s="38"/>
      <c r="C85" s="48"/>
      <c r="D85" s="241"/>
      <c r="E85" s="241"/>
      <c r="F85" s="242"/>
      <c r="G85" s="242"/>
      <c r="H85" s="43"/>
      <c r="I85" s="43"/>
      <c r="J85" s="43"/>
      <c r="K85" s="180">
        <f t="shared" si="4"/>
        <v>0</v>
      </c>
      <c r="L85" s="181"/>
      <c r="M85" s="16"/>
      <c r="N85" s="40" t="str">
        <f ca="1">+IF(A85=PDI!$B$70,"AA",IF(A85=PDI!$B$71,"BE",IF(A85=PDI!$B$72,"CE",IF(A85=PDI!$B$73,"DE",IF(A85=PDI!$B$74,"EE","ERROR")))))</f>
        <v>AA</v>
      </c>
      <c r="O85" s="37"/>
      <c r="Y85" s="28"/>
    </row>
    <row r="86" spans="1:25" ht="58.5" customHeight="1">
      <c r="A86" s="38"/>
      <c r="B86" s="38"/>
      <c r="C86" s="48"/>
      <c r="D86" s="241"/>
      <c r="E86" s="241"/>
      <c r="F86" s="242"/>
      <c r="G86" s="242"/>
      <c r="H86" s="43"/>
      <c r="I86" s="43"/>
      <c r="J86" s="43"/>
      <c r="K86" s="180">
        <f t="shared" si="4"/>
        <v>0</v>
      </c>
      <c r="L86" s="181"/>
      <c r="M86" s="16"/>
      <c r="N86" s="40" t="str">
        <f ca="1">+IF(A86=PDI!$B$70,"AA",IF(A86=PDI!$B$71,"BE",IF(A86=PDI!$B$72,"CE",IF(A86=PDI!$B$73,"DE",IF(A86=PDI!$B$74,"EE","ERROR")))))</f>
        <v>AA</v>
      </c>
      <c r="O86" s="37"/>
      <c r="Y86" s="28"/>
    </row>
    <row r="87" spans="1:25" ht="58.5" customHeight="1">
      <c r="A87" s="38"/>
      <c r="B87" s="38"/>
      <c r="C87" s="48"/>
      <c r="D87" s="241"/>
      <c r="E87" s="241"/>
      <c r="F87" s="242"/>
      <c r="G87" s="242"/>
      <c r="H87" s="43"/>
      <c r="I87" s="43"/>
      <c r="J87" s="43"/>
      <c r="K87" s="180">
        <f t="shared" si="4"/>
        <v>0</v>
      </c>
      <c r="L87" s="181"/>
      <c r="M87" s="16"/>
      <c r="N87" s="40" t="str">
        <f ca="1">+IF(A87=PDI!$B$70,"AA",IF(A87=PDI!$B$71,"BE",IF(A87=PDI!$B$72,"CE",IF(A87=PDI!$B$73,"DE",IF(A87=PDI!$B$74,"EE","ERROR")))))</f>
        <v>AA</v>
      </c>
      <c r="O87" s="37"/>
      <c r="Y87" s="28"/>
    </row>
    <row r="88" spans="1:25" ht="58.5" customHeight="1">
      <c r="A88" s="38"/>
      <c r="B88" s="38"/>
      <c r="C88" s="48"/>
      <c r="D88" s="241"/>
      <c r="E88" s="241"/>
      <c r="F88" s="242"/>
      <c r="G88" s="242"/>
      <c r="H88" s="43"/>
      <c r="I88" s="43"/>
      <c r="J88" s="43"/>
      <c r="K88" s="180">
        <f t="shared" si="4"/>
        <v>0</v>
      </c>
      <c r="L88" s="181"/>
      <c r="M88" s="16"/>
      <c r="N88" s="40" t="str">
        <f ca="1">+IF(A88=PDI!$B$70,"AA",IF(A88=PDI!$B$71,"BE",IF(A88=PDI!$B$72,"CE",IF(A88=PDI!$B$73,"DE",IF(A88=PDI!$B$74,"EE","ERROR")))))</f>
        <v>AA</v>
      </c>
      <c r="O88" s="37"/>
      <c r="Y88" s="28"/>
    </row>
    <row r="89" spans="1:25" ht="58.5" customHeight="1">
      <c r="A89" s="38"/>
      <c r="B89" s="38"/>
      <c r="C89" s="48"/>
      <c r="D89" s="241"/>
      <c r="E89" s="241"/>
      <c r="F89" s="242"/>
      <c r="G89" s="242"/>
      <c r="H89" s="43"/>
      <c r="I89" s="43"/>
      <c r="J89" s="43"/>
      <c r="K89" s="180">
        <f t="shared" si="4"/>
        <v>0</v>
      </c>
      <c r="L89" s="181"/>
      <c r="M89" s="16"/>
      <c r="N89" s="40" t="str">
        <f ca="1">+IF(A89=PDI!$B$70,"AA",IF(A89=PDI!$B$71,"BE",IF(A89=PDI!$B$72,"CE",IF(A89=PDI!$B$73,"DE",IF(A89=PDI!$B$74,"EE","ERROR")))))</f>
        <v>AA</v>
      </c>
      <c r="O89" s="37"/>
      <c r="Y89" s="28"/>
    </row>
    <row r="90" spans="1:25" ht="58.5" customHeight="1">
      <c r="A90" s="38"/>
      <c r="B90" s="38"/>
      <c r="C90" s="48"/>
      <c r="D90" s="241"/>
      <c r="E90" s="241"/>
      <c r="F90" s="242"/>
      <c r="G90" s="242"/>
      <c r="H90" s="43"/>
      <c r="I90" s="43"/>
      <c r="J90" s="43"/>
      <c r="K90" s="180">
        <f t="shared" si="4"/>
        <v>0</v>
      </c>
      <c r="L90" s="181"/>
      <c r="M90" s="16"/>
      <c r="N90" s="40" t="str">
        <f ca="1">+IF(A90=PDI!$B$70,"AA",IF(A90=PDI!$B$71,"BE",IF(A90=PDI!$B$72,"CE",IF(A90=PDI!$B$73,"DE",IF(A90=PDI!$B$74,"EE","ERROR")))))</f>
        <v>AA</v>
      </c>
      <c r="O90" s="37"/>
      <c r="Y90" s="28"/>
    </row>
    <row r="91" spans="1:25" ht="58.5" customHeight="1">
      <c r="A91" s="38"/>
      <c r="B91" s="38"/>
      <c r="C91" s="48"/>
      <c r="D91" s="241"/>
      <c r="E91" s="241"/>
      <c r="F91" s="242"/>
      <c r="G91" s="242"/>
      <c r="H91" s="43"/>
      <c r="I91" s="43"/>
      <c r="J91" s="43"/>
      <c r="K91" s="180">
        <f t="shared" si="4"/>
        <v>0</v>
      </c>
      <c r="L91" s="181"/>
      <c r="M91" s="16"/>
      <c r="N91" s="40" t="str">
        <f ca="1">+IF(A91=PDI!$B$70,"AA",IF(A91=PDI!$B$71,"BE",IF(A91=PDI!$B$72,"CE",IF(A91=PDI!$B$73,"DE",IF(A91=PDI!$B$74,"EE","ERROR")))))</f>
        <v>AA</v>
      </c>
      <c r="O91" s="37"/>
      <c r="Y91" s="28"/>
    </row>
    <row r="92" spans="1:25" ht="58.5" customHeight="1">
      <c r="A92" s="38"/>
      <c r="B92" s="38"/>
      <c r="C92" s="48"/>
      <c r="D92" s="241"/>
      <c r="E92" s="241"/>
      <c r="F92" s="242"/>
      <c r="G92" s="242"/>
      <c r="H92" s="43"/>
      <c r="I92" s="43"/>
      <c r="J92" s="43"/>
      <c r="K92" s="180">
        <f t="shared" si="4"/>
        <v>0</v>
      </c>
      <c r="L92" s="181"/>
      <c r="M92" s="16"/>
      <c r="N92" s="40" t="str">
        <f ca="1">+IF(A92=PDI!$B$70,"AA",IF(A92=PDI!$B$71,"BE",IF(A92=PDI!$B$72,"CE",IF(A92=PDI!$B$73,"DE",IF(A92=PDI!$B$74,"EE","ERROR")))))</f>
        <v>AA</v>
      </c>
      <c r="O92" s="37"/>
      <c r="Y92" s="28"/>
    </row>
    <row r="93" spans="1:25" ht="58.5" customHeight="1">
      <c r="A93" s="38"/>
      <c r="B93" s="38"/>
      <c r="C93" s="48"/>
      <c r="D93" s="241"/>
      <c r="E93" s="241"/>
      <c r="F93" s="242"/>
      <c r="G93" s="242"/>
      <c r="H93" s="43"/>
      <c r="I93" s="43"/>
      <c r="J93" s="43"/>
      <c r="K93" s="180">
        <f t="shared" si="4"/>
        <v>0</v>
      </c>
      <c r="L93" s="181"/>
      <c r="M93" s="16"/>
      <c r="N93" s="40" t="str">
        <f ca="1">+IF(A93=PDI!$B$70,"AA",IF(A93=PDI!$B$71,"BE",IF(A93=PDI!$B$72,"CE",IF(A93=PDI!$B$73,"DE",IF(A93=PDI!$B$74,"EE","ERROR")))))</f>
        <v>AA</v>
      </c>
      <c r="O93" s="37"/>
      <c r="Y93" s="28"/>
    </row>
    <row r="94" spans="1:25" ht="58.5" customHeight="1">
      <c r="A94" s="38"/>
      <c r="B94" s="38"/>
      <c r="C94" s="48"/>
      <c r="D94" s="241"/>
      <c r="E94" s="241"/>
      <c r="F94" s="242"/>
      <c r="G94" s="242"/>
      <c r="H94" s="43"/>
      <c r="I94" s="43"/>
      <c r="J94" s="43"/>
      <c r="K94" s="180">
        <f t="shared" si="4"/>
        <v>0</v>
      </c>
      <c r="L94" s="181"/>
      <c r="M94" s="16"/>
      <c r="N94" s="40" t="str">
        <f ca="1">+IF(A94=PDI!$B$70,"AA",IF(A94=PDI!$B$71,"BE",IF(A94=PDI!$B$72,"CE",IF(A94=PDI!$B$73,"DE",IF(A94=PDI!$B$74,"EE","ERROR")))))</f>
        <v>AA</v>
      </c>
      <c r="O94" s="37"/>
      <c r="Y94" s="28"/>
    </row>
    <row r="95" spans="1:25" ht="58.5" customHeight="1">
      <c r="A95" s="38"/>
      <c r="B95" s="38"/>
      <c r="C95" s="48"/>
      <c r="D95" s="241"/>
      <c r="E95" s="241"/>
      <c r="F95" s="242"/>
      <c r="G95" s="242"/>
      <c r="H95" s="43"/>
      <c r="I95" s="43"/>
      <c r="J95" s="43"/>
      <c r="K95" s="180">
        <f t="shared" si="4"/>
        <v>0</v>
      </c>
      <c r="L95" s="181"/>
      <c r="M95" s="16"/>
      <c r="N95" s="40" t="str">
        <f ca="1">+IF(A95=PDI!$B$70,"AA",IF(A95=PDI!$B$71,"BE",IF(A95=PDI!$B$72,"CE",IF(A95=PDI!$B$73,"DE",IF(A95=PDI!$B$74,"EE","ERROR")))))</f>
        <v>AA</v>
      </c>
      <c r="O95" s="37"/>
      <c r="Y95" s="28"/>
    </row>
    <row r="96" spans="1:25" ht="58.5" customHeight="1">
      <c r="A96" s="38"/>
      <c r="B96" s="38"/>
      <c r="C96" s="48"/>
      <c r="D96" s="241"/>
      <c r="E96" s="241"/>
      <c r="F96" s="242"/>
      <c r="G96" s="242"/>
      <c r="H96" s="43"/>
      <c r="I96" s="43"/>
      <c r="J96" s="43"/>
      <c r="K96" s="180">
        <f t="shared" si="4"/>
        <v>0</v>
      </c>
      <c r="L96" s="181"/>
      <c r="M96" s="16"/>
      <c r="N96" s="40" t="str">
        <f ca="1">+IF(A96=PDI!$B$70,"AA",IF(A96=PDI!$B$71,"BE",IF(A96=PDI!$B$72,"CE",IF(A96=PDI!$B$73,"DE",IF(A96=PDI!$B$74,"EE","ERROR")))))</f>
        <v>AA</v>
      </c>
      <c r="O96" s="37"/>
      <c r="Y96" s="28"/>
    </row>
    <row r="97" spans="1:25" ht="58.5" customHeight="1">
      <c r="A97" s="38"/>
      <c r="B97" s="38"/>
      <c r="C97" s="48"/>
      <c r="D97" s="241"/>
      <c r="E97" s="241"/>
      <c r="F97" s="242"/>
      <c r="G97" s="242"/>
      <c r="H97" s="43"/>
      <c r="I97" s="43"/>
      <c r="J97" s="43"/>
      <c r="K97" s="180">
        <f t="shared" si="4"/>
        <v>0</v>
      </c>
      <c r="L97" s="181"/>
      <c r="M97" s="16"/>
      <c r="N97" s="40" t="str">
        <f ca="1">+IF(A97=PDI!$B$70,"AA",IF(A97=PDI!$B$71,"BE",IF(A97=PDI!$B$72,"CE",IF(A97=PDI!$B$73,"DE",IF(A97=PDI!$B$74,"EE","ERROR")))))</f>
        <v>AA</v>
      </c>
      <c r="O97" s="37"/>
      <c r="Y97" s="28"/>
    </row>
    <row r="98" spans="1:25" ht="58.5" customHeight="1">
      <c r="A98" s="38"/>
      <c r="B98" s="38"/>
      <c r="C98" s="48"/>
      <c r="D98" s="241"/>
      <c r="E98" s="241"/>
      <c r="F98" s="242"/>
      <c r="G98" s="242"/>
      <c r="H98" s="43"/>
      <c r="I98" s="43"/>
      <c r="J98" s="43"/>
      <c r="K98" s="180">
        <f t="shared" si="4"/>
        <v>0</v>
      </c>
      <c r="L98" s="181"/>
      <c r="M98" s="16"/>
      <c r="N98" s="40" t="str">
        <f ca="1">+IF(A98=PDI!$B$70,"AA",IF(A98=PDI!$B$71,"BE",IF(A98=PDI!$B$72,"CE",IF(A98=PDI!$B$73,"DE",IF(A98=PDI!$B$74,"EE","ERROR")))))</f>
        <v>AA</v>
      </c>
      <c r="O98" s="37"/>
      <c r="Y98" s="28"/>
    </row>
    <row r="99" spans="1:25" ht="16.5" customHeight="1">
      <c r="B99" s="29"/>
      <c r="C99" s="31"/>
      <c r="D99" s="30"/>
      <c r="E99" s="243" t="s">
        <v>46</v>
      </c>
      <c r="F99" s="243"/>
      <c r="G99" s="243"/>
      <c r="H99" s="42">
        <f>SUM(H84:H98)</f>
        <v>0</v>
      </c>
      <c r="I99" s="140"/>
      <c r="J99" s="42">
        <f>SUM(J84:J98)</f>
        <v>0</v>
      </c>
      <c r="K99" s="42">
        <f>+SUM(K84:K98)</f>
        <v>0</v>
      </c>
      <c r="L99" s="30"/>
      <c r="M99" s="16"/>
      <c r="N99" s="37"/>
      <c r="O99" s="37"/>
      <c r="Y99" s="28"/>
    </row>
    <row r="100" spans="1:25">
      <c r="B100" s="29"/>
      <c r="C100" s="31"/>
      <c r="D100" s="30"/>
      <c r="E100" s="49"/>
      <c r="F100" s="49"/>
      <c r="G100" s="49"/>
      <c r="H100" s="50"/>
      <c r="I100" s="50"/>
      <c r="J100" s="50"/>
      <c r="K100" s="30"/>
      <c r="L100" s="32"/>
    </row>
    <row r="101" spans="1:25">
      <c r="B101" s="29"/>
      <c r="C101" s="31"/>
      <c r="D101" s="30"/>
      <c r="E101" s="49"/>
      <c r="F101" s="49"/>
      <c r="G101" s="49"/>
      <c r="H101" s="50"/>
      <c r="I101" s="50"/>
      <c r="J101" s="50"/>
      <c r="K101" s="30"/>
      <c r="L101" s="32"/>
    </row>
    <row r="102" spans="1:25">
      <c r="A102" s="244" t="s">
        <v>58</v>
      </c>
      <c r="B102" s="244"/>
      <c r="C102" s="244"/>
      <c r="D102" s="244"/>
      <c r="E102" s="244"/>
      <c r="F102" s="244"/>
      <c r="G102" s="244"/>
      <c r="H102" s="244"/>
      <c r="I102" s="244"/>
      <c r="J102" s="244"/>
      <c r="K102" s="244"/>
      <c r="L102" s="244"/>
      <c r="M102" s="244"/>
      <c r="N102" s="244"/>
      <c r="O102" s="244"/>
    </row>
    <row r="103" spans="1:25">
      <c r="B103" s="31"/>
      <c r="C103" s="30"/>
      <c r="D103" s="30"/>
      <c r="E103" s="31"/>
      <c r="F103" s="31"/>
      <c r="G103" s="31"/>
      <c r="H103" s="30"/>
      <c r="I103" s="30"/>
      <c r="J103" s="30"/>
      <c r="K103" s="30"/>
    </row>
    <row r="104" spans="1:25" ht="15" customHeight="1">
      <c r="A104" s="245" t="s">
        <v>59</v>
      </c>
      <c r="B104" s="245" t="s">
        <v>290</v>
      </c>
      <c r="C104" s="245" t="s">
        <v>60</v>
      </c>
      <c r="D104" s="239" t="s">
        <v>61</v>
      </c>
      <c r="E104" s="239"/>
      <c r="F104" s="239"/>
      <c r="G104" s="239"/>
      <c r="H104" s="239"/>
      <c r="I104" s="239"/>
      <c r="J104" s="239" t="s">
        <v>62</v>
      </c>
      <c r="K104" s="239"/>
      <c r="L104" s="239"/>
      <c r="M104" s="239"/>
      <c r="N104" s="239"/>
      <c r="O104" s="239"/>
    </row>
    <row r="105" spans="1:25" ht="90">
      <c r="A105" s="245"/>
      <c r="B105" s="245"/>
      <c r="C105" s="245"/>
      <c r="D105" s="51" t="s">
        <v>63</v>
      </c>
      <c r="E105" s="51" t="s">
        <v>64</v>
      </c>
      <c r="F105" s="51" t="s">
        <v>65</v>
      </c>
      <c r="G105" s="51" t="s">
        <v>66</v>
      </c>
      <c r="H105" s="51" t="s">
        <v>67</v>
      </c>
      <c r="I105" s="51" t="s">
        <v>68</v>
      </c>
      <c r="J105" s="51" t="s">
        <v>63</v>
      </c>
      <c r="K105" s="51" t="s">
        <v>64</v>
      </c>
      <c r="L105" s="51" t="s">
        <v>65</v>
      </c>
      <c r="M105" s="51" t="s">
        <v>66</v>
      </c>
      <c r="N105" s="51" t="s">
        <v>67</v>
      </c>
      <c r="O105" s="51" t="s">
        <v>69</v>
      </c>
    </row>
    <row r="106" spans="1:25">
      <c r="A106" s="246">
        <v>1</v>
      </c>
      <c r="B106" s="52" t="s">
        <v>70</v>
      </c>
      <c r="C106" s="53">
        <f t="shared" ref="C106:C129" si="5">+I106+O106</f>
        <v>0</v>
      </c>
      <c r="D106" s="54">
        <f t="shared" ref="D106:D129" si="6">SUMIF($K$7:$K$21,$B106,$I$7:$I$21)</f>
        <v>0</v>
      </c>
      <c r="E106" s="55">
        <f t="shared" ref="E106:E129" si="7">SUMIF($K$26:$K$40,$B106,$I$26:$I$40)</f>
        <v>0</v>
      </c>
      <c r="F106" s="55">
        <f t="shared" ref="F106:F129" si="8">SUMIF($K$45:$K$59,$B106,$I$45:$I$59)</f>
        <v>0</v>
      </c>
      <c r="G106" s="55">
        <f t="shared" ref="G106:G129" si="9">SUMIF($L$65:$L$79,$B106,$J$65:$J$79)</f>
        <v>0</v>
      </c>
      <c r="H106" s="56">
        <f t="shared" ref="H106:H129" si="10">SUMIF($L$84:$L$98,$B106,$J$84:$J$98)</f>
        <v>0</v>
      </c>
      <c r="I106" s="57">
        <f t="shared" ref="I106:I129" si="11">+SUM(D106:H106)</f>
        <v>0</v>
      </c>
      <c r="J106" s="54">
        <f t="shared" ref="J106:J129" si="12">SUMIF($K$7:$K$21,$B106,$J$7:$J$21)</f>
        <v>0</v>
      </c>
      <c r="K106" s="58">
        <f t="shared" ref="K106:K129" si="13">SUMIF($K$26:$K$40,$B106,$J$26:$J$40)</f>
        <v>0</v>
      </c>
      <c r="L106" s="58">
        <f t="shared" ref="L106:L129" si="14">SUMIF($K$45:$K$59,$B106,$J$45:$J$59)</f>
        <v>0</v>
      </c>
      <c r="M106" s="58">
        <f t="shared" ref="M106:M129" si="15">SUMIF($L$65:$L$79,$B106,$K$65:$K$79)</f>
        <v>0</v>
      </c>
      <c r="N106" s="56">
        <f t="shared" ref="N106:N129" si="16">SUMIF($L$84:$L$98,$B106,$K$84:$K$98)</f>
        <v>0</v>
      </c>
      <c r="O106" s="57">
        <f t="shared" ref="O106:O129" si="17">+SUM(J106:N106)</f>
        <v>0</v>
      </c>
    </row>
    <row r="107" spans="1:25">
      <c r="A107" s="246"/>
      <c r="B107" s="52" t="s">
        <v>71</v>
      </c>
      <c r="C107" s="53">
        <f t="shared" si="5"/>
        <v>0</v>
      </c>
      <c r="D107" s="59">
        <f t="shared" si="6"/>
        <v>0</v>
      </c>
      <c r="E107" s="60">
        <f t="shared" si="7"/>
        <v>0</v>
      </c>
      <c r="F107" s="60">
        <f t="shared" si="8"/>
        <v>0</v>
      </c>
      <c r="G107" s="60">
        <f t="shared" si="9"/>
        <v>0</v>
      </c>
      <c r="H107" s="61">
        <f t="shared" si="10"/>
        <v>0</v>
      </c>
      <c r="I107" s="62">
        <f t="shared" si="11"/>
        <v>0</v>
      </c>
      <c r="J107" s="59">
        <f t="shared" si="12"/>
        <v>0</v>
      </c>
      <c r="K107" s="63">
        <f t="shared" si="13"/>
        <v>0</v>
      </c>
      <c r="L107" s="63">
        <f t="shared" si="14"/>
        <v>0</v>
      </c>
      <c r="M107" s="63">
        <f t="shared" si="15"/>
        <v>0</v>
      </c>
      <c r="N107" s="61">
        <f t="shared" si="16"/>
        <v>0</v>
      </c>
      <c r="O107" s="62">
        <f t="shared" si="17"/>
        <v>0</v>
      </c>
    </row>
    <row r="108" spans="1:25">
      <c r="A108" s="246"/>
      <c r="B108" s="52" t="s">
        <v>72</v>
      </c>
      <c r="C108" s="53">
        <f t="shared" si="5"/>
        <v>0</v>
      </c>
      <c r="D108" s="59">
        <f t="shared" si="6"/>
        <v>0</v>
      </c>
      <c r="E108" s="60">
        <f t="shared" si="7"/>
        <v>0</v>
      </c>
      <c r="F108" s="60">
        <f t="shared" si="8"/>
        <v>0</v>
      </c>
      <c r="G108" s="60">
        <f t="shared" si="9"/>
        <v>0</v>
      </c>
      <c r="H108" s="61">
        <f t="shared" si="10"/>
        <v>0</v>
      </c>
      <c r="I108" s="62">
        <f t="shared" si="11"/>
        <v>0</v>
      </c>
      <c r="J108" s="59">
        <f t="shared" si="12"/>
        <v>0</v>
      </c>
      <c r="K108" s="63">
        <f t="shared" si="13"/>
        <v>0</v>
      </c>
      <c r="L108" s="63">
        <f t="shared" si="14"/>
        <v>0</v>
      </c>
      <c r="M108" s="63">
        <f t="shared" si="15"/>
        <v>0</v>
      </c>
      <c r="N108" s="61">
        <f t="shared" si="16"/>
        <v>0</v>
      </c>
      <c r="O108" s="62">
        <f t="shared" si="17"/>
        <v>0</v>
      </c>
    </row>
    <row r="109" spans="1:25">
      <c r="A109" s="246"/>
      <c r="B109" s="52" t="s">
        <v>73</v>
      </c>
      <c r="C109" s="53">
        <f t="shared" si="5"/>
        <v>0</v>
      </c>
      <c r="D109" s="59">
        <f t="shared" si="6"/>
        <v>0</v>
      </c>
      <c r="E109" s="60">
        <f t="shared" si="7"/>
        <v>0</v>
      </c>
      <c r="F109" s="60">
        <f t="shared" si="8"/>
        <v>0</v>
      </c>
      <c r="G109" s="60">
        <f t="shared" si="9"/>
        <v>0</v>
      </c>
      <c r="H109" s="61">
        <f t="shared" si="10"/>
        <v>0</v>
      </c>
      <c r="I109" s="62">
        <f t="shared" si="11"/>
        <v>0</v>
      </c>
      <c r="J109" s="59">
        <f t="shared" si="12"/>
        <v>0</v>
      </c>
      <c r="K109" s="63">
        <f t="shared" si="13"/>
        <v>0</v>
      </c>
      <c r="L109" s="63">
        <f t="shared" si="14"/>
        <v>0</v>
      </c>
      <c r="M109" s="63">
        <f t="shared" si="15"/>
        <v>0</v>
      </c>
      <c r="N109" s="61">
        <f t="shared" si="16"/>
        <v>0</v>
      </c>
      <c r="O109" s="62">
        <f t="shared" si="17"/>
        <v>0</v>
      </c>
    </row>
    <row r="110" spans="1:25">
      <c r="A110" s="246"/>
      <c r="B110" s="52" t="s">
        <v>74</v>
      </c>
      <c r="C110" s="53">
        <f t="shared" si="5"/>
        <v>0</v>
      </c>
      <c r="D110" s="59">
        <f t="shared" si="6"/>
        <v>0</v>
      </c>
      <c r="E110" s="60">
        <f t="shared" si="7"/>
        <v>0</v>
      </c>
      <c r="F110" s="60">
        <f t="shared" si="8"/>
        <v>0</v>
      </c>
      <c r="G110" s="60">
        <f t="shared" si="9"/>
        <v>0</v>
      </c>
      <c r="H110" s="61">
        <f t="shared" si="10"/>
        <v>0</v>
      </c>
      <c r="I110" s="62">
        <f t="shared" si="11"/>
        <v>0</v>
      </c>
      <c r="J110" s="59">
        <f t="shared" si="12"/>
        <v>0</v>
      </c>
      <c r="K110" s="63">
        <f t="shared" si="13"/>
        <v>0</v>
      </c>
      <c r="L110" s="63">
        <f t="shared" si="14"/>
        <v>0</v>
      </c>
      <c r="M110" s="63">
        <f t="shared" si="15"/>
        <v>0</v>
      </c>
      <c r="N110" s="61">
        <f t="shared" si="16"/>
        <v>0</v>
      </c>
      <c r="O110" s="62">
        <f t="shared" si="17"/>
        <v>0</v>
      </c>
    </row>
    <row r="111" spans="1:25">
      <c r="A111" s="246"/>
      <c r="B111" s="52" t="s">
        <v>75</v>
      </c>
      <c r="C111" s="53">
        <f t="shared" si="5"/>
        <v>0</v>
      </c>
      <c r="D111" s="59">
        <f t="shared" si="6"/>
        <v>0</v>
      </c>
      <c r="E111" s="60">
        <f t="shared" si="7"/>
        <v>0</v>
      </c>
      <c r="F111" s="60">
        <f t="shared" si="8"/>
        <v>0</v>
      </c>
      <c r="G111" s="60">
        <f t="shared" si="9"/>
        <v>0</v>
      </c>
      <c r="H111" s="61">
        <f t="shared" si="10"/>
        <v>0</v>
      </c>
      <c r="I111" s="62">
        <f t="shared" si="11"/>
        <v>0</v>
      </c>
      <c r="J111" s="59">
        <f t="shared" si="12"/>
        <v>0</v>
      </c>
      <c r="K111" s="63">
        <f t="shared" si="13"/>
        <v>0</v>
      </c>
      <c r="L111" s="63">
        <f t="shared" si="14"/>
        <v>0</v>
      </c>
      <c r="M111" s="63">
        <f t="shared" si="15"/>
        <v>0</v>
      </c>
      <c r="N111" s="61">
        <f t="shared" si="16"/>
        <v>0</v>
      </c>
      <c r="O111" s="62">
        <f t="shared" si="17"/>
        <v>0</v>
      </c>
    </row>
    <row r="112" spans="1:25">
      <c r="A112" s="246"/>
      <c r="B112" s="52" t="s">
        <v>76</v>
      </c>
      <c r="C112" s="53">
        <f t="shared" si="5"/>
        <v>0</v>
      </c>
      <c r="D112" s="59">
        <f t="shared" si="6"/>
        <v>0</v>
      </c>
      <c r="E112" s="60">
        <f t="shared" si="7"/>
        <v>0</v>
      </c>
      <c r="F112" s="60">
        <f t="shared" si="8"/>
        <v>0</v>
      </c>
      <c r="G112" s="60">
        <f t="shared" si="9"/>
        <v>0</v>
      </c>
      <c r="H112" s="61">
        <f t="shared" si="10"/>
        <v>0</v>
      </c>
      <c r="I112" s="62">
        <f t="shared" si="11"/>
        <v>0</v>
      </c>
      <c r="J112" s="59">
        <f t="shared" si="12"/>
        <v>0</v>
      </c>
      <c r="K112" s="63">
        <f t="shared" si="13"/>
        <v>0</v>
      </c>
      <c r="L112" s="63">
        <f t="shared" si="14"/>
        <v>0</v>
      </c>
      <c r="M112" s="63">
        <f t="shared" si="15"/>
        <v>0</v>
      </c>
      <c r="N112" s="61">
        <f t="shared" si="16"/>
        <v>0</v>
      </c>
      <c r="O112" s="62">
        <f t="shared" si="17"/>
        <v>0</v>
      </c>
    </row>
    <row r="113" spans="1:15">
      <c r="A113" s="246"/>
      <c r="B113" s="52" t="s">
        <v>77</v>
      </c>
      <c r="C113" s="53">
        <f t="shared" si="5"/>
        <v>0</v>
      </c>
      <c r="D113" s="59">
        <f t="shared" si="6"/>
        <v>0</v>
      </c>
      <c r="E113" s="60">
        <f t="shared" si="7"/>
        <v>0</v>
      </c>
      <c r="F113" s="60">
        <f t="shared" si="8"/>
        <v>0</v>
      </c>
      <c r="G113" s="60">
        <f t="shared" si="9"/>
        <v>0</v>
      </c>
      <c r="H113" s="61">
        <f t="shared" si="10"/>
        <v>0</v>
      </c>
      <c r="I113" s="62">
        <f t="shared" si="11"/>
        <v>0</v>
      </c>
      <c r="J113" s="59">
        <f t="shared" si="12"/>
        <v>0</v>
      </c>
      <c r="K113" s="63">
        <f t="shared" si="13"/>
        <v>0</v>
      </c>
      <c r="L113" s="63">
        <f t="shared" si="14"/>
        <v>0</v>
      </c>
      <c r="M113" s="63">
        <f t="shared" si="15"/>
        <v>0</v>
      </c>
      <c r="N113" s="61">
        <f t="shared" si="16"/>
        <v>0</v>
      </c>
      <c r="O113" s="62">
        <f t="shared" si="17"/>
        <v>0</v>
      </c>
    </row>
    <row r="114" spans="1:15">
      <c r="A114" s="246"/>
      <c r="B114" s="52" t="s">
        <v>78</v>
      </c>
      <c r="C114" s="53">
        <f t="shared" si="5"/>
        <v>0</v>
      </c>
      <c r="D114" s="59">
        <f t="shared" si="6"/>
        <v>0</v>
      </c>
      <c r="E114" s="60">
        <f t="shared" si="7"/>
        <v>0</v>
      </c>
      <c r="F114" s="60">
        <f t="shared" si="8"/>
        <v>0</v>
      </c>
      <c r="G114" s="60">
        <f t="shared" si="9"/>
        <v>0</v>
      </c>
      <c r="H114" s="61">
        <f t="shared" si="10"/>
        <v>0</v>
      </c>
      <c r="I114" s="62">
        <f t="shared" si="11"/>
        <v>0</v>
      </c>
      <c r="J114" s="59">
        <f t="shared" si="12"/>
        <v>0</v>
      </c>
      <c r="K114" s="63">
        <f t="shared" si="13"/>
        <v>0</v>
      </c>
      <c r="L114" s="63">
        <f t="shared" si="14"/>
        <v>0</v>
      </c>
      <c r="M114" s="63">
        <f t="shared" si="15"/>
        <v>0</v>
      </c>
      <c r="N114" s="61">
        <f t="shared" si="16"/>
        <v>0</v>
      </c>
      <c r="O114" s="62">
        <f t="shared" si="17"/>
        <v>0</v>
      </c>
    </row>
    <row r="115" spans="1:15">
      <c r="A115" s="246"/>
      <c r="B115" s="52" t="s">
        <v>79</v>
      </c>
      <c r="C115" s="53">
        <f t="shared" si="5"/>
        <v>0</v>
      </c>
      <c r="D115" s="59">
        <f t="shared" si="6"/>
        <v>0</v>
      </c>
      <c r="E115" s="60">
        <f t="shared" si="7"/>
        <v>0</v>
      </c>
      <c r="F115" s="60">
        <f t="shared" si="8"/>
        <v>0</v>
      </c>
      <c r="G115" s="60">
        <f t="shared" si="9"/>
        <v>0</v>
      </c>
      <c r="H115" s="61">
        <f t="shared" si="10"/>
        <v>0</v>
      </c>
      <c r="I115" s="62">
        <f t="shared" si="11"/>
        <v>0</v>
      </c>
      <c r="J115" s="59">
        <f t="shared" si="12"/>
        <v>0</v>
      </c>
      <c r="K115" s="63">
        <f t="shared" si="13"/>
        <v>0</v>
      </c>
      <c r="L115" s="63">
        <f t="shared" si="14"/>
        <v>0</v>
      </c>
      <c r="M115" s="63">
        <f t="shared" si="15"/>
        <v>0</v>
      </c>
      <c r="N115" s="61">
        <f t="shared" si="16"/>
        <v>0</v>
      </c>
      <c r="O115" s="62">
        <f t="shared" si="17"/>
        <v>0</v>
      </c>
    </row>
    <row r="116" spans="1:15">
      <c r="A116" s="246"/>
      <c r="B116" s="52" t="s">
        <v>80</v>
      </c>
      <c r="C116" s="53">
        <f t="shared" si="5"/>
        <v>0</v>
      </c>
      <c r="D116" s="59">
        <f t="shared" si="6"/>
        <v>0</v>
      </c>
      <c r="E116" s="60">
        <f t="shared" si="7"/>
        <v>0</v>
      </c>
      <c r="F116" s="60">
        <f t="shared" si="8"/>
        <v>0</v>
      </c>
      <c r="G116" s="60">
        <f t="shared" si="9"/>
        <v>0</v>
      </c>
      <c r="H116" s="61">
        <f t="shared" si="10"/>
        <v>0</v>
      </c>
      <c r="I116" s="62">
        <f t="shared" si="11"/>
        <v>0</v>
      </c>
      <c r="J116" s="59">
        <f t="shared" si="12"/>
        <v>0</v>
      </c>
      <c r="K116" s="63">
        <f t="shared" si="13"/>
        <v>0</v>
      </c>
      <c r="L116" s="63">
        <f t="shared" si="14"/>
        <v>0</v>
      </c>
      <c r="M116" s="63">
        <f t="shared" si="15"/>
        <v>0</v>
      </c>
      <c r="N116" s="61">
        <f t="shared" si="16"/>
        <v>0</v>
      </c>
      <c r="O116" s="62">
        <f t="shared" si="17"/>
        <v>0</v>
      </c>
    </row>
    <row r="117" spans="1:15">
      <c r="A117" s="246"/>
      <c r="B117" s="52" t="s">
        <v>81</v>
      </c>
      <c r="C117" s="53">
        <f t="shared" si="5"/>
        <v>0</v>
      </c>
      <c r="D117" s="59">
        <f t="shared" si="6"/>
        <v>0</v>
      </c>
      <c r="E117" s="60">
        <f t="shared" si="7"/>
        <v>0</v>
      </c>
      <c r="F117" s="60">
        <f t="shared" si="8"/>
        <v>0</v>
      </c>
      <c r="G117" s="60">
        <f t="shared" si="9"/>
        <v>0</v>
      </c>
      <c r="H117" s="61">
        <f t="shared" si="10"/>
        <v>0</v>
      </c>
      <c r="I117" s="62">
        <f t="shared" si="11"/>
        <v>0</v>
      </c>
      <c r="J117" s="59">
        <f t="shared" si="12"/>
        <v>0</v>
      </c>
      <c r="K117" s="63">
        <f t="shared" si="13"/>
        <v>0</v>
      </c>
      <c r="L117" s="63">
        <f t="shared" si="14"/>
        <v>0</v>
      </c>
      <c r="M117" s="63">
        <f t="shared" si="15"/>
        <v>0</v>
      </c>
      <c r="N117" s="61">
        <f t="shared" si="16"/>
        <v>0</v>
      </c>
      <c r="O117" s="62">
        <f t="shared" si="17"/>
        <v>0</v>
      </c>
    </row>
    <row r="118" spans="1:15">
      <c r="A118" s="246">
        <v>2</v>
      </c>
      <c r="B118" s="52" t="s">
        <v>82</v>
      </c>
      <c r="C118" s="53">
        <f t="shared" si="5"/>
        <v>0</v>
      </c>
      <c r="D118" s="64">
        <f t="shared" si="6"/>
        <v>0</v>
      </c>
      <c r="E118" s="60">
        <f t="shared" si="7"/>
        <v>0</v>
      </c>
      <c r="F118" s="60">
        <f t="shared" si="8"/>
        <v>0</v>
      </c>
      <c r="G118" s="65">
        <f t="shared" si="9"/>
        <v>0</v>
      </c>
      <c r="H118" s="66">
        <f t="shared" si="10"/>
        <v>0</v>
      </c>
      <c r="I118" s="67">
        <f t="shared" si="11"/>
        <v>0</v>
      </c>
      <c r="J118" s="64">
        <f t="shared" si="12"/>
        <v>0</v>
      </c>
      <c r="K118" s="63">
        <f t="shared" si="13"/>
        <v>0</v>
      </c>
      <c r="L118" s="63">
        <f t="shared" si="14"/>
        <v>0</v>
      </c>
      <c r="M118" s="63">
        <f t="shared" si="15"/>
        <v>0</v>
      </c>
      <c r="N118" s="61">
        <f t="shared" si="16"/>
        <v>0</v>
      </c>
      <c r="O118" s="67">
        <f t="shared" si="17"/>
        <v>0</v>
      </c>
    </row>
    <row r="119" spans="1:15">
      <c r="A119" s="246"/>
      <c r="B119" s="52" t="s">
        <v>83</v>
      </c>
      <c r="C119" s="53">
        <f t="shared" si="5"/>
        <v>0</v>
      </c>
      <c r="D119" s="64">
        <f t="shared" si="6"/>
        <v>0</v>
      </c>
      <c r="E119" s="60">
        <f t="shared" si="7"/>
        <v>0</v>
      </c>
      <c r="F119" s="60">
        <f t="shared" si="8"/>
        <v>0</v>
      </c>
      <c r="G119" s="65">
        <f t="shared" si="9"/>
        <v>0</v>
      </c>
      <c r="H119" s="66">
        <f t="shared" si="10"/>
        <v>0</v>
      </c>
      <c r="I119" s="67">
        <f t="shared" si="11"/>
        <v>0</v>
      </c>
      <c r="J119" s="64">
        <f t="shared" si="12"/>
        <v>0</v>
      </c>
      <c r="K119" s="63">
        <f t="shared" si="13"/>
        <v>0</v>
      </c>
      <c r="L119" s="63">
        <f t="shared" si="14"/>
        <v>0</v>
      </c>
      <c r="M119" s="63">
        <f t="shared" si="15"/>
        <v>0</v>
      </c>
      <c r="N119" s="61">
        <f t="shared" si="16"/>
        <v>0</v>
      </c>
      <c r="O119" s="67">
        <f t="shared" si="17"/>
        <v>0</v>
      </c>
    </row>
    <row r="120" spans="1:15">
      <c r="A120" s="246"/>
      <c r="B120" s="52" t="s">
        <v>84</v>
      </c>
      <c r="C120" s="53">
        <f t="shared" si="5"/>
        <v>0</v>
      </c>
      <c r="D120" s="64">
        <f t="shared" si="6"/>
        <v>0</v>
      </c>
      <c r="E120" s="60">
        <f t="shared" si="7"/>
        <v>0</v>
      </c>
      <c r="F120" s="60">
        <f t="shared" si="8"/>
        <v>0</v>
      </c>
      <c r="G120" s="65">
        <f t="shared" si="9"/>
        <v>0</v>
      </c>
      <c r="H120" s="66">
        <f t="shared" si="10"/>
        <v>0</v>
      </c>
      <c r="I120" s="67">
        <f t="shared" si="11"/>
        <v>0</v>
      </c>
      <c r="J120" s="64">
        <f t="shared" si="12"/>
        <v>0</v>
      </c>
      <c r="K120" s="63">
        <f t="shared" si="13"/>
        <v>0</v>
      </c>
      <c r="L120" s="63">
        <f t="shared" si="14"/>
        <v>0</v>
      </c>
      <c r="M120" s="63">
        <f t="shared" si="15"/>
        <v>0</v>
      </c>
      <c r="N120" s="61">
        <f t="shared" si="16"/>
        <v>0</v>
      </c>
      <c r="O120" s="67">
        <f t="shared" si="17"/>
        <v>0</v>
      </c>
    </row>
    <row r="121" spans="1:15">
      <c r="A121" s="246"/>
      <c r="B121" s="52" t="s">
        <v>85</v>
      </c>
      <c r="C121" s="53">
        <f t="shared" si="5"/>
        <v>0</v>
      </c>
      <c r="D121" s="64">
        <f t="shared" si="6"/>
        <v>0</v>
      </c>
      <c r="E121" s="60">
        <f t="shared" si="7"/>
        <v>0</v>
      </c>
      <c r="F121" s="60">
        <f t="shared" si="8"/>
        <v>0</v>
      </c>
      <c r="G121" s="65">
        <f t="shared" si="9"/>
        <v>0</v>
      </c>
      <c r="H121" s="66">
        <f t="shared" si="10"/>
        <v>0</v>
      </c>
      <c r="I121" s="67">
        <f t="shared" si="11"/>
        <v>0</v>
      </c>
      <c r="J121" s="64">
        <f t="shared" si="12"/>
        <v>0</v>
      </c>
      <c r="K121" s="63">
        <f t="shared" si="13"/>
        <v>0</v>
      </c>
      <c r="L121" s="63">
        <f t="shared" si="14"/>
        <v>0</v>
      </c>
      <c r="M121" s="63">
        <f t="shared" si="15"/>
        <v>0</v>
      </c>
      <c r="N121" s="61">
        <f t="shared" si="16"/>
        <v>0</v>
      </c>
      <c r="O121" s="67">
        <f t="shared" si="17"/>
        <v>0</v>
      </c>
    </row>
    <row r="122" spans="1:15">
      <c r="A122" s="246"/>
      <c r="B122" s="52" t="s">
        <v>86</v>
      </c>
      <c r="C122" s="53">
        <f t="shared" si="5"/>
        <v>0</v>
      </c>
      <c r="D122" s="64">
        <f t="shared" si="6"/>
        <v>0</v>
      </c>
      <c r="E122" s="60">
        <f t="shared" si="7"/>
        <v>0</v>
      </c>
      <c r="F122" s="60">
        <f t="shared" si="8"/>
        <v>0</v>
      </c>
      <c r="G122" s="65">
        <f t="shared" si="9"/>
        <v>0</v>
      </c>
      <c r="H122" s="66">
        <f t="shared" si="10"/>
        <v>0</v>
      </c>
      <c r="I122" s="67">
        <f t="shared" si="11"/>
        <v>0</v>
      </c>
      <c r="J122" s="64">
        <f t="shared" si="12"/>
        <v>0</v>
      </c>
      <c r="K122" s="63">
        <f t="shared" si="13"/>
        <v>0</v>
      </c>
      <c r="L122" s="63">
        <f t="shared" si="14"/>
        <v>0</v>
      </c>
      <c r="M122" s="63">
        <f t="shared" si="15"/>
        <v>0</v>
      </c>
      <c r="N122" s="61">
        <f t="shared" si="16"/>
        <v>0</v>
      </c>
      <c r="O122" s="67">
        <f t="shared" si="17"/>
        <v>0</v>
      </c>
    </row>
    <row r="123" spans="1:15">
      <c r="A123" s="246"/>
      <c r="B123" s="52" t="s">
        <v>87</v>
      </c>
      <c r="C123" s="53">
        <f t="shared" si="5"/>
        <v>0</v>
      </c>
      <c r="D123" s="64">
        <f t="shared" si="6"/>
        <v>0</v>
      </c>
      <c r="E123" s="60">
        <f t="shared" si="7"/>
        <v>0</v>
      </c>
      <c r="F123" s="60">
        <f t="shared" si="8"/>
        <v>0</v>
      </c>
      <c r="G123" s="65">
        <f t="shared" si="9"/>
        <v>0</v>
      </c>
      <c r="H123" s="66">
        <f t="shared" si="10"/>
        <v>0</v>
      </c>
      <c r="I123" s="67">
        <f t="shared" si="11"/>
        <v>0</v>
      </c>
      <c r="J123" s="64">
        <f t="shared" si="12"/>
        <v>0</v>
      </c>
      <c r="K123" s="63">
        <f t="shared" si="13"/>
        <v>0</v>
      </c>
      <c r="L123" s="63">
        <f t="shared" si="14"/>
        <v>0</v>
      </c>
      <c r="M123" s="63">
        <f t="shared" si="15"/>
        <v>0</v>
      </c>
      <c r="N123" s="61">
        <f t="shared" si="16"/>
        <v>0</v>
      </c>
      <c r="O123" s="67">
        <f t="shared" si="17"/>
        <v>0</v>
      </c>
    </row>
    <row r="124" spans="1:15">
      <c r="A124" s="246"/>
      <c r="B124" s="52" t="s">
        <v>88</v>
      </c>
      <c r="C124" s="53">
        <f t="shared" si="5"/>
        <v>0</v>
      </c>
      <c r="D124" s="64">
        <f t="shared" si="6"/>
        <v>0</v>
      </c>
      <c r="E124" s="60">
        <f t="shared" si="7"/>
        <v>0</v>
      </c>
      <c r="F124" s="60">
        <f t="shared" si="8"/>
        <v>0</v>
      </c>
      <c r="G124" s="65">
        <f t="shared" si="9"/>
        <v>0</v>
      </c>
      <c r="H124" s="66">
        <f t="shared" si="10"/>
        <v>0</v>
      </c>
      <c r="I124" s="67">
        <f t="shared" si="11"/>
        <v>0</v>
      </c>
      <c r="J124" s="64">
        <f t="shared" si="12"/>
        <v>0</v>
      </c>
      <c r="K124" s="63">
        <f t="shared" si="13"/>
        <v>0</v>
      </c>
      <c r="L124" s="63">
        <f t="shared" si="14"/>
        <v>0</v>
      </c>
      <c r="M124" s="63">
        <f t="shared" si="15"/>
        <v>0</v>
      </c>
      <c r="N124" s="61">
        <f t="shared" si="16"/>
        <v>0</v>
      </c>
      <c r="O124" s="67">
        <f t="shared" si="17"/>
        <v>0</v>
      </c>
    </row>
    <row r="125" spans="1:15">
      <c r="A125" s="246"/>
      <c r="B125" s="52" t="s">
        <v>89</v>
      </c>
      <c r="C125" s="53">
        <f t="shared" si="5"/>
        <v>0</v>
      </c>
      <c r="D125" s="64">
        <f t="shared" si="6"/>
        <v>0</v>
      </c>
      <c r="E125" s="60">
        <f t="shared" si="7"/>
        <v>0</v>
      </c>
      <c r="F125" s="60">
        <f t="shared" si="8"/>
        <v>0</v>
      </c>
      <c r="G125" s="65">
        <f t="shared" si="9"/>
        <v>0</v>
      </c>
      <c r="H125" s="66">
        <f t="shared" si="10"/>
        <v>0</v>
      </c>
      <c r="I125" s="67">
        <f t="shared" si="11"/>
        <v>0</v>
      </c>
      <c r="J125" s="64">
        <f t="shared" si="12"/>
        <v>0</v>
      </c>
      <c r="K125" s="63">
        <f t="shared" si="13"/>
        <v>0</v>
      </c>
      <c r="L125" s="63">
        <f t="shared" si="14"/>
        <v>0</v>
      </c>
      <c r="M125" s="63">
        <f t="shared" si="15"/>
        <v>0</v>
      </c>
      <c r="N125" s="61">
        <f t="shared" si="16"/>
        <v>0</v>
      </c>
      <c r="O125" s="67">
        <f t="shared" si="17"/>
        <v>0</v>
      </c>
    </row>
    <row r="126" spans="1:15">
      <c r="A126" s="246"/>
      <c r="B126" s="52" t="s">
        <v>90</v>
      </c>
      <c r="C126" s="53">
        <f t="shared" si="5"/>
        <v>0</v>
      </c>
      <c r="D126" s="64">
        <f t="shared" si="6"/>
        <v>0</v>
      </c>
      <c r="E126" s="60">
        <f t="shared" si="7"/>
        <v>0</v>
      </c>
      <c r="F126" s="60">
        <f t="shared" si="8"/>
        <v>0</v>
      </c>
      <c r="G126" s="65">
        <f t="shared" si="9"/>
        <v>0</v>
      </c>
      <c r="H126" s="66">
        <f t="shared" si="10"/>
        <v>0</v>
      </c>
      <c r="I126" s="67">
        <f t="shared" si="11"/>
        <v>0</v>
      </c>
      <c r="J126" s="64">
        <f t="shared" si="12"/>
        <v>0</v>
      </c>
      <c r="K126" s="63">
        <f t="shared" si="13"/>
        <v>0</v>
      </c>
      <c r="L126" s="63">
        <f t="shared" si="14"/>
        <v>0</v>
      </c>
      <c r="M126" s="63">
        <f t="shared" si="15"/>
        <v>0</v>
      </c>
      <c r="N126" s="61">
        <f t="shared" si="16"/>
        <v>0</v>
      </c>
      <c r="O126" s="67">
        <f t="shared" si="17"/>
        <v>0</v>
      </c>
    </row>
    <row r="127" spans="1:15">
      <c r="A127" s="246"/>
      <c r="B127" s="52" t="s">
        <v>91</v>
      </c>
      <c r="C127" s="53">
        <f t="shared" si="5"/>
        <v>0</v>
      </c>
      <c r="D127" s="64">
        <f t="shared" si="6"/>
        <v>0</v>
      </c>
      <c r="E127" s="60">
        <f t="shared" si="7"/>
        <v>0</v>
      </c>
      <c r="F127" s="60">
        <f t="shared" si="8"/>
        <v>0</v>
      </c>
      <c r="G127" s="65">
        <f t="shared" si="9"/>
        <v>0</v>
      </c>
      <c r="H127" s="66">
        <f t="shared" si="10"/>
        <v>0</v>
      </c>
      <c r="I127" s="67">
        <f t="shared" si="11"/>
        <v>0</v>
      </c>
      <c r="J127" s="64">
        <f t="shared" si="12"/>
        <v>0</v>
      </c>
      <c r="K127" s="63">
        <f t="shared" si="13"/>
        <v>0</v>
      </c>
      <c r="L127" s="63">
        <f t="shared" si="14"/>
        <v>0</v>
      </c>
      <c r="M127" s="63">
        <f t="shared" si="15"/>
        <v>0</v>
      </c>
      <c r="N127" s="61">
        <f t="shared" si="16"/>
        <v>0</v>
      </c>
      <c r="O127" s="67">
        <f t="shared" si="17"/>
        <v>0</v>
      </c>
    </row>
    <row r="128" spans="1:15">
      <c r="A128" s="246"/>
      <c r="B128" s="52" t="s">
        <v>92</v>
      </c>
      <c r="C128" s="53">
        <f t="shared" si="5"/>
        <v>0</v>
      </c>
      <c r="D128" s="64">
        <f t="shared" si="6"/>
        <v>0</v>
      </c>
      <c r="E128" s="60">
        <f t="shared" si="7"/>
        <v>0</v>
      </c>
      <c r="F128" s="60">
        <f t="shared" si="8"/>
        <v>0</v>
      </c>
      <c r="G128" s="65">
        <f t="shared" si="9"/>
        <v>0</v>
      </c>
      <c r="H128" s="66">
        <f t="shared" si="10"/>
        <v>0</v>
      </c>
      <c r="I128" s="67">
        <f t="shared" si="11"/>
        <v>0</v>
      </c>
      <c r="J128" s="64">
        <f t="shared" si="12"/>
        <v>0</v>
      </c>
      <c r="K128" s="63">
        <f t="shared" si="13"/>
        <v>0</v>
      </c>
      <c r="L128" s="63">
        <f t="shared" si="14"/>
        <v>0</v>
      </c>
      <c r="M128" s="63">
        <f t="shared" si="15"/>
        <v>0</v>
      </c>
      <c r="N128" s="61">
        <f t="shared" si="16"/>
        <v>0</v>
      </c>
      <c r="O128" s="67">
        <f t="shared" si="17"/>
        <v>0</v>
      </c>
    </row>
    <row r="129" spans="1:15">
      <c r="A129" s="246"/>
      <c r="B129" s="52" t="s">
        <v>93</v>
      </c>
      <c r="C129" s="53">
        <f t="shared" si="5"/>
        <v>0</v>
      </c>
      <c r="D129" s="64">
        <f t="shared" si="6"/>
        <v>0</v>
      </c>
      <c r="E129" s="60">
        <f t="shared" si="7"/>
        <v>0</v>
      </c>
      <c r="F129" s="60">
        <f t="shared" si="8"/>
        <v>0</v>
      </c>
      <c r="G129" s="68">
        <f t="shared" si="9"/>
        <v>0</v>
      </c>
      <c r="H129" s="66">
        <f t="shared" si="10"/>
        <v>0</v>
      </c>
      <c r="I129" s="69">
        <f t="shared" si="11"/>
        <v>0</v>
      </c>
      <c r="J129" s="64">
        <f t="shared" si="12"/>
        <v>0</v>
      </c>
      <c r="K129" s="63">
        <f t="shared" si="13"/>
        <v>0</v>
      </c>
      <c r="L129" s="63">
        <f t="shared" si="14"/>
        <v>0</v>
      </c>
      <c r="M129" s="63">
        <f t="shared" si="15"/>
        <v>0</v>
      </c>
      <c r="N129" s="61">
        <f t="shared" si="16"/>
        <v>0</v>
      </c>
      <c r="O129" s="67">
        <f t="shared" si="17"/>
        <v>0</v>
      </c>
    </row>
    <row r="130" spans="1:15" ht="15" customHeight="1">
      <c r="A130" s="240" t="s">
        <v>94</v>
      </c>
      <c r="B130" s="240"/>
      <c r="C130" s="53">
        <f t="shared" ref="C130:I130" si="18">SUM(C106:C129)</f>
        <v>0</v>
      </c>
      <c r="D130" s="70">
        <f t="shared" si="18"/>
        <v>0</v>
      </c>
      <c r="E130" s="71">
        <f t="shared" si="18"/>
        <v>0</v>
      </c>
      <c r="F130" s="71">
        <f t="shared" si="18"/>
        <v>0</v>
      </c>
      <c r="G130" s="72">
        <f t="shared" si="18"/>
        <v>0</v>
      </c>
      <c r="H130" s="73">
        <f t="shared" si="18"/>
        <v>0</v>
      </c>
      <c r="I130" s="74">
        <f t="shared" si="18"/>
        <v>0</v>
      </c>
      <c r="J130" s="75">
        <f>SUMIF($K$7:$K$21,$A130,$J$7:$J$21)</f>
        <v>0</v>
      </c>
      <c r="K130" s="76">
        <f>SUMIF($K$26:$K$40,$A130,$J$26:$J$40)</f>
        <v>0</v>
      </c>
      <c r="L130" s="77">
        <f>SUMIF($K$45:$K$59,$A130,$J$45:$J$59)</f>
        <v>0</v>
      </c>
      <c r="M130" s="77">
        <f>SUMIF($L$65:$L$79,$A130,$K$65:$K$79)</f>
        <v>0</v>
      </c>
      <c r="N130" s="77">
        <f>SUMIF($L$84:$L$98,$A130,$K$84:$K$98)</f>
        <v>0</v>
      </c>
      <c r="O130" s="74">
        <f>+SUM(O106:O129)</f>
        <v>0</v>
      </c>
    </row>
    <row r="131" spans="1:15">
      <c r="B131" s="78"/>
      <c r="C131" s="79"/>
      <c r="D131" s="79"/>
      <c r="E131" s="80"/>
      <c r="F131" s="80"/>
      <c r="G131" s="80"/>
      <c r="H131" s="79"/>
      <c r="I131" s="79"/>
      <c r="J131" s="79"/>
      <c r="K131" s="79"/>
    </row>
  </sheetData>
  <sheetProtection sheet="1" objects="1" scenarios="1"/>
  <mergeCells count="151">
    <mergeCell ref="A3:K3"/>
    <mergeCell ref="A5:K5"/>
    <mergeCell ref="C6:D6"/>
    <mergeCell ref="C7:D7"/>
    <mergeCell ref="C12:D12"/>
    <mergeCell ref="C13:D13"/>
    <mergeCell ref="C14:D14"/>
    <mergeCell ref="C15:D15"/>
    <mergeCell ref="C8:D8"/>
    <mergeCell ref="C9:D9"/>
    <mergeCell ref="C10:D10"/>
    <mergeCell ref="C11:D11"/>
    <mergeCell ref="C20:D20"/>
    <mergeCell ref="C21:D21"/>
    <mergeCell ref="E22:G22"/>
    <mergeCell ref="B23:K23"/>
    <mergeCell ref="C16:D16"/>
    <mergeCell ref="C17:D17"/>
    <mergeCell ref="C18:D18"/>
    <mergeCell ref="C19:D19"/>
    <mergeCell ref="C28:D28"/>
    <mergeCell ref="C29:D29"/>
    <mergeCell ref="C30:D30"/>
    <mergeCell ref="C31:D31"/>
    <mergeCell ref="A24:K24"/>
    <mergeCell ref="C25:D25"/>
    <mergeCell ref="C26:D26"/>
    <mergeCell ref="C27:D27"/>
    <mergeCell ref="C36:D36"/>
    <mergeCell ref="C37:D37"/>
    <mergeCell ref="C38:D38"/>
    <mergeCell ref="C39:D39"/>
    <mergeCell ref="C32:D32"/>
    <mergeCell ref="C33:D33"/>
    <mergeCell ref="C34:D34"/>
    <mergeCell ref="C35:D35"/>
    <mergeCell ref="C44:D44"/>
    <mergeCell ref="E44:F44"/>
    <mergeCell ref="C45:D45"/>
    <mergeCell ref="E45:F45"/>
    <mergeCell ref="C40:D40"/>
    <mergeCell ref="E41:G41"/>
    <mergeCell ref="B42:K42"/>
    <mergeCell ref="A43:K43"/>
    <mergeCell ref="C48:D48"/>
    <mergeCell ref="E48:F48"/>
    <mergeCell ref="C49:D49"/>
    <mergeCell ref="E49:F49"/>
    <mergeCell ref="C46:D46"/>
    <mergeCell ref="E46:F46"/>
    <mergeCell ref="C47:D47"/>
    <mergeCell ref="E47:F47"/>
    <mergeCell ref="C52:D52"/>
    <mergeCell ref="E52:F52"/>
    <mergeCell ref="C53:D53"/>
    <mergeCell ref="E53:F53"/>
    <mergeCell ref="C50:D50"/>
    <mergeCell ref="E50:F50"/>
    <mergeCell ref="C51:D51"/>
    <mergeCell ref="E51:F51"/>
    <mergeCell ref="C56:D56"/>
    <mergeCell ref="E56:F56"/>
    <mergeCell ref="C57:D57"/>
    <mergeCell ref="E57:F57"/>
    <mergeCell ref="C54:D54"/>
    <mergeCell ref="E54:F54"/>
    <mergeCell ref="C55:D55"/>
    <mergeCell ref="E55:F55"/>
    <mergeCell ref="E60:G60"/>
    <mergeCell ref="B61:K61"/>
    <mergeCell ref="A63:K63"/>
    <mergeCell ref="C64:D64"/>
    <mergeCell ref="E64:F64"/>
    <mergeCell ref="C58:D58"/>
    <mergeCell ref="E58:F58"/>
    <mergeCell ref="C59:D59"/>
    <mergeCell ref="E59:F59"/>
    <mergeCell ref="C67:D67"/>
    <mergeCell ref="E67:F67"/>
    <mergeCell ref="C68:D68"/>
    <mergeCell ref="E68:F68"/>
    <mergeCell ref="C65:D65"/>
    <mergeCell ref="E65:F65"/>
    <mergeCell ref="C66:D66"/>
    <mergeCell ref="E66:F66"/>
    <mergeCell ref="C71:D71"/>
    <mergeCell ref="E71:F71"/>
    <mergeCell ref="C72:D72"/>
    <mergeCell ref="E72:F72"/>
    <mergeCell ref="C69:D69"/>
    <mergeCell ref="E69:F69"/>
    <mergeCell ref="C70:D70"/>
    <mergeCell ref="E70:F70"/>
    <mergeCell ref="C75:D75"/>
    <mergeCell ref="E75:F75"/>
    <mergeCell ref="C76:D76"/>
    <mergeCell ref="E76:F76"/>
    <mergeCell ref="C73:D73"/>
    <mergeCell ref="E73:F73"/>
    <mergeCell ref="C74:D74"/>
    <mergeCell ref="E74:F74"/>
    <mergeCell ref="C79:D79"/>
    <mergeCell ref="E79:F79"/>
    <mergeCell ref="E80:G80"/>
    <mergeCell ref="A82:K82"/>
    <mergeCell ref="C77:D77"/>
    <mergeCell ref="E77:F77"/>
    <mergeCell ref="C78:D78"/>
    <mergeCell ref="E78:F78"/>
    <mergeCell ref="D85:E85"/>
    <mergeCell ref="F85:G85"/>
    <mergeCell ref="D86:E86"/>
    <mergeCell ref="F86:G86"/>
    <mergeCell ref="D83:E83"/>
    <mergeCell ref="F83:G83"/>
    <mergeCell ref="D84:E84"/>
    <mergeCell ref="F84:G84"/>
    <mergeCell ref="D89:E89"/>
    <mergeCell ref="F89:G89"/>
    <mergeCell ref="D90:E90"/>
    <mergeCell ref="F90:G90"/>
    <mergeCell ref="D87:E87"/>
    <mergeCell ref="F87:G87"/>
    <mergeCell ref="D88:E88"/>
    <mergeCell ref="F88:G88"/>
    <mergeCell ref="D93:E93"/>
    <mergeCell ref="F93:G93"/>
    <mergeCell ref="D94:E94"/>
    <mergeCell ref="F94:G94"/>
    <mergeCell ref="D91:E91"/>
    <mergeCell ref="F91:G91"/>
    <mergeCell ref="D92:E92"/>
    <mergeCell ref="F92:G92"/>
    <mergeCell ref="A104:A105"/>
    <mergeCell ref="D95:E95"/>
    <mergeCell ref="F95:G95"/>
    <mergeCell ref="A106:A117"/>
    <mergeCell ref="A118:A129"/>
    <mergeCell ref="B104:B105"/>
    <mergeCell ref="C104:C105"/>
    <mergeCell ref="D104:I104"/>
    <mergeCell ref="J104:O104"/>
    <mergeCell ref="A130:B130"/>
    <mergeCell ref="D96:E96"/>
    <mergeCell ref="F96:G96"/>
    <mergeCell ref="D97:E97"/>
    <mergeCell ref="F97:G97"/>
    <mergeCell ref="D98:E98"/>
    <mergeCell ref="F98:G98"/>
    <mergeCell ref="E99:G99"/>
    <mergeCell ref="A102:O102"/>
  </mergeCells>
  <phoneticPr fontId="14" type="noConversion"/>
  <conditionalFormatting sqref="C85:C98">
    <cfRule type="expression" dxfId="56" priority="19">
      <formula>IF((B85&lt;&gt;"")*(C85=""),1,0)</formula>
    </cfRule>
  </conditionalFormatting>
  <conditionalFormatting sqref="D84 H7:H21">
    <cfRule type="expression" dxfId="55" priority="20">
      <formula>IF((B7&lt;&gt;"")*(D7=""),1,0)</formula>
    </cfRule>
  </conditionalFormatting>
  <conditionalFormatting sqref="A7:B21">
    <cfRule type="expression" dxfId="54" priority="21">
      <formula>IF((U7&lt;&gt;0)*(A7=""),1,0)</formula>
    </cfRule>
  </conditionalFormatting>
  <conditionalFormatting sqref="B23 B42 B61 B100 B81 B83 B64">
    <cfRule type="cellIs" dxfId="53" priority="22" operator="equal">
      <formula>"ATENCIÓN: DE ACUERDO A BASES Y CONDICIONES DEBE ADJUNTAR PRESUPUESTOS POR EL COSTO TOTAL DE LOS BIENES DE CAPITAL ("&amp;DOLLAR(H22,0)&amp;")"</formula>
    </cfRule>
  </conditionalFormatting>
  <conditionalFormatting sqref="B42 B61 B100 B81 B83 B64">
    <cfRule type="cellIs" dxfId="52" priority="23" operator="equal">
      <formula>"ATENCIÓN: DE ACUERDO A BASES Y CONDICIONES DEBE ADJUNTAR PRESUPUESTOS POR EL COSTO TOTAL DE CONSTRUCCION E INSTALACIONES ("&amp;DOLLAR(H41,0)&amp;")"</formula>
    </cfRule>
  </conditionalFormatting>
  <conditionalFormatting sqref="B101">
    <cfRule type="cellIs" dxfId="51" priority="24" operator="equal">
      <formula>"ATENCIÓN: DE ACUERDO A BASES Y CONDICIONES DEBE ADJUNTAR PRESUPUESTOS POR EL COSTO TOTAL DE LOS BIENES DE CAPITAL ("&amp;DOLLAR(H99,0)&amp;")"</formula>
    </cfRule>
  </conditionalFormatting>
  <conditionalFormatting sqref="B101">
    <cfRule type="cellIs" dxfId="50" priority="25" operator="equal">
      <formula>"ATENCIÓN: DE ACUERDO A BASES Y CONDICIONES DEBE ADJUNTAR PRESUPUESTOS POR EL COSTO TOTAL DE CONSTRUCCION E INSTALACIONES ("&amp;DOLLAR(H99,0)&amp;")"</formula>
    </cfRule>
  </conditionalFormatting>
  <conditionalFormatting sqref="J106:J129">
    <cfRule type="expression" dxfId="49" priority="26">
      <formula>IF((B106&lt;&gt;"")*(J106=""),1,0)</formula>
    </cfRule>
  </conditionalFormatting>
  <conditionalFormatting sqref="J106:J129">
    <cfRule type="expression" dxfId="48" priority="27">
      <formula>IF((D106&lt;&gt;"")*(J106=""),1,0)</formula>
    </cfRule>
  </conditionalFormatting>
  <conditionalFormatting sqref="B64">
    <cfRule type="cellIs" dxfId="47" priority="28" operator="equal">
      <formula>"ATENCIÓN: DE ACUERDO A BASES Y CONDICIONES DEBE ADJUNTAR PRESUPUESTOS POR EL COSTO TOTAL DE CONSULTORIAS Y SERV. PROF. ("&amp;DOLLAR(H61,0)&amp;")"</formula>
    </cfRule>
  </conditionalFormatting>
  <conditionalFormatting sqref="K7:K21 K26:K40">
    <cfRule type="expression" dxfId="46" priority="29">
      <formula>IF((H7&lt;&gt;"")*(K7=""),1,0)</formula>
    </cfRule>
  </conditionalFormatting>
  <conditionalFormatting sqref="B83">
    <cfRule type="cellIs" dxfId="45" priority="30" operator="equal">
      <formula>"ATENCIÓN: DE ACUERDO A BASES Y CONDICIONES DEBE ADJUNTAR PRESUPUESTOS POR EL COSTO TOTAL DE CONSULTORIAS Y SERV. PROF. ("&amp;DOLLAR(H62,0)&amp;")"</formula>
    </cfRule>
  </conditionalFormatting>
  <conditionalFormatting sqref="B61">
    <cfRule type="cellIs" dxfId="44" priority="31" operator="equal">
      <formula>"ATENCIÓN: DE ACUERDO A BASES Y CONDICIONES DEBE ADJUNTAR PRESUPUESTOS POR EL COSTO TOTAL DE CONSULTORIAS Y SERV. PROF. ("&amp;DOLLAR(H41,0)&amp;")"</formula>
    </cfRule>
  </conditionalFormatting>
  <conditionalFormatting sqref="B101">
    <cfRule type="cellIs" dxfId="43" priority="32" operator="equal">
      <formula>"ATENCIÓN: DE ACUERDO A BASES Y CONDICIONES DEBE ADJUNTAR PRESUPUESTOS POR EL COSTO TOTAL DE CONSULTORIAS Y SERV. PROF. ("&amp;DOLLAR(#REF!,0)&amp;")"</formula>
    </cfRule>
  </conditionalFormatting>
  <conditionalFormatting sqref="D106:D129">
    <cfRule type="expression" dxfId="42" priority="33">
      <formula>IF((#REF!&lt;&gt;"")*(D106=""),1,0)</formula>
    </cfRule>
  </conditionalFormatting>
  <conditionalFormatting sqref="B99 B80">
    <cfRule type="cellIs" dxfId="41" priority="34" operator="equal">
      <formula>"ATENCIÓN: DE ACUERDO A BASES Y CONDICIONES DEBE ADJUNTAR PRESUPUESTOS POR EL COSTO TOTAL DE LOS BIENES DE CAPITAL ("&amp;DOLLAR(#REF!,0)&amp;")"</formula>
    </cfRule>
  </conditionalFormatting>
  <conditionalFormatting sqref="B99 B80">
    <cfRule type="cellIs" dxfId="40" priority="35" operator="equal">
      <formula>"ATENCIÓN: DE ACUERDO A BASES Y CONDICIONES DEBE ADJUNTAR PRESUPUESTOS POR EL COSTO TOTAL DE CONSTRUCCION E INSTALACIONES ("&amp;DOLLAR(#REF!,0)&amp;")"</formula>
    </cfRule>
  </conditionalFormatting>
  <conditionalFormatting sqref="B99:B100 B80:B81">
    <cfRule type="cellIs" dxfId="39" priority="36" operator="equal">
      <formula>"ATENCIÓN: DE ACUERDO A BASES Y CONDICIONES DEBE ADJUNTAR PRESUPUESTOS POR EL COSTO TOTAL DE CONSULTORIAS Y SERV. PROF. ("&amp;DOLLAR(#REF!,0)&amp;")"</formula>
    </cfRule>
  </conditionalFormatting>
  <conditionalFormatting sqref="K64 J60 J100:J101 K83:K99 J7:J22 J26:J41 K80">
    <cfRule type="cellIs" dxfId="38" priority="37" operator="equal">
      <formula>"ERROR"</formula>
    </cfRule>
  </conditionalFormatting>
  <conditionalFormatting sqref="A85:B98">
    <cfRule type="expression" dxfId="37" priority="38">
      <formula>IF((V85&lt;&gt;0)*(A85=""),1,0)</formula>
    </cfRule>
  </conditionalFormatting>
  <conditionalFormatting sqref="L84:L98 L65">
    <cfRule type="expression" dxfId="36" priority="39">
      <formula>IF((H65&lt;&gt;"")*(L65=""),1,0)</formula>
    </cfRule>
  </conditionalFormatting>
  <conditionalFormatting sqref="H26:H40">
    <cfRule type="expression" dxfId="35" priority="16">
      <formula>IF((F26&lt;&gt;"")*(H26=""),1,0)</formula>
    </cfRule>
  </conditionalFormatting>
  <conditionalFormatting sqref="A26:B40">
    <cfRule type="expression" dxfId="34" priority="17">
      <formula>IF((U26&lt;&gt;0)*(A26=""),1,0)</formula>
    </cfRule>
  </conditionalFormatting>
  <conditionalFormatting sqref="K45:K59">
    <cfRule type="expression" dxfId="33" priority="14">
      <formula>IF((H45&lt;&gt;"")*(K45=""),1,0)</formula>
    </cfRule>
  </conditionalFormatting>
  <conditionalFormatting sqref="J45:J59">
    <cfRule type="cellIs" dxfId="32" priority="15" operator="equal">
      <formula>"ERROR"</formula>
    </cfRule>
  </conditionalFormatting>
  <conditionalFormatting sqref="H45:H59">
    <cfRule type="expression" dxfId="31" priority="12">
      <formula>IF((F45&lt;&gt;"")*(H45=""),1,0)</formula>
    </cfRule>
  </conditionalFormatting>
  <conditionalFormatting sqref="A45:B59">
    <cfRule type="expression" dxfId="30" priority="13">
      <formula>IF((U45&lt;&gt;0)*(A45=""),1,0)</formula>
    </cfRule>
  </conditionalFormatting>
  <conditionalFormatting sqref="K65">
    <cfRule type="cellIs" dxfId="29" priority="11" operator="equal">
      <formula>"ERROR"</formula>
    </cfRule>
  </conditionalFormatting>
  <conditionalFormatting sqref="H65">
    <cfRule type="expression" dxfId="28" priority="8">
      <formula>IF((F65&lt;&gt;"")*(H65=""),1,0)</formula>
    </cfRule>
  </conditionalFormatting>
  <conditionalFormatting sqref="A65:B65">
    <cfRule type="expression" dxfId="27" priority="9">
      <formula>IF((U65&lt;&gt;0)*(A65=""),1,0)</formula>
    </cfRule>
  </conditionalFormatting>
  <conditionalFormatting sqref="L66:L79">
    <cfRule type="expression" dxfId="26" priority="7">
      <formula>IF((H66&lt;&gt;"")*(L66=""),1,0)</formula>
    </cfRule>
  </conditionalFormatting>
  <conditionalFormatting sqref="K66:K79">
    <cfRule type="cellIs" dxfId="25" priority="6" operator="equal">
      <formula>"ERROR"</formula>
    </cfRule>
  </conditionalFormatting>
  <conditionalFormatting sqref="H66:H79">
    <cfRule type="expression" dxfId="24" priority="4">
      <formula>IF((F66&lt;&gt;"")*(H66=""),1,0)</formula>
    </cfRule>
  </conditionalFormatting>
  <conditionalFormatting sqref="A66:B79 J66:J79">
    <cfRule type="expression" dxfId="23" priority="5">
      <formula>IF((U66&lt;&gt;0)*(A66=""),1,0)</formula>
    </cfRule>
  </conditionalFormatting>
  <conditionalFormatting sqref="A84">
    <cfRule type="expression" dxfId="22" priority="3">
      <formula>IF((U84&lt;&gt;0)*(A84=""),1,0)</formula>
    </cfRule>
  </conditionalFormatting>
  <conditionalFormatting sqref="B84">
    <cfRule type="expression" dxfId="21" priority="2">
      <formula>IF((V84&lt;&gt;0)*(B84=""),1,0)</formula>
    </cfRule>
  </conditionalFormatting>
  <conditionalFormatting sqref="J84">
    <cfRule type="expression" dxfId="20" priority="1">
      <formula>IF((AD84&lt;&gt;0)*(J84=""),1,0)</formula>
    </cfRule>
  </conditionalFormatting>
  <dataValidations count="8">
    <dataValidation type="list" allowBlank="1" showInputMessage="1" showErrorMessage="1" sqref="B7:B21 B26:B40 B45:B59">
      <formula1>INDIRECT(M7)</formula1>
      <formula2>0</formula2>
    </dataValidation>
    <dataValidation type="list" allowBlank="1" showInputMessage="1" showErrorMessage="1" sqref="A7:A21 A26:A40 A45:A59 A65:A79 A84:A98">
      <formula1>$N$7:$N$11</formula1>
      <formula2>0</formula2>
    </dataValidation>
    <dataValidation type="list" allowBlank="1" showInputMessage="1" showErrorMessage="1" promptTitle="Programa Potenciar" prompt="Se considera Mes1 al de inicio del PDI_x000a_" sqref="L84:L98 L65:L79">
      <formula1>$B$106:$B$129</formula1>
      <formula2>0</formula2>
    </dataValidation>
    <dataValidation allowBlank="1" showInputMessage="1" showErrorMessage="1" promptTitle="Programa Potenciar" prompt="Indicar la localización de la obra " sqref="D27:D40">
      <formula1>0</formula1>
      <formula2>0</formula2>
    </dataValidation>
    <dataValidation allowBlank="1" showInputMessage="1" showErrorMessage="1" promptTitle="Programa Potenciar" prompt="Todas las inversiones deben tener su correspondiente presupuesto" sqref="E7:F21">
      <formula1>0</formula1>
      <formula2>0</formula2>
    </dataValidation>
    <dataValidation allowBlank="1" showInputMessage="1" showErrorMessage="1" promptTitle="Programa Potenciar" prompt="Los bienes deben ser de origen nacional, excepto que no exista sustituto local. En dicho caso, deberá justificarse su incorporación. " sqref="D7:D21 D26">
      <formula1>0</formula1>
      <formula2>0</formula2>
    </dataValidation>
    <dataValidation type="list" allowBlank="1" showInputMessage="1" showErrorMessage="1" sqref="B65:B79 B84:B98">
      <formula1>INDIRECT(N65)</formula1>
      <formula2>0</formula2>
    </dataValidation>
    <dataValidation type="list" allowBlank="1" showInputMessage="1" showErrorMessage="1" promptTitle="Programa Potenciar" prompt="Se considera Mes1 al de inicio del PDI_x000a_" sqref="K7:K21 K26:K40 K45:K59">
      <formula1>$B$106:$B$123</formula1>
    </dataValidation>
  </dataValidations>
  <printOptions horizontalCentered="1" verticalCentered="1"/>
  <pageMargins left="0" right="0" top="0" bottom="0" header="0" footer="0.51180555555555496"/>
  <pageSetup paperSize="7" firstPageNumber="0" orientation="landscape" horizontalDpi="300" verticalDpi="300" r:id="rId1"/>
  <rowBreaks count="5" manualBreakCount="5">
    <brk id="23" max="16383" man="1"/>
    <brk id="41" max="16383" man="1"/>
    <brk id="62" max="16383" man="1"/>
    <brk id="81" max="16383" man="1"/>
    <brk id="100" max="16383" man="1"/>
  </rowBreaks>
</worksheet>
</file>

<file path=xl/worksheets/sheet4.xml><?xml version="1.0" encoding="utf-8"?>
<worksheet xmlns="http://schemas.openxmlformats.org/spreadsheetml/2006/main" xmlns:r="http://schemas.openxmlformats.org/officeDocument/2006/relationships">
  <dimension ref="A1:T99"/>
  <sheetViews>
    <sheetView showGridLines="0" zoomScale="85" zoomScaleNormal="85" zoomScaleSheetLayoutView="90" zoomScalePageLayoutView="90" workbookViewId="0">
      <pane xSplit="1" ySplit="5" topLeftCell="B6" activePane="bottomRight" state="frozen"/>
      <selection pane="topRight" activeCell="B1" sqref="B1"/>
      <selection pane="bottomLeft" activeCell="A6" sqref="A6"/>
      <selection pane="bottomRight" activeCell="A3" sqref="A3"/>
    </sheetView>
  </sheetViews>
  <sheetFormatPr defaultColWidth="9.140625" defaultRowHeight="15"/>
  <cols>
    <col min="1" max="7" width="9.140625" style="16"/>
    <col min="8" max="8" width="13.28515625" style="16" customWidth="1"/>
    <col min="9" max="9" width="9.140625" style="16"/>
    <col min="10" max="10" width="13.85546875" style="16" customWidth="1"/>
    <col min="11" max="11" width="9.140625" style="16"/>
    <col min="12" max="12" width="13.85546875" style="16" customWidth="1"/>
    <col min="13" max="13" width="9.140625" style="40"/>
    <col min="14" max="14" width="9.140625" style="37"/>
    <col min="15" max="20" width="9.140625" style="28"/>
    <col min="21" max="16384" width="9.140625" style="16"/>
  </cols>
  <sheetData>
    <row r="1" spans="1:14">
      <c r="B1" s="190"/>
    </row>
    <row r="2" spans="1:14" ht="20.25" customHeight="1">
      <c r="A2" s="188"/>
      <c r="B2" s="189"/>
      <c r="C2" s="189"/>
      <c r="D2" s="268" t="s">
        <v>293</v>
      </c>
      <c r="E2" s="268"/>
      <c r="F2" s="268"/>
      <c r="G2" s="268"/>
      <c r="H2" s="268"/>
      <c r="I2" s="268"/>
      <c r="J2" s="268"/>
      <c r="K2" s="268"/>
      <c r="L2" s="269"/>
    </row>
    <row r="3" spans="1:14">
      <c r="B3" s="45"/>
      <c r="C3" s="45"/>
      <c r="D3" s="45"/>
      <c r="E3" s="45"/>
      <c r="F3" s="45"/>
      <c r="G3" s="45"/>
      <c r="H3" s="45"/>
      <c r="I3" s="45"/>
      <c r="J3" s="45"/>
      <c r="K3" s="45"/>
      <c r="L3" s="45"/>
    </row>
    <row r="4" spans="1:14" ht="15" customHeight="1">
      <c r="A4" s="265" t="s">
        <v>26</v>
      </c>
      <c r="B4" s="236" t="s">
        <v>95</v>
      </c>
      <c r="C4" s="255" t="s">
        <v>96</v>
      </c>
      <c r="D4" s="236" t="s">
        <v>97</v>
      </c>
      <c r="E4" s="236" t="s">
        <v>98</v>
      </c>
      <c r="F4" s="236" t="s">
        <v>99</v>
      </c>
      <c r="G4" s="236" t="s">
        <v>100</v>
      </c>
      <c r="H4" s="236" t="s">
        <v>101</v>
      </c>
      <c r="I4" s="270" t="s">
        <v>102</v>
      </c>
      <c r="J4" s="270"/>
      <c r="K4" s="271" t="s">
        <v>103</v>
      </c>
      <c r="L4" s="270"/>
    </row>
    <row r="5" spans="1:14" ht="45">
      <c r="A5" s="266"/>
      <c r="B5" s="264"/>
      <c r="C5" s="267"/>
      <c r="D5" s="264"/>
      <c r="E5" s="264"/>
      <c r="F5" s="264"/>
      <c r="G5" s="264"/>
      <c r="H5" s="264"/>
      <c r="I5" s="18" t="s">
        <v>104</v>
      </c>
      <c r="J5" s="18" t="s">
        <v>105</v>
      </c>
      <c r="K5" s="18" t="s">
        <v>106</v>
      </c>
      <c r="L5" s="18" t="s">
        <v>105</v>
      </c>
    </row>
    <row r="6" spans="1:14" ht="45" customHeight="1">
      <c r="A6" s="261"/>
      <c r="B6" s="183"/>
      <c r="C6" s="183"/>
      <c r="D6" s="184"/>
      <c r="E6" s="185"/>
      <c r="F6" s="186"/>
      <c r="G6" s="186"/>
      <c r="H6" s="187">
        <f t="shared" ref="H6:H29" si="0">+F6-G6</f>
        <v>0</v>
      </c>
      <c r="I6" s="184"/>
      <c r="J6" s="186"/>
      <c r="K6" s="184"/>
      <c r="L6" s="186"/>
      <c r="M6" s="40" t="str">
        <f ca="1">+IF($A$6=PDI!$B$70,"AA",IF($A$6=PDI!$B$71,"BE",IF($A$6=PDI!$B$72,"CE",IF($A$6=PDI!$B$73,"DE",IF($A$6=PDI!$B$74,"EE","ERROR")))))</f>
        <v>AA</v>
      </c>
      <c r="N6" s="37">
        <f ca="1">+PDI!B70</f>
        <v>0</v>
      </c>
    </row>
    <row r="7" spans="1:14" ht="45" customHeight="1">
      <c r="A7" s="261"/>
      <c r="B7" s="183"/>
      <c r="C7" s="183"/>
      <c r="D7" s="184"/>
      <c r="E7" s="185"/>
      <c r="F7" s="186"/>
      <c r="G7" s="186"/>
      <c r="H7" s="187">
        <f t="shared" si="0"/>
        <v>0</v>
      </c>
      <c r="I7" s="184"/>
      <c r="J7" s="186"/>
      <c r="K7" s="184"/>
      <c r="L7" s="186"/>
      <c r="M7" s="40" t="str">
        <f ca="1">+IF($A$6=PDI!$B$70,"AA",IF($A$6=PDI!$B$71,"BE",IF($A$6=PDI!$B$72,"CE",IF($A$6=PDI!$B$73,"DE",IF($A$6=PDI!$B$74,"EE","ERROR")))))</f>
        <v>AA</v>
      </c>
      <c r="N7" s="37">
        <f ca="1">+PDI!B71</f>
        <v>0</v>
      </c>
    </row>
    <row r="8" spans="1:14" ht="45" customHeight="1">
      <c r="A8" s="261"/>
      <c r="B8" s="183"/>
      <c r="C8" s="183"/>
      <c r="D8" s="184"/>
      <c r="E8" s="185"/>
      <c r="F8" s="186"/>
      <c r="G8" s="186"/>
      <c r="H8" s="187">
        <f t="shared" si="0"/>
        <v>0</v>
      </c>
      <c r="I8" s="184"/>
      <c r="J8" s="186"/>
      <c r="K8" s="184"/>
      <c r="L8" s="186"/>
      <c r="M8" s="40" t="str">
        <f ca="1">+IF($A$6=PDI!$B$70,"AA",IF($A$6=PDI!$B$71,"BE",IF($A$6=PDI!$B$72,"CE",IF($A$6=PDI!$B$73,"DE",IF($A$6=PDI!$B$74,"EE","ERROR")))))</f>
        <v>AA</v>
      </c>
      <c r="N8" s="37">
        <f ca="1">+PDI!B72</f>
        <v>0</v>
      </c>
    </row>
    <row r="9" spans="1:14" ht="45" customHeight="1">
      <c r="A9" s="261"/>
      <c r="B9" s="183"/>
      <c r="C9" s="183"/>
      <c r="D9" s="184"/>
      <c r="E9" s="185"/>
      <c r="F9" s="186"/>
      <c r="G9" s="186"/>
      <c r="H9" s="187">
        <f t="shared" si="0"/>
        <v>0</v>
      </c>
      <c r="I9" s="184"/>
      <c r="J9" s="186"/>
      <c r="K9" s="184"/>
      <c r="L9" s="186"/>
      <c r="M9" s="40" t="str">
        <f ca="1">+IF($A$6=PDI!$B$70,"AA",IF($A$6=PDI!$B$71,"BE",IF($A$6=PDI!$B$72,"CE",IF($A$6=PDI!$B$73,"DE",IF($A$6=PDI!$B$74,"EE","ERROR")))))</f>
        <v>AA</v>
      </c>
      <c r="N9" s="37">
        <f ca="1">+PDI!B73</f>
        <v>0</v>
      </c>
    </row>
    <row r="10" spans="1:14" ht="45" customHeight="1">
      <c r="A10" s="261"/>
      <c r="B10" s="183"/>
      <c r="C10" s="183"/>
      <c r="D10" s="184"/>
      <c r="E10" s="185"/>
      <c r="F10" s="186"/>
      <c r="G10" s="186"/>
      <c r="H10" s="187">
        <f t="shared" si="0"/>
        <v>0</v>
      </c>
      <c r="I10" s="184"/>
      <c r="J10" s="186"/>
      <c r="K10" s="184"/>
      <c r="L10" s="186"/>
      <c r="M10" s="40" t="str">
        <f ca="1">+IF($A$6=PDI!$B$70,"AA",IF($A$6=PDI!$B$71,"BE",IF($A$6=PDI!$B$72,"CE",IF($A$6=PDI!$B$73,"DE",IF($A$6=PDI!$B$74,"EE","ERROR")))))</f>
        <v>AA</v>
      </c>
      <c r="N10" s="37">
        <f ca="1">+PDI!B74</f>
        <v>0</v>
      </c>
    </row>
    <row r="11" spans="1:14" ht="15" customHeight="1">
      <c r="A11" s="262" t="s">
        <v>297</v>
      </c>
      <c r="B11" s="262"/>
      <c r="C11" s="262"/>
      <c r="D11" s="262"/>
      <c r="E11" s="262"/>
      <c r="F11" s="187">
        <f>+SUM(F6:F10)</f>
        <v>0</v>
      </c>
      <c r="G11" s="187">
        <f>+SUM(G6:G10)</f>
        <v>0</v>
      </c>
      <c r="H11" s="187">
        <f t="shared" si="0"/>
        <v>0</v>
      </c>
      <c r="I11" s="169"/>
      <c r="J11" s="187">
        <f>+SUM(J6:J10)</f>
        <v>0</v>
      </c>
      <c r="K11" s="169"/>
      <c r="L11" s="187">
        <f>+SUM(L6:L10)</f>
        <v>0</v>
      </c>
    </row>
    <row r="12" spans="1:14" ht="45" customHeight="1">
      <c r="A12" s="261"/>
      <c r="B12" s="183"/>
      <c r="C12" s="183"/>
      <c r="D12" s="184"/>
      <c r="E12" s="185"/>
      <c r="F12" s="186"/>
      <c r="G12" s="186"/>
      <c r="H12" s="187">
        <f t="shared" ref="H12:H17" si="1">+F12-G12</f>
        <v>0</v>
      </c>
      <c r="I12" s="184"/>
      <c r="J12" s="186"/>
      <c r="K12" s="184"/>
      <c r="L12" s="186"/>
      <c r="M12" s="40" t="str">
        <f ca="1">+IF($A$12=PDI!$B$70,"AA",IF($A$12=PDI!$B$71,"BE",IF($A$12=PDI!$B$72,"CE",IF($A$12=PDI!$B$73,"DE",IF($A$12=PDI!$B$74,"EE","ERROR")))))</f>
        <v>AA</v>
      </c>
    </row>
    <row r="13" spans="1:14" ht="45" customHeight="1">
      <c r="A13" s="261"/>
      <c r="B13" s="183"/>
      <c r="C13" s="183"/>
      <c r="D13" s="184"/>
      <c r="E13" s="185"/>
      <c r="F13" s="186"/>
      <c r="G13" s="186"/>
      <c r="H13" s="187">
        <f t="shared" si="1"/>
        <v>0</v>
      </c>
      <c r="I13" s="184"/>
      <c r="J13" s="186"/>
      <c r="K13" s="184"/>
      <c r="L13" s="186"/>
      <c r="M13" s="40" t="str">
        <f ca="1">+IF($A$12=PDI!$B$70,"AA",IF($A$12=PDI!$B$71,"BE",IF($A$12=PDI!$B$72,"CE",IF($A$12=PDI!$B$73,"DE",IF($A$12=PDI!$B$74,"EE","ERROR")))))</f>
        <v>AA</v>
      </c>
    </row>
    <row r="14" spans="1:14" ht="45" customHeight="1">
      <c r="A14" s="261"/>
      <c r="B14" s="183"/>
      <c r="C14" s="183"/>
      <c r="D14" s="184"/>
      <c r="E14" s="185"/>
      <c r="F14" s="186"/>
      <c r="G14" s="186"/>
      <c r="H14" s="187">
        <f t="shared" si="1"/>
        <v>0</v>
      </c>
      <c r="I14" s="184"/>
      <c r="J14" s="186"/>
      <c r="K14" s="184"/>
      <c r="L14" s="186"/>
      <c r="M14" s="40" t="str">
        <f ca="1">+IF($A$12=PDI!$B$70,"AA",IF($A$12=PDI!$B$71,"BE",IF($A$12=PDI!$B$72,"CE",IF($A$12=PDI!$B$73,"DE",IF($A$12=PDI!$B$74,"EE","ERROR")))))</f>
        <v>AA</v>
      </c>
    </row>
    <row r="15" spans="1:14" ht="45" customHeight="1">
      <c r="A15" s="261"/>
      <c r="B15" s="183"/>
      <c r="C15" s="183"/>
      <c r="D15" s="184"/>
      <c r="E15" s="185"/>
      <c r="F15" s="186"/>
      <c r="G15" s="186"/>
      <c r="H15" s="187">
        <f t="shared" si="1"/>
        <v>0</v>
      </c>
      <c r="I15" s="184"/>
      <c r="J15" s="186"/>
      <c r="K15" s="184"/>
      <c r="L15" s="186"/>
      <c r="M15" s="40" t="str">
        <f ca="1">+IF($A$12=PDI!$B$70,"AA",IF($A$12=PDI!$B$71,"BE",IF($A$12=PDI!$B$72,"CE",IF($A$12=PDI!$B$73,"DE",IF($A$12=PDI!$B$74,"EE","ERROR")))))</f>
        <v>AA</v>
      </c>
    </row>
    <row r="16" spans="1:14" ht="45" customHeight="1">
      <c r="A16" s="261"/>
      <c r="B16" s="183"/>
      <c r="C16" s="183"/>
      <c r="D16" s="184"/>
      <c r="E16" s="185"/>
      <c r="F16" s="186"/>
      <c r="G16" s="186"/>
      <c r="H16" s="187">
        <f t="shared" si="1"/>
        <v>0</v>
      </c>
      <c r="I16" s="184"/>
      <c r="J16" s="186"/>
      <c r="K16" s="184"/>
      <c r="L16" s="186"/>
      <c r="M16" s="40" t="str">
        <f ca="1">+IF($A$12=PDI!$B$70,"AA",IF($A$12=PDI!$B$71,"BE",IF($A$12=PDI!$B$72,"CE",IF($A$12=PDI!$B$73,"DE",IF($A$12=PDI!$B$74,"EE","ERROR")))))</f>
        <v>AA</v>
      </c>
    </row>
    <row r="17" spans="1:13" ht="15" customHeight="1">
      <c r="A17" s="262" t="s">
        <v>298</v>
      </c>
      <c r="B17" s="262"/>
      <c r="C17" s="262"/>
      <c r="D17" s="262"/>
      <c r="E17" s="262"/>
      <c r="F17" s="187">
        <f>+SUM(F12:F16)</f>
        <v>0</v>
      </c>
      <c r="G17" s="187">
        <f>+SUM(G12:G16)</f>
        <v>0</v>
      </c>
      <c r="H17" s="187">
        <f t="shared" si="1"/>
        <v>0</v>
      </c>
      <c r="I17" s="169"/>
      <c r="J17" s="187">
        <f>+SUM(J12:J16)</f>
        <v>0</v>
      </c>
      <c r="K17" s="169"/>
      <c r="L17" s="187">
        <f>+SUM(L12:L16)</f>
        <v>0</v>
      </c>
    </row>
    <row r="18" spans="1:13" ht="45" customHeight="1">
      <c r="A18" s="261"/>
      <c r="B18" s="183"/>
      <c r="C18" s="183"/>
      <c r="D18" s="184"/>
      <c r="E18" s="185"/>
      <c r="F18" s="186"/>
      <c r="G18" s="186"/>
      <c r="H18" s="187">
        <f t="shared" ref="H18:H23" si="2">+F18-G18</f>
        <v>0</v>
      </c>
      <c r="I18" s="184"/>
      <c r="J18" s="186"/>
      <c r="K18" s="184"/>
      <c r="L18" s="186"/>
      <c r="M18" s="40" t="str">
        <f ca="1">+IF($A$18=PDI!$B$70,"AA",IF($A$18=PDI!$B$71,"BE",IF($A$18=PDI!$B$72,"CE",IF($A$18=PDI!$B$73,"DE",IF($A$18=PDI!$B$74,"EE","ERROR")))))</f>
        <v>AA</v>
      </c>
    </row>
    <row r="19" spans="1:13" ht="45" customHeight="1">
      <c r="A19" s="261"/>
      <c r="B19" s="183"/>
      <c r="C19" s="183"/>
      <c r="D19" s="184"/>
      <c r="E19" s="185"/>
      <c r="F19" s="186"/>
      <c r="G19" s="186"/>
      <c r="H19" s="187">
        <f t="shared" si="2"/>
        <v>0</v>
      </c>
      <c r="I19" s="184"/>
      <c r="J19" s="186"/>
      <c r="K19" s="184"/>
      <c r="L19" s="186"/>
      <c r="M19" s="40" t="str">
        <f ca="1">+IF($A$18=PDI!$B$70,"AA",IF($A$18=PDI!$B$71,"BE",IF($A$18=PDI!$B$72,"CE",IF($A$18=PDI!$B$73,"DE",IF($A$18=PDI!$B$74,"EE","ERROR")))))</f>
        <v>AA</v>
      </c>
    </row>
    <row r="20" spans="1:13" ht="45" customHeight="1">
      <c r="A20" s="261"/>
      <c r="B20" s="183"/>
      <c r="C20" s="183"/>
      <c r="D20" s="184"/>
      <c r="E20" s="185"/>
      <c r="F20" s="186"/>
      <c r="G20" s="186"/>
      <c r="H20" s="187">
        <f t="shared" si="2"/>
        <v>0</v>
      </c>
      <c r="I20" s="184"/>
      <c r="J20" s="186"/>
      <c r="K20" s="184"/>
      <c r="L20" s="186"/>
      <c r="M20" s="40" t="str">
        <f ca="1">+IF($A$18=PDI!$B$70,"AA",IF($A$18=PDI!$B$71,"BE",IF($A$18=PDI!$B$72,"CE",IF($A$18=PDI!$B$73,"DE",IF($A$18=PDI!$B$74,"EE","ERROR")))))</f>
        <v>AA</v>
      </c>
    </row>
    <row r="21" spans="1:13" ht="45" customHeight="1">
      <c r="A21" s="261"/>
      <c r="B21" s="183"/>
      <c r="C21" s="183"/>
      <c r="D21" s="184"/>
      <c r="E21" s="185"/>
      <c r="F21" s="186"/>
      <c r="G21" s="186"/>
      <c r="H21" s="187">
        <f t="shared" si="2"/>
        <v>0</v>
      </c>
      <c r="I21" s="184"/>
      <c r="J21" s="186"/>
      <c r="K21" s="184"/>
      <c r="L21" s="186"/>
      <c r="M21" s="40" t="str">
        <f ca="1">+IF($A$18=PDI!$B$70,"AA",IF($A$18=PDI!$B$71,"BE",IF($A$18=PDI!$B$72,"CE",IF($A$18=PDI!$B$73,"DE",IF($A$18=PDI!$B$74,"EE","ERROR")))))</f>
        <v>AA</v>
      </c>
    </row>
    <row r="22" spans="1:13" ht="45" customHeight="1">
      <c r="A22" s="261"/>
      <c r="B22" s="183"/>
      <c r="C22" s="183"/>
      <c r="D22" s="184"/>
      <c r="E22" s="185"/>
      <c r="F22" s="186"/>
      <c r="G22" s="186"/>
      <c r="H22" s="187">
        <f t="shared" si="2"/>
        <v>0</v>
      </c>
      <c r="I22" s="184"/>
      <c r="J22" s="186"/>
      <c r="K22" s="184"/>
      <c r="L22" s="186"/>
      <c r="M22" s="40" t="str">
        <f ca="1">+IF($A$18=PDI!$B$70,"AA",IF($A$18=PDI!$B$71,"BE",IF($A$18=PDI!$B$72,"CE",IF($A$18=PDI!$B$73,"DE",IF($A$18=PDI!$B$74,"EE","ERROR")))))</f>
        <v>AA</v>
      </c>
    </row>
    <row r="23" spans="1:13" ht="15" customHeight="1">
      <c r="A23" s="262" t="s">
        <v>299</v>
      </c>
      <c r="B23" s="262"/>
      <c r="C23" s="262"/>
      <c r="D23" s="262"/>
      <c r="E23" s="262"/>
      <c r="F23" s="187">
        <f>+SUM(F18:F22)</f>
        <v>0</v>
      </c>
      <c r="G23" s="187">
        <f>+SUM(G18:G22)</f>
        <v>0</v>
      </c>
      <c r="H23" s="187">
        <f t="shared" si="2"/>
        <v>0</v>
      </c>
      <c r="I23" s="169"/>
      <c r="J23" s="187">
        <f>+SUM(J18:J22)</f>
        <v>0</v>
      </c>
      <c r="K23" s="169"/>
      <c r="L23" s="187">
        <f>+SUM(L18:L22)</f>
        <v>0</v>
      </c>
    </row>
    <row r="24" spans="1:13" ht="45" customHeight="1">
      <c r="A24" s="261"/>
      <c r="B24" s="183"/>
      <c r="C24" s="183"/>
      <c r="D24" s="184"/>
      <c r="E24" s="185"/>
      <c r="F24" s="186"/>
      <c r="G24" s="186"/>
      <c r="H24" s="187">
        <f t="shared" si="0"/>
        <v>0</v>
      </c>
      <c r="I24" s="184"/>
      <c r="J24" s="186"/>
      <c r="K24" s="184"/>
      <c r="L24" s="186"/>
      <c r="M24" s="40" t="str">
        <f ca="1">+IF($A$24=PDI!$B$70,"AA",IF($A$24=PDI!$B$71,"BE",IF($A$24=PDI!$B$72,"CE",IF($A$24=PDI!$B$73,"DE",IF($A$24=PDI!$B$74,"EE","ERROR")))))</f>
        <v>AA</v>
      </c>
    </row>
    <row r="25" spans="1:13" ht="45" customHeight="1">
      <c r="A25" s="261"/>
      <c r="B25" s="183"/>
      <c r="C25" s="183"/>
      <c r="D25" s="184"/>
      <c r="E25" s="185"/>
      <c r="F25" s="186"/>
      <c r="G25" s="186"/>
      <c r="H25" s="187">
        <f t="shared" si="0"/>
        <v>0</v>
      </c>
      <c r="I25" s="184"/>
      <c r="J25" s="186"/>
      <c r="K25" s="184"/>
      <c r="L25" s="186"/>
      <c r="M25" s="40" t="str">
        <f ca="1">+IF($A$24=PDI!$B$70,"AA",IF($A$24=PDI!$B$71,"BE",IF($A$24=PDI!$B$72,"CE",IF($A$24=PDI!$B$73,"DE",IF($A$24=PDI!$B$74,"EE","ERROR")))))</f>
        <v>AA</v>
      </c>
    </row>
    <row r="26" spans="1:13" ht="45" customHeight="1">
      <c r="A26" s="261"/>
      <c r="B26" s="183"/>
      <c r="C26" s="183"/>
      <c r="D26" s="184"/>
      <c r="E26" s="185"/>
      <c r="F26" s="186"/>
      <c r="G26" s="186"/>
      <c r="H26" s="187">
        <f t="shared" si="0"/>
        <v>0</v>
      </c>
      <c r="I26" s="184"/>
      <c r="J26" s="186"/>
      <c r="K26" s="184"/>
      <c r="L26" s="186"/>
      <c r="M26" s="40" t="str">
        <f ca="1">+IF($A$24=PDI!$B$70,"AA",IF($A$24=PDI!$B$71,"BE",IF($A$24=PDI!$B$72,"CE",IF($A$24=PDI!$B$73,"DE",IF($A$24=PDI!$B$74,"EE","ERROR")))))</f>
        <v>AA</v>
      </c>
    </row>
    <row r="27" spans="1:13" ht="45" customHeight="1">
      <c r="A27" s="261"/>
      <c r="B27" s="183"/>
      <c r="C27" s="183"/>
      <c r="D27" s="184"/>
      <c r="E27" s="185"/>
      <c r="F27" s="186"/>
      <c r="G27" s="186"/>
      <c r="H27" s="187">
        <f t="shared" si="0"/>
        <v>0</v>
      </c>
      <c r="I27" s="184"/>
      <c r="J27" s="186"/>
      <c r="K27" s="184"/>
      <c r="L27" s="186"/>
      <c r="M27" s="40" t="str">
        <f ca="1">+IF($A$24=PDI!$B$70,"AA",IF($A$24=PDI!$B$71,"BE",IF($A$24=PDI!$B$72,"CE",IF($A$24=PDI!$B$73,"DE",IF($A$24=PDI!$B$74,"EE","ERROR")))))</f>
        <v>AA</v>
      </c>
    </row>
    <row r="28" spans="1:13" ht="45" customHeight="1">
      <c r="A28" s="261"/>
      <c r="B28" s="183"/>
      <c r="C28" s="183"/>
      <c r="D28" s="184"/>
      <c r="E28" s="185"/>
      <c r="F28" s="186"/>
      <c r="G28" s="186"/>
      <c r="H28" s="187">
        <f t="shared" si="0"/>
        <v>0</v>
      </c>
      <c r="I28" s="184"/>
      <c r="J28" s="186"/>
      <c r="K28" s="184"/>
      <c r="L28" s="186"/>
      <c r="M28" s="40" t="str">
        <f ca="1">+IF($A$24=PDI!$B$70,"AA",IF($A$24=PDI!$B$71,"BE",IF($A$24=PDI!$B$72,"CE",IF($A$24=PDI!$B$73,"DE",IF($A$24=PDI!$B$74,"EE","ERROR")))))</f>
        <v>AA</v>
      </c>
    </row>
    <row r="29" spans="1:13" ht="15" customHeight="1">
      <c r="A29" s="262" t="s">
        <v>300</v>
      </c>
      <c r="B29" s="262"/>
      <c r="C29" s="262"/>
      <c r="D29" s="262"/>
      <c r="E29" s="262"/>
      <c r="F29" s="187">
        <f>+SUM(F24:F28)</f>
        <v>0</v>
      </c>
      <c r="G29" s="187">
        <f>+SUM(G24:G28)</f>
        <v>0</v>
      </c>
      <c r="H29" s="187">
        <f t="shared" si="0"/>
        <v>0</v>
      </c>
      <c r="I29" s="169"/>
      <c r="J29" s="187">
        <f>+SUM(J24:J28)</f>
        <v>0</v>
      </c>
      <c r="K29" s="169"/>
      <c r="L29" s="187">
        <f>+SUM(L24:L28)</f>
        <v>0</v>
      </c>
    </row>
    <row r="30" spans="1:13" ht="45" customHeight="1">
      <c r="A30" s="261"/>
      <c r="B30" s="183"/>
      <c r="C30" s="183"/>
      <c r="D30" s="184"/>
      <c r="E30" s="185"/>
      <c r="F30" s="186"/>
      <c r="G30" s="186"/>
      <c r="H30" s="187">
        <f t="shared" ref="H30:H35" si="3">+F30-G30</f>
        <v>0</v>
      </c>
      <c r="I30" s="184"/>
      <c r="J30" s="186"/>
      <c r="K30" s="184"/>
      <c r="L30" s="186"/>
      <c r="M30" s="40" t="str">
        <f ca="1">+IF($A$30=PDI!$B$70,"AA",IF($A$30=PDI!$B$71,"BE",IF($A$30=PDI!$B$72,"CE",IF($A$30=PDI!$B$73,"DE",IF($A$30=PDI!$B$74,"EE","ERROR")))))</f>
        <v>AA</v>
      </c>
    </row>
    <row r="31" spans="1:13" ht="45" customHeight="1">
      <c r="A31" s="261"/>
      <c r="B31" s="183"/>
      <c r="C31" s="183"/>
      <c r="D31" s="184"/>
      <c r="E31" s="185"/>
      <c r="F31" s="186"/>
      <c r="G31" s="186"/>
      <c r="H31" s="187">
        <f t="shared" si="3"/>
        <v>0</v>
      </c>
      <c r="I31" s="184"/>
      <c r="J31" s="186"/>
      <c r="K31" s="184"/>
      <c r="L31" s="186"/>
      <c r="M31" s="40" t="str">
        <f ca="1">+IF($A$30=PDI!$B$70,"AA",IF($A$30=PDI!$B$71,"BE",IF($A$30=PDI!$B$72,"CE",IF($A$30=PDI!$B$73,"DE",IF($A$30=PDI!$B$74,"EE","ERROR")))))</f>
        <v>AA</v>
      </c>
    </row>
    <row r="32" spans="1:13" ht="45" customHeight="1">
      <c r="A32" s="261"/>
      <c r="B32" s="183"/>
      <c r="C32" s="183"/>
      <c r="D32" s="184"/>
      <c r="E32" s="185"/>
      <c r="F32" s="186"/>
      <c r="G32" s="186"/>
      <c r="H32" s="187">
        <f t="shared" si="3"/>
        <v>0</v>
      </c>
      <c r="I32" s="184"/>
      <c r="J32" s="186"/>
      <c r="K32" s="184"/>
      <c r="L32" s="186"/>
      <c r="M32" s="40" t="str">
        <f ca="1">+IF($A$30=PDI!$B$70,"AA",IF($A$30=PDI!$B$71,"BE",IF($A$30=PDI!$B$72,"CE",IF($A$30=PDI!$B$73,"DE",IF($A$30=PDI!$B$74,"EE","ERROR")))))</f>
        <v>AA</v>
      </c>
    </row>
    <row r="33" spans="1:13" ht="45" customHeight="1">
      <c r="A33" s="261"/>
      <c r="B33" s="183"/>
      <c r="C33" s="183"/>
      <c r="D33" s="184"/>
      <c r="E33" s="185"/>
      <c r="F33" s="186"/>
      <c r="G33" s="186"/>
      <c r="H33" s="187">
        <f t="shared" si="3"/>
        <v>0</v>
      </c>
      <c r="I33" s="184"/>
      <c r="J33" s="186"/>
      <c r="K33" s="184"/>
      <c r="L33" s="186"/>
      <c r="M33" s="40" t="str">
        <f ca="1">+IF($A$30=PDI!$B$70,"AA",IF($A$30=PDI!$B$71,"BE",IF($A$30=PDI!$B$72,"CE",IF($A$30=PDI!$B$73,"DE",IF($A$30=PDI!$B$74,"EE","ERROR")))))</f>
        <v>AA</v>
      </c>
    </row>
    <row r="34" spans="1:13" ht="45" customHeight="1">
      <c r="A34" s="261"/>
      <c r="B34" s="183"/>
      <c r="C34" s="183"/>
      <c r="D34" s="184"/>
      <c r="E34" s="185"/>
      <c r="F34" s="186"/>
      <c r="G34" s="186"/>
      <c r="H34" s="187">
        <f t="shared" si="3"/>
        <v>0</v>
      </c>
      <c r="I34" s="184"/>
      <c r="J34" s="186"/>
      <c r="K34" s="184"/>
      <c r="L34" s="186"/>
      <c r="M34" s="40" t="str">
        <f ca="1">+IF($A$30=PDI!$B$70,"AA",IF($A$30=PDI!$B$71,"BE",IF($A$30=PDI!$B$72,"CE",IF($A$30=PDI!$B$73,"DE",IF($A$30=PDI!$B$74,"EE","ERROR")))))</f>
        <v>AA</v>
      </c>
    </row>
    <row r="35" spans="1:13" ht="15" customHeight="1">
      <c r="A35" s="262" t="s">
        <v>301</v>
      </c>
      <c r="B35" s="262"/>
      <c r="C35" s="262"/>
      <c r="D35" s="262"/>
      <c r="E35" s="262"/>
      <c r="F35" s="187">
        <f>+SUM(F30:F34)</f>
        <v>0</v>
      </c>
      <c r="G35" s="187">
        <f>+SUM(G30:G34)</f>
        <v>0</v>
      </c>
      <c r="H35" s="187">
        <f t="shared" si="3"/>
        <v>0</v>
      </c>
      <c r="I35" s="169"/>
      <c r="J35" s="187">
        <f>+SUM(J30:J34)</f>
        <v>0</v>
      </c>
      <c r="K35" s="169"/>
      <c r="L35" s="187">
        <f>+SUM(L30:L34)</f>
        <v>0</v>
      </c>
    </row>
    <row r="36" spans="1:13" ht="15" customHeight="1">
      <c r="A36" s="257" t="s">
        <v>107</v>
      </c>
      <c r="B36" s="257"/>
      <c r="C36" s="81"/>
      <c r="D36" s="81"/>
      <c r="E36" s="81"/>
      <c r="F36" s="168">
        <f>+F35+F29+F23+F17+F11</f>
        <v>0</v>
      </c>
      <c r="G36" s="168">
        <f>+G35+G29+G23+G17+G11</f>
        <v>0</v>
      </c>
      <c r="H36" s="168">
        <f>+H35+H29+H23+H17+H11</f>
        <v>0</v>
      </c>
      <c r="I36" s="81"/>
      <c r="J36" s="168">
        <f>+J35+J29+J23+J17+J11</f>
        <v>0</v>
      </c>
      <c r="K36" s="170"/>
      <c r="L36" s="168">
        <f>+L35+L29+L23+L17+L11</f>
        <v>0</v>
      </c>
    </row>
    <row r="37" spans="1:13">
      <c r="H37" s="258" t="str">
        <f>IF(H36&gt;F36*0.65,"ERROR: EL MONTO SOLICITADO NO PUEDE EXCEDER EL 65% DEL TOTAL",IF(H36&gt;0,"ADJUNTAR PRESUPUESTOS POR LAS ACTIVIDADES", " "))</f>
        <v xml:space="preserve"> </v>
      </c>
      <c r="I37" s="258"/>
      <c r="J37" s="258"/>
      <c r="K37" s="258"/>
      <c r="L37" s="258"/>
    </row>
    <row r="39" spans="1:13">
      <c r="A39" s="259" t="s">
        <v>294</v>
      </c>
      <c r="B39" s="259"/>
      <c r="C39" s="259"/>
      <c r="D39" s="259"/>
      <c r="E39" s="259"/>
      <c r="F39" s="259"/>
      <c r="G39" s="259"/>
      <c r="H39" s="259"/>
      <c r="I39" s="259"/>
      <c r="J39" s="259"/>
      <c r="K39" s="259"/>
    </row>
    <row r="41" spans="1:13" ht="15" customHeight="1">
      <c r="A41" s="260" t="s">
        <v>59</v>
      </c>
      <c r="B41" s="260" t="s">
        <v>108</v>
      </c>
      <c r="C41" s="260" t="s">
        <v>109</v>
      </c>
      <c r="D41" s="260" t="s">
        <v>110</v>
      </c>
      <c r="E41" s="260" t="s">
        <v>111</v>
      </c>
    </row>
    <row r="42" spans="1:13">
      <c r="A42" s="260"/>
      <c r="B42" s="260"/>
      <c r="C42" s="260"/>
      <c r="D42" s="260"/>
      <c r="E42" s="260"/>
    </row>
    <row r="43" spans="1:13">
      <c r="A43" s="263">
        <v>1</v>
      </c>
      <c r="B43" s="82" t="s">
        <v>70</v>
      </c>
      <c r="C43" s="83">
        <f t="shared" ref="C43:C67" si="4">+SUM(D43:E43)</f>
        <v>0</v>
      </c>
      <c r="D43" s="83">
        <f t="shared" ref="D43:D66" si="5">SUMIF($D$12:$D$16,$B43,$G$12:$G$16)+SUMIF($D$18:$D$22,$B43,$G$18:$G$22)+SUMIF($D$24:$D$28,$B43,$G$24:$G$28)+SUMIF($D$30:$D$34,$B43,$G$30:$G$34)+SUMIF($D$6:$D$10,$B43,$G$6:$G$10)</f>
        <v>0</v>
      </c>
      <c r="E43" s="83">
        <f t="shared" ref="E43:E66" si="6">SUMIF($D$12:$D$16,$B43,$H$12:$H$16)+SUMIF($D$18:$D$22,$B43,$H$18:$H$22)+SUMIF($D$24:$D$28,$B43,$H$24:$H$28)+SUMIF($D$30:$D$34,$B43,$H$30:$H$34)+SUMIF($D$6:$D$10,$B43,$H$6:$H$10)</f>
        <v>0</v>
      </c>
      <c r="F43" s="37"/>
    </row>
    <row r="44" spans="1:13">
      <c r="A44" s="263"/>
      <c r="B44" s="82" t="s">
        <v>112</v>
      </c>
      <c r="C44" s="83">
        <f t="shared" si="4"/>
        <v>0</v>
      </c>
      <c r="D44" s="83">
        <f t="shared" si="5"/>
        <v>0</v>
      </c>
      <c r="E44" s="83">
        <f t="shared" si="6"/>
        <v>0</v>
      </c>
      <c r="F44" s="37"/>
    </row>
    <row r="45" spans="1:13">
      <c r="A45" s="263"/>
      <c r="B45" s="82" t="s">
        <v>72</v>
      </c>
      <c r="C45" s="83">
        <f t="shared" si="4"/>
        <v>0</v>
      </c>
      <c r="D45" s="83">
        <f t="shared" si="5"/>
        <v>0</v>
      </c>
      <c r="E45" s="83">
        <f t="shared" si="6"/>
        <v>0</v>
      </c>
      <c r="F45" s="37"/>
    </row>
    <row r="46" spans="1:13">
      <c r="A46" s="263"/>
      <c r="B46" s="82" t="s">
        <v>73</v>
      </c>
      <c r="C46" s="83">
        <f t="shared" si="4"/>
        <v>0</v>
      </c>
      <c r="D46" s="83">
        <f t="shared" si="5"/>
        <v>0</v>
      </c>
      <c r="E46" s="83">
        <f t="shared" si="6"/>
        <v>0</v>
      </c>
      <c r="F46" s="37"/>
    </row>
    <row r="47" spans="1:13">
      <c r="A47" s="263"/>
      <c r="B47" s="82" t="s">
        <v>74</v>
      </c>
      <c r="C47" s="83">
        <f t="shared" si="4"/>
        <v>0</v>
      </c>
      <c r="D47" s="83">
        <f t="shared" si="5"/>
        <v>0</v>
      </c>
      <c r="E47" s="83">
        <f t="shared" si="6"/>
        <v>0</v>
      </c>
      <c r="F47" s="37"/>
    </row>
    <row r="48" spans="1:13">
      <c r="A48" s="263"/>
      <c r="B48" s="82" t="s">
        <v>75</v>
      </c>
      <c r="C48" s="83">
        <f t="shared" si="4"/>
        <v>0</v>
      </c>
      <c r="D48" s="83">
        <f t="shared" si="5"/>
        <v>0</v>
      </c>
      <c r="E48" s="83">
        <f t="shared" si="6"/>
        <v>0</v>
      </c>
      <c r="F48" s="37"/>
    </row>
    <row r="49" spans="1:6">
      <c r="A49" s="263"/>
      <c r="B49" s="82" t="s">
        <v>76</v>
      </c>
      <c r="C49" s="83">
        <f t="shared" si="4"/>
        <v>0</v>
      </c>
      <c r="D49" s="83">
        <f t="shared" si="5"/>
        <v>0</v>
      </c>
      <c r="E49" s="83">
        <f t="shared" si="6"/>
        <v>0</v>
      </c>
      <c r="F49" s="37"/>
    </row>
    <row r="50" spans="1:6">
      <c r="A50" s="263"/>
      <c r="B50" s="82" t="s">
        <v>77</v>
      </c>
      <c r="C50" s="83">
        <f t="shared" si="4"/>
        <v>0</v>
      </c>
      <c r="D50" s="83">
        <f t="shared" si="5"/>
        <v>0</v>
      </c>
      <c r="E50" s="83">
        <f t="shared" si="6"/>
        <v>0</v>
      </c>
      <c r="F50" s="37"/>
    </row>
    <row r="51" spans="1:6">
      <c r="A51" s="263"/>
      <c r="B51" s="82" t="s">
        <v>78</v>
      </c>
      <c r="C51" s="83">
        <f t="shared" si="4"/>
        <v>0</v>
      </c>
      <c r="D51" s="83">
        <f t="shared" si="5"/>
        <v>0</v>
      </c>
      <c r="E51" s="83">
        <f t="shared" si="6"/>
        <v>0</v>
      </c>
      <c r="F51" s="37"/>
    </row>
    <row r="52" spans="1:6">
      <c r="A52" s="263"/>
      <c r="B52" s="82" t="s">
        <v>79</v>
      </c>
      <c r="C52" s="83">
        <f t="shared" si="4"/>
        <v>0</v>
      </c>
      <c r="D52" s="83">
        <f t="shared" si="5"/>
        <v>0</v>
      </c>
      <c r="E52" s="83">
        <f t="shared" si="6"/>
        <v>0</v>
      </c>
      <c r="F52" s="37"/>
    </row>
    <row r="53" spans="1:6">
      <c r="A53" s="263"/>
      <c r="B53" s="82" t="s">
        <v>80</v>
      </c>
      <c r="C53" s="83">
        <f t="shared" si="4"/>
        <v>0</v>
      </c>
      <c r="D53" s="83">
        <f t="shared" si="5"/>
        <v>0</v>
      </c>
      <c r="E53" s="83">
        <f t="shared" si="6"/>
        <v>0</v>
      </c>
      <c r="F53" s="37"/>
    </row>
    <row r="54" spans="1:6">
      <c r="A54" s="263"/>
      <c r="B54" s="82" t="s">
        <v>81</v>
      </c>
      <c r="C54" s="83">
        <f t="shared" si="4"/>
        <v>0</v>
      </c>
      <c r="D54" s="83">
        <f t="shared" si="5"/>
        <v>0</v>
      </c>
      <c r="E54" s="83">
        <f t="shared" si="6"/>
        <v>0</v>
      </c>
      <c r="F54" s="37"/>
    </row>
    <row r="55" spans="1:6">
      <c r="A55" s="263">
        <v>2</v>
      </c>
      <c r="B55" s="82" t="s">
        <v>82</v>
      </c>
      <c r="C55" s="83">
        <f t="shared" si="4"/>
        <v>0</v>
      </c>
      <c r="D55" s="83">
        <f t="shared" si="5"/>
        <v>0</v>
      </c>
      <c r="E55" s="83">
        <f t="shared" si="6"/>
        <v>0</v>
      </c>
      <c r="F55" s="37"/>
    </row>
    <row r="56" spans="1:6">
      <c r="A56" s="263"/>
      <c r="B56" s="82" t="s">
        <v>83</v>
      </c>
      <c r="C56" s="83">
        <f t="shared" si="4"/>
        <v>0</v>
      </c>
      <c r="D56" s="83">
        <f t="shared" si="5"/>
        <v>0</v>
      </c>
      <c r="E56" s="83">
        <f t="shared" si="6"/>
        <v>0</v>
      </c>
      <c r="F56" s="37"/>
    </row>
    <row r="57" spans="1:6">
      <c r="A57" s="263"/>
      <c r="B57" s="82" t="s">
        <v>84</v>
      </c>
      <c r="C57" s="83">
        <f t="shared" si="4"/>
        <v>0</v>
      </c>
      <c r="D57" s="83">
        <f t="shared" si="5"/>
        <v>0</v>
      </c>
      <c r="E57" s="83">
        <f t="shared" si="6"/>
        <v>0</v>
      </c>
      <c r="F57" s="37"/>
    </row>
    <row r="58" spans="1:6">
      <c r="A58" s="263"/>
      <c r="B58" s="82" t="s">
        <v>85</v>
      </c>
      <c r="C58" s="83">
        <f t="shared" si="4"/>
        <v>0</v>
      </c>
      <c r="D58" s="83">
        <f t="shared" si="5"/>
        <v>0</v>
      </c>
      <c r="E58" s="83">
        <f t="shared" si="6"/>
        <v>0</v>
      </c>
      <c r="F58" s="37"/>
    </row>
    <row r="59" spans="1:6">
      <c r="A59" s="263"/>
      <c r="B59" s="82" t="s">
        <v>86</v>
      </c>
      <c r="C59" s="83">
        <f t="shared" si="4"/>
        <v>0</v>
      </c>
      <c r="D59" s="83">
        <f t="shared" si="5"/>
        <v>0</v>
      </c>
      <c r="E59" s="83">
        <f t="shared" si="6"/>
        <v>0</v>
      </c>
      <c r="F59" s="37"/>
    </row>
    <row r="60" spans="1:6">
      <c r="A60" s="263"/>
      <c r="B60" s="82" t="s">
        <v>87</v>
      </c>
      <c r="C60" s="83">
        <f t="shared" si="4"/>
        <v>0</v>
      </c>
      <c r="D60" s="83">
        <f t="shared" si="5"/>
        <v>0</v>
      </c>
      <c r="E60" s="83">
        <f t="shared" si="6"/>
        <v>0</v>
      </c>
      <c r="F60" s="37"/>
    </row>
    <row r="61" spans="1:6">
      <c r="A61" s="263"/>
      <c r="B61" s="82" t="s">
        <v>88</v>
      </c>
      <c r="C61" s="83">
        <f t="shared" si="4"/>
        <v>0</v>
      </c>
      <c r="D61" s="83">
        <f t="shared" si="5"/>
        <v>0</v>
      </c>
      <c r="E61" s="83">
        <f t="shared" si="6"/>
        <v>0</v>
      </c>
      <c r="F61" s="37"/>
    </row>
    <row r="62" spans="1:6">
      <c r="A62" s="263"/>
      <c r="B62" s="82" t="s">
        <v>89</v>
      </c>
      <c r="C62" s="83">
        <f t="shared" si="4"/>
        <v>0</v>
      </c>
      <c r="D62" s="83">
        <f t="shared" si="5"/>
        <v>0</v>
      </c>
      <c r="E62" s="83">
        <f t="shared" si="6"/>
        <v>0</v>
      </c>
      <c r="F62" s="37"/>
    </row>
    <row r="63" spans="1:6">
      <c r="A63" s="263"/>
      <c r="B63" s="82" t="s">
        <v>90</v>
      </c>
      <c r="C63" s="83">
        <f t="shared" si="4"/>
        <v>0</v>
      </c>
      <c r="D63" s="83">
        <f t="shared" si="5"/>
        <v>0</v>
      </c>
      <c r="E63" s="83">
        <f t="shared" si="6"/>
        <v>0</v>
      </c>
      <c r="F63" s="37"/>
    </row>
    <row r="64" spans="1:6">
      <c r="A64" s="263"/>
      <c r="B64" s="82" t="s">
        <v>91</v>
      </c>
      <c r="C64" s="83">
        <f t="shared" si="4"/>
        <v>0</v>
      </c>
      <c r="D64" s="83">
        <f t="shared" si="5"/>
        <v>0</v>
      </c>
      <c r="E64" s="83">
        <f t="shared" si="6"/>
        <v>0</v>
      </c>
      <c r="F64" s="37"/>
    </row>
    <row r="65" spans="1:6">
      <c r="A65" s="263"/>
      <c r="B65" s="82" t="s">
        <v>92</v>
      </c>
      <c r="C65" s="83">
        <f t="shared" si="4"/>
        <v>0</v>
      </c>
      <c r="D65" s="83">
        <f t="shared" si="5"/>
        <v>0</v>
      </c>
      <c r="E65" s="83">
        <f t="shared" si="6"/>
        <v>0</v>
      </c>
      <c r="F65" s="37"/>
    </row>
    <row r="66" spans="1:6">
      <c r="A66" s="263"/>
      <c r="B66" s="82" t="s">
        <v>93</v>
      </c>
      <c r="C66" s="83">
        <f t="shared" si="4"/>
        <v>0</v>
      </c>
      <c r="D66" s="83">
        <f t="shared" si="5"/>
        <v>0</v>
      </c>
      <c r="E66" s="83">
        <f t="shared" si="6"/>
        <v>0</v>
      </c>
      <c r="F66" s="37"/>
    </row>
    <row r="67" spans="1:6">
      <c r="A67" s="256" t="s">
        <v>94</v>
      </c>
      <c r="B67" s="256"/>
      <c r="C67" s="83">
        <f t="shared" si="4"/>
        <v>0</v>
      </c>
      <c r="D67" s="83">
        <f>+SUM(D43:D66)</f>
        <v>0</v>
      </c>
      <c r="E67" s="83">
        <f>+SUM(E43:E66)</f>
        <v>0</v>
      </c>
    </row>
    <row r="71" spans="1:6" hidden="1"/>
    <row r="72" spans="1:6" hidden="1"/>
    <row r="73" spans="1:6" hidden="1"/>
    <row r="74" spans="1:6" hidden="1"/>
    <row r="75" spans="1:6" hidden="1"/>
    <row r="76" spans="1:6" hidden="1">
      <c r="B76" s="82" t="s">
        <v>113</v>
      </c>
    </row>
    <row r="77" spans="1:6" hidden="1">
      <c r="B77" s="82" t="s">
        <v>114</v>
      </c>
    </row>
    <row r="78" spans="1:6" hidden="1">
      <c r="B78" s="82" t="s">
        <v>115</v>
      </c>
    </row>
    <row r="79" spans="1:6" hidden="1">
      <c r="B79" s="82" t="s">
        <v>116</v>
      </c>
    </row>
    <row r="80" spans="1:6" hidden="1">
      <c r="B80" s="82" t="s">
        <v>117</v>
      </c>
    </row>
    <row r="81" spans="2:2" hidden="1">
      <c r="B81" s="82" t="s">
        <v>118</v>
      </c>
    </row>
    <row r="82" spans="2:2" hidden="1">
      <c r="B82" s="82" t="s">
        <v>119</v>
      </c>
    </row>
    <row r="83" spans="2:2" hidden="1">
      <c r="B83" s="82" t="s">
        <v>120</v>
      </c>
    </row>
    <row r="84" spans="2:2" hidden="1">
      <c r="B84" s="82" t="s">
        <v>121</v>
      </c>
    </row>
    <row r="85" spans="2:2" hidden="1">
      <c r="B85" s="82" t="s">
        <v>122</v>
      </c>
    </row>
    <row r="86" spans="2:2" hidden="1">
      <c r="B86" s="82" t="s">
        <v>123</v>
      </c>
    </row>
    <row r="87" spans="2:2" hidden="1">
      <c r="B87" s="82" t="s">
        <v>124</v>
      </c>
    </row>
    <row r="88" spans="2:2" hidden="1">
      <c r="B88" s="82" t="s">
        <v>125</v>
      </c>
    </row>
    <row r="89" spans="2:2" hidden="1">
      <c r="B89" s="82" t="s">
        <v>126</v>
      </c>
    </row>
    <row r="90" spans="2:2" hidden="1">
      <c r="B90" s="82" t="s">
        <v>127</v>
      </c>
    </row>
    <row r="91" spans="2:2" hidden="1">
      <c r="B91" s="82" t="s">
        <v>128</v>
      </c>
    </row>
    <row r="92" spans="2:2" hidden="1">
      <c r="B92" s="82" t="s">
        <v>129</v>
      </c>
    </row>
    <row r="93" spans="2:2" hidden="1">
      <c r="B93" s="82" t="s">
        <v>130</v>
      </c>
    </row>
    <row r="94" spans="2:2" hidden="1">
      <c r="B94" s="82" t="s">
        <v>131</v>
      </c>
    </row>
    <row r="95" spans="2:2" hidden="1">
      <c r="B95" s="82" t="s">
        <v>132</v>
      </c>
    </row>
    <row r="96" spans="2:2" hidden="1">
      <c r="B96" s="82" t="s">
        <v>133</v>
      </c>
    </row>
    <row r="97" spans="2:2" hidden="1">
      <c r="B97" s="82" t="s">
        <v>134</v>
      </c>
    </row>
    <row r="98" spans="2:2" hidden="1">
      <c r="B98" s="82" t="s">
        <v>135</v>
      </c>
    </row>
    <row r="99" spans="2:2" hidden="1">
      <c r="B99" s="82" t="s">
        <v>136</v>
      </c>
    </row>
  </sheetData>
  <sheetProtection sheet="1" objects="1" scenarios="1"/>
  <mergeCells count="32">
    <mergeCell ref="D2:L2"/>
    <mergeCell ref="A6:A10"/>
    <mergeCell ref="A11:E11"/>
    <mergeCell ref="A12:A16"/>
    <mergeCell ref="I4:J4"/>
    <mergeCell ref="K4:L4"/>
    <mergeCell ref="A17:E17"/>
    <mergeCell ref="F4:F5"/>
    <mergeCell ref="G4:G5"/>
    <mergeCell ref="H4:H5"/>
    <mergeCell ref="A4:A5"/>
    <mergeCell ref="B4:B5"/>
    <mergeCell ref="C4:C5"/>
    <mergeCell ref="D4:D5"/>
    <mergeCell ref="E4:E5"/>
    <mergeCell ref="A30:A34"/>
    <mergeCell ref="A35:E35"/>
    <mergeCell ref="A43:A54"/>
    <mergeCell ref="A55:A66"/>
    <mergeCell ref="A18:A22"/>
    <mergeCell ref="A23:E23"/>
    <mergeCell ref="A24:A28"/>
    <mergeCell ref="A29:E29"/>
    <mergeCell ref="A67:B67"/>
    <mergeCell ref="A36:B36"/>
    <mergeCell ref="H37:L37"/>
    <mergeCell ref="A39:K39"/>
    <mergeCell ref="A41:A42"/>
    <mergeCell ref="B41:B42"/>
    <mergeCell ref="C41:C42"/>
    <mergeCell ref="D41:D42"/>
    <mergeCell ref="E41:E42"/>
  </mergeCells>
  <phoneticPr fontId="14" type="noConversion"/>
  <conditionalFormatting sqref="D6">
    <cfRule type="expression" dxfId="19" priority="15">
      <formula>"Y(B9&lt;&gt;0;D9=0)"</formula>
    </cfRule>
  </conditionalFormatting>
  <conditionalFormatting sqref="D7:D10">
    <cfRule type="expression" dxfId="18" priority="9">
      <formula>"Y(B9&lt;&gt;0;D9=0)"</formula>
    </cfRule>
  </conditionalFormatting>
  <conditionalFormatting sqref="D12">
    <cfRule type="expression" dxfId="17" priority="8">
      <formula>"Y(B9&lt;&gt;0;D9=0)"</formula>
    </cfRule>
  </conditionalFormatting>
  <conditionalFormatting sqref="D13:D16">
    <cfRule type="expression" dxfId="16" priority="7">
      <formula>"Y(B9&lt;&gt;0;D9=0)"</formula>
    </cfRule>
  </conditionalFormatting>
  <conditionalFormatting sqref="D24">
    <cfRule type="expression" dxfId="15" priority="6">
      <formula>"Y(B9&lt;&gt;0;D9=0)"</formula>
    </cfRule>
  </conditionalFormatting>
  <conditionalFormatting sqref="D25:D28">
    <cfRule type="expression" dxfId="14" priority="5">
      <formula>"Y(B9&lt;&gt;0;D9=0)"</formula>
    </cfRule>
  </conditionalFormatting>
  <conditionalFormatting sqref="D18">
    <cfRule type="expression" dxfId="13" priority="4">
      <formula>"Y(B9&lt;&gt;0;D9=0)"</formula>
    </cfRule>
  </conditionalFormatting>
  <conditionalFormatting sqref="D19:D22">
    <cfRule type="expression" dxfId="12" priority="3">
      <formula>"Y(B9&lt;&gt;0;D9=0)"</formula>
    </cfRule>
  </conditionalFormatting>
  <conditionalFormatting sqref="D30">
    <cfRule type="expression" dxfId="11" priority="2">
      <formula>"Y(B9&lt;&gt;0;D9=0)"</formula>
    </cfRule>
  </conditionalFormatting>
  <conditionalFormatting sqref="D31:D34">
    <cfRule type="expression" dxfId="10" priority="1">
      <formula>"Y(B9&lt;&gt;0;D9=0)"</formula>
    </cfRule>
  </conditionalFormatting>
  <dataValidations count="3">
    <dataValidation type="list" allowBlank="1" showInputMessage="1" showErrorMessage="1" sqref="B6:B10 B18:B22 B24:B28 B12:B16 B30:B34">
      <formula1>INDIRECT(M6)</formula1>
      <formula2>0</formula2>
    </dataValidation>
    <dataValidation type="list" allowBlank="1" showInputMessage="1" showErrorMessage="1" sqref="A18:A22 A6:A10 A24:A28 A12:A16 A30:A34">
      <formula1>$N$6:$N$10</formula1>
      <formula2>0</formula2>
    </dataValidation>
    <dataValidation type="list" allowBlank="1" showInputMessage="1" showErrorMessage="1" promptTitle="Programa Potenciar" prompt="Se considera Mes1 al de inicio del PDI" sqref="D6:D10 D18:D22 D24:D28 D12:D16 D30:D34">
      <formula1>$B$43:$B$60</formula1>
    </dataValidation>
  </dataValidations>
  <printOptions horizontalCentered="1" verticalCentered="1"/>
  <pageMargins left="0" right="0" top="0.63472222222222197" bottom="0" header="0" footer="0.51180555555555496"/>
  <pageSetup paperSize="5" firstPageNumber="0" orientation="landscape" horizontalDpi="300" verticalDpi="300" r:id="rId1"/>
  <rowBreaks count="3" manualBreakCount="3">
    <brk id="17" max="16383" man="1"/>
    <brk id="29" max="16383" man="1"/>
    <brk id="37" max="16383" man="1"/>
  </rowBreaks>
</worksheet>
</file>

<file path=xl/worksheets/sheet5.xml><?xml version="1.0" encoding="utf-8"?>
<worksheet xmlns="http://schemas.openxmlformats.org/spreadsheetml/2006/main" xmlns:r="http://schemas.openxmlformats.org/officeDocument/2006/relationships">
  <dimension ref="A2:S47"/>
  <sheetViews>
    <sheetView showGridLines="0" zoomScaleNormal="100" zoomScaleSheetLayoutView="90" zoomScalePageLayoutView="90" workbookViewId="0"/>
  </sheetViews>
  <sheetFormatPr defaultColWidth="9.140625" defaultRowHeight="15"/>
  <cols>
    <col min="1" max="1" width="15.85546875" style="16" customWidth="1"/>
    <col min="2" max="7" width="9.140625" style="16"/>
    <col min="8" max="19" width="9.140625" style="28"/>
    <col min="20" max="16384" width="9.140625" style="16"/>
  </cols>
  <sheetData>
    <row r="2" spans="1:17">
      <c r="A2" s="281" t="s">
        <v>275</v>
      </c>
      <c r="B2" s="281"/>
      <c r="C2" s="281"/>
      <c r="D2" s="281"/>
      <c r="E2" s="281"/>
      <c r="F2" s="281"/>
      <c r="G2" s="281"/>
      <c r="H2" s="84"/>
      <c r="I2" s="84"/>
      <c r="J2" s="84"/>
      <c r="K2" s="84"/>
      <c r="L2" s="85"/>
      <c r="M2" s="85"/>
      <c r="N2" s="37"/>
      <c r="Q2" s="37"/>
    </row>
    <row r="3" spans="1:17">
      <c r="A3" s="86"/>
      <c r="B3" s="86"/>
      <c r="C3" s="86"/>
      <c r="D3" s="86"/>
      <c r="E3" s="86"/>
      <c r="F3" s="86"/>
      <c r="G3" s="86"/>
      <c r="H3" s="87"/>
      <c r="I3" s="87"/>
      <c r="J3" s="87"/>
      <c r="K3" s="87"/>
      <c r="L3" s="88"/>
      <c r="M3" s="88"/>
      <c r="N3" s="37"/>
      <c r="Q3" s="37"/>
    </row>
    <row r="4" spans="1:17" ht="15" customHeight="1">
      <c r="A4" s="236" t="s">
        <v>26</v>
      </c>
      <c r="B4" s="236" t="s">
        <v>34</v>
      </c>
      <c r="C4" s="255" t="s">
        <v>96</v>
      </c>
      <c r="D4" s="255"/>
      <c r="E4" s="255"/>
      <c r="F4" s="236" t="s">
        <v>97</v>
      </c>
      <c r="G4" s="236" t="s">
        <v>302</v>
      </c>
      <c r="L4" s="37"/>
      <c r="M4" s="37"/>
      <c r="N4" s="37"/>
      <c r="Q4" s="37"/>
    </row>
    <row r="5" spans="1:17">
      <c r="A5" s="236"/>
      <c r="B5" s="236"/>
      <c r="C5" s="255"/>
      <c r="D5" s="255"/>
      <c r="E5" s="255"/>
      <c r="F5" s="236"/>
      <c r="G5" s="236"/>
      <c r="L5" s="37"/>
      <c r="M5" s="40"/>
      <c r="N5" s="37"/>
      <c r="Q5" s="37" t="s">
        <v>70</v>
      </c>
    </row>
    <row r="6" spans="1:17" ht="30" customHeight="1">
      <c r="A6" s="280">
        <f ca="1">+PDI!B70</f>
        <v>0</v>
      </c>
      <c r="B6" s="182"/>
      <c r="C6" s="274"/>
      <c r="D6" s="274"/>
      <c r="E6" s="274"/>
      <c r="F6" s="184"/>
      <c r="G6" s="191"/>
      <c r="L6" s="37"/>
      <c r="M6" s="37" t="str">
        <f ca="1">+IF($A$6=PDI!$B$70,"AA",IF($A$6=PDI!$B$71,"BE",IF($A$6=PDI!$B$72,"CE",IF($A$6=PDI!$B$73,"DE",IF($A$6=PDI!$B$74,"EE","ERROR")))))</f>
        <v>AA</v>
      </c>
      <c r="N6" s="37"/>
      <c r="Q6" s="37" t="s">
        <v>137</v>
      </c>
    </row>
    <row r="7" spans="1:17" ht="30" customHeight="1">
      <c r="A7" s="280"/>
      <c r="B7" s="182"/>
      <c r="C7" s="274"/>
      <c r="D7" s="274"/>
      <c r="E7" s="274"/>
      <c r="F7" s="184"/>
      <c r="G7" s="191"/>
      <c r="L7" s="37"/>
      <c r="M7" s="37" t="str">
        <f ca="1">+IF($A$6=PDI!$B$70,"AA",IF($A$6=PDI!$B$71,"BE",IF($A$6=PDI!$B$72,"CE",IF($A$6=PDI!$B$73,"DE",IF($A$6=PDI!$B$74,"EE","ERROR")))))</f>
        <v>AA</v>
      </c>
      <c r="N7" s="37"/>
      <c r="Q7" s="37" t="s">
        <v>138</v>
      </c>
    </row>
    <row r="8" spans="1:17" ht="30" customHeight="1">
      <c r="A8" s="280"/>
      <c r="B8" s="182"/>
      <c r="C8" s="274"/>
      <c r="D8" s="274"/>
      <c r="E8" s="274"/>
      <c r="F8" s="184"/>
      <c r="G8" s="191"/>
      <c r="L8" s="37"/>
      <c r="M8" s="37" t="str">
        <f ca="1">+IF($A$6=PDI!$B$70,"AA",IF($A$6=PDI!$B$71,"BE",IF($A$6=PDI!$B$72,"CE",IF($A$6=PDI!$B$73,"DE",IF($A$6=PDI!$B$74,"EE","ERROR")))))</f>
        <v>AA</v>
      </c>
      <c r="N8" s="37"/>
      <c r="Q8" s="37" t="s">
        <v>73</v>
      </c>
    </row>
    <row r="9" spans="1:17" ht="30" customHeight="1">
      <c r="A9" s="280"/>
      <c r="B9" s="182"/>
      <c r="C9" s="274"/>
      <c r="D9" s="274"/>
      <c r="E9" s="274"/>
      <c r="F9" s="184"/>
      <c r="G9" s="191"/>
      <c r="L9" s="37"/>
      <c r="M9" s="37" t="str">
        <f ca="1">+IF($A$6=PDI!$B$70,"AA",IF($A$6=PDI!$B$71,"BE",IF($A$6=PDI!$B$72,"CE",IF($A$6=PDI!$B$73,"DE",IF($A$6=PDI!$B$74,"EE","ERROR")))))</f>
        <v>AA</v>
      </c>
      <c r="N9" s="37"/>
      <c r="Q9" s="37" t="s">
        <v>74</v>
      </c>
    </row>
    <row r="10" spans="1:17" ht="30" customHeight="1">
      <c r="A10" s="280"/>
      <c r="B10" s="182"/>
      <c r="C10" s="274"/>
      <c r="D10" s="274"/>
      <c r="E10" s="274"/>
      <c r="F10" s="184"/>
      <c r="G10" s="191"/>
      <c r="L10" s="37"/>
      <c r="M10" s="37" t="str">
        <f ca="1">+IF($A$6=PDI!$B$70,"AA",IF($A$6=PDI!$B$71,"BE",IF($A$6=PDI!$B$72,"CE",IF($A$6=PDI!$B$73,"DE",IF($A$6=PDI!$B$74,"EE","ERROR")))))</f>
        <v>AA</v>
      </c>
      <c r="N10" s="37"/>
      <c r="Q10" s="37" t="s">
        <v>75</v>
      </c>
    </row>
    <row r="11" spans="1:17">
      <c r="A11" s="272"/>
      <c r="B11" s="272"/>
      <c r="C11" s="272"/>
      <c r="D11" s="272"/>
      <c r="E11" s="272"/>
      <c r="F11" s="272"/>
      <c r="G11" s="272"/>
      <c r="L11" s="37"/>
      <c r="M11" s="37"/>
      <c r="N11" s="37"/>
      <c r="Q11" s="37" t="s">
        <v>76</v>
      </c>
    </row>
    <row r="12" spans="1:17">
      <c r="L12" s="37"/>
      <c r="M12" s="37"/>
      <c r="N12" s="37"/>
      <c r="Q12" s="37" t="s">
        <v>77</v>
      </c>
    </row>
    <row r="13" spans="1:17" ht="15" customHeight="1">
      <c r="A13" s="236" t="s">
        <v>26</v>
      </c>
      <c r="B13" s="236" t="s">
        <v>34</v>
      </c>
      <c r="C13" s="255" t="s">
        <v>96</v>
      </c>
      <c r="D13" s="255"/>
      <c r="E13" s="255"/>
      <c r="F13" s="236" t="s">
        <v>97</v>
      </c>
      <c r="G13" s="236" t="s">
        <v>302</v>
      </c>
      <c r="L13" s="37"/>
      <c r="M13" s="37"/>
      <c r="N13" s="37"/>
      <c r="Q13" s="37" t="s">
        <v>78</v>
      </c>
    </row>
    <row r="14" spans="1:17">
      <c r="A14" s="236"/>
      <c r="B14" s="236"/>
      <c r="C14" s="255"/>
      <c r="D14" s="255"/>
      <c r="E14" s="255"/>
      <c r="F14" s="236"/>
      <c r="G14" s="236"/>
      <c r="L14" s="37"/>
      <c r="M14" s="37"/>
      <c r="N14" s="37"/>
      <c r="Q14" s="37" t="s">
        <v>79</v>
      </c>
    </row>
    <row r="15" spans="1:17" ht="30" customHeight="1">
      <c r="A15" s="279">
        <f ca="1">+PDI!B71</f>
        <v>0</v>
      </c>
      <c r="B15" s="182"/>
      <c r="C15" s="274"/>
      <c r="D15" s="274"/>
      <c r="E15" s="274"/>
      <c r="F15" s="184"/>
      <c r="G15" s="191"/>
      <c r="L15" s="37"/>
      <c r="M15" s="37" t="str">
        <f ca="1">+IF($A$15=PDI!$B$70,"AA",IF($A$15=PDI!$B$71,"BE",IF($A$15=PDI!$B$72,"CE",IF($A$15=PDI!$B$73,"DE",IF($A$15=PDI!$B$74,"EE","ERROR")))))</f>
        <v>AA</v>
      </c>
      <c r="N15" s="37"/>
      <c r="Q15" s="37" t="s">
        <v>80</v>
      </c>
    </row>
    <row r="16" spans="1:17" ht="30" customHeight="1">
      <c r="A16" s="279"/>
      <c r="B16" s="182"/>
      <c r="C16" s="274"/>
      <c r="D16" s="274"/>
      <c r="E16" s="274"/>
      <c r="F16" s="184"/>
      <c r="G16" s="191"/>
      <c r="L16" s="37"/>
      <c r="M16" s="37" t="str">
        <f ca="1">+IF($A$15=PDI!$B$70,"AA",IF($A$15=PDI!$B$71,"BE",IF($A$15=PDI!$B$72,"CE",IF($A$15=PDI!$B$73,"DE",IF($A$15=PDI!$B$74,"EE","ERROR")))))</f>
        <v>AA</v>
      </c>
      <c r="N16" s="37"/>
      <c r="Q16" s="37" t="s">
        <v>81</v>
      </c>
    </row>
    <row r="17" spans="1:17" ht="30" customHeight="1">
      <c r="A17" s="279"/>
      <c r="B17" s="182"/>
      <c r="C17" s="274"/>
      <c r="D17" s="274"/>
      <c r="E17" s="274"/>
      <c r="F17" s="184"/>
      <c r="G17" s="191"/>
      <c r="L17" s="37"/>
      <c r="M17" s="37" t="str">
        <f ca="1">+IF($A$15=PDI!$B$70,"AA",IF($A$15=PDI!$B$71,"BE",IF($A$15=PDI!$B$72,"CE",IF($A$15=PDI!$B$73,"DE",IF($A$15=PDI!$B$74,"EE","ERROR")))))</f>
        <v>AA</v>
      </c>
      <c r="N17" s="37"/>
      <c r="Q17" s="37" t="s">
        <v>82</v>
      </c>
    </row>
    <row r="18" spans="1:17" ht="30" customHeight="1">
      <c r="A18" s="279"/>
      <c r="B18" s="182"/>
      <c r="C18" s="274"/>
      <c r="D18" s="274"/>
      <c r="E18" s="274"/>
      <c r="F18" s="184"/>
      <c r="G18" s="191"/>
      <c r="L18" s="37"/>
      <c r="M18" s="37" t="str">
        <f ca="1">+IF($A$15=PDI!$B$70,"AA",IF($A$15=PDI!$B$71,"BE",IF($A$15=PDI!$B$72,"CE",IF($A$15=PDI!$B$73,"DE",IF($A$15=PDI!$B$74,"EE","ERROR")))))</f>
        <v>AA</v>
      </c>
      <c r="N18" s="37"/>
      <c r="Q18" s="37" t="s">
        <v>83</v>
      </c>
    </row>
    <row r="19" spans="1:17" ht="30" customHeight="1">
      <c r="A19" s="279"/>
      <c r="B19" s="182"/>
      <c r="C19" s="274"/>
      <c r="D19" s="274"/>
      <c r="E19" s="274"/>
      <c r="F19" s="184"/>
      <c r="G19" s="191"/>
      <c r="L19" s="37"/>
      <c r="M19" s="37" t="str">
        <f ca="1">+IF($A$15=PDI!$B$70,"AA",IF($A$15=PDI!$B$71,"BE",IF($A$15=PDI!$B$72,"CE",IF($A$15=PDI!$B$73,"DE",IF($A$15=PDI!$B$74,"EE","ERROR")))))</f>
        <v>AA</v>
      </c>
      <c r="N19" s="37"/>
      <c r="Q19" s="37" t="s">
        <v>84</v>
      </c>
    </row>
    <row r="20" spans="1:17" ht="22.5" customHeight="1">
      <c r="A20" s="18"/>
      <c r="B20" s="18"/>
      <c r="C20" s="255"/>
      <c r="D20" s="255"/>
      <c r="E20" s="255"/>
      <c r="F20" s="18"/>
      <c r="G20" s="18"/>
      <c r="L20" s="37"/>
      <c r="M20" s="37"/>
      <c r="N20" s="37"/>
      <c r="Q20" s="37" t="s">
        <v>85</v>
      </c>
    </row>
    <row r="21" spans="1:17">
      <c r="L21" s="37"/>
      <c r="M21" s="37"/>
      <c r="N21" s="37"/>
      <c r="Q21" s="37" t="s">
        <v>86</v>
      </c>
    </row>
    <row r="22" spans="1:17" ht="15" customHeight="1">
      <c r="A22" s="275" t="s">
        <v>26</v>
      </c>
      <c r="B22" s="276" t="s">
        <v>34</v>
      </c>
      <c r="C22" s="277" t="s">
        <v>96</v>
      </c>
      <c r="D22" s="277"/>
      <c r="E22" s="277"/>
      <c r="F22" s="278" t="s">
        <v>97</v>
      </c>
      <c r="G22" s="236" t="s">
        <v>302</v>
      </c>
      <c r="L22" s="37"/>
      <c r="M22" s="37"/>
      <c r="N22" s="37"/>
      <c r="Q22" s="37" t="s">
        <v>87</v>
      </c>
    </row>
    <row r="23" spans="1:17">
      <c r="A23" s="275"/>
      <c r="B23" s="276"/>
      <c r="C23" s="277"/>
      <c r="D23" s="277"/>
      <c r="E23" s="277"/>
      <c r="F23" s="278"/>
      <c r="G23" s="236"/>
      <c r="L23" s="37"/>
      <c r="M23" s="37"/>
      <c r="N23" s="37"/>
      <c r="Q23" s="37" t="s">
        <v>88</v>
      </c>
    </row>
    <row r="24" spans="1:17" ht="30" customHeight="1">
      <c r="A24" s="273">
        <f ca="1">+PDI!B72</f>
        <v>0</v>
      </c>
      <c r="B24" s="182"/>
      <c r="C24" s="274"/>
      <c r="D24" s="274"/>
      <c r="E24" s="274"/>
      <c r="F24" s="184"/>
      <c r="G24" s="191"/>
      <c r="L24" s="37"/>
      <c r="M24" s="37" t="str">
        <f ca="1">+IF($A$24=PDI!$B$70,"AA",IF($A$24=PDI!$B$71,"BE",IF($A$24=PDI!$B$72,"CE",IF($A$24=PDI!$B$73,"DE",IF($A$24=PDI!$B$74,"EE","ERROR")))))</f>
        <v>AA</v>
      </c>
      <c r="N24" s="37"/>
      <c r="Q24" s="37" t="s">
        <v>89</v>
      </c>
    </row>
    <row r="25" spans="1:17" ht="30" customHeight="1">
      <c r="A25" s="273"/>
      <c r="B25" s="182"/>
      <c r="C25" s="274"/>
      <c r="D25" s="274"/>
      <c r="E25" s="274"/>
      <c r="F25" s="184"/>
      <c r="G25" s="191"/>
      <c r="L25" s="37"/>
      <c r="M25" s="37" t="str">
        <f ca="1">+IF($A$24=PDI!$B$70,"AA",IF($A$24=PDI!$B$71,"BE",IF($A$24=PDI!$B$72,"CE",IF($A$24=PDI!$B$73,"DE",IF($A$24=PDI!$B$74,"EE","ERROR")))))</f>
        <v>AA</v>
      </c>
      <c r="N25" s="37"/>
      <c r="Q25" s="37" t="s">
        <v>90</v>
      </c>
    </row>
    <row r="26" spans="1:17" ht="30" customHeight="1">
      <c r="A26" s="273"/>
      <c r="B26" s="182"/>
      <c r="C26" s="274"/>
      <c r="D26" s="274"/>
      <c r="E26" s="274"/>
      <c r="F26" s="184"/>
      <c r="G26" s="191"/>
      <c r="L26" s="37"/>
      <c r="M26" s="37" t="str">
        <f ca="1">+IF($A$24=PDI!$B$70,"AA",IF($A$24=PDI!$B$71,"BE",IF($A$24=PDI!$B$72,"CE",IF($A$24=PDI!$B$73,"DE",IF($A$24=PDI!$B$74,"EE","ERROR")))))</f>
        <v>AA</v>
      </c>
      <c r="N26" s="37"/>
      <c r="Q26" s="37" t="s">
        <v>91</v>
      </c>
    </row>
    <row r="27" spans="1:17" ht="30" customHeight="1">
      <c r="A27" s="273"/>
      <c r="B27" s="182"/>
      <c r="C27" s="274"/>
      <c r="D27" s="274"/>
      <c r="E27" s="274"/>
      <c r="F27" s="184"/>
      <c r="G27" s="191"/>
      <c r="L27" s="37"/>
      <c r="M27" s="37" t="str">
        <f ca="1">+IF($A$24=PDI!$B$70,"AA",IF($A$24=PDI!$B$71,"BE",IF($A$24=PDI!$B$72,"CE",IF($A$24=PDI!$B$73,"DE",IF($A$24=PDI!$B$74,"EE","ERROR")))))</f>
        <v>AA</v>
      </c>
      <c r="N27" s="37"/>
      <c r="Q27" s="37" t="s">
        <v>92</v>
      </c>
    </row>
    <row r="28" spans="1:17" ht="30" customHeight="1">
      <c r="A28" s="273"/>
      <c r="B28" s="182"/>
      <c r="C28" s="274"/>
      <c r="D28" s="274"/>
      <c r="E28" s="274"/>
      <c r="F28" s="184"/>
      <c r="G28" s="191"/>
      <c r="L28" s="37"/>
      <c r="M28" s="37" t="str">
        <f ca="1">+IF($A$24=PDI!$B$70,"AA",IF($A$24=PDI!$B$71,"BE",IF($A$24=PDI!$B$72,"CE",IF($A$24=PDI!$B$73,"DE",IF($A$24=PDI!$B$74,"EE","ERROR")))))</f>
        <v>AA</v>
      </c>
      <c r="N28" s="37"/>
      <c r="Q28" s="37" t="s">
        <v>93</v>
      </c>
    </row>
    <row r="29" spans="1:17">
      <c r="A29" s="272"/>
      <c r="B29" s="272"/>
      <c r="C29" s="272"/>
      <c r="D29" s="272"/>
      <c r="E29" s="272"/>
      <c r="F29" s="272"/>
      <c r="G29" s="272"/>
      <c r="L29" s="37"/>
      <c r="M29" s="37"/>
      <c r="N29" s="37"/>
      <c r="Q29" s="37"/>
    </row>
    <row r="30" spans="1:17">
      <c r="L30" s="37"/>
      <c r="M30" s="37"/>
      <c r="N30" s="37"/>
      <c r="Q30" s="37"/>
    </row>
    <row r="31" spans="1:17" ht="15" customHeight="1">
      <c r="A31" s="275" t="s">
        <v>26</v>
      </c>
      <c r="B31" s="276" t="s">
        <v>139</v>
      </c>
      <c r="C31" s="277" t="s">
        <v>96</v>
      </c>
      <c r="D31" s="277"/>
      <c r="E31" s="277"/>
      <c r="F31" s="278" t="s">
        <v>97</v>
      </c>
      <c r="G31" s="236" t="s">
        <v>302</v>
      </c>
      <c r="L31" s="37"/>
      <c r="M31" s="37"/>
      <c r="N31" s="37"/>
      <c r="Q31" s="37"/>
    </row>
    <row r="32" spans="1:17">
      <c r="A32" s="275"/>
      <c r="B32" s="276"/>
      <c r="C32" s="277"/>
      <c r="D32" s="277"/>
      <c r="E32" s="277"/>
      <c r="F32" s="278"/>
      <c r="G32" s="236"/>
      <c r="L32" s="37"/>
      <c r="M32" s="37"/>
      <c r="N32" s="37"/>
      <c r="Q32" s="37"/>
    </row>
    <row r="33" spans="1:14" ht="30" customHeight="1">
      <c r="A33" s="273">
        <f ca="1">+PDI!B73</f>
        <v>0</v>
      </c>
      <c r="B33" s="182"/>
      <c r="C33" s="274"/>
      <c r="D33" s="274"/>
      <c r="E33" s="274"/>
      <c r="F33" s="184"/>
      <c r="G33" s="191"/>
      <c r="L33" s="37"/>
      <c r="M33" s="37" t="str">
        <f ca="1">+IF($A$33=PDI!$B$70,"AA",IF($A$33=PDI!$B$71,"BE",IF($A$33=PDI!$B$72,"CE",IF($A$33=PDI!$B$73,"DE",IF($A$33=PDI!$B$74,"EE","ERROR")))))</f>
        <v>AA</v>
      </c>
      <c r="N33" s="37"/>
    </row>
    <row r="34" spans="1:14" ht="30" customHeight="1">
      <c r="A34" s="273"/>
      <c r="B34" s="182"/>
      <c r="C34" s="274"/>
      <c r="D34" s="274"/>
      <c r="E34" s="274"/>
      <c r="F34" s="184"/>
      <c r="G34" s="191"/>
      <c r="L34" s="37"/>
      <c r="M34" s="37" t="str">
        <f ca="1">+IF($A$33=PDI!$B$70,"AA",IF($A$33=PDI!$B$71,"BE",IF($A$33=PDI!$B$72,"CE",IF($A$33=PDI!$B$73,"DE",IF($A$33=PDI!$B$74,"EE","ERROR")))))</f>
        <v>AA</v>
      </c>
      <c r="N34" s="37"/>
    </row>
    <row r="35" spans="1:14" ht="30" customHeight="1">
      <c r="A35" s="273"/>
      <c r="B35" s="182"/>
      <c r="C35" s="274"/>
      <c r="D35" s="274"/>
      <c r="E35" s="274"/>
      <c r="F35" s="184"/>
      <c r="G35" s="191"/>
      <c r="L35" s="37"/>
      <c r="M35" s="37" t="str">
        <f ca="1">+IF($A$33=PDI!$B$70,"AA",IF($A$33=PDI!$B$71,"BE",IF($A$33=PDI!$B$72,"CE",IF($A$33=PDI!$B$73,"DE",IF($A$33=PDI!$B$74,"EE","ERROR")))))</f>
        <v>AA</v>
      </c>
      <c r="N35" s="37"/>
    </row>
    <row r="36" spans="1:14" ht="30" customHeight="1">
      <c r="A36" s="273"/>
      <c r="B36" s="182"/>
      <c r="C36" s="274"/>
      <c r="D36" s="274"/>
      <c r="E36" s="274"/>
      <c r="F36" s="184"/>
      <c r="G36" s="191"/>
      <c r="L36" s="37"/>
      <c r="M36" s="37" t="str">
        <f ca="1">+IF($A$33=PDI!$B$70,"AA",IF($A$33=PDI!$B$71,"BE",IF($A$33=PDI!$B$72,"CE",IF($A$33=PDI!$B$73,"DE",IF($A$33=PDI!$B$74,"EE","ERROR")))))</f>
        <v>AA</v>
      </c>
      <c r="N36" s="37"/>
    </row>
    <row r="37" spans="1:14" ht="30" customHeight="1">
      <c r="A37" s="273"/>
      <c r="B37" s="182"/>
      <c r="C37" s="274"/>
      <c r="D37" s="274"/>
      <c r="E37" s="274"/>
      <c r="F37" s="184"/>
      <c r="G37" s="191"/>
      <c r="L37" s="37"/>
      <c r="M37" s="37" t="str">
        <f ca="1">+IF($A$33=PDI!$B$70,"AA",IF($A$33=PDI!$B$71,"BE",IF($A$33=PDI!$B$72,"CE",IF($A$33=PDI!$B$73,"DE",IF($A$33=PDI!$B$74,"EE","ERROR")))))</f>
        <v>AA</v>
      </c>
      <c r="N37" s="37"/>
    </row>
    <row r="38" spans="1:14">
      <c r="A38" s="272"/>
      <c r="B38" s="272"/>
      <c r="C38" s="272"/>
      <c r="D38" s="272"/>
      <c r="E38" s="272"/>
      <c r="F38" s="272"/>
      <c r="G38" s="272"/>
      <c r="L38" s="37"/>
      <c r="M38" s="37"/>
      <c r="N38" s="37"/>
    </row>
    <row r="39" spans="1:14">
      <c r="L39" s="37"/>
      <c r="M39" s="37"/>
      <c r="N39" s="37"/>
    </row>
    <row r="40" spans="1:14" ht="15" customHeight="1">
      <c r="A40" s="275" t="s">
        <v>26</v>
      </c>
      <c r="B40" s="276" t="s">
        <v>139</v>
      </c>
      <c r="C40" s="277" t="s">
        <v>96</v>
      </c>
      <c r="D40" s="277"/>
      <c r="E40" s="277"/>
      <c r="F40" s="278" t="s">
        <v>97</v>
      </c>
      <c r="G40" s="236" t="s">
        <v>302</v>
      </c>
      <c r="L40" s="37"/>
      <c r="M40" s="37"/>
      <c r="N40" s="37"/>
    </row>
    <row r="41" spans="1:14">
      <c r="A41" s="275"/>
      <c r="B41" s="276"/>
      <c r="C41" s="277"/>
      <c r="D41" s="277"/>
      <c r="E41" s="277"/>
      <c r="F41" s="278"/>
      <c r="G41" s="236"/>
      <c r="L41" s="37"/>
      <c r="M41" s="37"/>
      <c r="N41" s="37"/>
    </row>
    <row r="42" spans="1:14" ht="30" customHeight="1">
      <c r="A42" s="273">
        <f ca="1">+PDI!B74</f>
        <v>0</v>
      </c>
      <c r="B42" s="182"/>
      <c r="C42" s="274"/>
      <c r="D42" s="274"/>
      <c r="E42" s="274"/>
      <c r="F42" s="184"/>
      <c r="G42" s="191"/>
      <c r="L42" s="37"/>
      <c r="M42" s="37" t="str">
        <f ca="1">+IF($A$42=PDI!$B$70,"AA",IF($A$42=PDI!$B$71,"BE",IF($A$42=PDI!$B$72,"CE",IF($A$42=PDI!$B$73,"DE",IF($A$42=PDI!$B$74,"EE","ERROR")))))</f>
        <v>AA</v>
      </c>
      <c r="N42" s="37"/>
    </row>
    <row r="43" spans="1:14" ht="30" customHeight="1">
      <c r="A43" s="273"/>
      <c r="B43" s="182"/>
      <c r="C43" s="274"/>
      <c r="D43" s="274"/>
      <c r="E43" s="274"/>
      <c r="F43" s="184"/>
      <c r="G43" s="191"/>
      <c r="L43" s="37"/>
      <c r="M43" s="37" t="str">
        <f ca="1">+IF($A$42=PDI!$B$70,"AA",IF($A$42=PDI!$B$71,"BE",IF($A$42=PDI!$B$72,"CE",IF($A$42=PDI!$B$73,"DE",IF($A$42=PDI!$B$74,"EE","ERROR")))))</f>
        <v>AA</v>
      </c>
      <c r="N43" s="37"/>
    </row>
    <row r="44" spans="1:14" ht="30" customHeight="1">
      <c r="A44" s="273"/>
      <c r="B44" s="182"/>
      <c r="C44" s="274"/>
      <c r="D44" s="274"/>
      <c r="E44" s="274"/>
      <c r="F44" s="184"/>
      <c r="G44" s="191"/>
      <c r="L44" s="37"/>
      <c r="M44" s="37" t="str">
        <f ca="1">+IF($A$42=PDI!$B$70,"AA",IF($A$42=PDI!$B$71,"BE",IF($A$42=PDI!$B$72,"CE",IF($A$42=PDI!$B$73,"DE",IF($A$42=PDI!$B$74,"EE","ERROR")))))</f>
        <v>AA</v>
      </c>
      <c r="N44" s="37"/>
    </row>
    <row r="45" spans="1:14" ht="30" customHeight="1">
      <c r="A45" s="273"/>
      <c r="B45" s="182"/>
      <c r="C45" s="274"/>
      <c r="D45" s="274"/>
      <c r="E45" s="274"/>
      <c r="F45" s="184"/>
      <c r="G45" s="191"/>
      <c r="L45" s="37"/>
      <c r="M45" s="37" t="str">
        <f ca="1">+IF($A$42=PDI!$B$70,"AA",IF($A$42=PDI!$B$71,"BE",IF($A$42=PDI!$B$72,"CE",IF($A$42=PDI!$B$73,"DE",IF($A$42=PDI!$B$74,"EE","ERROR")))))</f>
        <v>AA</v>
      </c>
      <c r="N45" s="37"/>
    </row>
    <row r="46" spans="1:14" ht="30" customHeight="1">
      <c r="A46" s="273"/>
      <c r="B46" s="182"/>
      <c r="C46" s="274"/>
      <c r="D46" s="274"/>
      <c r="E46" s="274"/>
      <c r="F46" s="184"/>
      <c r="G46" s="191"/>
      <c r="L46" s="37"/>
      <c r="M46" s="37" t="str">
        <f ca="1">+IF($A$42=PDI!$B$70,"AA",IF($A$42=PDI!$B$71,"BE",IF($A$42=PDI!$B$72,"CE",IF($A$42=PDI!$B$73,"DE",IF($A$42=PDI!$B$74,"EE","ERROR")))))</f>
        <v>AA</v>
      </c>
      <c r="N46" s="37"/>
    </row>
    <row r="47" spans="1:14">
      <c r="A47" s="272"/>
      <c r="B47" s="272"/>
      <c r="C47" s="272"/>
      <c r="D47" s="272"/>
      <c r="E47" s="272"/>
      <c r="F47" s="272"/>
      <c r="G47" s="272"/>
      <c r="L47" s="37"/>
      <c r="M47" s="37"/>
      <c r="N47" s="37"/>
    </row>
  </sheetData>
  <sheetProtection sheet="1" objects="1" scenarios="1"/>
  <mergeCells count="61">
    <mergeCell ref="A2:G2"/>
    <mergeCell ref="A4:A5"/>
    <mergeCell ref="B4:B5"/>
    <mergeCell ref="C4:E5"/>
    <mergeCell ref="F4:F5"/>
    <mergeCell ref="G4:G5"/>
    <mergeCell ref="A6:A10"/>
    <mergeCell ref="C6:E6"/>
    <mergeCell ref="C7:E7"/>
    <mergeCell ref="C8:E8"/>
    <mergeCell ref="C9:E9"/>
    <mergeCell ref="C10:E10"/>
    <mergeCell ref="A11:G11"/>
    <mergeCell ref="A13:A14"/>
    <mergeCell ref="B13:B14"/>
    <mergeCell ref="C13:E14"/>
    <mergeCell ref="F13:F14"/>
    <mergeCell ref="G13:G14"/>
    <mergeCell ref="C20:E20"/>
    <mergeCell ref="A22:A23"/>
    <mergeCell ref="B22:B23"/>
    <mergeCell ref="C22:E23"/>
    <mergeCell ref="A15:A19"/>
    <mergeCell ref="C15:E15"/>
    <mergeCell ref="C16:E16"/>
    <mergeCell ref="C17:E17"/>
    <mergeCell ref="C18:E18"/>
    <mergeCell ref="C19:E19"/>
    <mergeCell ref="F22:F23"/>
    <mergeCell ref="G22:G23"/>
    <mergeCell ref="A24:A28"/>
    <mergeCell ref="C24:E24"/>
    <mergeCell ref="C25:E25"/>
    <mergeCell ref="C26:E26"/>
    <mergeCell ref="C27:E27"/>
    <mergeCell ref="C28:E28"/>
    <mergeCell ref="A29:G29"/>
    <mergeCell ref="A31:A32"/>
    <mergeCell ref="B31:B32"/>
    <mergeCell ref="C31:E32"/>
    <mergeCell ref="F31:F32"/>
    <mergeCell ref="G31:G32"/>
    <mergeCell ref="A33:A37"/>
    <mergeCell ref="C33:E33"/>
    <mergeCell ref="C34:E34"/>
    <mergeCell ref="C35:E35"/>
    <mergeCell ref="C36:E36"/>
    <mergeCell ref="C37:E37"/>
    <mergeCell ref="A38:G38"/>
    <mergeCell ref="A40:A41"/>
    <mergeCell ref="B40:B41"/>
    <mergeCell ref="C40:E41"/>
    <mergeCell ref="F40:F41"/>
    <mergeCell ref="G40:G41"/>
    <mergeCell ref="A47:G47"/>
    <mergeCell ref="A42:A46"/>
    <mergeCell ref="C42:E42"/>
    <mergeCell ref="C43:E43"/>
    <mergeCell ref="C44:E44"/>
    <mergeCell ref="C45:E45"/>
    <mergeCell ref="C46:E46"/>
  </mergeCells>
  <phoneticPr fontId="14" type="noConversion"/>
  <conditionalFormatting sqref="F6">
    <cfRule type="expression" dxfId="9" priority="11">
      <formula>IF((C6&lt;&gt;"")*(F6=""),1,0)</formula>
    </cfRule>
  </conditionalFormatting>
  <conditionalFormatting sqref="F7:F10">
    <cfRule type="expression" dxfId="8" priority="9">
      <formula>IF((C7&lt;&gt;"")*(F7=""),1,0)</formula>
    </cfRule>
  </conditionalFormatting>
  <conditionalFormatting sqref="F15">
    <cfRule type="expression" dxfId="7" priority="8">
      <formula>IF((C15&lt;&gt;"")*(F15=""),1,0)</formula>
    </cfRule>
  </conditionalFormatting>
  <conditionalFormatting sqref="F16:F19">
    <cfRule type="expression" dxfId="6" priority="7">
      <formula>IF((C16&lt;&gt;"")*(F16=""),1,0)</formula>
    </cfRule>
  </conditionalFormatting>
  <conditionalFormatting sqref="F24">
    <cfRule type="expression" dxfId="5" priority="6">
      <formula>IF((C24&lt;&gt;"")*(F24=""),1,0)</formula>
    </cfRule>
  </conditionalFormatting>
  <conditionalFormatting sqref="F25:F28">
    <cfRule type="expression" dxfId="4" priority="5">
      <formula>IF((C25&lt;&gt;"")*(F25=""),1,0)</formula>
    </cfRule>
  </conditionalFormatting>
  <conditionalFormatting sqref="F33">
    <cfRule type="expression" dxfId="3" priority="4">
      <formula>IF((C33&lt;&gt;"")*(F33=""),1,0)</formula>
    </cfRule>
  </conditionalFormatting>
  <conditionalFormatting sqref="F34:F37">
    <cfRule type="expression" dxfId="2" priority="3">
      <formula>IF((C34&lt;&gt;"")*(F34=""),1,0)</formula>
    </cfRule>
  </conditionalFormatting>
  <conditionalFormatting sqref="F42">
    <cfRule type="expression" dxfId="1" priority="2">
      <formula>IF((C42&lt;&gt;"")*(F42=""),1,0)</formula>
    </cfRule>
  </conditionalFormatting>
  <conditionalFormatting sqref="F43:F46">
    <cfRule type="expression" dxfId="0" priority="1">
      <formula>IF((C43&lt;&gt;"")*(F43=""),1,0)</formula>
    </cfRule>
  </conditionalFormatting>
  <dataValidations count="2">
    <dataValidation type="list" allowBlank="1" showInputMessage="1" showErrorMessage="1" sqref="B33:B37 B6:B10 B15:B19 B24:B28 B42:B46">
      <formula1>INDIRECT(M6)</formula1>
      <formula2>0</formula2>
    </dataValidation>
    <dataValidation type="list" allowBlank="1" showInputMessage="1" showErrorMessage="1" promptTitle="Programa Potenciar" prompt="Se considera Mes1 al de inicio del Proyecto" sqref="F6:F10 F33:F37 F15:F19 F24:F28 F42:F46">
      <formula1>$Q$5:$Q$22</formula1>
    </dataValidation>
  </dataValidations>
  <printOptions horizontalCentered="1" verticalCentered="1"/>
  <pageMargins left="0" right="0" top="0.63472222222222197" bottom="0" header="0" footer="0.51180555555555496"/>
  <pageSetup paperSize="5" firstPageNumber="0" orientation="landscape" horizontalDpi="300" verticalDpi="300" r:id="rId1"/>
  <rowBreaks count="1" manualBreakCount="1">
    <brk id="29" max="16383" man="1"/>
  </rowBreaks>
</worksheet>
</file>

<file path=xl/worksheets/sheet6.xml><?xml version="1.0" encoding="utf-8"?>
<worksheet xmlns="http://schemas.openxmlformats.org/spreadsheetml/2006/main" xmlns:r="http://schemas.openxmlformats.org/officeDocument/2006/relationships">
  <dimension ref="A2:X43"/>
  <sheetViews>
    <sheetView showGridLines="0" zoomScale="85" zoomScaleNormal="85" zoomScaleSheetLayoutView="90" zoomScalePageLayoutView="90" workbookViewId="0">
      <pane xSplit="2" topLeftCell="C1" activePane="topRight" state="frozen"/>
      <selection pane="topRight"/>
    </sheetView>
  </sheetViews>
  <sheetFormatPr defaultColWidth="9.140625" defaultRowHeight="15"/>
  <cols>
    <col min="1" max="2" width="9.140625" style="16"/>
    <col min="3" max="3" width="12.85546875" style="16" customWidth="1"/>
    <col min="4" max="14" width="11.5703125" style="16" customWidth="1"/>
    <col min="15" max="15" width="12.7109375" style="16" customWidth="1"/>
    <col min="16" max="24" width="11.5703125" style="16" customWidth="1"/>
    <col min="25" max="16384" width="9.140625" style="16"/>
  </cols>
  <sheetData>
    <row r="2" spans="1:24" ht="20.25" customHeight="1">
      <c r="A2" s="282" t="s">
        <v>274</v>
      </c>
      <c r="B2" s="282"/>
      <c r="C2" s="282"/>
      <c r="D2" s="282"/>
      <c r="E2" s="282"/>
      <c r="F2" s="282"/>
      <c r="G2" s="282"/>
      <c r="H2" s="282"/>
      <c r="I2" s="282"/>
      <c r="J2" s="167"/>
      <c r="K2" s="167"/>
      <c r="L2" s="167"/>
    </row>
    <row r="3" spans="1:24" ht="81.75" customHeight="1">
      <c r="A3" s="283" t="s">
        <v>292</v>
      </c>
      <c r="B3" s="283"/>
    </row>
    <row r="4" spans="1:24">
      <c r="A4" s="45"/>
      <c r="B4" s="45"/>
    </row>
    <row r="5" spans="1:24" ht="16.5" customHeight="1">
      <c r="A5" s="284" t="s">
        <v>140</v>
      </c>
      <c r="B5" s="284"/>
      <c r="C5" s="290" t="s">
        <v>141</v>
      </c>
      <c r="D5" s="290"/>
      <c r="E5" s="290"/>
      <c r="F5" s="290"/>
      <c r="G5" s="290"/>
      <c r="H5" s="290"/>
      <c r="I5" s="290"/>
      <c r="J5" s="290"/>
      <c r="K5" s="290"/>
      <c r="L5" s="290"/>
      <c r="M5" s="290"/>
      <c r="N5" s="290"/>
      <c r="O5" s="284" t="s">
        <v>142</v>
      </c>
      <c r="P5" s="284" t="s">
        <v>143</v>
      </c>
      <c r="Q5" s="284" t="s">
        <v>144</v>
      </c>
      <c r="R5" s="284" t="s">
        <v>145</v>
      </c>
      <c r="S5" s="284" t="s">
        <v>146</v>
      </c>
      <c r="T5" s="284" t="s">
        <v>147</v>
      </c>
      <c r="U5" s="284" t="s">
        <v>148</v>
      </c>
      <c r="V5" s="284" t="s">
        <v>149</v>
      </c>
      <c r="W5" s="284" t="s">
        <v>150</v>
      </c>
      <c r="X5" s="284" t="s">
        <v>151</v>
      </c>
    </row>
    <row r="6" spans="1:24" ht="16.5" customHeight="1">
      <c r="A6" s="284"/>
      <c r="B6" s="284"/>
      <c r="C6" s="89" t="s">
        <v>152</v>
      </c>
      <c r="D6" s="89" t="s">
        <v>153</v>
      </c>
      <c r="E6" s="89" t="s">
        <v>154</v>
      </c>
      <c r="F6" s="89" t="s">
        <v>155</v>
      </c>
      <c r="G6" s="89" t="s">
        <v>156</v>
      </c>
      <c r="H6" s="89" t="s">
        <v>157</v>
      </c>
      <c r="I6" s="89" t="s">
        <v>158</v>
      </c>
      <c r="J6" s="89" t="s">
        <v>159</v>
      </c>
      <c r="K6" s="89" t="s">
        <v>160</v>
      </c>
      <c r="L6" s="89" t="s">
        <v>161</v>
      </c>
      <c r="M6" s="89" t="s">
        <v>162</v>
      </c>
      <c r="N6" s="90" t="s">
        <v>163</v>
      </c>
      <c r="O6" s="284"/>
      <c r="P6" s="284"/>
      <c r="Q6" s="284"/>
      <c r="R6" s="284"/>
      <c r="S6" s="284"/>
      <c r="T6" s="284"/>
      <c r="U6" s="284"/>
      <c r="V6" s="284"/>
      <c r="W6" s="284"/>
      <c r="X6" s="284"/>
    </row>
    <row r="7" spans="1:24" ht="3.75" customHeight="1">
      <c r="A7" s="91"/>
      <c r="B7" s="91"/>
    </row>
    <row r="8" spans="1:24">
      <c r="A8" s="92"/>
      <c r="B8" s="93"/>
      <c r="C8" s="93"/>
      <c r="D8" s="93"/>
      <c r="E8" s="93"/>
      <c r="F8" s="93"/>
      <c r="G8" s="93"/>
      <c r="H8" s="93"/>
      <c r="I8" s="93"/>
      <c r="J8" s="93"/>
      <c r="K8" s="93"/>
      <c r="L8" s="93"/>
      <c r="M8" s="93"/>
      <c r="N8" s="93"/>
      <c r="O8" s="93"/>
      <c r="P8" s="93"/>
      <c r="Q8" s="93"/>
      <c r="R8" s="93"/>
      <c r="S8" s="93"/>
      <c r="T8" s="93"/>
      <c r="U8" s="93"/>
      <c r="V8" s="93"/>
      <c r="W8" s="93"/>
      <c r="X8" s="93"/>
    </row>
    <row r="9" spans="1:24">
      <c r="A9" s="94">
        <f>+A8+1</f>
        <v>1</v>
      </c>
      <c r="B9" s="95" t="s">
        <v>164</v>
      </c>
      <c r="C9" s="95">
        <f t="shared" ref="C9:X9" si="0">+SUM(C10:C12)</f>
        <v>0</v>
      </c>
      <c r="D9" s="95">
        <f t="shared" si="0"/>
        <v>0</v>
      </c>
      <c r="E9" s="95">
        <f t="shared" si="0"/>
        <v>0</v>
      </c>
      <c r="F9" s="95">
        <f t="shared" si="0"/>
        <v>0</v>
      </c>
      <c r="G9" s="95">
        <f t="shared" si="0"/>
        <v>0</v>
      </c>
      <c r="H9" s="95">
        <f t="shared" si="0"/>
        <v>0</v>
      </c>
      <c r="I9" s="95">
        <f t="shared" si="0"/>
        <v>0</v>
      </c>
      <c r="J9" s="95">
        <f t="shared" si="0"/>
        <v>0</v>
      </c>
      <c r="K9" s="95">
        <f t="shared" si="0"/>
        <v>0</v>
      </c>
      <c r="L9" s="95">
        <f t="shared" si="0"/>
        <v>0</v>
      </c>
      <c r="M9" s="95">
        <f t="shared" si="0"/>
        <v>0</v>
      </c>
      <c r="N9" s="95">
        <f t="shared" si="0"/>
        <v>0</v>
      </c>
      <c r="O9" s="95">
        <f t="shared" si="0"/>
        <v>0</v>
      </c>
      <c r="P9" s="95">
        <f t="shared" si="0"/>
        <v>0</v>
      </c>
      <c r="Q9" s="95">
        <f t="shared" si="0"/>
        <v>0</v>
      </c>
      <c r="R9" s="95">
        <f t="shared" si="0"/>
        <v>0</v>
      </c>
      <c r="S9" s="95">
        <f t="shared" si="0"/>
        <v>0</v>
      </c>
      <c r="T9" s="95">
        <f t="shared" si="0"/>
        <v>0</v>
      </c>
      <c r="U9" s="95">
        <f t="shared" si="0"/>
        <v>0</v>
      </c>
      <c r="V9" s="95">
        <f t="shared" si="0"/>
        <v>0</v>
      </c>
      <c r="W9" s="95">
        <f t="shared" si="0"/>
        <v>0</v>
      </c>
      <c r="X9" s="95">
        <f t="shared" si="0"/>
        <v>0</v>
      </c>
    </row>
    <row r="10" spans="1:24">
      <c r="A10" s="96"/>
      <c r="B10" s="97" t="s">
        <v>165</v>
      </c>
      <c r="C10" s="98"/>
      <c r="D10" s="98"/>
      <c r="E10" s="98"/>
      <c r="F10" s="98"/>
      <c r="G10" s="98"/>
      <c r="H10" s="98"/>
      <c r="I10" s="98"/>
      <c r="J10" s="98"/>
      <c r="K10" s="98"/>
      <c r="L10" s="98"/>
      <c r="M10" s="98"/>
      <c r="N10" s="98"/>
      <c r="O10" s="97">
        <f>+SUM(C10:N10)</f>
        <v>0</v>
      </c>
      <c r="P10" s="98"/>
      <c r="Q10" s="98"/>
      <c r="R10" s="98"/>
      <c r="S10" s="98"/>
      <c r="T10" s="98"/>
      <c r="U10" s="98"/>
      <c r="V10" s="98"/>
      <c r="W10" s="98"/>
      <c r="X10" s="98"/>
    </row>
    <row r="11" spans="1:24">
      <c r="A11" s="99"/>
      <c r="B11" s="100" t="s">
        <v>166</v>
      </c>
      <c r="C11" s="101"/>
      <c r="D11" s="101"/>
      <c r="E11" s="101"/>
      <c r="F11" s="101"/>
      <c r="G11" s="101"/>
      <c r="H11" s="101"/>
      <c r="I11" s="101"/>
      <c r="J11" s="101"/>
      <c r="K11" s="101"/>
      <c r="L11" s="101"/>
      <c r="M11" s="101"/>
      <c r="N11" s="101"/>
      <c r="O11" s="100">
        <f>+SUM(C11:N11)</f>
        <v>0</v>
      </c>
      <c r="P11" s="101"/>
      <c r="Q11" s="101"/>
      <c r="R11" s="101"/>
      <c r="S11" s="101"/>
      <c r="T11" s="101"/>
      <c r="U11" s="101"/>
      <c r="V11" s="101"/>
      <c r="W11" s="101"/>
      <c r="X11" s="101"/>
    </row>
    <row r="12" spans="1:24" s="45" customFormat="1">
      <c r="A12" s="94"/>
      <c r="B12" s="100" t="s">
        <v>167</v>
      </c>
      <c r="C12" s="102"/>
      <c r="D12" s="102"/>
      <c r="E12" s="102"/>
      <c r="F12" s="102"/>
      <c r="G12" s="102"/>
      <c r="H12" s="102"/>
      <c r="I12" s="102"/>
      <c r="J12" s="102"/>
      <c r="K12" s="102"/>
      <c r="L12" s="102"/>
      <c r="M12" s="102"/>
      <c r="N12" s="102"/>
      <c r="O12" s="103">
        <f>+SUM(C12:N12)</f>
        <v>0</v>
      </c>
      <c r="P12" s="102"/>
      <c r="Q12" s="102"/>
      <c r="R12" s="102"/>
      <c r="S12" s="102"/>
      <c r="T12" s="102"/>
      <c r="U12" s="102"/>
      <c r="V12" s="102"/>
      <c r="W12" s="102"/>
      <c r="X12" s="102"/>
    </row>
    <row r="13" spans="1:24">
      <c r="A13" s="94">
        <v>2</v>
      </c>
      <c r="B13" s="95" t="s">
        <v>168</v>
      </c>
      <c r="C13" s="95">
        <f t="shared" ref="C13:X13" si="1">+SUM(C14:C20)</f>
        <v>0</v>
      </c>
      <c r="D13" s="95">
        <f t="shared" si="1"/>
        <v>0</v>
      </c>
      <c r="E13" s="95">
        <f t="shared" si="1"/>
        <v>0</v>
      </c>
      <c r="F13" s="95">
        <f t="shared" si="1"/>
        <v>0</v>
      </c>
      <c r="G13" s="95">
        <f t="shared" si="1"/>
        <v>0</v>
      </c>
      <c r="H13" s="95">
        <f t="shared" si="1"/>
        <v>0</v>
      </c>
      <c r="I13" s="95">
        <f t="shared" si="1"/>
        <v>0</v>
      </c>
      <c r="J13" s="95">
        <f t="shared" si="1"/>
        <v>0</v>
      </c>
      <c r="K13" s="95">
        <f t="shared" si="1"/>
        <v>0</v>
      </c>
      <c r="L13" s="95">
        <f t="shared" si="1"/>
        <v>0</v>
      </c>
      <c r="M13" s="95">
        <f t="shared" si="1"/>
        <v>0</v>
      </c>
      <c r="N13" s="95">
        <f t="shared" si="1"/>
        <v>0</v>
      </c>
      <c r="O13" s="95">
        <f t="shared" si="1"/>
        <v>0</v>
      </c>
      <c r="P13" s="95">
        <f t="shared" si="1"/>
        <v>0</v>
      </c>
      <c r="Q13" s="95">
        <f t="shared" si="1"/>
        <v>0</v>
      </c>
      <c r="R13" s="95">
        <f t="shared" si="1"/>
        <v>0</v>
      </c>
      <c r="S13" s="95">
        <f t="shared" si="1"/>
        <v>0</v>
      </c>
      <c r="T13" s="95">
        <f t="shared" si="1"/>
        <v>0</v>
      </c>
      <c r="U13" s="95">
        <f t="shared" si="1"/>
        <v>0</v>
      </c>
      <c r="V13" s="95">
        <f t="shared" si="1"/>
        <v>0</v>
      </c>
      <c r="W13" s="95">
        <f t="shared" si="1"/>
        <v>0</v>
      </c>
      <c r="X13" s="95">
        <f t="shared" si="1"/>
        <v>0</v>
      </c>
    </row>
    <row r="14" spans="1:24">
      <c r="A14" s="94"/>
      <c r="B14" s="104" t="s">
        <v>169</v>
      </c>
      <c r="C14" s="105"/>
      <c r="D14" s="105"/>
      <c r="E14" s="105"/>
      <c r="F14" s="105"/>
      <c r="G14" s="105"/>
      <c r="H14" s="105"/>
      <c r="I14" s="105"/>
      <c r="J14" s="105"/>
      <c r="K14" s="105"/>
      <c r="L14" s="105"/>
      <c r="M14" s="105"/>
      <c r="N14" s="105"/>
      <c r="O14" s="106">
        <f t="shared" ref="O14:O20" si="2">+SUM(C14:N14)</f>
        <v>0</v>
      </c>
      <c r="P14" s="105"/>
      <c r="Q14" s="105"/>
      <c r="R14" s="105"/>
      <c r="S14" s="105"/>
      <c r="T14" s="105"/>
      <c r="U14" s="105"/>
      <c r="V14" s="105"/>
      <c r="W14" s="105"/>
      <c r="X14" s="105"/>
    </row>
    <row r="15" spans="1:24">
      <c r="A15" s="94"/>
      <c r="B15" s="104" t="s">
        <v>170</v>
      </c>
      <c r="C15" s="101"/>
      <c r="D15" s="101"/>
      <c r="E15" s="101"/>
      <c r="F15" s="101"/>
      <c r="G15" s="101"/>
      <c r="H15" s="101"/>
      <c r="I15" s="101"/>
      <c r="J15" s="101"/>
      <c r="K15" s="101"/>
      <c r="L15" s="101"/>
      <c r="M15" s="101"/>
      <c r="N15" s="101"/>
      <c r="O15" s="100">
        <f t="shared" si="2"/>
        <v>0</v>
      </c>
      <c r="P15" s="101"/>
      <c r="Q15" s="101"/>
      <c r="R15" s="101"/>
      <c r="S15" s="101"/>
      <c r="T15" s="101"/>
      <c r="U15" s="101"/>
      <c r="V15" s="101"/>
      <c r="W15" s="101"/>
      <c r="X15" s="101"/>
    </row>
    <row r="16" spans="1:24">
      <c r="A16" s="94"/>
      <c r="B16" s="104" t="s">
        <v>171</v>
      </c>
      <c r="C16" s="101"/>
      <c r="D16" s="101"/>
      <c r="E16" s="101"/>
      <c r="F16" s="101"/>
      <c r="G16" s="101"/>
      <c r="H16" s="101"/>
      <c r="I16" s="101"/>
      <c r="J16" s="101"/>
      <c r="K16" s="101"/>
      <c r="L16" s="101"/>
      <c r="M16" s="101"/>
      <c r="N16" s="101"/>
      <c r="O16" s="100">
        <f t="shared" si="2"/>
        <v>0</v>
      </c>
      <c r="P16" s="101"/>
      <c r="Q16" s="101"/>
      <c r="R16" s="101"/>
      <c r="S16" s="101"/>
      <c r="T16" s="101"/>
      <c r="U16" s="101"/>
      <c r="V16" s="101"/>
      <c r="W16" s="101"/>
      <c r="X16" s="101"/>
    </row>
    <row r="17" spans="1:24">
      <c r="A17" s="94"/>
      <c r="B17" s="104" t="s">
        <v>172</v>
      </c>
      <c r="C17" s="101"/>
      <c r="D17" s="101"/>
      <c r="E17" s="101"/>
      <c r="F17" s="101"/>
      <c r="G17" s="101"/>
      <c r="H17" s="101"/>
      <c r="I17" s="101"/>
      <c r="J17" s="101"/>
      <c r="K17" s="101"/>
      <c r="L17" s="101"/>
      <c r="M17" s="101"/>
      <c r="N17" s="101"/>
      <c r="O17" s="107">
        <f t="shared" si="2"/>
        <v>0</v>
      </c>
      <c r="P17" s="101"/>
      <c r="Q17" s="101"/>
      <c r="R17" s="101"/>
      <c r="S17" s="101"/>
      <c r="T17" s="101"/>
      <c r="U17" s="101"/>
      <c r="V17" s="101"/>
      <c r="W17" s="101"/>
      <c r="X17" s="101"/>
    </row>
    <row r="18" spans="1:24">
      <c r="A18" s="94"/>
      <c r="B18" s="104" t="s">
        <v>173</v>
      </c>
      <c r="C18" s="101"/>
      <c r="D18" s="101"/>
      <c r="E18" s="101"/>
      <c r="F18" s="101"/>
      <c r="G18" s="101"/>
      <c r="H18" s="101"/>
      <c r="I18" s="101"/>
      <c r="J18" s="101"/>
      <c r="K18" s="101"/>
      <c r="L18" s="101"/>
      <c r="M18" s="101"/>
      <c r="N18" s="101"/>
      <c r="O18" s="108">
        <f t="shared" si="2"/>
        <v>0</v>
      </c>
      <c r="P18" s="101"/>
      <c r="Q18" s="101"/>
      <c r="R18" s="101"/>
      <c r="S18" s="101"/>
      <c r="T18" s="101"/>
      <c r="U18" s="101"/>
      <c r="V18" s="101"/>
      <c r="W18" s="101"/>
      <c r="X18" s="101"/>
    </row>
    <row r="19" spans="1:24">
      <c r="A19" s="94"/>
      <c r="B19" s="104" t="s">
        <v>174</v>
      </c>
      <c r="C19" s="101"/>
      <c r="D19" s="101"/>
      <c r="E19" s="101"/>
      <c r="F19" s="101"/>
      <c r="G19" s="101"/>
      <c r="H19" s="101"/>
      <c r="I19" s="101"/>
      <c r="J19" s="101"/>
      <c r="K19" s="101"/>
      <c r="L19" s="101"/>
      <c r="M19" s="101"/>
      <c r="N19" s="101"/>
      <c r="O19" s="100">
        <f t="shared" si="2"/>
        <v>0</v>
      </c>
      <c r="P19" s="101"/>
      <c r="Q19" s="101"/>
      <c r="R19" s="101"/>
      <c r="S19" s="101"/>
      <c r="T19" s="101"/>
      <c r="U19" s="101"/>
      <c r="V19" s="101"/>
      <c r="W19" s="101"/>
      <c r="X19" s="101"/>
    </row>
    <row r="20" spans="1:24">
      <c r="A20" s="94"/>
      <c r="B20" s="104" t="s">
        <v>175</v>
      </c>
      <c r="C20" s="101"/>
      <c r="D20" s="101"/>
      <c r="E20" s="101"/>
      <c r="F20" s="101"/>
      <c r="G20" s="101"/>
      <c r="H20" s="101"/>
      <c r="I20" s="101"/>
      <c r="J20" s="101"/>
      <c r="K20" s="101"/>
      <c r="L20" s="101"/>
      <c r="M20" s="101"/>
      <c r="N20" s="101"/>
      <c r="O20" s="103">
        <f t="shared" si="2"/>
        <v>0</v>
      </c>
      <c r="P20" s="101"/>
      <c r="Q20" s="101"/>
      <c r="R20" s="101"/>
      <c r="S20" s="101"/>
      <c r="T20" s="101"/>
      <c r="U20" s="101"/>
      <c r="V20" s="101"/>
      <c r="W20" s="101"/>
      <c r="X20" s="101"/>
    </row>
    <row r="21" spans="1:24">
      <c r="A21" s="109">
        <v>3</v>
      </c>
      <c r="B21" s="104" t="s">
        <v>176</v>
      </c>
      <c r="C21" s="95">
        <f t="shared" ref="C21:X21" si="3">+C9-C13</f>
        <v>0</v>
      </c>
      <c r="D21" s="95">
        <f t="shared" si="3"/>
        <v>0</v>
      </c>
      <c r="E21" s="95">
        <f t="shared" si="3"/>
        <v>0</v>
      </c>
      <c r="F21" s="95">
        <f t="shared" si="3"/>
        <v>0</v>
      </c>
      <c r="G21" s="95">
        <f t="shared" si="3"/>
        <v>0</v>
      </c>
      <c r="H21" s="95">
        <f t="shared" si="3"/>
        <v>0</v>
      </c>
      <c r="I21" s="95">
        <f t="shared" si="3"/>
        <v>0</v>
      </c>
      <c r="J21" s="95">
        <f t="shared" si="3"/>
        <v>0</v>
      </c>
      <c r="K21" s="95">
        <f t="shared" si="3"/>
        <v>0</v>
      </c>
      <c r="L21" s="95">
        <f t="shared" si="3"/>
        <v>0</v>
      </c>
      <c r="M21" s="95">
        <f t="shared" si="3"/>
        <v>0</v>
      </c>
      <c r="N21" s="95">
        <f t="shared" si="3"/>
        <v>0</v>
      </c>
      <c r="O21" s="95">
        <f t="shared" si="3"/>
        <v>0</v>
      </c>
      <c r="P21" s="95">
        <f t="shared" si="3"/>
        <v>0</v>
      </c>
      <c r="Q21" s="95">
        <f t="shared" si="3"/>
        <v>0</v>
      </c>
      <c r="R21" s="95">
        <f t="shared" si="3"/>
        <v>0</v>
      </c>
      <c r="S21" s="95">
        <f t="shared" si="3"/>
        <v>0</v>
      </c>
      <c r="T21" s="95">
        <f t="shared" si="3"/>
        <v>0</v>
      </c>
      <c r="U21" s="95">
        <f t="shared" si="3"/>
        <v>0</v>
      </c>
      <c r="V21" s="95">
        <f t="shared" si="3"/>
        <v>0</v>
      </c>
      <c r="W21" s="95">
        <f t="shared" si="3"/>
        <v>0</v>
      </c>
      <c r="X21" s="95">
        <f t="shared" si="3"/>
        <v>0</v>
      </c>
    </row>
    <row r="22" spans="1:24">
      <c r="A22" s="109">
        <v>4</v>
      </c>
      <c r="B22" s="106" t="s">
        <v>177</v>
      </c>
      <c r="C22" s="110"/>
      <c r="D22" s="110"/>
      <c r="E22" s="110"/>
      <c r="F22" s="110"/>
      <c r="G22" s="110"/>
      <c r="H22" s="110"/>
      <c r="I22" s="110"/>
      <c r="J22" s="110"/>
      <c r="K22" s="110"/>
      <c r="L22" s="110"/>
      <c r="M22" s="110"/>
      <c r="N22" s="110"/>
      <c r="O22" s="106">
        <f>+SUM(C22:N22)</f>
        <v>0</v>
      </c>
      <c r="P22" s="110"/>
      <c r="Q22" s="110"/>
      <c r="R22" s="110"/>
      <c r="S22" s="110"/>
      <c r="T22" s="110"/>
      <c r="U22" s="110"/>
      <c r="V22" s="110"/>
      <c r="W22" s="110"/>
      <c r="X22" s="110"/>
    </row>
    <row r="23" spans="1:24">
      <c r="A23" s="109">
        <v>5</v>
      </c>
      <c r="B23" s="95" t="s">
        <v>178</v>
      </c>
      <c r="C23" s="95">
        <f t="shared" ref="C23:X23" si="4">+C21-C22</f>
        <v>0</v>
      </c>
      <c r="D23" s="95">
        <f t="shared" si="4"/>
        <v>0</v>
      </c>
      <c r="E23" s="95">
        <f t="shared" si="4"/>
        <v>0</v>
      </c>
      <c r="F23" s="95">
        <f t="shared" si="4"/>
        <v>0</v>
      </c>
      <c r="G23" s="95">
        <f t="shared" si="4"/>
        <v>0</v>
      </c>
      <c r="H23" s="95">
        <f t="shared" si="4"/>
        <v>0</v>
      </c>
      <c r="I23" s="95">
        <f t="shared" si="4"/>
        <v>0</v>
      </c>
      <c r="J23" s="95">
        <f t="shared" si="4"/>
        <v>0</v>
      </c>
      <c r="K23" s="95">
        <f t="shared" si="4"/>
        <v>0</v>
      </c>
      <c r="L23" s="95">
        <f t="shared" si="4"/>
        <v>0</v>
      </c>
      <c r="M23" s="95">
        <f t="shared" si="4"/>
        <v>0</v>
      </c>
      <c r="N23" s="95">
        <f t="shared" si="4"/>
        <v>0</v>
      </c>
      <c r="O23" s="95">
        <f t="shared" si="4"/>
        <v>0</v>
      </c>
      <c r="P23" s="95">
        <f t="shared" si="4"/>
        <v>0</v>
      </c>
      <c r="Q23" s="95">
        <f t="shared" si="4"/>
        <v>0</v>
      </c>
      <c r="R23" s="95">
        <f t="shared" si="4"/>
        <v>0</v>
      </c>
      <c r="S23" s="95">
        <f t="shared" si="4"/>
        <v>0</v>
      </c>
      <c r="T23" s="95">
        <f t="shared" si="4"/>
        <v>0</v>
      </c>
      <c r="U23" s="95">
        <f t="shared" si="4"/>
        <v>0</v>
      </c>
      <c r="V23" s="95">
        <f t="shared" si="4"/>
        <v>0</v>
      </c>
      <c r="W23" s="95">
        <f t="shared" si="4"/>
        <v>0</v>
      </c>
      <c r="X23" s="95">
        <f t="shared" si="4"/>
        <v>0</v>
      </c>
    </row>
    <row r="24" spans="1:24" s="32" customFormat="1">
      <c r="A24" s="111"/>
      <c r="B24" s="112"/>
      <c r="C24" s="112"/>
      <c r="D24" s="112"/>
      <c r="E24" s="112"/>
      <c r="F24" s="112"/>
      <c r="G24" s="112"/>
      <c r="H24" s="112"/>
      <c r="I24" s="112"/>
      <c r="J24" s="112"/>
      <c r="K24" s="112"/>
      <c r="L24" s="112"/>
      <c r="M24" s="112"/>
      <c r="N24" s="112"/>
      <c r="O24" s="112"/>
      <c r="P24" s="112"/>
      <c r="Q24" s="112"/>
      <c r="R24" s="112"/>
      <c r="S24" s="112"/>
    </row>
    <row r="25" spans="1:24" ht="15" customHeight="1">
      <c r="A25" s="113"/>
      <c r="B25" s="289" t="s">
        <v>179</v>
      </c>
      <c r="C25" s="289"/>
      <c r="D25" s="114"/>
      <c r="E25" s="114"/>
      <c r="F25" s="114"/>
      <c r="G25" s="114"/>
      <c r="H25" s="114"/>
      <c r="I25" s="114"/>
      <c r="J25" s="114"/>
      <c r="K25" s="114"/>
      <c r="L25" s="114"/>
      <c r="M25" s="114"/>
      <c r="N25" s="114"/>
      <c r="O25" s="114"/>
      <c r="P25" s="114"/>
      <c r="Q25" s="114"/>
      <c r="R25" s="114"/>
      <c r="S25" s="114"/>
      <c r="T25" s="114"/>
      <c r="U25" s="114"/>
      <c r="V25" s="114"/>
      <c r="W25" s="114"/>
      <c r="X25" s="114"/>
    </row>
    <row r="26" spans="1:24">
      <c r="A26" s="113"/>
      <c r="B26" s="115" t="s">
        <v>141</v>
      </c>
      <c r="C26" s="115">
        <f ca="1">+SUM('CRÉDITO- P. DE INV.'!$C$106:$C$117)+SUM('ANR- P. DE INV.'!$C$43:$C$54)</f>
        <v>0</v>
      </c>
      <c r="D26" s="114"/>
      <c r="E26" s="114"/>
      <c r="F26" s="114"/>
      <c r="G26" s="114"/>
      <c r="H26" s="114"/>
      <c r="I26" s="114"/>
      <c r="J26" s="114"/>
      <c r="K26" s="114"/>
      <c r="L26" s="114"/>
      <c r="M26" s="114"/>
      <c r="N26" s="114"/>
      <c r="O26" s="114"/>
      <c r="P26" s="114"/>
      <c r="Q26" s="114"/>
      <c r="R26" s="114"/>
      <c r="S26" s="114"/>
      <c r="T26" s="114"/>
      <c r="U26" s="114"/>
      <c r="V26" s="114"/>
      <c r="W26" s="114"/>
      <c r="X26" s="114"/>
    </row>
    <row r="27" spans="1:24">
      <c r="A27" s="111"/>
      <c r="B27" s="116" t="s">
        <v>180</v>
      </c>
      <c r="C27" s="117">
        <f ca="1">+SUM('CRÉDITO- P. DE INV.'!$C$118:$C$129)+SUM('ANR- P. DE INV.'!$C$55:$C$66)</f>
        <v>0</v>
      </c>
      <c r="D27" s="112"/>
      <c r="E27" s="112"/>
      <c r="F27" s="112"/>
      <c r="G27" s="112"/>
      <c r="H27" s="112"/>
      <c r="I27" s="112"/>
      <c r="J27" s="112"/>
      <c r="K27" s="112"/>
      <c r="L27" s="112"/>
      <c r="M27" s="112"/>
      <c r="N27" s="112"/>
      <c r="O27" s="112"/>
      <c r="P27" s="112"/>
      <c r="Q27" s="112"/>
      <c r="R27" s="112"/>
      <c r="S27" s="112"/>
    </row>
    <row r="28" spans="1:24" ht="60">
      <c r="A28" s="111"/>
      <c r="B28" s="118" t="s">
        <v>181</v>
      </c>
      <c r="C28" s="119">
        <f>+C26+C27</f>
        <v>0</v>
      </c>
      <c r="D28" s="112"/>
      <c r="E28" s="112"/>
      <c r="F28" s="112"/>
      <c r="G28" s="112"/>
      <c r="H28" s="112"/>
      <c r="I28" s="112"/>
      <c r="J28" s="112"/>
      <c r="K28" s="112"/>
      <c r="L28" s="112"/>
      <c r="M28" s="112"/>
      <c r="N28" s="112"/>
      <c r="O28" s="112"/>
      <c r="P28" s="112"/>
      <c r="Q28" s="112"/>
      <c r="R28" s="112"/>
      <c r="S28" s="112"/>
    </row>
    <row r="29" spans="1:24">
      <c r="A29" s="111"/>
      <c r="B29" s="112"/>
      <c r="C29" s="112"/>
      <c r="D29" s="112"/>
      <c r="E29" s="112"/>
      <c r="F29" s="112"/>
      <c r="G29" s="112"/>
      <c r="H29" s="112"/>
      <c r="I29" s="112"/>
      <c r="J29" s="112"/>
      <c r="K29" s="112"/>
      <c r="L29" s="112"/>
      <c r="M29" s="112"/>
      <c r="N29" s="112"/>
      <c r="O29" s="112"/>
      <c r="P29" s="112"/>
      <c r="Q29" s="112"/>
      <c r="R29" s="112"/>
      <c r="S29" s="112"/>
    </row>
    <row r="30" spans="1:24" ht="15.75">
      <c r="A30" s="287" t="s">
        <v>182</v>
      </c>
      <c r="B30" s="288"/>
    </row>
    <row r="31" spans="1:24">
      <c r="A31" s="285"/>
      <c r="B31" s="286"/>
    </row>
    <row r="32" spans="1:24">
      <c r="A32" s="285"/>
      <c r="B32" s="286"/>
    </row>
    <row r="33" spans="1:3">
      <c r="A33" s="285"/>
      <c r="B33" s="286"/>
    </row>
    <row r="34" spans="1:3">
      <c r="A34" s="285"/>
      <c r="B34" s="286"/>
    </row>
    <row r="35" spans="1:3">
      <c r="A35" s="285"/>
      <c r="B35" s="286"/>
    </row>
    <row r="36" spans="1:3">
      <c r="A36" s="285"/>
      <c r="B36" s="286"/>
    </row>
    <row r="37" spans="1:3">
      <c r="A37" s="285"/>
      <c r="B37" s="286"/>
    </row>
    <row r="38" spans="1:3">
      <c r="A38" s="285"/>
      <c r="B38" s="286"/>
    </row>
    <row r="39" spans="1:3">
      <c r="A39" s="285"/>
      <c r="B39" s="286"/>
    </row>
    <row r="40" spans="1:3">
      <c r="A40" s="285"/>
      <c r="B40" s="286"/>
    </row>
    <row r="41" spans="1:3">
      <c r="A41" s="285"/>
      <c r="B41" s="286"/>
    </row>
    <row r="42" spans="1:3">
      <c r="A42" s="285"/>
      <c r="B42" s="286"/>
    </row>
    <row r="43" spans="1:3">
      <c r="A43" s="192"/>
      <c r="B43" s="193"/>
      <c r="C43" s="192"/>
    </row>
  </sheetData>
  <sheetProtection sheet="1" objects="1" scenarios="1"/>
  <mergeCells count="28">
    <mergeCell ref="A40:B40"/>
    <mergeCell ref="A41:B41"/>
    <mergeCell ref="A42:B42"/>
    <mergeCell ref="U5:U6"/>
    <mergeCell ref="A38:B38"/>
    <mergeCell ref="A39:B39"/>
    <mergeCell ref="C5:N5"/>
    <mergeCell ref="O5:O6"/>
    <mergeCell ref="V5:V6"/>
    <mergeCell ref="A35:B35"/>
    <mergeCell ref="A36:B36"/>
    <mergeCell ref="A37:B37"/>
    <mergeCell ref="A30:B30"/>
    <mergeCell ref="A31:B31"/>
    <mergeCell ref="A32:B32"/>
    <mergeCell ref="A33:B33"/>
    <mergeCell ref="A34:B34"/>
    <mergeCell ref="B25:C25"/>
    <mergeCell ref="A2:I2"/>
    <mergeCell ref="A3:B3"/>
    <mergeCell ref="W5:W6"/>
    <mergeCell ref="X5:X6"/>
    <mergeCell ref="P5:P6"/>
    <mergeCell ref="Q5:Q6"/>
    <mergeCell ref="R5:R6"/>
    <mergeCell ref="S5:S6"/>
    <mergeCell ref="T5:T6"/>
    <mergeCell ref="A5:B6"/>
  </mergeCells>
  <phoneticPr fontId="14" type="noConversion"/>
  <dataValidations count="1">
    <dataValidation allowBlank="1" showErrorMessage="1" sqref="A1:A3 Y1:IV1 C42 A4:B14 T4:IV4 C5:C6 O5:IV5 D6:IV6 C7:IV7 Y8:IV23 C10:IV15 B16:IV24 B25:B28 D25:IV25 C26:IV28 B29:IV29 J2:IV3 B3:I3 E30:HV43 D42:D43 C30:D41 A15:A30 A43">
      <formula1>0</formula1>
      <formula2>0</formula2>
    </dataValidation>
  </dataValidations>
  <pageMargins left="0.70833333333333304" right="0.70833333333333304" top="0.74791666666666701" bottom="0.74791666666666701" header="0.51180555555555496" footer="0.51180555555555496"/>
  <pageSetup paperSize="5"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sheetPr>
    <pageSetUpPr fitToPage="1"/>
  </sheetPr>
  <dimension ref="A1:L46"/>
  <sheetViews>
    <sheetView showGridLines="0" zoomScaleNormal="100" zoomScaleSheetLayoutView="90" zoomScalePageLayoutView="90" workbookViewId="0">
      <selection activeCell="A3" sqref="A3"/>
    </sheetView>
  </sheetViews>
  <sheetFormatPr defaultColWidth="9.140625" defaultRowHeight="15"/>
  <cols>
    <col min="2" max="2" width="27.5703125" customWidth="1"/>
  </cols>
  <sheetData>
    <row r="1" spans="1:12" s="1" customFormat="1">
      <c r="A1" s="299" t="s">
        <v>183</v>
      </c>
      <c r="B1" s="299"/>
      <c r="C1" s="299"/>
      <c r="D1" s="299"/>
      <c r="E1" s="299"/>
      <c r="F1" s="299"/>
      <c r="G1" s="120"/>
      <c r="H1" s="120"/>
      <c r="I1" s="120"/>
      <c r="J1" s="120"/>
      <c r="K1" s="120"/>
      <c r="L1" s="120"/>
    </row>
    <row r="2" spans="1:12" ht="20.25" customHeight="1">
      <c r="A2" s="300" t="s">
        <v>184</v>
      </c>
      <c r="B2" s="300"/>
      <c r="C2" s="300"/>
      <c r="D2" s="300"/>
      <c r="E2" s="300"/>
      <c r="F2" s="300"/>
      <c r="G2" s="166"/>
      <c r="H2" s="166"/>
      <c r="I2" s="166"/>
      <c r="J2" s="166"/>
      <c r="K2" s="166"/>
      <c r="L2" s="166"/>
    </row>
    <row r="3" spans="1:12">
      <c r="A3" s="121"/>
      <c r="B3" s="121"/>
      <c r="C3" s="121"/>
      <c r="D3" s="121"/>
      <c r="E3" s="121"/>
      <c r="F3" s="121"/>
    </row>
    <row r="4" spans="1:12">
      <c r="A4" s="122" t="s">
        <v>185</v>
      </c>
      <c r="B4" s="301">
        <f ca="1">PDI!A4</f>
        <v>0</v>
      </c>
      <c r="C4" s="301"/>
      <c r="D4" s="301"/>
      <c r="E4" s="301"/>
      <c r="F4" s="301"/>
    </row>
    <row r="5" spans="1:12">
      <c r="A5" s="121"/>
      <c r="B5" s="121"/>
      <c r="C5" s="121"/>
      <c r="D5" s="121"/>
      <c r="E5" s="121"/>
      <c r="F5" s="121"/>
    </row>
    <row r="6" spans="1:12" ht="18" customHeight="1">
      <c r="A6" s="122" t="s">
        <v>186</v>
      </c>
      <c r="B6" s="296">
        <f ca="1">+PDI!A10</f>
        <v>0</v>
      </c>
      <c r="C6" s="296"/>
      <c r="D6" s="296"/>
      <c r="E6" s="296"/>
      <c r="F6" s="296"/>
    </row>
    <row r="7" spans="1:12" ht="9.75" customHeight="1"/>
    <row r="8" spans="1:12" ht="83.25" customHeight="1">
      <c r="A8" s="123" t="s">
        <v>187</v>
      </c>
      <c r="B8" s="296">
        <f ca="1">+PDI!A15</f>
        <v>0</v>
      </c>
      <c r="C8" s="296"/>
      <c r="D8" s="296"/>
      <c r="E8" s="296"/>
      <c r="F8" s="296"/>
    </row>
    <row r="11" spans="1:12" ht="15" customHeight="1">
      <c r="A11" s="294" t="s">
        <v>26</v>
      </c>
      <c r="B11" s="295" t="s">
        <v>34</v>
      </c>
      <c r="C11" s="297" t="s">
        <v>188</v>
      </c>
      <c r="D11" s="295" t="s">
        <v>189</v>
      </c>
      <c r="E11" s="297" t="s">
        <v>190</v>
      </c>
      <c r="F11" s="297" t="s">
        <v>109</v>
      </c>
      <c r="H11" s="298"/>
      <c r="I11" s="298"/>
      <c r="J11" s="298"/>
      <c r="K11" s="298"/>
    </row>
    <row r="12" spans="1:12">
      <c r="A12" s="294"/>
      <c r="B12" s="295"/>
      <c r="C12" s="297"/>
      <c r="D12" s="295"/>
      <c r="E12" s="297"/>
      <c r="F12" s="297"/>
    </row>
    <row r="13" spans="1:12" ht="37.5" customHeight="1">
      <c r="A13" s="292">
        <f ca="1">+PDI!B70</f>
        <v>0</v>
      </c>
      <c r="B13" s="124">
        <f ca="1">+'CRONOGRAMA DE ACTIVIDADES'!C6</f>
        <v>0</v>
      </c>
      <c r="C13" s="194" t="str">
        <f ca="1">IF(+SUMIF('CRÉDITO- P. DE INV.'!$B$7:$B$99,$B13,'CRÉDITO- P. DE INV.'!$H$7:$H$99) &gt;0,"Crédito",IF(SUMIF('ANR- P. DE INV.'!$B$6:$B$34,$B13,'ANR- P. DE INV.'!$F$6:$F$34)=0," ", "ANR"))</f>
        <v xml:space="preserve"> </v>
      </c>
      <c r="D13" s="196">
        <f ca="1">+SUMIF('CRÉDITO- P. DE INV.'!$B$7:$B$99,$B13,'CRÉDITO- P. DE INV.'!$I$7:$I$99)+SUMIF('ANR- P. DE INV.'!$B$6:$B$34,$B13,'ANR- P. DE INV.'!$G$6:$G$34)</f>
        <v>0</v>
      </c>
      <c r="E13" s="195">
        <f ca="1">+SUMIF('CRÉDITO- P. DE INV.'!$B$7:$B$99,$B13,'CRÉDITO- P. DE INV.'!$J$7:$J$99)+SUMIF('ANR- P. DE INV.'!$B$6:$B$34,$B13,'ANR- P. DE INV.'!$H$6:$H$34)</f>
        <v>0</v>
      </c>
      <c r="F13" s="195">
        <f t="shared" ref="F13:F37" si="0">+E13+D13</f>
        <v>0</v>
      </c>
    </row>
    <row r="14" spans="1:12" ht="37.5" customHeight="1">
      <c r="A14" s="292"/>
      <c r="B14" s="124">
        <f ca="1">+'CRONOGRAMA DE ACTIVIDADES'!C7</f>
        <v>0</v>
      </c>
      <c r="C14" s="125" t="str">
        <f ca="1">IF(+SUMIF('CRÉDITO- P. DE INV.'!$B$7:$B$99,$B14,'CRÉDITO- P. DE INV.'!$H$7:$H$99) &gt;0,"Crédito",IF(SUMIF('ANR- P. DE INV.'!$B$6:$B$34,$B14,'ANR- P. DE INV.'!$F$6:$F$34)=0," ", "ANR"))</f>
        <v xml:space="preserve"> </v>
      </c>
      <c r="D14" s="195">
        <f ca="1">+SUMIF('CRÉDITO- P. DE INV.'!$B$7:$B$99,$B14,'CRÉDITO- P. DE INV.'!$I$7:$I$99)+SUMIF('ANR- P. DE INV.'!$B$6:$B$34,$B14,'ANR- P. DE INV.'!$G$6:$G$34)</f>
        <v>0</v>
      </c>
      <c r="E14" s="195">
        <f ca="1">+SUMIF('CRÉDITO- P. DE INV.'!$B$7:$B$99,$B14,'CRÉDITO- P. DE INV.'!$J$7:$J$99)+SUMIF('ANR- P. DE INV.'!$B$6:$B$34,$B14,'ANR- P. DE INV.'!$H$6:$H$34)</f>
        <v>0</v>
      </c>
      <c r="F14" s="195">
        <f t="shared" si="0"/>
        <v>0</v>
      </c>
    </row>
    <row r="15" spans="1:12" ht="37.5" customHeight="1">
      <c r="A15" s="292"/>
      <c r="B15" s="124">
        <f ca="1">+'CRONOGRAMA DE ACTIVIDADES'!C8</f>
        <v>0</v>
      </c>
      <c r="C15" s="125" t="str">
        <f ca="1">IF(+SUMIF('CRÉDITO- P. DE INV.'!$B$7:$B$99,$B15,'CRÉDITO- P. DE INV.'!$H$7:$H$99) &gt;0,"Crédito",IF(SUMIF('ANR- P. DE INV.'!$B$6:$B$34,$B15,'ANR- P. DE INV.'!$F$6:$F$34)=0," ", "ANR"))</f>
        <v xml:space="preserve"> </v>
      </c>
      <c r="D15" s="195">
        <f ca="1">+SUMIF('CRÉDITO- P. DE INV.'!$B$7:$B$99,$B15,'CRÉDITO- P. DE INV.'!$I$7:$I$99)+SUMIF('ANR- P. DE INV.'!$B$6:$B$34,$B15,'ANR- P. DE INV.'!$G$6:$G$34)</f>
        <v>0</v>
      </c>
      <c r="E15" s="195">
        <f ca="1">+SUMIF('CRÉDITO- P. DE INV.'!$B$7:$B$99,$B15,'CRÉDITO- P. DE INV.'!$J$7:$J$99)+SUMIF('ANR- P. DE INV.'!$B$6:$B$34,$B15,'ANR- P. DE INV.'!$H$6:$H$34)</f>
        <v>0</v>
      </c>
      <c r="F15" s="195">
        <f t="shared" si="0"/>
        <v>0</v>
      </c>
    </row>
    <row r="16" spans="1:12" ht="37.5" customHeight="1">
      <c r="A16" s="292"/>
      <c r="B16" s="124">
        <f ca="1">+'CRONOGRAMA DE ACTIVIDADES'!C9</f>
        <v>0</v>
      </c>
      <c r="C16" s="125" t="str">
        <f ca="1">IF(+SUMIF('CRÉDITO- P. DE INV.'!$B$7:$B$99,$B16,'CRÉDITO- P. DE INV.'!$H$7:$H$99) &gt;0,"Crédito",IF(SUMIF('ANR- P. DE INV.'!$B$6:$B$34,$B16,'ANR- P. DE INV.'!$F$6:$F$34)=0," ", "ANR"))</f>
        <v xml:space="preserve"> </v>
      </c>
      <c r="D16" s="195">
        <f ca="1">+SUMIF('CRÉDITO- P. DE INV.'!$B$7:$B$99,$B16,'CRÉDITO- P. DE INV.'!$I$7:$I$99)+SUMIF('ANR- P. DE INV.'!$B$6:$B$34,$B16,'ANR- P. DE INV.'!$G$6:$G$34)</f>
        <v>0</v>
      </c>
      <c r="E16" s="195">
        <f ca="1">+SUMIF('CRÉDITO- P. DE INV.'!$B$7:$B$99,$B16,'CRÉDITO- P. DE INV.'!$J$7:$J$99)+SUMIF('ANR- P. DE INV.'!$B$6:$B$34,$B16,'ANR- P. DE INV.'!$H$6:$H$34)</f>
        <v>0</v>
      </c>
      <c r="F16" s="195">
        <f t="shared" si="0"/>
        <v>0</v>
      </c>
    </row>
    <row r="17" spans="1:6" ht="37.5" customHeight="1">
      <c r="A17" s="292"/>
      <c r="B17" s="124">
        <f ca="1">+'CRONOGRAMA DE ACTIVIDADES'!C10</f>
        <v>0</v>
      </c>
      <c r="C17" s="125" t="str">
        <f ca="1">IF(+SUMIF('CRÉDITO- P. DE INV.'!$B$7:$B$99,$B17,'CRÉDITO- P. DE INV.'!$H$7:$H$99) &gt;0,"Crédito",IF(SUMIF('ANR- P. DE INV.'!$B$6:$B$34,$B17,'ANR- P. DE INV.'!$F$6:$F$34)=0," ", "ANR"))</f>
        <v xml:space="preserve"> </v>
      </c>
      <c r="D17" s="195">
        <f ca="1">+SUMIF('CRÉDITO- P. DE INV.'!$B$7:$B$99,$B17,'CRÉDITO- P. DE INV.'!$I$7:$I$99)+SUMIF('ANR- P. DE INV.'!$B$6:$B$34,$B17,'ANR- P. DE INV.'!$G$6:$G$34)</f>
        <v>0</v>
      </c>
      <c r="E17" s="195">
        <f ca="1">+SUMIF('CRÉDITO- P. DE INV.'!$B$7:$B$99,$B17,'CRÉDITO- P. DE INV.'!$J$7:$J$99)+SUMIF('ANR- P. DE INV.'!$B$6:$B$34,$B17,'ANR- P. DE INV.'!$H$6:$H$34)</f>
        <v>0</v>
      </c>
      <c r="F17" s="195">
        <f t="shared" si="0"/>
        <v>0</v>
      </c>
    </row>
    <row r="18" spans="1:6" ht="37.5" customHeight="1">
      <c r="A18" s="292">
        <f ca="1">+PDI!B71</f>
        <v>0</v>
      </c>
      <c r="B18" s="124">
        <f ca="1">+'CRONOGRAMA DE ACTIVIDADES'!C11</f>
        <v>0</v>
      </c>
      <c r="C18" s="125" t="str">
        <f ca="1">IF(+SUMIF('CRÉDITO- P. DE INV.'!$B$7:$B$99,$B18,'CRÉDITO- P. DE INV.'!$H$7:$H$99) &gt;0,"Crédito",IF(SUMIF('ANR- P. DE INV.'!$B$6:$B$34,$B18,'ANR- P. DE INV.'!$F$6:$F$34)=0," ", "ANR"))</f>
        <v xml:space="preserve"> </v>
      </c>
      <c r="D18" s="195">
        <f ca="1">+SUMIF('CRÉDITO- P. DE INV.'!$B$7:$B$99,$B18,'CRÉDITO- P. DE INV.'!$I$7:$I$99)+SUMIF('ANR- P. DE INV.'!$B$6:$B$34,$B18,'ANR- P. DE INV.'!$G$6:$G$34)</f>
        <v>0</v>
      </c>
      <c r="E18" s="195">
        <f ca="1">+SUMIF('CRÉDITO- P. DE INV.'!$B$7:$B$99,$B18,'CRÉDITO- P. DE INV.'!$J$7:$J$99)+SUMIF('ANR- P. DE INV.'!$B$6:$B$34,$B18,'ANR- P. DE INV.'!$H$6:$H$34)</f>
        <v>0</v>
      </c>
      <c r="F18" s="195">
        <f t="shared" si="0"/>
        <v>0</v>
      </c>
    </row>
    <row r="19" spans="1:6" ht="37.5" customHeight="1">
      <c r="A19" s="292"/>
      <c r="B19" s="124">
        <f ca="1">+'CRONOGRAMA DE ACTIVIDADES'!C12</f>
        <v>0</v>
      </c>
      <c r="C19" s="125" t="str">
        <f ca="1">IF(+SUMIF('CRÉDITO- P. DE INV.'!$B$7:$B$99,$B19,'CRÉDITO- P. DE INV.'!$H$7:$H$99) &gt;0,"Crédito",IF(SUMIF('ANR- P. DE INV.'!$B$6:$B$34,$B19,'ANR- P. DE INV.'!$F$6:$F$34)=0," ", "ANR"))</f>
        <v xml:space="preserve"> </v>
      </c>
      <c r="D19" s="195">
        <f ca="1">+SUMIF('CRÉDITO- P. DE INV.'!$B$7:$B$99,$B19,'CRÉDITO- P. DE INV.'!$I$7:$I$99)+SUMIF('ANR- P. DE INV.'!$B$6:$B$34,$B19,'ANR- P. DE INV.'!$G$6:$G$34)</f>
        <v>0</v>
      </c>
      <c r="E19" s="195">
        <f ca="1">+SUMIF('CRÉDITO- P. DE INV.'!$B$7:$B$99,$B19,'CRÉDITO- P. DE INV.'!$J$7:$J$99)+SUMIF('ANR- P. DE INV.'!$B$6:$B$34,$B19,'ANR- P. DE INV.'!$H$6:$H$34)</f>
        <v>0</v>
      </c>
      <c r="F19" s="195">
        <f t="shared" si="0"/>
        <v>0</v>
      </c>
    </row>
    <row r="20" spans="1:6" ht="37.5" customHeight="1">
      <c r="A20" s="292"/>
      <c r="B20" s="124">
        <f ca="1">+'CRONOGRAMA DE ACTIVIDADES'!C13</f>
        <v>0</v>
      </c>
      <c r="C20" s="125" t="str">
        <f ca="1">IF(+SUMIF('CRÉDITO- P. DE INV.'!$B$7:$B$99,$B20,'CRÉDITO- P. DE INV.'!$H$7:$H$99) &gt;0,"Crédito",IF(SUMIF('ANR- P. DE INV.'!$B$6:$B$34,$B20,'ANR- P. DE INV.'!$F$6:$F$34)=0," ", "ANR"))</f>
        <v xml:space="preserve"> </v>
      </c>
      <c r="D20" s="195">
        <f ca="1">+SUMIF('CRÉDITO- P. DE INV.'!$B$7:$B$99,$B20,'CRÉDITO- P. DE INV.'!$I$7:$I$99)+SUMIF('ANR- P. DE INV.'!$B$6:$B$34,$B20,'ANR- P. DE INV.'!$G$6:$G$34)</f>
        <v>0</v>
      </c>
      <c r="E20" s="195">
        <f ca="1">+SUMIF('CRÉDITO- P. DE INV.'!$B$7:$B$99,$B20,'CRÉDITO- P. DE INV.'!$J$7:$J$99)+SUMIF('ANR- P. DE INV.'!$B$6:$B$34,$B20,'ANR- P. DE INV.'!$H$6:$H$34)</f>
        <v>0</v>
      </c>
      <c r="F20" s="195">
        <f t="shared" si="0"/>
        <v>0</v>
      </c>
    </row>
    <row r="21" spans="1:6" ht="37.5" customHeight="1">
      <c r="A21" s="292"/>
      <c r="B21" s="124">
        <f ca="1">+'CRONOGRAMA DE ACTIVIDADES'!C14</f>
        <v>0</v>
      </c>
      <c r="C21" s="125" t="str">
        <f ca="1">IF(+SUMIF('CRÉDITO- P. DE INV.'!$B$7:$B$99,$B21,'CRÉDITO- P. DE INV.'!$H$7:$H$99) &gt;0,"Crédito",IF(SUMIF('ANR- P. DE INV.'!$B$6:$B$34,$B21,'ANR- P. DE INV.'!$F$6:$F$34)=0," ", "ANR"))</f>
        <v xml:space="preserve"> </v>
      </c>
      <c r="D21" s="195">
        <f ca="1">+SUMIF('CRÉDITO- P. DE INV.'!$B$7:$B$99,$B21,'CRÉDITO- P. DE INV.'!$I$7:$I$99)+SUMIF('ANR- P. DE INV.'!$B$6:$B$34,$B21,'ANR- P. DE INV.'!$G$6:$G$34)</f>
        <v>0</v>
      </c>
      <c r="E21" s="195">
        <f ca="1">+SUMIF('CRÉDITO- P. DE INV.'!$B$7:$B$99,$B21,'CRÉDITO- P. DE INV.'!$J$7:$J$99)+SUMIF('ANR- P. DE INV.'!$B$6:$B$34,$B21,'ANR- P. DE INV.'!$H$6:$H$34)</f>
        <v>0</v>
      </c>
      <c r="F21" s="195">
        <f t="shared" si="0"/>
        <v>0</v>
      </c>
    </row>
    <row r="22" spans="1:6" ht="37.5" customHeight="1">
      <c r="A22" s="292"/>
      <c r="B22" s="124">
        <f ca="1">+'CRONOGRAMA DE ACTIVIDADES'!C15</f>
        <v>0</v>
      </c>
      <c r="C22" s="125" t="str">
        <f ca="1">IF(+SUMIF('CRÉDITO- P. DE INV.'!$B$7:$B$99,$B22,'CRÉDITO- P. DE INV.'!$H$7:$H$99) &gt;0,"Crédito",IF(SUMIF('ANR- P. DE INV.'!$B$6:$B$34,$B22,'ANR- P. DE INV.'!$F$6:$F$34)=0," ", "ANR"))</f>
        <v xml:space="preserve"> </v>
      </c>
      <c r="D22" s="195">
        <f ca="1">+SUMIF('CRÉDITO- P. DE INV.'!$B$7:$B$99,$B22,'CRÉDITO- P. DE INV.'!$I$7:$I$99)+SUMIF('ANR- P. DE INV.'!$B$6:$B$34,$B22,'ANR- P. DE INV.'!$G$6:$G$34)</f>
        <v>0</v>
      </c>
      <c r="E22" s="195">
        <f ca="1">+SUMIF('CRÉDITO- P. DE INV.'!$B$7:$B$99,$B22,'CRÉDITO- P. DE INV.'!$J$7:$J$99)+SUMIF('ANR- P. DE INV.'!$B$6:$B$34,$B22,'ANR- P. DE INV.'!$H$6:$H$34)</f>
        <v>0</v>
      </c>
      <c r="F22" s="195">
        <f t="shared" si="0"/>
        <v>0</v>
      </c>
    </row>
    <row r="23" spans="1:6" ht="37.5" customHeight="1">
      <c r="A23" s="292">
        <f ca="1">+PDI!B72</f>
        <v>0</v>
      </c>
      <c r="B23" s="124">
        <f ca="1">+'CRONOGRAMA DE ACTIVIDADES'!C16</f>
        <v>0</v>
      </c>
      <c r="C23" s="125" t="str">
        <f ca="1">IF(+SUMIF('CRÉDITO- P. DE INV.'!$B$7:$B$99,$B23,'CRÉDITO- P. DE INV.'!$H$7:$H$99) &gt;0,"Crédito",IF(SUMIF('ANR- P. DE INV.'!$B$6:$B$34,$B23,'ANR- P. DE INV.'!$F$6:$F$34)=0," ", "ANR"))</f>
        <v xml:space="preserve"> </v>
      </c>
      <c r="D23" s="195">
        <f ca="1">+SUMIF('CRÉDITO- P. DE INV.'!$B$7:$B$99,$B23,'CRÉDITO- P. DE INV.'!$I$7:$I$99)+SUMIF('ANR- P. DE INV.'!$B$6:$B$34,$B23,'ANR- P. DE INV.'!$G$6:$G$34)</f>
        <v>0</v>
      </c>
      <c r="E23" s="195">
        <f ca="1">+SUMIF('CRÉDITO- P. DE INV.'!$B$7:$B$99,$B23,'CRÉDITO- P. DE INV.'!$J$7:$J$99)+SUMIF('ANR- P. DE INV.'!$B$6:$B$34,$B23,'ANR- P. DE INV.'!$H$6:$H$34)</f>
        <v>0</v>
      </c>
      <c r="F23" s="195">
        <f t="shared" si="0"/>
        <v>0</v>
      </c>
    </row>
    <row r="24" spans="1:6" ht="37.5" customHeight="1">
      <c r="A24" s="292"/>
      <c r="B24" s="124">
        <f ca="1">+'CRONOGRAMA DE ACTIVIDADES'!C17</f>
        <v>0</v>
      </c>
      <c r="C24" s="125" t="str">
        <f ca="1">IF(+SUMIF('CRÉDITO- P. DE INV.'!$B$7:$B$99,$B24,'CRÉDITO- P. DE INV.'!$H$7:$H$99) &gt;0,"Crédito",IF(SUMIF('ANR- P. DE INV.'!$B$6:$B$34,$B24,'ANR- P. DE INV.'!$F$6:$F$34)=0," ", "ANR"))</f>
        <v xml:space="preserve"> </v>
      </c>
      <c r="D24" s="195">
        <f ca="1">+SUMIF('CRÉDITO- P. DE INV.'!$B$7:$B$99,$B24,'CRÉDITO- P. DE INV.'!$I$7:$I$99)+SUMIF('ANR- P. DE INV.'!$B$6:$B$34,$B24,'ANR- P. DE INV.'!$G$6:$G$34)</f>
        <v>0</v>
      </c>
      <c r="E24" s="195">
        <f ca="1">+SUMIF('CRÉDITO- P. DE INV.'!$B$7:$B$99,$B24,'CRÉDITO- P. DE INV.'!$J$7:$J$99)+SUMIF('ANR- P. DE INV.'!$B$6:$B$34,$B24,'ANR- P. DE INV.'!$H$6:$H$34)</f>
        <v>0</v>
      </c>
      <c r="F24" s="195">
        <f t="shared" si="0"/>
        <v>0</v>
      </c>
    </row>
    <row r="25" spans="1:6" ht="37.5" customHeight="1">
      <c r="A25" s="292"/>
      <c r="B25" s="124">
        <f ca="1">+'CRONOGRAMA DE ACTIVIDADES'!C18</f>
        <v>0</v>
      </c>
      <c r="C25" s="125" t="str">
        <f ca="1">IF(+SUMIF('CRÉDITO- P. DE INV.'!$B$7:$B$99,$B25,'CRÉDITO- P. DE INV.'!$H$7:$H$99) &gt;0,"Crédito",IF(SUMIF('ANR- P. DE INV.'!$B$6:$B$34,$B25,'ANR- P. DE INV.'!$F$6:$F$34)=0," ", "ANR"))</f>
        <v xml:space="preserve"> </v>
      </c>
      <c r="D25" s="195">
        <f ca="1">+SUMIF('CRÉDITO- P. DE INV.'!$B$7:$B$99,$B25,'CRÉDITO- P. DE INV.'!$I$7:$I$99)+SUMIF('ANR- P. DE INV.'!$B$6:$B$34,$B25,'ANR- P. DE INV.'!$G$6:$G$34)</f>
        <v>0</v>
      </c>
      <c r="E25" s="195">
        <f ca="1">+SUMIF('CRÉDITO- P. DE INV.'!$B$7:$B$99,$B25,'CRÉDITO- P. DE INV.'!$J$7:$J$99)+SUMIF('ANR- P. DE INV.'!$B$6:$B$34,$B25,'ANR- P. DE INV.'!$H$6:$H$34)</f>
        <v>0</v>
      </c>
      <c r="F25" s="195">
        <f t="shared" si="0"/>
        <v>0</v>
      </c>
    </row>
    <row r="26" spans="1:6" ht="37.5" customHeight="1">
      <c r="A26" s="292"/>
      <c r="B26" s="124">
        <f ca="1">+'CRONOGRAMA DE ACTIVIDADES'!C19</f>
        <v>0</v>
      </c>
      <c r="C26" s="125" t="str">
        <f ca="1">IF(+SUMIF('CRÉDITO- P. DE INV.'!$B$7:$B$99,$B26,'CRÉDITO- P. DE INV.'!$H$7:$H$99) &gt;0,"Crédito",IF(SUMIF('ANR- P. DE INV.'!$B$6:$B$34,$B26,'ANR- P. DE INV.'!$F$6:$F$34)=0," ", "ANR"))</f>
        <v xml:space="preserve"> </v>
      </c>
      <c r="D26" s="195">
        <f ca="1">+SUMIF('CRÉDITO- P. DE INV.'!$B$7:$B$99,$B26,'CRÉDITO- P. DE INV.'!$I$7:$I$99)+SUMIF('ANR- P. DE INV.'!$B$6:$B$34,$B26,'ANR- P. DE INV.'!$G$6:$G$34)</f>
        <v>0</v>
      </c>
      <c r="E26" s="195">
        <f ca="1">+SUMIF('CRÉDITO- P. DE INV.'!$B$7:$B$99,$B26,'CRÉDITO- P. DE INV.'!$J$7:$J$99)+SUMIF('ANR- P. DE INV.'!$B$6:$B$34,$B26,'ANR- P. DE INV.'!$H$6:$H$34)</f>
        <v>0</v>
      </c>
      <c r="F26" s="195">
        <f t="shared" si="0"/>
        <v>0</v>
      </c>
    </row>
    <row r="27" spans="1:6" ht="37.5" customHeight="1">
      <c r="A27" s="292"/>
      <c r="B27" s="124">
        <f ca="1">+'CRONOGRAMA DE ACTIVIDADES'!C20</f>
        <v>0</v>
      </c>
      <c r="C27" s="125" t="str">
        <f ca="1">IF(+SUMIF('CRÉDITO- P. DE INV.'!$B$7:$B$99,$B27,'CRÉDITO- P. DE INV.'!$H$7:$H$99) &gt;0,"Crédito",IF(SUMIF('ANR- P. DE INV.'!$B$6:$B$34,$B27,'ANR- P. DE INV.'!$F$6:$F$34)=0," ", "ANR"))</f>
        <v xml:space="preserve"> </v>
      </c>
      <c r="D27" s="195">
        <f ca="1">+SUMIF('CRÉDITO- P. DE INV.'!$B$7:$B$99,$B27,'CRÉDITO- P. DE INV.'!$I$7:$I$99)+SUMIF('ANR- P. DE INV.'!$B$6:$B$34,$B27,'ANR- P. DE INV.'!$G$6:$G$34)</f>
        <v>0</v>
      </c>
      <c r="E27" s="195">
        <f ca="1">+SUMIF('CRÉDITO- P. DE INV.'!$B$7:$B$99,$B27,'CRÉDITO- P. DE INV.'!$J$7:$J$99)+SUMIF('ANR- P. DE INV.'!$B$6:$B$34,$B27,'ANR- P. DE INV.'!$H$6:$H$34)</f>
        <v>0</v>
      </c>
      <c r="F27" s="195">
        <f t="shared" si="0"/>
        <v>0</v>
      </c>
    </row>
    <row r="28" spans="1:6" ht="37.5" customHeight="1">
      <c r="A28" s="292">
        <f ca="1">+PDI!B73</f>
        <v>0</v>
      </c>
      <c r="B28" s="124">
        <f ca="1">+'CRONOGRAMA DE ACTIVIDADES'!C21</f>
        <v>0</v>
      </c>
      <c r="C28" s="125" t="str">
        <f ca="1">IF(+SUMIF('CRÉDITO- P. DE INV.'!$B$7:$B$99,$B28,'CRÉDITO- P. DE INV.'!$H$7:$H$99) &gt;0,"Crédito",IF(SUMIF('ANR- P. DE INV.'!$B$6:$B$34,$B28,'ANR- P. DE INV.'!$F$6:$F$34)=0," ", "ANR"))</f>
        <v xml:space="preserve"> </v>
      </c>
      <c r="D28" s="195">
        <f ca="1">+SUMIF('CRÉDITO- P. DE INV.'!$B$7:$B$99,$B28,'CRÉDITO- P. DE INV.'!$I$7:$I$99)+SUMIF('ANR- P. DE INV.'!$B$6:$B$34,$B28,'ANR- P. DE INV.'!$G$6:$G$34)</f>
        <v>0</v>
      </c>
      <c r="E28" s="195">
        <f ca="1">+SUMIF('CRÉDITO- P. DE INV.'!$B$7:$B$99,$B28,'CRÉDITO- P. DE INV.'!$J$7:$J$99)+SUMIF('ANR- P. DE INV.'!$B$6:$B$34,$B28,'ANR- P. DE INV.'!$H$6:$H$34)</f>
        <v>0</v>
      </c>
      <c r="F28" s="195">
        <f t="shared" si="0"/>
        <v>0</v>
      </c>
    </row>
    <row r="29" spans="1:6" ht="37.5" customHeight="1">
      <c r="A29" s="292"/>
      <c r="B29" s="124">
        <f ca="1">+'CRONOGRAMA DE ACTIVIDADES'!C22</f>
        <v>0</v>
      </c>
      <c r="C29" s="125" t="str">
        <f ca="1">IF(+SUMIF('CRÉDITO- P. DE INV.'!$B$7:$B$99,$B29,'CRÉDITO- P. DE INV.'!$H$7:$H$99) &gt;0,"Crédito",IF(SUMIF('ANR- P. DE INV.'!$B$6:$B$34,$B29,'ANR- P. DE INV.'!$F$6:$F$34)=0," ", "ANR"))</f>
        <v xml:space="preserve"> </v>
      </c>
      <c r="D29" s="195">
        <f ca="1">+SUMIF('CRÉDITO- P. DE INV.'!$B$7:$B$99,$B29,'CRÉDITO- P. DE INV.'!$I$7:$I$99)+SUMIF('ANR- P. DE INV.'!$B$6:$B$34,$B29,'ANR- P. DE INV.'!$G$6:$G$34)</f>
        <v>0</v>
      </c>
      <c r="E29" s="195">
        <f ca="1">+SUMIF('CRÉDITO- P. DE INV.'!$B$7:$B$99,$B29,'CRÉDITO- P. DE INV.'!$J$7:$J$99)+SUMIF('ANR- P. DE INV.'!$B$6:$B$34,$B29,'ANR- P. DE INV.'!$H$6:$H$34)</f>
        <v>0</v>
      </c>
      <c r="F29" s="195">
        <f t="shared" si="0"/>
        <v>0</v>
      </c>
    </row>
    <row r="30" spans="1:6" ht="37.5" customHeight="1">
      <c r="A30" s="292"/>
      <c r="B30" s="124">
        <f ca="1">+'CRONOGRAMA DE ACTIVIDADES'!C23</f>
        <v>0</v>
      </c>
      <c r="C30" s="125" t="str">
        <f ca="1">IF(+SUMIF('CRÉDITO- P. DE INV.'!$B$7:$B$99,$B30,'CRÉDITO- P. DE INV.'!$H$7:$H$99) &gt;0,"Crédito",IF(SUMIF('ANR- P. DE INV.'!$B$6:$B$34,$B30,'ANR- P. DE INV.'!$F$6:$F$34)=0," ", "ANR"))</f>
        <v xml:space="preserve"> </v>
      </c>
      <c r="D30" s="195">
        <f ca="1">+SUMIF('CRÉDITO- P. DE INV.'!$B$7:$B$99,$B30,'CRÉDITO- P. DE INV.'!$I$7:$I$99)+SUMIF('ANR- P. DE INV.'!$B$6:$B$34,$B30,'ANR- P. DE INV.'!$G$6:$G$34)</f>
        <v>0</v>
      </c>
      <c r="E30" s="195">
        <f ca="1">+SUMIF('CRÉDITO- P. DE INV.'!$B$7:$B$99,$B30,'CRÉDITO- P. DE INV.'!$J$7:$J$99)+SUMIF('ANR- P. DE INV.'!$B$6:$B$34,$B30,'ANR- P. DE INV.'!$H$6:$H$34)</f>
        <v>0</v>
      </c>
      <c r="F30" s="195">
        <f t="shared" si="0"/>
        <v>0</v>
      </c>
    </row>
    <row r="31" spans="1:6" ht="37.5" customHeight="1">
      <c r="A31" s="292"/>
      <c r="B31" s="124">
        <f ca="1">+'CRONOGRAMA DE ACTIVIDADES'!C24</f>
        <v>0</v>
      </c>
      <c r="C31" s="125" t="str">
        <f ca="1">IF(+SUMIF('CRÉDITO- P. DE INV.'!$B$7:$B$99,$B31,'CRÉDITO- P. DE INV.'!$H$7:$H$99) &gt;0,"Crédito",IF(SUMIF('ANR- P. DE INV.'!$B$6:$B$34,$B31,'ANR- P. DE INV.'!$F$6:$F$34)=0," ", "ANR"))</f>
        <v xml:space="preserve"> </v>
      </c>
      <c r="D31" s="195">
        <f ca="1">+SUMIF('CRÉDITO- P. DE INV.'!$B$7:$B$99,$B31,'CRÉDITO- P. DE INV.'!$I$7:$I$99)+SUMIF('ANR- P. DE INV.'!$B$6:$B$34,$B31,'ANR- P. DE INV.'!$G$6:$G$34)</f>
        <v>0</v>
      </c>
      <c r="E31" s="195">
        <f ca="1">+SUMIF('CRÉDITO- P. DE INV.'!$B$7:$B$99,$B31,'CRÉDITO- P. DE INV.'!$J$7:$J$99)+SUMIF('ANR- P. DE INV.'!$B$6:$B$34,$B31,'ANR- P. DE INV.'!$H$6:$H$34)</f>
        <v>0</v>
      </c>
      <c r="F31" s="195">
        <f t="shared" si="0"/>
        <v>0</v>
      </c>
    </row>
    <row r="32" spans="1:6" ht="37.5" customHeight="1">
      <c r="A32" s="292"/>
      <c r="B32" s="124">
        <f ca="1">+'CRONOGRAMA DE ACTIVIDADES'!C25</f>
        <v>0</v>
      </c>
      <c r="C32" s="125" t="str">
        <f ca="1">IF(+SUMIF('CRÉDITO- P. DE INV.'!$B$7:$B$99,$B32,'CRÉDITO- P. DE INV.'!$H$7:$H$99) &gt;0,"Crédito",IF(SUMIF('ANR- P. DE INV.'!$B$6:$B$34,$B32,'ANR- P. DE INV.'!$F$6:$F$34)=0," ", "ANR"))</f>
        <v xml:space="preserve"> </v>
      </c>
      <c r="D32" s="195">
        <f ca="1">+SUMIF('CRÉDITO- P. DE INV.'!$B$7:$B$99,$B32,'CRÉDITO- P. DE INV.'!$I$7:$I$99)+SUMIF('ANR- P. DE INV.'!$B$6:$B$34,$B32,'ANR- P. DE INV.'!$G$6:$G$34)</f>
        <v>0</v>
      </c>
      <c r="E32" s="195">
        <f ca="1">+SUMIF('CRÉDITO- P. DE INV.'!$B$7:$B$99,$B32,'CRÉDITO- P. DE INV.'!$J$7:$J$99)+SUMIF('ANR- P. DE INV.'!$B$6:$B$34,$B32,'ANR- P. DE INV.'!$H$6:$H$34)</f>
        <v>0</v>
      </c>
      <c r="F32" s="195">
        <f t="shared" si="0"/>
        <v>0</v>
      </c>
    </row>
    <row r="33" spans="1:6" ht="37.5" customHeight="1">
      <c r="A33" s="292">
        <f ca="1">+PDI!B74</f>
        <v>0</v>
      </c>
      <c r="B33" s="124">
        <f ca="1">+'CRONOGRAMA DE ACTIVIDADES'!C26</f>
        <v>0</v>
      </c>
      <c r="C33" s="125" t="str">
        <f ca="1">IF(+SUMIF('CRÉDITO- P. DE INV.'!$B$7:$B$99,$B33,'CRÉDITO- P. DE INV.'!$H$7:$H$99) &gt;0,"Crédito",IF(SUMIF('ANR- P. DE INV.'!$B$6:$B$34,$B33,'ANR- P. DE INV.'!$F$6:$F$34)=0," ", "ANR"))</f>
        <v xml:space="preserve"> </v>
      </c>
      <c r="D33" s="195">
        <f ca="1">+SUMIF('CRÉDITO- P. DE INV.'!$B$7:$B$99,$B33,'CRÉDITO- P. DE INV.'!$I$7:$I$99)+SUMIF('ANR- P. DE INV.'!$B$6:$B$34,$B33,'ANR- P. DE INV.'!$G$6:$G$34)</f>
        <v>0</v>
      </c>
      <c r="E33" s="195">
        <f ca="1">+SUMIF('CRÉDITO- P. DE INV.'!$B$7:$B$99,$B33,'CRÉDITO- P. DE INV.'!$J$7:$J$99)+SUMIF('ANR- P. DE INV.'!$B$6:$B$34,$B33,'ANR- P. DE INV.'!$H$6:$H$34)</f>
        <v>0</v>
      </c>
      <c r="F33" s="195">
        <f t="shared" si="0"/>
        <v>0</v>
      </c>
    </row>
    <row r="34" spans="1:6" ht="37.5" customHeight="1">
      <c r="A34" s="292"/>
      <c r="B34" s="124">
        <f ca="1">+'CRONOGRAMA DE ACTIVIDADES'!C27</f>
        <v>0</v>
      </c>
      <c r="C34" s="125" t="str">
        <f ca="1">IF(+SUMIF('CRÉDITO- P. DE INV.'!$B$7:$B$99,$B34,'CRÉDITO- P. DE INV.'!$H$7:$H$99) &gt;0,"Crédito",IF(SUMIF('ANR- P. DE INV.'!$B$6:$B$34,$B34,'ANR- P. DE INV.'!$F$6:$F$34)=0," ", "ANR"))</f>
        <v xml:space="preserve"> </v>
      </c>
      <c r="D34" s="195">
        <f ca="1">+SUMIF('CRÉDITO- P. DE INV.'!$B$7:$B$99,$B34,'CRÉDITO- P. DE INV.'!$I$7:$I$99)+SUMIF('ANR- P. DE INV.'!$B$6:$B$34,$B34,'ANR- P. DE INV.'!$G$6:$G$34)</f>
        <v>0</v>
      </c>
      <c r="E34" s="195">
        <f ca="1">+SUMIF('CRÉDITO- P. DE INV.'!$B$7:$B$99,$B34,'CRÉDITO- P. DE INV.'!$J$7:$J$99)+SUMIF('ANR- P. DE INV.'!$B$6:$B$34,$B34,'ANR- P. DE INV.'!$H$6:$H$34)</f>
        <v>0</v>
      </c>
      <c r="F34" s="195">
        <f t="shared" si="0"/>
        <v>0</v>
      </c>
    </row>
    <row r="35" spans="1:6" ht="37.5" customHeight="1">
      <c r="A35" s="292"/>
      <c r="B35" s="124">
        <f ca="1">+'CRONOGRAMA DE ACTIVIDADES'!C28</f>
        <v>0</v>
      </c>
      <c r="C35" s="125" t="str">
        <f ca="1">IF(+SUMIF('CRÉDITO- P. DE INV.'!$B$7:$B$99,$B35,'CRÉDITO- P. DE INV.'!$H$7:$H$99) &gt;0,"Crédito",IF(SUMIF('ANR- P. DE INV.'!$B$6:$B$34,$B35,'ANR- P. DE INV.'!$F$6:$F$34)=0," ", "ANR"))</f>
        <v xml:space="preserve"> </v>
      </c>
      <c r="D35" s="195">
        <f ca="1">+SUMIF('CRÉDITO- P. DE INV.'!$B$7:$B$99,$B35,'CRÉDITO- P. DE INV.'!$I$7:$I$99)+SUMIF('ANR- P. DE INV.'!$B$6:$B$34,$B35,'ANR- P. DE INV.'!$G$6:$G$34)</f>
        <v>0</v>
      </c>
      <c r="E35" s="195">
        <f ca="1">+SUMIF('CRÉDITO- P. DE INV.'!$B$7:$B$99,$B35,'CRÉDITO- P. DE INV.'!$J$7:$J$99)+SUMIF('ANR- P. DE INV.'!$B$6:$B$34,$B35,'ANR- P. DE INV.'!$H$6:$H$34)</f>
        <v>0</v>
      </c>
      <c r="F35" s="195">
        <f t="shared" si="0"/>
        <v>0</v>
      </c>
    </row>
    <row r="36" spans="1:6" ht="37.5" customHeight="1">
      <c r="A36" s="292"/>
      <c r="B36" s="124">
        <f ca="1">+'CRONOGRAMA DE ACTIVIDADES'!C29</f>
        <v>0</v>
      </c>
      <c r="C36" s="125" t="str">
        <f ca="1">IF(+SUMIF('CRÉDITO- P. DE INV.'!$B$7:$B$99,$B36,'CRÉDITO- P. DE INV.'!$H$7:$H$99) &gt;0,"Crédito",IF(SUMIF('ANR- P. DE INV.'!$B$6:$B$34,$B36,'ANR- P. DE INV.'!$F$6:$F$34)=0," ", "ANR"))</f>
        <v xml:space="preserve"> </v>
      </c>
      <c r="D36" s="195">
        <f ca="1">+SUMIF('CRÉDITO- P. DE INV.'!$B$7:$B$99,$B36,'CRÉDITO- P. DE INV.'!$I$7:$I$99)+SUMIF('ANR- P. DE INV.'!$B$6:$B$34,$B36,'ANR- P. DE INV.'!$G$6:$G$34)</f>
        <v>0</v>
      </c>
      <c r="E36" s="195">
        <f ca="1">+SUMIF('CRÉDITO- P. DE INV.'!$B$7:$B$99,$B36,'CRÉDITO- P. DE INV.'!$J$7:$J$99)+SUMIF('ANR- P. DE INV.'!$B$6:$B$34,$B36,'ANR- P. DE INV.'!$H$6:$H$34)</f>
        <v>0</v>
      </c>
      <c r="F36" s="195">
        <f t="shared" si="0"/>
        <v>0</v>
      </c>
    </row>
    <row r="37" spans="1:6" ht="37.5" customHeight="1">
      <c r="A37" s="292"/>
      <c r="B37" s="126">
        <f ca="1">+'CRONOGRAMA DE ACTIVIDADES'!C30</f>
        <v>0</v>
      </c>
      <c r="C37" s="127" t="str">
        <f ca="1">IF(+SUMIF('CRÉDITO- P. DE INV.'!$B$7:$B$99,$B37,'CRÉDITO- P. DE INV.'!$H$7:$H$99) &gt;0,"Crédito",IF(SUMIF('ANR- P. DE INV.'!$B$6:$B$34,$B37,'ANR- P. DE INV.'!$F$6:$F$34)=0," ", "ANR"))</f>
        <v xml:space="preserve"> </v>
      </c>
      <c r="D37" s="197">
        <f ca="1">+SUMIF('CRÉDITO- P. DE INV.'!$B$7:$B$99,$B37,'CRÉDITO- P. DE INV.'!$I$7:$I$99)+SUMIF('ANR- P. DE INV.'!$B$6:$B$34,$B37,'ANR- P. DE INV.'!$G$6:$G$34)</f>
        <v>0</v>
      </c>
      <c r="E37" s="197">
        <f ca="1">+SUMIF('CRÉDITO- P. DE INV.'!$B$7:$B$99,$B37,'CRÉDITO- P. DE INV.'!$J$7:$J$99)+SUMIF('ANR- P. DE INV.'!$B$6:$B$34,$B37,'ANR- P. DE INV.'!$H$6:$H$34)</f>
        <v>0</v>
      </c>
      <c r="F37" s="197">
        <f t="shared" si="0"/>
        <v>0</v>
      </c>
    </row>
    <row r="38" spans="1:6">
      <c r="A38" s="128" t="s">
        <v>191</v>
      </c>
      <c r="B38" s="128"/>
      <c r="C38" s="128"/>
      <c r="D38" s="198">
        <f ca="1">+SUM(D13:D37)</f>
        <v>0</v>
      </c>
      <c r="E38" s="198">
        <f ca="1">+SUM(E13:E37)</f>
        <v>0</v>
      </c>
      <c r="F38" s="198">
        <f ca="1">+SUM(F13:F37)</f>
        <v>0</v>
      </c>
    </row>
    <row r="39" spans="1:6">
      <c r="D39">
        <f ca="1">+D38-'ANR- P. DE INV.'!D67-'CRÉDITO- P. DE INV.'!I130</f>
        <v>0</v>
      </c>
      <c r="E39">
        <f ca="1">+E38-'ANR- P. DE INV.'!E67-'CRÉDITO- P. DE INV.'!O130</f>
        <v>0</v>
      </c>
      <c r="F39">
        <f ca="1">+F38-'ANR- P. DE INV.'!C67-'CRÉDITO- P. DE INV.'!C130</f>
        <v>0</v>
      </c>
    </row>
    <row r="41" spans="1:6" ht="15" customHeight="1">
      <c r="A41" s="293"/>
      <c r="B41" s="293" t="s">
        <v>189</v>
      </c>
      <c r="C41" s="291" t="s">
        <v>192</v>
      </c>
      <c r="D41" s="291" t="s">
        <v>109</v>
      </c>
    </row>
    <row r="42" spans="1:6">
      <c r="A42" s="293"/>
      <c r="B42" s="293"/>
      <c r="C42" s="291"/>
      <c r="D42" s="291"/>
    </row>
    <row r="43" spans="1:6">
      <c r="A43" s="199" t="s">
        <v>193</v>
      </c>
      <c r="B43" s="200">
        <f ca="1">+'ANR- P. DE INV.'!D67</f>
        <v>0</v>
      </c>
      <c r="C43" s="200">
        <f ca="1">+'ANR- P. DE INV.'!E67</f>
        <v>0</v>
      </c>
      <c r="D43" s="201">
        <f>+C43+B43</f>
        <v>0</v>
      </c>
    </row>
    <row r="44" spans="1:6">
      <c r="A44" s="202" t="s">
        <v>194</v>
      </c>
      <c r="B44" s="203">
        <f ca="1">+'CRÉDITO- P. DE INV.'!I130</f>
        <v>0</v>
      </c>
      <c r="C44" s="203">
        <f ca="1">+'CRÉDITO- P. DE INV.'!O130</f>
        <v>0</v>
      </c>
      <c r="D44" s="204">
        <f>+C44+B44</f>
        <v>0</v>
      </c>
    </row>
    <row r="45" spans="1:6">
      <c r="A45" s="205" t="s">
        <v>94</v>
      </c>
      <c r="B45" s="206">
        <f>+B44+B43</f>
        <v>0</v>
      </c>
      <c r="C45" s="206">
        <f>+C44+C43</f>
        <v>0</v>
      </c>
      <c r="D45" s="207">
        <f>+C45+B45</f>
        <v>0</v>
      </c>
    </row>
    <row r="46" spans="1:6">
      <c r="D46">
        <f>+D45-D44-D43</f>
        <v>0</v>
      </c>
    </row>
  </sheetData>
  <sheetProtection sheet="1" objects="1" scenarios="1"/>
  <mergeCells count="22">
    <mergeCell ref="H11:I11"/>
    <mergeCell ref="J11:K11"/>
    <mergeCell ref="C11:C12"/>
    <mergeCell ref="D11:D12"/>
    <mergeCell ref="E11:E12"/>
    <mergeCell ref="A1:F1"/>
    <mergeCell ref="A2:F2"/>
    <mergeCell ref="B4:F4"/>
    <mergeCell ref="B6:F6"/>
    <mergeCell ref="A13:A17"/>
    <mergeCell ref="A18:A22"/>
    <mergeCell ref="A11:A12"/>
    <mergeCell ref="B11:B12"/>
    <mergeCell ref="B8:F8"/>
    <mergeCell ref="F11:F12"/>
    <mergeCell ref="C41:C42"/>
    <mergeCell ref="D41:D42"/>
    <mergeCell ref="A23:A27"/>
    <mergeCell ref="A28:A32"/>
    <mergeCell ref="A33:A37"/>
    <mergeCell ref="A41:A42"/>
    <mergeCell ref="B41:B42"/>
  </mergeCells>
  <phoneticPr fontId="14" type="noConversion"/>
  <printOptions horizontalCentered="1" verticalCentered="1"/>
  <pageMargins left="0.74791666666666701" right="0.74791666666666701" top="0.83125000000000004" bottom="0.98402777777777795" header="0" footer="0.51180555555555496"/>
  <pageSetup paperSize="7" scale="48"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dimension ref="A1:IV191"/>
  <sheetViews>
    <sheetView zoomScaleNormal="100" zoomScaleSheetLayoutView="90" zoomScalePageLayoutView="90" workbookViewId="0">
      <selection activeCell="A3" sqref="A3"/>
    </sheetView>
  </sheetViews>
  <sheetFormatPr defaultColWidth="9.140625" defaultRowHeight="15"/>
  <cols>
    <col min="1" max="16384" width="9.140625" style="129"/>
  </cols>
  <sheetData>
    <row r="1" spans="1:16">
      <c r="A1" s="370" t="s">
        <v>195</v>
      </c>
      <c r="B1" s="371"/>
      <c r="C1" s="371"/>
      <c r="D1" s="371"/>
      <c r="E1" s="371"/>
      <c r="F1" s="371"/>
      <c r="G1" s="371"/>
      <c r="H1" s="371"/>
      <c r="I1" s="372"/>
      <c r="J1" s="130"/>
      <c r="K1" s="130"/>
      <c r="L1" s="138"/>
      <c r="M1" s="138"/>
      <c r="N1" s="138"/>
      <c r="O1" s="138"/>
      <c r="P1" s="138"/>
    </row>
    <row r="2" spans="1:16" ht="20.25" customHeight="1">
      <c r="A2" s="373"/>
      <c r="B2" s="374"/>
      <c r="C2" s="374"/>
      <c r="D2" s="374"/>
      <c r="E2" s="374"/>
      <c r="F2" s="374"/>
      <c r="G2" s="374"/>
      <c r="H2" s="374"/>
      <c r="I2" s="375"/>
      <c r="J2" s="164"/>
      <c r="K2" s="164"/>
      <c r="L2" s="165"/>
      <c r="M2" s="138"/>
      <c r="N2" s="138"/>
      <c r="O2" s="138"/>
      <c r="P2" s="138"/>
    </row>
    <row r="3" spans="1:16" s="130" customFormat="1">
      <c r="A3" s="149"/>
      <c r="B3" s="131"/>
      <c r="C3" s="131"/>
      <c r="D3" s="131"/>
      <c r="E3" s="131"/>
      <c r="F3" s="131"/>
      <c r="G3" s="131"/>
      <c r="H3" s="131"/>
      <c r="I3" s="150"/>
      <c r="L3" s="138"/>
      <c r="M3" s="138"/>
      <c r="N3" s="138"/>
      <c r="O3" s="138"/>
      <c r="P3" s="138"/>
    </row>
    <row r="4" spans="1:16">
      <c r="A4" s="316" t="s">
        <v>248</v>
      </c>
      <c r="B4" s="317"/>
      <c r="C4" s="317"/>
      <c r="D4" s="317"/>
      <c r="E4" s="317"/>
      <c r="F4" s="317"/>
      <c r="G4" s="317"/>
      <c r="H4" s="317"/>
      <c r="I4" s="318"/>
      <c r="J4" s="130"/>
      <c r="K4" s="130"/>
      <c r="L4" s="138"/>
      <c r="M4" s="138"/>
      <c r="N4" s="138"/>
      <c r="O4" s="138"/>
      <c r="P4" s="138"/>
    </row>
    <row r="5" spans="1:16">
      <c r="A5" s="302" t="s">
        <v>249</v>
      </c>
      <c r="B5" s="233"/>
      <c r="C5" s="233"/>
      <c r="D5" s="233"/>
      <c r="E5" s="233"/>
      <c r="F5" s="233"/>
      <c r="G5" s="233"/>
      <c r="H5" s="233"/>
      <c r="I5" s="303"/>
      <c r="J5" s="130"/>
      <c r="K5" s="130"/>
      <c r="L5" s="138"/>
      <c r="M5" s="138"/>
      <c r="N5" s="138"/>
      <c r="O5" s="138"/>
      <c r="P5" s="138"/>
    </row>
    <row r="6" spans="1:16">
      <c r="A6" s="304" t="s">
        <v>196</v>
      </c>
      <c r="B6" s="305"/>
      <c r="C6" s="305"/>
      <c r="D6" s="305"/>
      <c r="E6" s="305"/>
      <c r="F6" s="305"/>
      <c r="G6" s="305"/>
      <c r="H6" s="305"/>
      <c r="I6" s="306"/>
      <c r="J6" s="130"/>
      <c r="K6" s="130"/>
      <c r="L6" s="138"/>
      <c r="M6" s="138"/>
      <c r="N6" s="138"/>
      <c r="O6" s="138"/>
      <c r="P6" s="138"/>
    </row>
    <row r="7" spans="1:16" ht="11.25" customHeight="1">
      <c r="A7" s="151"/>
      <c r="B7" s="146"/>
      <c r="C7" s="146"/>
      <c r="D7" s="146"/>
      <c r="E7" s="146"/>
      <c r="F7" s="146"/>
      <c r="G7" s="146"/>
      <c r="H7" s="146"/>
      <c r="I7" s="152"/>
      <c r="J7" s="130"/>
      <c r="K7" s="130"/>
      <c r="L7" s="138"/>
      <c r="M7" s="138"/>
      <c r="N7" s="138"/>
      <c r="O7" s="138"/>
      <c r="P7" s="138"/>
    </row>
    <row r="8" spans="1:16">
      <c r="A8" s="302" t="s">
        <v>250</v>
      </c>
      <c r="B8" s="233"/>
      <c r="C8" s="233"/>
      <c r="D8" s="233"/>
      <c r="E8" s="233"/>
      <c r="F8" s="233"/>
      <c r="G8" s="233"/>
      <c r="H8" s="233"/>
      <c r="I8" s="303"/>
      <c r="J8" s="130"/>
      <c r="K8" s="130"/>
      <c r="L8" s="138"/>
      <c r="M8" s="138"/>
      <c r="N8" s="138"/>
      <c r="O8" s="138"/>
      <c r="P8" s="138"/>
    </row>
    <row r="9" spans="1:16" ht="15" customHeight="1">
      <c r="A9" s="319" t="s">
        <v>256</v>
      </c>
      <c r="B9" s="320"/>
      <c r="C9" s="320"/>
      <c r="D9" s="320"/>
      <c r="E9" s="320"/>
      <c r="F9" s="320"/>
      <c r="G9" s="320"/>
      <c r="H9" s="320"/>
      <c r="I9" s="321"/>
      <c r="J9" s="130"/>
      <c r="K9" s="130"/>
      <c r="L9" s="138"/>
      <c r="M9" s="138"/>
      <c r="N9" s="138"/>
      <c r="O9" s="138"/>
      <c r="P9" s="138"/>
    </row>
    <row r="10" spans="1:16" ht="10.5" customHeight="1">
      <c r="A10" s="153"/>
      <c r="B10" s="146"/>
      <c r="C10" s="146"/>
      <c r="D10" s="146"/>
      <c r="E10" s="146"/>
      <c r="F10" s="146"/>
      <c r="G10" s="146"/>
      <c r="H10" s="146"/>
      <c r="I10" s="152"/>
      <c r="J10" s="130"/>
      <c r="K10" s="130"/>
      <c r="L10" s="138"/>
      <c r="M10" s="138"/>
      <c r="N10" s="138"/>
      <c r="O10" s="138"/>
      <c r="P10" s="138"/>
    </row>
    <row r="11" spans="1:16">
      <c r="A11" s="302" t="s">
        <v>255</v>
      </c>
      <c r="B11" s="233"/>
      <c r="C11" s="233"/>
      <c r="D11" s="233"/>
      <c r="E11" s="233"/>
      <c r="F11" s="233"/>
      <c r="G11" s="233"/>
      <c r="H11" s="233"/>
      <c r="I11" s="303"/>
      <c r="J11" s="130"/>
      <c r="K11" s="130"/>
      <c r="L11" s="138"/>
      <c r="M11" s="138"/>
      <c r="N11" s="138"/>
      <c r="O11" s="138"/>
      <c r="P11" s="138"/>
    </row>
    <row r="12" spans="1:16" ht="15" customHeight="1">
      <c r="A12" s="319" t="s">
        <v>257</v>
      </c>
      <c r="B12" s="320"/>
      <c r="C12" s="320"/>
      <c r="D12" s="320"/>
      <c r="E12" s="320"/>
      <c r="F12" s="320"/>
      <c r="G12" s="320"/>
      <c r="H12" s="320"/>
      <c r="I12" s="321"/>
      <c r="J12" s="130"/>
      <c r="K12" s="130"/>
      <c r="L12" s="138"/>
      <c r="M12" s="138"/>
      <c r="N12" s="138"/>
      <c r="O12" s="138"/>
      <c r="P12" s="138"/>
    </row>
    <row r="13" spans="1:16" ht="11.25" customHeight="1">
      <c r="A13" s="153"/>
      <c r="B13" s="146"/>
      <c r="C13" s="146"/>
      <c r="D13" s="146"/>
      <c r="E13" s="146"/>
      <c r="F13" s="146"/>
      <c r="G13" s="146"/>
      <c r="H13" s="146"/>
      <c r="I13" s="152"/>
      <c r="J13" s="130"/>
      <c r="K13" s="130"/>
      <c r="L13" s="138"/>
      <c r="M13" s="138"/>
      <c r="N13" s="138"/>
      <c r="O13" s="138"/>
      <c r="P13" s="138"/>
    </row>
    <row r="14" spans="1:16">
      <c r="A14" s="302" t="s">
        <v>252</v>
      </c>
      <c r="B14" s="233"/>
      <c r="C14" s="233"/>
      <c r="D14" s="233"/>
      <c r="E14" s="233"/>
      <c r="F14" s="233"/>
      <c r="G14" s="233"/>
      <c r="H14" s="233"/>
      <c r="I14" s="303"/>
      <c r="J14" s="130"/>
      <c r="K14" s="130"/>
      <c r="L14" s="138"/>
      <c r="M14" s="138"/>
      <c r="N14" s="138"/>
      <c r="O14" s="138"/>
      <c r="P14" s="138"/>
    </row>
    <row r="15" spans="1:16" s="132" customFormat="1" ht="78.75" customHeight="1">
      <c r="A15" s="319" t="s">
        <v>258</v>
      </c>
      <c r="B15" s="320"/>
      <c r="C15" s="320"/>
      <c r="D15" s="320"/>
      <c r="E15" s="320"/>
      <c r="F15" s="320"/>
      <c r="G15" s="320"/>
      <c r="H15" s="320"/>
      <c r="I15" s="321"/>
      <c r="J15" s="130"/>
      <c r="K15" s="130"/>
      <c r="L15" s="138"/>
      <c r="M15" s="138"/>
      <c r="N15" s="138"/>
      <c r="O15" s="138"/>
      <c r="P15" s="138"/>
    </row>
    <row r="16" spans="1:16">
      <c r="A16" s="151"/>
      <c r="B16" s="146"/>
      <c r="C16" s="146"/>
      <c r="D16" s="146"/>
      <c r="E16" s="146"/>
      <c r="F16" s="146"/>
      <c r="G16" s="146"/>
      <c r="H16" s="146"/>
      <c r="I16" s="152"/>
      <c r="J16" s="130"/>
      <c r="K16" s="130"/>
      <c r="L16" s="138"/>
      <c r="M16" s="138"/>
      <c r="N16" s="138"/>
      <c r="O16" s="138"/>
      <c r="P16" s="138"/>
    </row>
    <row r="17" spans="1:16" ht="15" customHeight="1">
      <c r="A17" s="378" t="s">
        <v>262</v>
      </c>
      <c r="B17" s="379"/>
      <c r="C17" s="379"/>
      <c r="D17" s="379"/>
      <c r="E17" s="379"/>
      <c r="F17" s="379"/>
      <c r="G17" s="379"/>
      <c r="H17" s="379"/>
      <c r="I17" s="380"/>
      <c r="J17" s="130"/>
      <c r="K17" s="130"/>
      <c r="L17" s="138"/>
      <c r="M17" s="138"/>
      <c r="N17" s="138"/>
      <c r="O17" s="138"/>
      <c r="P17" s="138"/>
    </row>
    <row r="18" spans="1:16" ht="15" customHeight="1">
      <c r="A18" s="381" t="s">
        <v>197</v>
      </c>
      <c r="B18" s="323"/>
      <c r="C18" s="323"/>
      <c r="D18" s="323"/>
      <c r="E18" s="323"/>
      <c r="F18" s="323"/>
      <c r="G18" s="323"/>
      <c r="H18" s="323"/>
      <c r="I18" s="324"/>
      <c r="J18" s="130"/>
      <c r="K18" s="130"/>
      <c r="L18" s="138"/>
      <c r="M18" s="138"/>
      <c r="N18" s="138"/>
      <c r="O18" s="138"/>
      <c r="P18" s="138"/>
    </row>
    <row r="19" spans="1:16" ht="15" customHeight="1">
      <c r="A19" s="322" t="s">
        <v>280</v>
      </c>
      <c r="B19" s="323"/>
      <c r="C19" s="323"/>
      <c r="D19" s="323"/>
      <c r="E19" s="323"/>
      <c r="F19" s="323"/>
      <c r="G19" s="323"/>
      <c r="H19" s="323"/>
      <c r="I19" s="324"/>
      <c r="J19" s="130"/>
      <c r="K19" s="130"/>
      <c r="L19" s="138"/>
      <c r="M19" s="138"/>
      <c r="N19" s="138"/>
      <c r="O19" s="138"/>
      <c r="P19" s="138"/>
    </row>
    <row r="20" spans="1:16" ht="15" customHeight="1">
      <c r="A20" s="322" t="s">
        <v>281</v>
      </c>
      <c r="B20" s="323"/>
      <c r="C20" s="323"/>
      <c r="D20" s="323"/>
      <c r="E20" s="323"/>
      <c r="F20" s="323"/>
      <c r="G20" s="323"/>
      <c r="H20" s="323"/>
      <c r="I20" s="324"/>
      <c r="J20" s="130"/>
      <c r="K20" s="130"/>
      <c r="L20" s="138"/>
      <c r="M20" s="138"/>
      <c r="N20" s="138"/>
      <c r="O20" s="138"/>
      <c r="P20" s="138"/>
    </row>
    <row r="21" spans="1:16" ht="15" customHeight="1">
      <c r="A21" s="322" t="s">
        <v>282</v>
      </c>
      <c r="B21" s="323"/>
      <c r="C21" s="323"/>
      <c r="D21" s="323"/>
      <c r="E21" s="323"/>
      <c r="F21" s="323"/>
      <c r="G21" s="323"/>
      <c r="H21" s="323"/>
      <c r="I21" s="324"/>
      <c r="J21" s="130"/>
      <c r="K21" s="130"/>
      <c r="L21" s="138"/>
      <c r="M21" s="138"/>
      <c r="N21" s="138"/>
      <c r="O21" s="138"/>
      <c r="P21" s="138"/>
    </row>
    <row r="22" spans="1:16" ht="15" customHeight="1">
      <c r="A22" s="322" t="s">
        <v>283</v>
      </c>
      <c r="B22" s="323"/>
      <c r="C22" s="323"/>
      <c r="D22" s="323"/>
      <c r="E22" s="323"/>
      <c r="F22" s="323"/>
      <c r="G22" s="323"/>
      <c r="H22" s="323"/>
      <c r="I22" s="324"/>
      <c r="J22" s="130"/>
      <c r="K22" s="130"/>
      <c r="L22" s="138"/>
      <c r="M22" s="138"/>
      <c r="N22" s="138"/>
      <c r="O22" s="138"/>
      <c r="P22" s="138"/>
    </row>
    <row r="23" spans="1:16">
      <c r="A23" s="151"/>
      <c r="B23" s="146"/>
      <c r="C23" s="146"/>
      <c r="D23" s="146"/>
      <c r="E23" s="146"/>
      <c r="F23" s="146"/>
      <c r="G23" s="146"/>
      <c r="H23" s="146"/>
      <c r="I23" s="152"/>
      <c r="J23" s="130"/>
      <c r="K23" s="130"/>
      <c r="L23" s="138"/>
      <c r="M23" s="138"/>
      <c r="N23" s="138"/>
      <c r="O23" s="138"/>
      <c r="P23" s="138"/>
    </row>
    <row r="24" spans="1:16" ht="15" customHeight="1">
      <c r="A24" s="376" t="s">
        <v>253</v>
      </c>
      <c r="B24" s="208"/>
      <c r="C24" s="208"/>
      <c r="D24" s="208"/>
      <c r="E24" s="208"/>
      <c r="F24" s="208"/>
      <c r="G24" s="208"/>
      <c r="H24" s="208"/>
      <c r="I24" s="377"/>
      <c r="J24" s="130"/>
      <c r="K24" s="130"/>
      <c r="L24" s="138"/>
      <c r="M24" s="138"/>
      <c r="N24" s="138"/>
      <c r="O24" s="138"/>
      <c r="P24" s="138"/>
    </row>
    <row r="25" spans="1:16" s="133" customFormat="1" ht="41.25" customHeight="1">
      <c r="A25" s="325" t="s">
        <v>259</v>
      </c>
      <c r="B25" s="326"/>
      <c r="C25" s="326"/>
      <c r="D25" s="326"/>
      <c r="E25" s="326"/>
      <c r="F25" s="326"/>
      <c r="G25" s="326"/>
      <c r="H25" s="326"/>
      <c r="I25" s="327"/>
      <c r="J25" s="130"/>
      <c r="K25" s="130"/>
      <c r="L25" s="138"/>
      <c r="M25" s="138"/>
      <c r="N25" s="138"/>
      <c r="O25" s="138"/>
      <c r="P25" s="138"/>
    </row>
    <row r="26" spans="1:16">
      <c r="A26" s="302" t="s">
        <v>254</v>
      </c>
      <c r="B26" s="233"/>
      <c r="C26" s="233"/>
      <c r="D26" s="233"/>
      <c r="E26" s="233"/>
      <c r="F26" s="233"/>
      <c r="G26" s="233"/>
      <c r="H26" s="233"/>
      <c r="I26" s="303"/>
      <c r="J26" s="130"/>
      <c r="K26" s="130"/>
      <c r="L26" s="138"/>
      <c r="M26" s="138"/>
      <c r="N26" s="138"/>
      <c r="O26" s="138"/>
      <c r="P26" s="138"/>
    </row>
    <row r="27" spans="1:16" s="134" customFormat="1" ht="35.25" customHeight="1">
      <c r="A27" s="325" t="s">
        <v>260</v>
      </c>
      <c r="B27" s="326"/>
      <c r="C27" s="326"/>
      <c r="D27" s="326"/>
      <c r="E27" s="326"/>
      <c r="F27" s="326"/>
      <c r="G27" s="326"/>
      <c r="H27" s="326"/>
      <c r="I27" s="327"/>
      <c r="J27" s="130"/>
      <c r="K27" s="130"/>
      <c r="L27" s="138"/>
      <c r="M27" s="138"/>
      <c r="N27" s="138"/>
      <c r="O27" s="138"/>
      <c r="P27" s="138"/>
    </row>
    <row r="28" spans="1:16">
      <c r="A28" s="151"/>
      <c r="B28" s="146"/>
      <c r="C28" s="146"/>
      <c r="D28" s="146"/>
      <c r="E28" s="146"/>
      <c r="F28" s="146"/>
      <c r="G28" s="146"/>
      <c r="H28" s="146"/>
      <c r="I28" s="152"/>
      <c r="J28" s="130"/>
      <c r="K28" s="130"/>
      <c r="L28" s="138"/>
      <c r="M28" s="138"/>
      <c r="N28" s="138"/>
      <c r="O28" s="138"/>
      <c r="P28" s="138"/>
    </row>
    <row r="29" spans="1:16">
      <c r="A29" s="307" t="s">
        <v>198</v>
      </c>
      <c r="B29" s="308"/>
      <c r="C29" s="308"/>
      <c r="D29" s="308"/>
      <c r="E29" s="308"/>
      <c r="F29" s="308"/>
      <c r="G29" s="308"/>
      <c r="H29" s="308"/>
      <c r="I29" s="309"/>
      <c r="J29" s="130"/>
      <c r="K29" s="130"/>
      <c r="L29" s="138"/>
      <c r="M29" s="138"/>
      <c r="N29" s="138"/>
      <c r="O29" s="138"/>
      <c r="P29" s="138"/>
    </row>
    <row r="30" spans="1:16" ht="24" customHeight="1">
      <c r="A30" s="349" t="s">
        <v>199</v>
      </c>
      <c r="B30" s="350"/>
      <c r="C30" s="350"/>
      <c r="D30" s="350"/>
      <c r="E30" s="350"/>
      <c r="F30" s="350"/>
      <c r="G30" s="350"/>
      <c r="H30" s="350"/>
      <c r="I30" s="351"/>
      <c r="J30" s="130"/>
      <c r="K30" s="130"/>
      <c r="L30" s="138"/>
      <c r="M30" s="138"/>
      <c r="N30" s="138"/>
      <c r="O30" s="138"/>
      <c r="P30" s="138"/>
    </row>
    <row r="31" spans="1:16">
      <c r="A31" s="151"/>
      <c r="B31" s="146"/>
      <c r="C31" s="146"/>
      <c r="D31" s="146"/>
      <c r="E31" s="146"/>
      <c r="F31" s="146"/>
      <c r="G31" s="146"/>
      <c r="H31" s="146"/>
      <c r="I31" s="152"/>
      <c r="J31" s="130"/>
      <c r="K31" s="130"/>
      <c r="L31" s="138"/>
      <c r="M31" s="138"/>
      <c r="N31" s="138"/>
      <c r="O31" s="138"/>
      <c r="P31" s="138"/>
    </row>
    <row r="32" spans="1:16">
      <c r="A32" s="316" t="s">
        <v>264</v>
      </c>
      <c r="B32" s="317"/>
      <c r="C32" s="317"/>
      <c r="D32" s="317"/>
      <c r="E32" s="317"/>
      <c r="F32" s="317"/>
      <c r="G32" s="317"/>
      <c r="H32" s="317"/>
      <c r="I32" s="318"/>
      <c r="J32" s="130"/>
      <c r="K32" s="130"/>
      <c r="L32" s="138"/>
      <c r="M32" s="138"/>
      <c r="N32" s="138"/>
      <c r="O32" s="138"/>
      <c r="P32" s="138"/>
    </row>
    <row r="33" spans="1:16" s="132" customFormat="1" ht="45" customHeight="1">
      <c r="A33" s="352" t="s">
        <v>261</v>
      </c>
      <c r="B33" s="353"/>
      <c r="C33" s="353"/>
      <c r="D33" s="353"/>
      <c r="E33" s="353"/>
      <c r="F33" s="353"/>
      <c r="G33" s="353"/>
      <c r="H33" s="353"/>
      <c r="I33" s="354"/>
      <c r="J33" s="130"/>
      <c r="K33" s="130"/>
      <c r="L33" s="138"/>
      <c r="M33" s="138"/>
      <c r="N33" s="138"/>
      <c r="O33" s="138"/>
      <c r="P33" s="138"/>
    </row>
    <row r="34" spans="1:16" s="133" customFormat="1" ht="30.75" customHeight="1">
      <c r="A34" s="352" t="s">
        <v>200</v>
      </c>
      <c r="B34" s="353"/>
      <c r="C34" s="353"/>
      <c r="D34" s="353"/>
      <c r="E34" s="353"/>
      <c r="F34" s="353"/>
      <c r="G34" s="353"/>
      <c r="H34" s="353"/>
      <c r="I34" s="354"/>
      <c r="J34" s="130"/>
      <c r="K34" s="130"/>
      <c r="L34" s="138"/>
      <c r="M34" s="138"/>
      <c r="N34" s="138"/>
      <c r="O34" s="138"/>
      <c r="P34" s="138"/>
    </row>
    <row r="35" spans="1:16" s="133" customFormat="1" ht="28.5" customHeight="1">
      <c r="A35" s="349" t="s">
        <v>201</v>
      </c>
      <c r="B35" s="350"/>
      <c r="C35" s="350"/>
      <c r="D35" s="350"/>
      <c r="E35" s="350"/>
      <c r="F35" s="350"/>
      <c r="G35" s="350"/>
      <c r="H35" s="350"/>
      <c r="I35" s="351"/>
      <c r="J35" s="130"/>
      <c r="K35" s="130"/>
      <c r="L35" s="138"/>
      <c r="M35" s="138"/>
      <c r="N35" s="138"/>
      <c r="O35" s="138"/>
      <c r="P35" s="138"/>
    </row>
    <row r="36" spans="1:16">
      <c r="A36" s="316" t="s">
        <v>284</v>
      </c>
      <c r="B36" s="317"/>
      <c r="C36" s="317"/>
      <c r="D36" s="317"/>
      <c r="E36" s="317"/>
      <c r="F36" s="317"/>
      <c r="G36" s="317"/>
      <c r="H36" s="317"/>
      <c r="I36" s="318"/>
      <c r="J36" s="130"/>
      <c r="K36" s="130"/>
      <c r="L36" s="138"/>
      <c r="M36" s="138"/>
      <c r="N36" s="138"/>
      <c r="O36" s="138"/>
      <c r="P36" s="138"/>
    </row>
    <row r="37" spans="1:16">
      <c r="A37" s="367" t="s">
        <v>36</v>
      </c>
      <c r="B37" s="368"/>
      <c r="C37" s="368"/>
      <c r="D37" s="368"/>
      <c r="E37" s="368"/>
      <c r="F37" s="368"/>
      <c r="G37" s="368"/>
      <c r="H37" s="368"/>
      <c r="I37" s="369"/>
      <c r="J37" s="130"/>
      <c r="K37" s="130"/>
      <c r="L37" s="138"/>
      <c r="M37" s="138"/>
      <c r="N37" s="138"/>
      <c r="O37" s="138"/>
      <c r="P37" s="138"/>
    </row>
    <row r="38" spans="1:16" s="132" customFormat="1" ht="38.25" customHeight="1">
      <c r="A38" s="349" t="s">
        <v>202</v>
      </c>
      <c r="B38" s="350"/>
      <c r="C38" s="350"/>
      <c r="D38" s="350"/>
      <c r="E38" s="350"/>
      <c r="F38" s="350"/>
      <c r="G38" s="350"/>
      <c r="H38" s="350"/>
      <c r="I38" s="351"/>
      <c r="J38" s="130"/>
      <c r="K38" s="130"/>
      <c r="L38" s="138"/>
      <c r="M38" s="138"/>
      <c r="N38" s="138"/>
      <c r="O38" s="138"/>
      <c r="P38" s="138"/>
    </row>
    <row r="39" spans="1:16" ht="15" customHeight="1">
      <c r="A39" s="331" t="s">
        <v>287</v>
      </c>
      <c r="B39" s="332"/>
      <c r="C39" s="332"/>
      <c r="D39" s="332"/>
      <c r="E39" s="332"/>
      <c r="F39" s="332"/>
      <c r="G39" s="332"/>
      <c r="H39" s="332"/>
      <c r="I39" s="333"/>
      <c r="J39" s="130"/>
      <c r="K39" s="130"/>
      <c r="L39" s="138"/>
      <c r="M39" s="138"/>
      <c r="N39" s="138"/>
      <c r="O39" s="138"/>
      <c r="P39" s="138"/>
    </row>
    <row r="40" spans="1:16" ht="15" customHeight="1">
      <c r="A40" s="331" t="s">
        <v>204</v>
      </c>
      <c r="B40" s="332"/>
      <c r="C40" s="332"/>
      <c r="D40" s="332"/>
      <c r="E40" s="332"/>
      <c r="F40" s="332"/>
      <c r="G40" s="332"/>
      <c r="H40" s="332"/>
      <c r="I40" s="333"/>
      <c r="J40" s="130"/>
      <c r="K40" s="130"/>
      <c r="L40" s="138"/>
      <c r="M40" s="138"/>
      <c r="N40" s="138"/>
      <c r="O40" s="138"/>
      <c r="P40" s="138"/>
    </row>
    <row r="41" spans="1:16" ht="15" customHeight="1">
      <c r="A41" s="331" t="s">
        <v>205</v>
      </c>
      <c r="B41" s="332"/>
      <c r="C41" s="332"/>
      <c r="D41" s="332"/>
      <c r="E41" s="332"/>
      <c r="F41" s="332"/>
      <c r="G41" s="332"/>
      <c r="H41" s="332"/>
      <c r="I41" s="333"/>
      <c r="J41" s="130"/>
      <c r="K41" s="130"/>
      <c r="L41" s="138"/>
      <c r="M41" s="138"/>
      <c r="N41" s="138"/>
      <c r="O41" s="138"/>
      <c r="P41" s="138"/>
    </row>
    <row r="42" spans="1:16" ht="15" customHeight="1">
      <c r="A42" s="331" t="s">
        <v>285</v>
      </c>
      <c r="B42" s="332"/>
      <c r="C42" s="332"/>
      <c r="D42" s="332"/>
      <c r="E42" s="332"/>
      <c r="F42" s="332"/>
      <c r="G42" s="332"/>
      <c r="H42" s="332"/>
      <c r="I42" s="333"/>
      <c r="J42" s="130"/>
      <c r="K42" s="130"/>
      <c r="L42" s="138"/>
      <c r="M42" s="138"/>
      <c r="N42" s="138"/>
      <c r="O42" s="138"/>
      <c r="P42" s="138"/>
    </row>
    <row r="43" spans="1:16" ht="15" customHeight="1">
      <c r="A43" s="343" t="s">
        <v>286</v>
      </c>
      <c r="B43" s="344"/>
      <c r="C43" s="344"/>
      <c r="D43" s="344"/>
      <c r="E43" s="344"/>
      <c r="F43" s="344"/>
      <c r="G43" s="344"/>
      <c r="H43" s="344"/>
      <c r="I43" s="345"/>
      <c r="J43" s="130"/>
      <c r="K43" s="130"/>
      <c r="L43" s="138"/>
      <c r="M43" s="138"/>
      <c r="N43" s="138"/>
      <c r="O43" s="138"/>
      <c r="P43" s="138"/>
    </row>
    <row r="44" spans="1:16">
      <c r="A44" s="307" t="s">
        <v>206</v>
      </c>
      <c r="B44" s="308"/>
      <c r="C44" s="308"/>
      <c r="D44" s="308"/>
      <c r="E44" s="308"/>
      <c r="F44" s="308"/>
      <c r="G44" s="308"/>
      <c r="H44" s="308"/>
      <c r="I44" s="309"/>
      <c r="J44" s="130"/>
      <c r="K44" s="130"/>
      <c r="L44" s="138"/>
      <c r="M44" s="138"/>
      <c r="N44" s="138"/>
      <c r="O44" s="138"/>
      <c r="P44" s="138"/>
    </row>
    <row r="45" spans="1:16" ht="15" customHeight="1">
      <c r="A45" s="343" t="s">
        <v>207</v>
      </c>
      <c r="B45" s="344"/>
      <c r="C45" s="344"/>
      <c r="D45" s="344"/>
      <c r="E45" s="344"/>
      <c r="F45" s="344"/>
      <c r="G45" s="344"/>
      <c r="H45" s="344"/>
      <c r="I45" s="345"/>
      <c r="J45" s="130"/>
      <c r="K45" s="130"/>
      <c r="L45" s="138"/>
      <c r="M45" s="138"/>
      <c r="N45" s="138"/>
      <c r="O45" s="138"/>
      <c r="P45" s="138"/>
    </row>
    <row r="46" spans="1:16" ht="31.5" customHeight="1">
      <c r="A46" s="343" t="s">
        <v>208</v>
      </c>
      <c r="B46" s="344"/>
      <c r="C46" s="344"/>
      <c r="D46" s="344"/>
      <c r="E46" s="344"/>
      <c r="F46" s="344"/>
      <c r="G46" s="344"/>
      <c r="H46" s="344"/>
      <c r="I46" s="345"/>
      <c r="J46" s="130"/>
      <c r="K46" s="130"/>
      <c r="L46" s="138"/>
      <c r="M46" s="138"/>
      <c r="N46" s="138"/>
      <c r="O46" s="138"/>
      <c r="P46" s="138"/>
    </row>
    <row r="47" spans="1:16" ht="30" customHeight="1">
      <c r="A47" s="346" t="s">
        <v>209</v>
      </c>
      <c r="B47" s="347"/>
      <c r="C47" s="347"/>
      <c r="D47" s="347"/>
      <c r="E47" s="347"/>
      <c r="F47" s="347"/>
      <c r="G47" s="347"/>
      <c r="H47" s="347"/>
      <c r="I47" s="348"/>
      <c r="J47" s="130"/>
      <c r="K47" s="130"/>
      <c r="L47" s="138"/>
      <c r="M47" s="138"/>
      <c r="N47" s="138"/>
      <c r="O47" s="138"/>
      <c r="P47" s="138"/>
    </row>
    <row r="48" spans="1:16" ht="6.75" customHeight="1">
      <c r="A48" s="153"/>
      <c r="B48" s="147"/>
      <c r="C48" s="147"/>
      <c r="D48" s="147"/>
      <c r="E48" s="147"/>
      <c r="F48" s="147"/>
      <c r="G48" s="147"/>
      <c r="H48" s="147"/>
      <c r="I48" s="154"/>
      <c r="J48" s="130"/>
      <c r="K48" s="130"/>
      <c r="L48" s="138"/>
      <c r="M48" s="138"/>
      <c r="N48" s="138"/>
      <c r="O48" s="138"/>
      <c r="P48" s="138"/>
    </row>
    <row r="49" spans="1:16">
      <c r="A49" s="328" t="s">
        <v>47</v>
      </c>
      <c r="B49" s="329"/>
      <c r="C49" s="329"/>
      <c r="D49" s="329"/>
      <c r="E49" s="329"/>
      <c r="F49" s="329"/>
      <c r="G49" s="329"/>
      <c r="H49" s="329"/>
      <c r="I49" s="330"/>
      <c r="J49" s="130"/>
      <c r="K49" s="130"/>
      <c r="L49" s="138"/>
      <c r="M49" s="138"/>
      <c r="N49" s="138"/>
      <c r="O49" s="138"/>
      <c r="P49" s="138"/>
    </row>
    <row r="50" spans="1:16" s="132" customFormat="1" ht="51.75" customHeight="1">
      <c r="A50" s="349" t="s">
        <v>210</v>
      </c>
      <c r="B50" s="350"/>
      <c r="C50" s="350"/>
      <c r="D50" s="350"/>
      <c r="E50" s="350"/>
      <c r="F50" s="350"/>
      <c r="G50" s="350"/>
      <c r="H50" s="350"/>
      <c r="I50" s="351"/>
      <c r="J50" s="135"/>
      <c r="K50" s="135"/>
      <c r="L50" s="138"/>
      <c r="M50" s="138"/>
      <c r="N50" s="138"/>
      <c r="O50" s="138"/>
      <c r="P50" s="138"/>
    </row>
    <row r="51" spans="1:16" ht="15" customHeight="1">
      <c r="A51" s="331" t="s">
        <v>203</v>
      </c>
      <c r="B51" s="332"/>
      <c r="C51" s="332"/>
      <c r="D51" s="332"/>
      <c r="E51" s="332"/>
      <c r="F51" s="332"/>
      <c r="G51" s="332"/>
      <c r="H51" s="332"/>
      <c r="I51" s="333"/>
      <c r="J51" s="130"/>
      <c r="K51" s="130"/>
      <c r="L51" s="138"/>
      <c r="M51" s="138"/>
      <c r="N51" s="138"/>
      <c r="O51" s="138"/>
      <c r="P51" s="138"/>
    </row>
    <row r="52" spans="1:16" ht="15" customHeight="1">
      <c r="A52" s="331" t="s">
        <v>204</v>
      </c>
      <c r="B52" s="332"/>
      <c r="C52" s="332"/>
      <c r="D52" s="332"/>
      <c r="E52" s="332"/>
      <c r="F52" s="332"/>
      <c r="G52" s="332"/>
      <c r="H52" s="332"/>
      <c r="I52" s="333"/>
      <c r="J52" s="130"/>
      <c r="K52" s="130"/>
      <c r="L52" s="138"/>
      <c r="M52" s="138"/>
      <c r="N52" s="138"/>
      <c r="O52" s="138"/>
      <c r="P52" s="138"/>
    </row>
    <row r="53" spans="1:16" ht="15" customHeight="1">
      <c r="A53" s="331" t="s">
        <v>211</v>
      </c>
      <c r="B53" s="332"/>
      <c r="C53" s="332"/>
      <c r="D53" s="332"/>
      <c r="E53" s="332"/>
      <c r="F53" s="332"/>
      <c r="G53" s="332"/>
      <c r="H53" s="332"/>
      <c r="I53" s="333"/>
      <c r="J53" s="130"/>
      <c r="K53" s="130"/>
      <c r="L53" s="138"/>
      <c r="M53" s="138"/>
      <c r="N53" s="138"/>
      <c r="O53" s="138"/>
      <c r="P53" s="138"/>
    </row>
    <row r="54" spans="1:16" ht="15" customHeight="1">
      <c r="A54" s="331" t="s">
        <v>212</v>
      </c>
      <c r="B54" s="332"/>
      <c r="C54" s="332"/>
      <c r="D54" s="332"/>
      <c r="E54" s="332"/>
      <c r="F54" s="332"/>
      <c r="G54" s="332"/>
      <c r="H54" s="332"/>
      <c r="I54" s="333"/>
      <c r="J54" s="130"/>
      <c r="K54" s="130"/>
      <c r="L54" s="138"/>
      <c r="M54" s="138"/>
      <c r="N54" s="138"/>
      <c r="O54" s="138"/>
      <c r="P54" s="138"/>
    </row>
    <row r="55" spans="1:16" ht="15" customHeight="1">
      <c r="A55" s="343" t="s">
        <v>213</v>
      </c>
      <c r="B55" s="344"/>
      <c r="C55" s="344"/>
      <c r="D55" s="344"/>
      <c r="E55" s="344"/>
      <c r="F55" s="344"/>
      <c r="G55" s="344"/>
      <c r="H55" s="344"/>
      <c r="I55" s="345"/>
      <c r="J55" s="130"/>
      <c r="K55" s="130"/>
      <c r="L55" s="138"/>
      <c r="M55" s="138"/>
      <c r="N55" s="138"/>
      <c r="O55" s="138"/>
      <c r="P55" s="138"/>
    </row>
    <row r="56" spans="1:16">
      <c r="A56" s="307" t="s">
        <v>214</v>
      </c>
      <c r="B56" s="308"/>
      <c r="C56" s="308"/>
      <c r="D56" s="308"/>
      <c r="E56" s="308"/>
      <c r="F56" s="308"/>
      <c r="G56" s="308"/>
      <c r="H56" s="308"/>
      <c r="I56" s="309"/>
      <c r="J56" s="130"/>
      <c r="K56" s="130"/>
      <c r="L56" s="138"/>
      <c r="M56" s="138"/>
      <c r="N56" s="138"/>
      <c r="O56" s="138"/>
      <c r="P56" s="138"/>
    </row>
    <row r="57" spans="1:16" ht="15" customHeight="1">
      <c r="A57" s="343" t="s">
        <v>207</v>
      </c>
      <c r="B57" s="344"/>
      <c r="C57" s="344"/>
      <c r="D57" s="344"/>
      <c r="E57" s="344"/>
      <c r="F57" s="344"/>
      <c r="G57" s="344"/>
      <c r="H57" s="344"/>
      <c r="I57" s="345"/>
      <c r="J57" s="130"/>
      <c r="K57" s="130"/>
      <c r="L57" s="138"/>
      <c r="M57" s="138"/>
      <c r="N57" s="138"/>
      <c r="O57" s="138"/>
      <c r="P57" s="138"/>
    </row>
    <row r="58" spans="1:16" ht="15" customHeight="1">
      <c r="A58" s="343" t="s">
        <v>215</v>
      </c>
      <c r="B58" s="344"/>
      <c r="C58" s="344"/>
      <c r="D58" s="344"/>
      <c r="E58" s="344"/>
      <c r="F58" s="344"/>
      <c r="G58" s="344"/>
      <c r="H58" s="344"/>
      <c r="I58" s="345"/>
      <c r="J58" s="130"/>
      <c r="K58" s="130"/>
      <c r="L58" s="138"/>
      <c r="M58" s="138"/>
      <c r="N58" s="138"/>
      <c r="O58" s="138"/>
      <c r="P58" s="138"/>
    </row>
    <row r="59" spans="1:16" ht="27.75" customHeight="1">
      <c r="A59" s="346" t="s">
        <v>209</v>
      </c>
      <c r="B59" s="347"/>
      <c r="C59" s="347"/>
      <c r="D59" s="347"/>
      <c r="E59" s="347"/>
      <c r="F59" s="347"/>
      <c r="G59" s="347"/>
      <c r="H59" s="347"/>
      <c r="I59" s="348"/>
      <c r="J59" s="130"/>
      <c r="K59" s="130"/>
      <c r="L59" s="138"/>
      <c r="M59" s="138"/>
      <c r="N59" s="138"/>
      <c r="O59" s="138"/>
      <c r="P59" s="138"/>
    </row>
    <row r="60" spans="1:16">
      <c r="A60" s="328" t="s">
        <v>51</v>
      </c>
      <c r="B60" s="329"/>
      <c r="C60" s="329"/>
      <c r="D60" s="329"/>
      <c r="E60" s="329"/>
      <c r="F60" s="329"/>
      <c r="G60" s="329"/>
      <c r="H60" s="329"/>
      <c r="I60" s="330"/>
      <c r="J60" s="130"/>
      <c r="K60" s="130"/>
      <c r="L60" s="138"/>
      <c r="M60" s="138"/>
      <c r="N60" s="138"/>
      <c r="O60" s="138"/>
      <c r="P60" s="138"/>
    </row>
    <row r="61" spans="1:16" s="132" customFormat="1" ht="39" customHeight="1">
      <c r="A61" s="349" t="s">
        <v>216</v>
      </c>
      <c r="B61" s="350"/>
      <c r="C61" s="350"/>
      <c r="D61" s="350"/>
      <c r="E61" s="350"/>
      <c r="F61" s="350"/>
      <c r="G61" s="350"/>
      <c r="H61" s="350"/>
      <c r="I61" s="351"/>
      <c r="J61" s="135"/>
      <c r="K61" s="135"/>
      <c r="L61" s="138"/>
      <c r="M61" s="138"/>
      <c r="N61" s="138"/>
      <c r="O61" s="138"/>
      <c r="P61" s="138"/>
    </row>
    <row r="62" spans="1:16" ht="15" customHeight="1">
      <c r="A62" s="331" t="s">
        <v>203</v>
      </c>
      <c r="B62" s="332"/>
      <c r="C62" s="332"/>
      <c r="D62" s="332"/>
      <c r="E62" s="332"/>
      <c r="F62" s="332"/>
      <c r="G62" s="332"/>
      <c r="H62" s="332"/>
      <c r="I62" s="333"/>
      <c r="J62" s="135"/>
      <c r="K62" s="135"/>
      <c r="L62" s="138"/>
      <c r="M62" s="138"/>
      <c r="N62" s="138"/>
      <c r="O62" s="138"/>
      <c r="P62" s="138"/>
    </row>
    <row r="63" spans="1:16" ht="15" customHeight="1">
      <c r="A63" s="331" t="s">
        <v>204</v>
      </c>
      <c r="B63" s="332"/>
      <c r="C63" s="332"/>
      <c r="D63" s="332"/>
      <c r="E63" s="332"/>
      <c r="F63" s="332"/>
      <c r="G63" s="332"/>
      <c r="H63" s="332"/>
      <c r="I63" s="333"/>
      <c r="J63" s="130"/>
      <c r="K63" s="130"/>
      <c r="L63" s="138"/>
      <c r="M63" s="138"/>
      <c r="N63" s="138"/>
      <c r="O63" s="138"/>
      <c r="P63" s="138"/>
    </row>
    <row r="64" spans="1:16" ht="15" customHeight="1">
      <c r="A64" s="331" t="s">
        <v>217</v>
      </c>
      <c r="B64" s="332"/>
      <c r="C64" s="332"/>
      <c r="D64" s="332"/>
      <c r="E64" s="332"/>
      <c r="F64" s="332"/>
      <c r="G64" s="332"/>
      <c r="H64" s="332"/>
      <c r="I64" s="333"/>
      <c r="J64" s="130"/>
      <c r="K64" s="130"/>
      <c r="L64" s="138"/>
      <c r="M64" s="138"/>
      <c r="N64" s="138"/>
      <c r="O64" s="138"/>
      <c r="P64" s="138"/>
    </row>
    <row r="65" spans="1:16" ht="15" customHeight="1">
      <c r="A65" s="343" t="s">
        <v>218</v>
      </c>
      <c r="B65" s="344"/>
      <c r="C65" s="344"/>
      <c r="D65" s="344"/>
      <c r="E65" s="344"/>
      <c r="F65" s="344"/>
      <c r="G65" s="344"/>
      <c r="H65" s="344"/>
      <c r="I65" s="345"/>
      <c r="J65" s="130"/>
      <c r="K65" s="130"/>
      <c r="L65" s="138"/>
      <c r="M65" s="138"/>
      <c r="N65" s="138"/>
      <c r="O65" s="138"/>
      <c r="P65" s="138"/>
    </row>
    <row r="66" spans="1:16">
      <c r="A66" s="364" t="s">
        <v>219</v>
      </c>
      <c r="B66" s="365"/>
      <c r="C66" s="365"/>
      <c r="D66" s="365"/>
      <c r="E66" s="365"/>
      <c r="F66" s="365"/>
      <c r="G66" s="365"/>
      <c r="H66" s="365"/>
      <c r="I66" s="366"/>
      <c r="J66" s="130"/>
      <c r="K66" s="130"/>
      <c r="L66" s="138"/>
      <c r="M66" s="138"/>
      <c r="N66" s="138"/>
      <c r="O66" s="138"/>
      <c r="P66" s="138"/>
    </row>
    <row r="67" spans="1:16">
      <c r="A67" s="307" t="s">
        <v>206</v>
      </c>
      <c r="B67" s="308"/>
      <c r="C67" s="308"/>
      <c r="D67" s="308"/>
      <c r="E67" s="308"/>
      <c r="F67" s="308"/>
      <c r="G67" s="308"/>
      <c r="H67" s="308"/>
      <c r="I67" s="309"/>
      <c r="J67" s="130"/>
      <c r="K67" s="130"/>
      <c r="L67" s="138"/>
      <c r="M67" s="138"/>
      <c r="N67" s="138"/>
      <c r="O67" s="138"/>
      <c r="P67" s="138"/>
    </row>
    <row r="68" spans="1:16" ht="15" customHeight="1">
      <c r="A68" s="343" t="s">
        <v>207</v>
      </c>
      <c r="B68" s="344"/>
      <c r="C68" s="344"/>
      <c r="D68" s="344"/>
      <c r="E68" s="344"/>
      <c r="F68" s="344"/>
      <c r="G68" s="344"/>
      <c r="H68" s="344"/>
      <c r="I68" s="345"/>
      <c r="J68" s="130"/>
      <c r="K68" s="130"/>
      <c r="L68" s="138"/>
      <c r="M68" s="138"/>
      <c r="N68" s="138"/>
      <c r="O68" s="138"/>
      <c r="P68" s="138"/>
    </row>
    <row r="69" spans="1:16" ht="15" customHeight="1">
      <c r="A69" s="343" t="s">
        <v>215</v>
      </c>
      <c r="B69" s="344"/>
      <c r="C69" s="344"/>
      <c r="D69" s="344"/>
      <c r="E69" s="344"/>
      <c r="F69" s="344"/>
      <c r="G69" s="344"/>
      <c r="H69" s="344"/>
      <c r="I69" s="345"/>
      <c r="J69" s="130"/>
      <c r="K69" s="130"/>
      <c r="L69" s="138"/>
      <c r="M69" s="138"/>
      <c r="N69" s="138"/>
      <c r="O69" s="138"/>
      <c r="P69" s="138"/>
    </row>
    <row r="70" spans="1:16" ht="15" customHeight="1">
      <c r="A70" s="343" t="s">
        <v>209</v>
      </c>
      <c r="B70" s="344"/>
      <c r="C70" s="344"/>
      <c r="D70" s="344"/>
      <c r="E70" s="344"/>
      <c r="F70" s="344"/>
      <c r="G70" s="344"/>
      <c r="H70" s="344"/>
      <c r="I70" s="345"/>
      <c r="J70" s="130"/>
      <c r="K70" s="130"/>
      <c r="L70" s="138"/>
      <c r="M70" s="138"/>
      <c r="N70" s="138"/>
      <c r="O70" s="138"/>
      <c r="P70" s="138"/>
    </row>
    <row r="71" spans="1:16" ht="21.75" customHeight="1">
      <c r="A71" s="155"/>
      <c r="B71" s="147"/>
      <c r="C71" s="147"/>
      <c r="D71" s="147"/>
      <c r="E71" s="147"/>
      <c r="F71" s="147"/>
      <c r="G71" s="147"/>
      <c r="H71" s="147"/>
      <c r="I71" s="154"/>
      <c r="J71" s="130"/>
      <c r="K71" s="130"/>
      <c r="L71" s="138"/>
      <c r="M71" s="138"/>
      <c r="N71" s="138"/>
      <c r="O71" s="138"/>
      <c r="P71" s="138"/>
    </row>
    <row r="72" spans="1:16">
      <c r="A72" s="328" t="s">
        <v>53</v>
      </c>
      <c r="B72" s="329"/>
      <c r="C72" s="329"/>
      <c r="D72" s="329"/>
      <c r="E72" s="329"/>
      <c r="F72" s="329"/>
      <c r="G72" s="329"/>
      <c r="H72" s="329"/>
      <c r="I72" s="330"/>
      <c r="J72" s="130"/>
      <c r="K72" s="130"/>
      <c r="L72" s="138"/>
      <c r="M72" s="138"/>
      <c r="N72" s="138"/>
      <c r="O72" s="138"/>
      <c r="P72" s="138"/>
    </row>
    <row r="73" spans="1:16" s="132" customFormat="1" ht="33.75" customHeight="1">
      <c r="A73" s="352" t="s">
        <v>220</v>
      </c>
      <c r="B73" s="353"/>
      <c r="C73" s="353"/>
      <c r="D73" s="353"/>
      <c r="E73" s="353"/>
      <c r="F73" s="353"/>
      <c r="G73" s="353"/>
      <c r="H73" s="353"/>
      <c r="I73" s="354"/>
      <c r="J73" s="135"/>
      <c r="K73" s="135"/>
      <c r="L73" s="138"/>
      <c r="M73" s="138"/>
      <c r="N73" s="138"/>
      <c r="O73" s="138"/>
      <c r="P73" s="138"/>
    </row>
    <row r="74" spans="1:16" ht="15" customHeight="1">
      <c r="A74" s="331" t="s">
        <v>203</v>
      </c>
      <c r="B74" s="332"/>
      <c r="C74" s="332"/>
      <c r="D74" s="332"/>
      <c r="E74" s="332"/>
      <c r="F74" s="332"/>
      <c r="G74" s="332"/>
      <c r="H74" s="332"/>
      <c r="I74" s="333"/>
      <c r="J74" s="130"/>
      <c r="K74" s="130"/>
      <c r="L74" s="138"/>
      <c r="M74" s="138"/>
      <c r="N74" s="138"/>
      <c r="O74" s="138"/>
      <c r="P74" s="138"/>
    </row>
    <row r="75" spans="1:16" ht="15" customHeight="1">
      <c r="A75" s="331" t="s">
        <v>204</v>
      </c>
      <c r="B75" s="332"/>
      <c r="C75" s="332"/>
      <c r="D75" s="332"/>
      <c r="E75" s="332"/>
      <c r="F75" s="332"/>
      <c r="G75" s="332"/>
      <c r="H75" s="332"/>
      <c r="I75" s="333"/>
      <c r="J75" s="130"/>
      <c r="K75" s="130"/>
      <c r="L75" s="138"/>
      <c r="M75" s="138"/>
      <c r="N75" s="138"/>
      <c r="O75" s="138"/>
      <c r="P75" s="138"/>
    </row>
    <row r="76" spans="1:16" ht="15" customHeight="1">
      <c r="A76" s="331" t="s">
        <v>221</v>
      </c>
      <c r="B76" s="332"/>
      <c r="C76" s="332"/>
      <c r="D76" s="332"/>
      <c r="E76" s="332"/>
      <c r="F76" s="332"/>
      <c r="G76" s="332"/>
      <c r="H76" s="332"/>
      <c r="I76" s="333"/>
      <c r="J76" s="130"/>
      <c r="K76" s="130"/>
      <c r="L76" s="138"/>
      <c r="M76" s="138"/>
      <c r="N76" s="138"/>
      <c r="O76" s="138"/>
      <c r="P76" s="138"/>
    </row>
    <row r="77" spans="1:16" ht="15" customHeight="1">
      <c r="A77" s="343" t="s">
        <v>222</v>
      </c>
      <c r="B77" s="344"/>
      <c r="C77" s="344"/>
      <c r="D77" s="344"/>
      <c r="E77" s="344"/>
      <c r="F77" s="344"/>
      <c r="G77" s="344"/>
      <c r="H77" s="344"/>
      <c r="I77" s="345"/>
      <c r="J77" s="130"/>
      <c r="K77" s="130"/>
      <c r="L77" s="138"/>
      <c r="M77" s="138"/>
      <c r="N77" s="138"/>
      <c r="O77" s="138"/>
      <c r="P77" s="138"/>
    </row>
    <row r="78" spans="1:16">
      <c r="A78" s="156" t="s">
        <v>223</v>
      </c>
      <c r="B78" s="147"/>
      <c r="C78" s="147"/>
      <c r="D78" s="147"/>
      <c r="E78" s="147"/>
      <c r="F78" s="147"/>
      <c r="G78" s="147"/>
      <c r="H78" s="147"/>
      <c r="I78" s="154"/>
      <c r="J78" s="130"/>
      <c r="K78" s="130"/>
      <c r="L78" s="138"/>
      <c r="M78" s="138"/>
      <c r="N78" s="138"/>
      <c r="O78" s="138"/>
      <c r="P78" s="138"/>
    </row>
    <row r="79" spans="1:16">
      <c r="A79" s="157" t="s">
        <v>224</v>
      </c>
      <c r="B79" s="147"/>
      <c r="C79" s="147"/>
      <c r="D79" s="147"/>
      <c r="E79" s="147"/>
      <c r="F79" s="147"/>
      <c r="G79" s="147"/>
      <c r="H79" s="147"/>
      <c r="I79" s="154"/>
      <c r="J79" s="130"/>
      <c r="K79" s="130"/>
      <c r="L79" s="138"/>
      <c r="M79" s="138"/>
      <c r="N79" s="138"/>
      <c r="O79" s="138"/>
      <c r="P79" s="138"/>
    </row>
    <row r="80" spans="1:16" ht="15" customHeight="1">
      <c r="A80" s="343" t="s">
        <v>207</v>
      </c>
      <c r="B80" s="344"/>
      <c r="C80" s="344"/>
      <c r="D80" s="344"/>
      <c r="E80" s="344"/>
      <c r="F80" s="344"/>
      <c r="G80" s="344"/>
      <c r="H80" s="344"/>
      <c r="I80" s="345"/>
      <c r="J80" s="130"/>
      <c r="K80" s="130"/>
      <c r="L80" s="138"/>
      <c r="M80" s="138"/>
      <c r="N80" s="138"/>
      <c r="O80" s="138"/>
      <c r="P80" s="138"/>
    </row>
    <row r="81" spans="1:16" ht="15" customHeight="1">
      <c r="A81" s="346" t="s">
        <v>215</v>
      </c>
      <c r="B81" s="347"/>
      <c r="C81" s="347"/>
      <c r="D81" s="347"/>
      <c r="E81" s="347"/>
      <c r="F81" s="347"/>
      <c r="G81" s="347"/>
      <c r="H81" s="347"/>
      <c r="I81" s="348"/>
      <c r="J81" s="130"/>
      <c r="K81" s="130"/>
      <c r="L81" s="138"/>
      <c r="M81" s="138"/>
      <c r="N81" s="138"/>
      <c r="O81" s="138"/>
      <c r="P81" s="138"/>
    </row>
    <row r="82" spans="1:16" ht="15" customHeight="1">
      <c r="A82" s="343" t="s">
        <v>209</v>
      </c>
      <c r="B82" s="344"/>
      <c r="C82" s="344"/>
      <c r="D82" s="344"/>
      <c r="E82" s="344"/>
      <c r="F82" s="344"/>
      <c r="G82" s="344"/>
      <c r="H82" s="344"/>
      <c r="I82" s="345"/>
      <c r="J82" s="130"/>
      <c r="K82" s="130"/>
      <c r="L82" s="138"/>
      <c r="M82" s="138"/>
      <c r="N82" s="138"/>
      <c r="O82" s="138"/>
      <c r="P82" s="138"/>
    </row>
    <row r="83" spans="1:16" ht="8.25" customHeight="1">
      <c r="A83" s="361"/>
      <c r="B83" s="362"/>
      <c r="C83" s="362"/>
      <c r="D83" s="362"/>
      <c r="E83" s="362"/>
      <c r="F83" s="362"/>
      <c r="G83" s="362"/>
      <c r="H83" s="362"/>
      <c r="I83" s="363"/>
      <c r="J83" s="130"/>
      <c r="K83" s="130"/>
      <c r="L83" s="138"/>
      <c r="M83" s="138"/>
      <c r="N83" s="138"/>
      <c r="O83" s="138"/>
      <c r="P83" s="138"/>
    </row>
    <row r="84" spans="1:16">
      <c r="A84" s="328" t="s">
        <v>56</v>
      </c>
      <c r="B84" s="329"/>
      <c r="C84" s="329"/>
      <c r="D84" s="329"/>
      <c r="E84" s="329"/>
      <c r="F84" s="329"/>
      <c r="G84" s="329"/>
      <c r="H84" s="329"/>
      <c r="I84" s="330"/>
      <c r="J84" s="130"/>
      <c r="K84" s="130"/>
      <c r="L84" s="138"/>
      <c r="M84" s="138"/>
      <c r="N84" s="138"/>
      <c r="O84" s="138"/>
      <c r="P84" s="138"/>
    </row>
    <row r="85" spans="1:16" s="132" customFormat="1" ht="39.75" customHeight="1">
      <c r="A85" s="352" t="s">
        <v>225</v>
      </c>
      <c r="B85" s="353"/>
      <c r="C85" s="353"/>
      <c r="D85" s="353"/>
      <c r="E85" s="353"/>
      <c r="F85" s="353"/>
      <c r="G85" s="353"/>
      <c r="H85" s="353"/>
      <c r="I85" s="354"/>
      <c r="J85" s="135"/>
      <c r="K85" s="135"/>
      <c r="L85" s="138"/>
      <c r="M85" s="138"/>
      <c r="N85" s="138"/>
      <c r="O85" s="138"/>
      <c r="P85" s="138"/>
    </row>
    <row r="86" spans="1:16" ht="15" customHeight="1">
      <c r="A86" s="331" t="s">
        <v>203</v>
      </c>
      <c r="B86" s="332"/>
      <c r="C86" s="332"/>
      <c r="D86" s="332"/>
      <c r="E86" s="332"/>
      <c r="F86" s="332"/>
      <c r="G86" s="332"/>
      <c r="H86" s="332"/>
      <c r="I86" s="333"/>
      <c r="J86" s="135"/>
      <c r="K86" s="135"/>
      <c r="L86" s="138"/>
      <c r="M86" s="138"/>
      <c r="N86" s="138"/>
      <c r="O86" s="138"/>
      <c r="P86" s="138"/>
    </row>
    <row r="87" spans="1:16" ht="15" customHeight="1">
      <c r="A87" s="331" t="s">
        <v>204</v>
      </c>
      <c r="B87" s="332"/>
      <c r="C87" s="332"/>
      <c r="D87" s="332"/>
      <c r="E87" s="332"/>
      <c r="F87" s="332"/>
      <c r="G87" s="332"/>
      <c r="H87" s="332"/>
      <c r="I87" s="333"/>
      <c r="J87" s="130"/>
      <c r="K87" s="130"/>
      <c r="L87" s="138"/>
      <c r="M87" s="138"/>
      <c r="N87" s="138"/>
      <c r="O87" s="138"/>
      <c r="P87" s="138"/>
    </row>
    <row r="88" spans="1:16" ht="15" customHeight="1">
      <c r="A88" s="331" t="s">
        <v>226</v>
      </c>
      <c r="B88" s="332"/>
      <c r="C88" s="332"/>
      <c r="D88" s="332"/>
      <c r="E88" s="332"/>
      <c r="F88" s="332"/>
      <c r="G88" s="332"/>
      <c r="H88" s="332"/>
      <c r="I88" s="333"/>
      <c r="J88" s="130"/>
      <c r="K88" s="130"/>
      <c r="L88" s="138"/>
      <c r="M88" s="138"/>
      <c r="N88" s="138"/>
      <c r="O88" s="138"/>
      <c r="P88" s="138"/>
    </row>
    <row r="89" spans="1:16" ht="15" customHeight="1">
      <c r="A89" s="331" t="s">
        <v>227</v>
      </c>
      <c r="B89" s="332"/>
      <c r="C89" s="332"/>
      <c r="D89" s="332"/>
      <c r="E89" s="332"/>
      <c r="F89" s="332"/>
      <c r="G89" s="332"/>
      <c r="H89" s="332"/>
      <c r="I89" s="333"/>
      <c r="J89" s="130"/>
      <c r="K89" s="130"/>
      <c r="L89" s="138"/>
      <c r="M89" s="138"/>
      <c r="N89" s="138"/>
      <c r="O89" s="138"/>
      <c r="P89" s="138"/>
    </row>
    <row r="90" spans="1:16" ht="15" customHeight="1">
      <c r="A90" s="343" t="s">
        <v>213</v>
      </c>
      <c r="B90" s="344"/>
      <c r="C90" s="344"/>
      <c r="D90" s="344"/>
      <c r="E90" s="344"/>
      <c r="F90" s="344"/>
      <c r="G90" s="344"/>
      <c r="H90" s="344"/>
      <c r="I90" s="345"/>
      <c r="J90" s="130"/>
      <c r="K90" s="130"/>
      <c r="L90" s="138"/>
      <c r="M90" s="138"/>
      <c r="N90" s="138"/>
      <c r="O90" s="138"/>
      <c r="P90" s="138"/>
    </row>
    <row r="91" spans="1:16" ht="16.5" customHeight="1">
      <c r="A91" s="307" t="s">
        <v>206</v>
      </c>
      <c r="B91" s="308"/>
      <c r="C91" s="308"/>
      <c r="D91" s="308"/>
      <c r="E91" s="308"/>
      <c r="F91" s="308"/>
      <c r="G91" s="308"/>
      <c r="H91" s="308"/>
      <c r="I91" s="309"/>
      <c r="J91" s="130"/>
      <c r="K91" s="130"/>
      <c r="L91" s="138"/>
      <c r="M91" s="138"/>
      <c r="N91" s="138"/>
      <c r="O91" s="138"/>
      <c r="P91" s="138"/>
    </row>
    <row r="92" spans="1:16" ht="16.5" customHeight="1">
      <c r="A92" s="343" t="s">
        <v>207</v>
      </c>
      <c r="B92" s="344"/>
      <c r="C92" s="344"/>
      <c r="D92" s="344"/>
      <c r="E92" s="344"/>
      <c r="F92" s="344"/>
      <c r="G92" s="344"/>
      <c r="H92" s="344"/>
      <c r="I92" s="345"/>
      <c r="J92" s="130"/>
      <c r="K92" s="130"/>
      <c r="L92" s="138"/>
      <c r="M92" s="138"/>
      <c r="N92" s="138"/>
      <c r="O92" s="138"/>
      <c r="P92" s="138"/>
    </row>
    <row r="93" spans="1:16" ht="16.5" customHeight="1">
      <c r="A93" s="343" t="s">
        <v>215</v>
      </c>
      <c r="B93" s="344"/>
      <c r="C93" s="344"/>
      <c r="D93" s="344"/>
      <c r="E93" s="344"/>
      <c r="F93" s="344"/>
      <c r="G93" s="344"/>
      <c r="H93" s="344"/>
      <c r="I93" s="345"/>
      <c r="J93" s="130"/>
      <c r="K93" s="130"/>
      <c r="L93" s="138"/>
      <c r="M93" s="138"/>
      <c r="N93" s="138"/>
      <c r="O93" s="138"/>
      <c r="P93" s="138"/>
    </row>
    <row r="94" spans="1:16" ht="16.5" customHeight="1">
      <c r="A94" s="343" t="s">
        <v>209</v>
      </c>
      <c r="B94" s="344"/>
      <c r="C94" s="344"/>
      <c r="D94" s="344"/>
      <c r="E94" s="344"/>
      <c r="F94" s="344"/>
      <c r="G94" s="344"/>
      <c r="H94" s="344"/>
      <c r="I94" s="345"/>
      <c r="J94" s="130"/>
      <c r="K94" s="130"/>
      <c r="L94" s="138"/>
      <c r="M94" s="138"/>
      <c r="N94" s="138"/>
      <c r="O94" s="138"/>
      <c r="P94" s="138"/>
    </row>
    <row r="95" spans="1:16" ht="15.75" customHeight="1">
      <c r="A95" s="158"/>
      <c r="B95" s="148"/>
      <c r="C95" s="148"/>
      <c r="D95" s="148"/>
      <c r="E95" s="148"/>
      <c r="F95" s="148"/>
      <c r="G95" s="148"/>
      <c r="H95" s="148"/>
      <c r="I95" s="159"/>
      <c r="J95" s="130"/>
      <c r="K95" s="130"/>
      <c r="L95" s="138"/>
      <c r="M95" s="138"/>
      <c r="N95" s="138"/>
      <c r="O95" s="138"/>
      <c r="P95" s="138"/>
    </row>
    <row r="96" spans="1:16">
      <c r="A96" s="316" t="s">
        <v>295</v>
      </c>
      <c r="B96" s="317"/>
      <c r="C96" s="317"/>
      <c r="D96" s="317"/>
      <c r="E96" s="317"/>
      <c r="F96" s="317"/>
      <c r="G96" s="317"/>
      <c r="H96" s="317"/>
      <c r="I96" s="318"/>
      <c r="J96" s="130"/>
      <c r="K96" s="130"/>
      <c r="L96" s="138"/>
      <c r="M96" s="138"/>
      <c r="N96" s="138"/>
      <c r="O96" s="138"/>
      <c r="P96" s="138"/>
    </row>
    <row r="97" spans="1:256" ht="20.25" customHeight="1">
      <c r="A97" s="331" t="s">
        <v>203</v>
      </c>
      <c r="B97" s="332"/>
      <c r="C97" s="332"/>
      <c r="D97" s="332"/>
      <c r="E97" s="332"/>
      <c r="F97" s="332"/>
      <c r="G97" s="332"/>
      <c r="H97" s="332"/>
      <c r="I97" s="333"/>
      <c r="J97" s="130"/>
      <c r="K97" s="130"/>
      <c r="L97" s="138"/>
      <c r="M97" s="138"/>
      <c r="N97" s="138"/>
      <c r="O97" s="138"/>
      <c r="P97" s="138"/>
    </row>
    <row r="98" spans="1:256" ht="18" customHeight="1">
      <c r="A98" s="307" t="s">
        <v>228</v>
      </c>
      <c r="B98" s="308"/>
      <c r="C98" s="308"/>
      <c r="D98" s="308"/>
      <c r="E98" s="308"/>
      <c r="F98" s="308"/>
      <c r="G98" s="308"/>
      <c r="H98" s="308"/>
      <c r="I98" s="309"/>
      <c r="J98" s="130"/>
      <c r="K98" s="130"/>
      <c r="L98" s="138"/>
      <c r="M98" s="138"/>
      <c r="N98" s="138"/>
      <c r="O98" s="138"/>
      <c r="P98" s="138"/>
    </row>
    <row r="99" spans="1:256" ht="17.25" customHeight="1">
      <c r="A99" s="307" t="s">
        <v>229</v>
      </c>
      <c r="B99" s="308"/>
      <c r="C99" s="308"/>
      <c r="D99" s="308"/>
      <c r="E99" s="308"/>
      <c r="F99" s="308"/>
      <c r="G99" s="308"/>
      <c r="H99" s="308"/>
      <c r="I99" s="309"/>
      <c r="J99" s="130"/>
      <c r="K99" s="130"/>
      <c r="L99" s="138"/>
      <c r="M99" s="138"/>
      <c r="N99" s="138"/>
      <c r="O99" s="138"/>
      <c r="P99" s="138"/>
    </row>
    <row r="100" spans="1:256" ht="17.25" customHeight="1">
      <c r="A100" s="307" t="s">
        <v>230</v>
      </c>
      <c r="B100" s="308"/>
      <c r="C100" s="308"/>
      <c r="D100" s="308"/>
      <c r="E100" s="308"/>
      <c r="F100" s="308"/>
      <c r="G100" s="308"/>
      <c r="H100" s="308"/>
      <c r="I100" s="309"/>
      <c r="J100" s="136"/>
      <c r="K100" s="136"/>
      <c r="L100" s="138"/>
      <c r="M100" s="138"/>
      <c r="N100" s="138"/>
      <c r="O100" s="138"/>
      <c r="P100" s="138"/>
    </row>
    <row r="101" spans="1:256" ht="17.25" customHeight="1">
      <c r="A101" s="307" t="s">
        <v>231</v>
      </c>
      <c r="B101" s="308"/>
      <c r="C101" s="308"/>
      <c r="D101" s="308"/>
      <c r="E101" s="308"/>
      <c r="F101" s="308"/>
      <c r="G101" s="308"/>
      <c r="H101" s="308"/>
      <c r="I101" s="309"/>
      <c r="J101" s="136"/>
      <c r="K101" s="136"/>
      <c r="L101" s="138"/>
      <c r="M101" s="138"/>
      <c r="N101" s="138"/>
      <c r="O101" s="138"/>
      <c r="P101" s="138"/>
    </row>
    <row r="102" spans="1:256" ht="17.25" customHeight="1">
      <c r="A102" s="307" t="s">
        <v>232</v>
      </c>
      <c r="B102" s="308"/>
      <c r="C102" s="308"/>
      <c r="D102" s="308"/>
      <c r="E102" s="308"/>
      <c r="F102" s="308"/>
      <c r="G102" s="308"/>
      <c r="H102" s="308"/>
      <c r="I102" s="309"/>
      <c r="J102" s="136"/>
      <c r="K102" s="136"/>
      <c r="L102" s="138"/>
      <c r="M102" s="138"/>
      <c r="N102" s="138"/>
      <c r="O102" s="138"/>
      <c r="P102" s="138"/>
    </row>
    <row r="103" spans="1:256" ht="17.25" customHeight="1">
      <c r="A103" s="307" t="s">
        <v>233</v>
      </c>
      <c r="B103" s="308"/>
      <c r="C103" s="308"/>
      <c r="D103" s="308"/>
      <c r="E103" s="308"/>
      <c r="F103" s="308"/>
      <c r="G103" s="308"/>
      <c r="H103" s="308"/>
      <c r="I103" s="309"/>
      <c r="J103" s="136"/>
      <c r="K103" s="136"/>
      <c r="L103" s="138"/>
      <c r="M103" s="138"/>
      <c r="N103" s="138"/>
      <c r="O103" s="138"/>
      <c r="P103" s="138"/>
    </row>
    <row r="104" spans="1:256" ht="15.75" customHeight="1">
      <c r="A104" s="307" t="s">
        <v>234</v>
      </c>
      <c r="B104" s="308"/>
      <c r="C104" s="308"/>
      <c r="D104" s="308"/>
      <c r="E104" s="308"/>
      <c r="F104" s="308"/>
      <c r="G104" s="308"/>
      <c r="H104" s="308"/>
      <c r="I104" s="309"/>
      <c r="J104" s="136"/>
      <c r="K104" s="136"/>
      <c r="L104" s="138"/>
      <c r="M104" s="138"/>
      <c r="N104" s="138"/>
      <c r="O104" s="138"/>
      <c r="P104" s="138"/>
    </row>
    <row r="105" spans="1:256" ht="29.25" customHeight="1">
      <c r="A105" s="331" t="s">
        <v>268</v>
      </c>
      <c r="B105" s="332"/>
      <c r="C105" s="332"/>
      <c r="D105" s="332"/>
      <c r="E105" s="332"/>
      <c r="F105" s="332"/>
      <c r="G105" s="332"/>
      <c r="H105" s="332"/>
      <c r="I105" s="333"/>
      <c r="J105" s="136"/>
      <c r="K105" s="136"/>
      <c r="L105" s="138"/>
      <c r="M105" s="138"/>
      <c r="N105" s="138"/>
      <c r="O105" s="138"/>
      <c r="P105" s="138"/>
    </row>
    <row r="106" spans="1:256" ht="15.75" customHeight="1">
      <c r="A106" s="307" t="s">
        <v>269</v>
      </c>
      <c r="B106" s="308"/>
      <c r="C106" s="308"/>
      <c r="D106" s="308"/>
      <c r="E106" s="308"/>
      <c r="F106" s="308"/>
      <c r="G106" s="308"/>
      <c r="H106" s="308"/>
      <c r="I106" s="309"/>
      <c r="J106" s="130"/>
      <c r="K106" s="130"/>
      <c r="L106" s="138"/>
      <c r="M106" s="138"/>
      <c r="N106" s="138"/>
      <c r="O106" s="138"/>
      <c r="P106" s="138"/>
    </row>
    <row r="107" spans="1:256" ht="15.75" customHeight="1">
      <c r="A107" s="307" t="s">
        <v>235</v>
      </c>
      <c r="B107" s="308"/>
      <c r="C107" s="308"/>
      <c r="D107" s="308"/>
      <c r="E107" s="308"/>
      <c r="F107" s="308"/>
      <c r="G107" s="308"/>
      <c r="H107" s="308"/>
      <c r="I107" s="309"/>
      <c r="J107" s="130"/>
      <c r="K107" s="130"/>
      <c r="L107" s="138"/>
      <c r="M107" s="138"/>
      <c r="N107" s="138"/>
      <c r="O107" s="138"/>
      <c r="P107" s="138"/>
    </row>
    <row r="108" spans="1:256" customFormat="1" ht="15.75" customHeight="1">
      <c r="A108" s="160"/>
      <c r="B108" s="136"/>
      <c r="C108" s="136"/>
      <c r="D108" s="136"/>
      <c r="E108" s="136"/>
      <c r="F108" s="136"/>
      <c r="G108" s="136"/>
      <c r="H108" s="136"/>
      <c r="I108" s="161"/>
      <c r="J108" s="130"/>
      <c r="K108" s="130"/>
      <c r="L108" s="138"/>
      <c r="M108" s="138"/>
      <c r="N108" s="138"/>
      <c r="O108" s="138"/>
      <c r="P108" s="138"/>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c r="AX108" s="129"/>
      <c r="AY108" s="129"/>
      <c r="AZ108" s="129"/>
      <c r="BA108" s="129"/>
      <c r="BB108" s="129"/>
      <c r="BC108" s="129"/>
      <c r="BD108" s="129"/>
      <c r="BE108" s="129"/>
      <c r="BF108" s="129"/>
      <c r="BG108" s="129"/>
      <c r="BH108" s="129"/>
      <c r="BI108" s="129"/>
      <c r="BJ108" s="129"/>
      <c r="BK108" s="129"/>
      <c r="BL108" s="129"/>
      <c r="BM108" s="129"/>
      <c r="BN108" s="129"/>
      <c r="BO108" s="129"/>
      <c r="BP108" s="129"/>
      <c r="BQ108" s="129"/>
      <c r="BR108" s="129"/>
      <c r="BS108" s="129"/>
      <c r="BT108" s="129"/>
      <c r="BU108" s="129"/>
      <c r="BV108" s="129"/>
      <c r="BW108" s="129"/>
      <c r="BX108" s="129"/>
      <c r="BY108" s="129"/>
      <c r="BZ108" s="129"/>
      <c r="CA108" s="129"/>
      <c r="CB108" s="129"/>
      <c r="CC108" s="129"/>
      <c r="CD108" s="129"/>
      <c r="CE108" s="129"/>
      <c r="CF108" s="129"/>
      <c r="CG108" s="129"/>
      <c r="CH108" s="129"/>
      <c r="CI108" s="129"/>
      <c r="CJ108" s="129"/>
      <c r="CK108" s="129"/>
      <c r="CL108" s="129"/>
      <c r="CM108" s="129"/>
      <c r="CN108" s="129"/>
      <c r="CO108" s="129"/>
      <c r="CP108" s="129"/>
      <c r="CQ108" s="129"/>
      <c r="CR108" s="129"/>
      <c r="CS108" s="129"/>
      <c r="CT108" s="129"/>
      <c r="CU108" s="129"/>
      <c r="CV108" s="129"/>
      <c r="CW108" s="129"/>
      <c r="CX108" s="129"/>
      <c r="CY108" s="129"/>
      <c r="CZ108" s="129"/>
      <c r="DA108" s="129"/>
      <c r="DB108" s="129"/>
      <c r="DC108" s="129"/>
      <c r="DD108" s="129"/>
      <c r="DE108" s="129"/>
      <c r="DF108" s="129"/>
      <c r="DG108" s="129"/>
      <c r="DH108" s="129"/>
      <c r="DI108" s="129"/>
      <c r="DJ108" s="129"/>
      <c r="DK108" s="129"/>
      <c r="DL108" s="129"/>
      <c r="DM108" s="129"/>
      <c r="DN108" s="129"/>
      <c r="DO108" s="129"/>
      <c r="DP108" s="129"/>
      <c r="DQ108" s="129"/>
      <c r="DR108" s="129"/>
      <c r="DS108" s="129"/>
      <c r="DT108" s="129"/>
      <c r="DU108" s="129"/>
      <c r="DV108" s="129"/>
      <c r="DW108" s="129"/>
      <c r="DX108" s="129"/>
      <c r="DY108" s="129"/>
      <c r="DZ108" s="129"/>
      <c r="EA108" s="129"/>
      <c r="EB108" s="129"/>
      <c r="EC108" s="129"/>
      <c r="ED108" s="129"/>
      <c r="EE108" s="129"/>
      <c r="EF108" s="129"/>
      <c r="EG108" s="129"/>
      <c r="EH108" s="129"/>
      <c r="EI108" s="129"/>
      <c r="EJ108" s="129"/>
      <c r="EK108" s="129"/>
      <c r="EL108" s="129"/>
      <c r="EM108" s="129"/>
      <c r="EN108" s="129"/>
      <c r="EO108" s="129"/>
      <c r="EP108" s="129"/>
      <c r="EQ108" s="129"/>
      <c r="ER108" s="129"/>
      <c r="ES108" s="129"/>
      <c r="ET108" s="129"/>
      <c r="EU108" s="129"/>
      <c r="EV108" s="129"/>
      <c r="EW108" s="129"/>
      <c r="EX108" s="129"/>
      <c r="EY108" s="129"/>
      <c r="EZ108" s="129"/>
      <c r="FA108" s="129"/>
      <c r="FB108" s="129"/>
      <c r="FC108" s="129"/>
      <c r="FD108" s="129"/>
      <c r="FE108" s="129"/>
      <c r="FF108" s="129"/>
      <c r="FG108" s="129"/>
      <c r="FH108" s="129"/>
      <c r="FI108" s="129"/>
      <c r="FJ108" s="129"/>
      <c r="FK108" s="129"/>
      <c r="FL108" s="129"/>
      <c r="FM108" s="129"/>
      <c r="FN108" s="129"/>
      <c r="FO108" s="129"/>
      <c r="FP108" s="129"/>
      <c r="FQ108" s="129"/>
      <c r="FR108" s="129"/>
      <c r="FS108" s="129"/>
      <c r="FT108" s="129"/>
      <c r="FU108" s="129"/>
      <c r="FV108" s="129"/>
      <c r="FW108" s="129"/>
      <c r="FX108" s="129"/>
      <c r="FY108" s="129"/>
      <c r="FZ108" s="129"/>
      <c r="GA108" s="129"/>
      <c r="GB108" s="129"/>
      <c r="GC108" s="129"/>
      <c r="GD108" s="129"/>
      <c r="GE108" s="129"/>
      <c r="GF108" s="129"/>
      <c r="GG108" s="129"/>
      <c r="GH108" s="129"/>
      <c r="GI108" s="129"/>
      <c r="GJ108" s="129"/>
      <c r="GK108" s="129"/>
      <c r="GL108" s="129"/>
      <c r="GM108" s="129"/>
      <c r="GN108" s="129"/>
      <c r="GO108" s="129"/>
      <c r="GP108" s="129"/>
      <c r="GQ108" s="129"/>
      <c r="GR108" s="129"/>
      <c r="GS108" s="129"/>
      <c r="GT108" s="129"/>
      <c r="GU108" s="129"/>
      <c r="GV108" s="129"/>
      <c r="GW108" s="129"/>
      <c r="GX108" s="129"/>
      <c r="GY108" s="129"/>
      <c r="GZ108" s="129"/>
      <c r="HA108" s="129"/>
      <c r="HB108" s="129"/>
      <c r="HC108" s="129"/>
      <c r="HD108" s="129"/>
      <c r="HE108" s="129"/>
      <c r="HF108" s="129"/>
      <c r="HG108" s="129"/>
      <c r="HH108" s="129"/>
      <c r="HI108" s="129"/>
      <c r="HJ108" s="129"/>
      <c r="HK108" s="129"/>
      <c r="HL108" s="129"/>
      <c r="HM108" s="129"/>
      <c r="HN108" s="129"/>
      <c r="HO108" s="129"/>
      <c r="HP108" s="129"/>
      <c r="HQ108" s="129"/>
      <c r="HR108" s="129"/>
      <c r="HS108" s="129"/>
      <c r="HT108" s="129"/>
      <c r="HU108" s="129"/>
      <c r="HV108" s="129"/>
      <c r="HW108" s="129"/>
      <c r="HX108" s="129"/>
      <c r="HY108" s="129"/>
      <c r="HZ108" s="129"/>
      <c r="IA108" s="129"/>
      <c r="IB108" s="129"/>
      <c r="IC108" s="129"/>
      <c r="ID108" s="129"/>
      <c r="IE108" s="129"/>
      <c r="IF108" s="129"/>
      <c r="IG108" s="129"/>
      <c r="IH108" s="129"/>
      <c r="II108" s="129"/>
      <c r="IJ108" s="129"/>
      <c r="IK108" s="129"/>
      <c r="IL108" s="129"/>
      <c r="IM108" s="129"/>
      <c r="IN108" s="129"/>
      <c r="IO108" s="129"/>
      <c r="IP108" s="129"/>
      <c r="IQ108" s="129"/>
      <c r="IR108" s="129"/>
      <c r="IS108" s="129"/>
      <c r="IT108" s="129"/>
      <c r="IU108" s="129"/>
      <c r="IV108" s="129"/>
    </row>
    <row r="109" spans="1:256" customFormat="1" ht="15.75" customHeight="1">
      <c r="A109" s="337" t="s">
        <v>271</v>
      </c>
      <c r="B109" s="338"/>
      <c r="C109" s="338"/>
      <c r="D109" s="338"/>
      <c r="E109" s="338"/>
      <c r="F109" s="338"/>
      <c r="G109" s="338"/>
      <c r="H109" s="338"/>
      <c r="I109" s="339"/>
      <c r="J109" s="130"/>
      <c r="K109" s="130"/>
      <c r="L109" s="138"/>
      <c r="M109" s="138"/>
      <c r="N109" s="138"/>
      <c r="O109" s="138"/>
      <c r="P109" s="138"/>
      <c r="Q109" s="129"/>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c r="AX109" s="129"/>
      <c r="AY109" s="129"/>
      <c r="AZ109" s="129"/>
      <c r="BA109" s="129"/>
      <c r="BB109" s="129"/>
      <c r="BC109" s="129"/>
      <c r="BD109" s="129"/>
      <c r="BE109" s="129"/>
      <c r="BF109" s="129"/>
      <c r="BG109" s="129"/>
      <c r="BH109" s="129"/>
      <c r="BI109" s="129"/>
      <c r="BJ109" s="129"/>
      <c r="BK109" s="129"/>
      <c r="BL109" s="129"/>
      <c r="BM109" s="129"/>
      <c r="BN109" s="129"/>
      <c r="BO109" s="129"/>
      <c r="BP109" s="129"/>
      <c r="BQ109" s="129"/>
      <c r="BR109" s="129"/>
      <c r="BS109" s="129"/>
      <c r="BT109" s="129"/>
      <c r="BU109" s="129"/>
      <c r="BV109" s="129"/>
      <c r="BW109" s="129"/>
      <c r="BX109" s="129"/>
      <c r="BY109" s="129"/>
      <c r="BZ109" s="129"/>
      <c r="CA109" s="129"/>
      <c r="CB109" s="129"/>
      <c r="CC109" s="129"/>
      <c r="CD109" s="129"/>
      <c r="CE109" s="129"/>
      <c r="CF109" s="129"/>
      <c r="CG109" s="129"/>
      <c r="CH109" s="129"/>
      <c r="CI109" s="129"/>
      <c r="CJ109" s="129"/>
      <c r="CK109" s="129"/>
      <c r="CL109" s="129"/>
      <c r="CM109" s="129"/>
      <c r="CN109" s="129"/>
      <c r="CO109" s="129"/>
      <c r="CP109" s="129"/>
      <c r="CQ109" s="129"/>
      <c r="CR109" s="129"/>
      <c r="CS109" s="129"/>
      <c r="CT109" s="129"/>
      <c r="CU109" s="129"/>
      <c r="CV109" s="129"/>
      <c r="CW109" s="129"/>
      <c r="CX109" s="129"/>
      <c r="CY109" s="129"/>
      <c r="CZ109" s="129"/>
      <c r="DA109" s="129"/>
      <c r="DB109" s="129"/>
      <c r="DC109" s="129"/>
      <c r="DD109" s="129"/>
      <c r="DE109" s="129"/>
      <c r="DF109" s="129"/>
      <c r="DG109" s="129"/>
      <c r="DH109" s="129"/>
      <c r="DI109" s="129"/>
      <c r="DJ109" s="129"/>
      <c r="DK109" s="129"/>
      <c r="DL109" s="129"/>
      <c r="DM109" s="129"/>
      <c r="DN109" s="129"/>
      <c r="DO109" s="129"/>
      <c r="DP109" s="129"/>
      <c r="DQ109" s="129"/>
      <c r="DR109" s="129"/>
      <c r="DS109" s="129"/>
      <c r="DT109" s="129"/>
      <c r="DU109" s="129"/>
      <c r="DV109" s="129"/>
      <c r="DW109" s="129"/>
      <c r="DX109" s="129"/>
      <c r="DY109" s="129"/>
      <c r="DZ109" s="129"/>
      <c r="EA109" s="129"/>
      <c r="EB109" s="129"/>
      <c r="EC109" s="129"/>
      <c r="ED109" s="129"/>
      <c r="EE109" s="129"/>
      <c r="EF109" s="129"/>
      <c r="EG109" s="129"/>
      <c r="EH109" s="129"/>
      <c r="EI109" s="129"/>
      <c r="EJ109" s="129"/>
      <c r="EK109" s="129"/>
      <c r="EL109" s="129"/>
      <c r="EM109" s="129"/>
      <c r="EN109" s="129"/>
      <c r="EO109" s="129"/>
      <c r="EP109" s="129"/>
      <c r="EQ109" s="129"/>
      <c r="ER109" s="129"/>
      <c r="ES109" s="129"/>
      <c r="ET109" s="129"/>
      <c r="EU109" s="129"/>
      <c r="EV109" s="129"/>
      <c r="EW109" s="129"/>
      <c r="EX109" s="129"/>
      <c r="EY109" s="129"/>
      <c r="EZ109" s="129"/>
      <c r="FA109" s="129"/>
      <c r="FB109" s="129"/>
      <c r="FC109" s="129"/>
      <c r="FD109" s="129"/>
      <c r="FE109" s="129"/>
      <c r="FF109" s="129"/>
      <c r="FG109" s="129"/>
      <c r="FH109" s="129"/>
      <c r="FI109" s="129"/>
      <c r="FJ109" s="129"/>
      <c r="FK109" s="129"/>
      <c r="FL109" s="129"/>
      <c r="FM109" s="129"/>
      <c r="FN109" s="129"/>
      <c r="FO109" s="129"/>
      <c r="FP109" s="129"/>
      <c r="FQ109" s="129"/>
      <c r="FR109" s="129"/>
      <c r="FS109" s="129"/>
      <c r="FT109" s="129"/>
      <c r="FU109" s="129"/>
      <c r="FV109" s="129"/>
      <c r="FW109" s="129"/>
      <c r="FX109" s="129"/>
      <c r="FY109" s="129"/>
      <c r="FZ109" s="129"/>
      <c r="GA109" s="129"/>
      <c r="GB109" s="129"/>
      <c r="GC109" s="129"/>
      <c r="GD109" s="129"/>
      <c r="GE109" s="129"/>
      <c r="GF109" s="129"/>
      <c r="GG109" s="129"/>
      <c r="GH109" s="129"/>
      <c r="GI109" s="129"/>
      <c r="GJ109" s="129"/>
      <c r="GK109" s="129"/>
      <c r="GL109" s="129"/>
      <c r="GM109" s="129"/>
      <c r="GN109" s="129"/>
      <c r="GO109" s="129"/>
      <c r="GP109" s="129"/>
      <c r="GQ109" s="129"/>
      <c r="GR109" s="129"/>
      <c r="GS109" s="129"/>
      <c r="GT109" s="129"/>
      <c r="GU109" s="129"/>
      <c r="GV109" s="129"/>
      <c r="GW109" s="129"/>
      <c r="GX109" s="129"/>
      <c r="GY109" s="129"/>
      <c r="GZ109" s="129"/>
      <c r="HA109" s="129"/>
      <c r="HB109" s="129"/>
      <c r="HC109" s="129"/>
      <c r="HD109" s="129"/>
      <c r="HE109" s="129"/>
      <c r="HF109" s="129"/>
      <c r="HG109" s="129"/>
      <c r="HH109" s="129"/>
      <c r="HI109" s="129"/>
      <c r="HJ109" s="129"/>
      <c r="HK109" s="129"/>
      <c r="HL109" s="129"/>
      <c r="HM109" s="129"/>
      <c r="HN109" s="129"/>
      <c r="HO109" s="129"/>
      <c r="HP109" s="129"/>
      <c r="HQ109" s="129"/>
      <c r="HR109" s="129"/>
      <c r="HS109" s="129"/>
      <c r="HT109" s="129"/>
      <c r="HU109" s="129"/>
      <c r="HV109" s="129"/>
      <c r="HW109" s="129"/>
      <c r="HX109" s="129"/>
      <c r="HY109" s="129"/>
      <c r="HZ109" s="129"/>
      <c r="IA109" s="129"/>
      <c r="IB109" s="129"/>
      <c r="IC109" s="129"/>
      <c r="ID109" s="129"/>
      <c r="IE109" s="129"/>
      <c r="IF109" s="129"/>
      <c r="IG109" s="129"/>
      <c r="IH109" s="129"/>
      <c r="II109" s="129"/>
      <c r="IJ109" s="129"/>
      <c r="IK109" s="129"/>
      <c r="IL109" s="129"/>
      <c r="IM109" s="129"/>
      <c r="IN109" s="129"/>
      <c r="IO109" s="129"/>
      <c r="IP109" s="129"/>
      <c r="IQ109" s="129"/>
      <c r="IR109" s="129"/>
      <c r="IS109" s="129"/>
      <c r="IT109" s="129"/>
      <c r="IU109" s="129"/>
      <c r="IV109" s="129"/>
    </row>
    <row r="110" spans="1:256" s="145" customFormat="1" ht="19.5" customHeight="1">
      <c r="A110" s="340" t="s">
        <v>272</v>
      </c>
      <c r="B110" s="341"/>
      <c r="C110" s="341"/>
      <c r="D110" s="341"/>
      <c r="E110" s="341"/>
      <c r="F110" s="341"/>
      <c r="G110" s="341"/>
      <c r="H110" s="341"/>
      <c r="I110" s="342"/>
      <c r="J110" s="130"/>
      <c r="K110" s="130"/>
      <c r="L110" s="138"/>
      <c r="M110" s="138"/>
      <c r="N110" s="138"/>
      <c r="O110" s="138"/>
      <c r="P110" s="138"/>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c r="AL110" s="144"/>
      <c r="AM110" s="144"/>
      <c r="AN110" s="144"/>
      <c r="AO110" s="144"/>
      <c r="AP110" s="144"/>
      <c r="AQ110" s="144"/>
      <c r="AR110" s="144"/>
      <c r="AS110" s="144"/>
      <c r="AT110" s="144"/>
      <c r="AU110" s="144"/>
      <c r="AV110" s="144"/>
      <c r="AW110" s="144"/>
      <c r="AX110" s="144"/>
      <c r="AY110" s="144"/>
      <c r="AZ110" s="144"/>
      <c r="BA110" s="144"/>
      <c r="BB110" s="144"/>
      <c r="BC110" s="144"/>
      <c r="BD110" s="144"/>
      <c r="BE110" s="144"/>
      <c r="BF110" s="144"/>
      <c r="BG110" s="144"/>
      <c r="BH110" s="144"/>
      <c r="BI110" s="144"/>
      <c r="BJ110" s="144"/>
      <c r="BK110" s="144"/>
      <c r="BL110" s="144"/>
      <c r="BM110" s="144"/>
      <c r="BN110" s="144"/>
      <c r="BO110" s="144"/>
      <c r="BP110" s="144"/>
      <c r="BQ110" s="144"/>
      <c r="BR110" s="144"/>
      <c r="BS110" s="144"/>
      <c r="BT110" s="144"/>
      <c r="BU110" s="144"/>
      <c r="BV110" s="144"/>
      <c r="BW110" s="144"/>
      <c r="BX110" s="144"/>
      <c r="BY110" s="144"/>
      <c r="BZ110" s="144"/>
      <c r="CA110" s="144"/>
      <c r="CB110" s="144"/>
      <c r="CC110" s="144"/>
      <c r="CD110" s="144"/>
      <c r="CE110" s="144"/>
      <c r="CF110" s="144"/>
      <c r="CG110" s="144"/>
      <c r="CH110" s="144"/>
      <c r="CI110" s="144"/>
      <c r="CJ110" s="144"/>
      <c r="CK110" s="144"/>
      <c r="CL110" s="144"/>
      <c r="CM110" s="144"/>
      <c r="CN110" s="144"/>
      <c r="CO110" s="144"/>
      <c r="CP110" s="144"/>
      <c r="CQ110" s="144"/>
      <c r="CR110" s="144"/>
      <c r="CS110" s="144"/>
      <c r="CT110" s="144"/>
      <c r="CU110" s="144"/>
      <c r="CV110" s="144"/>
      <c r="CW110" s="144"/>
      <c r="CX110" s="144"/>
      <c r="CY110" s="144"/>
      <c r="CZ110" s="144"/>
      <c r="DA110" s="144"/>
      <c r="DB110" s="144"/>
      <c r="DC110" s="144"/>
      <c r="DD110" s="144"/>
      <c r="DE110" s="144"/>
      <c r="DF110" s="144"/>
      <c r="DG110" s="144"/>
      <c r="DH110" s="144"/>
      <c r="DI110" s="144"/>
      <c r="DJ110" s="144"/>
      <c r="DK110" s="144"/>
      <c r="DL110" s="144"/>
      <c r="DM110" s="144"/>
      <c r="DN110" s="144"/>
      <c r="DO110" s="144"/>
      <c r="DP110" s="144"/>
      <c r="DQ110" s="144"/>
      <c r="DR110" s="144"/>
      <c r="DS110" s="144"/>
      <c r="DT110" s="144"/>
      <c r="DU110" s="144"/>
      <c r="DV110" s="144"/>
      <c r="DW110" s="144"/>
      <c r="DX110" s="144"/>
      <c r="DY110" s="144"/>
      <c r="DZ110" s="144"/>
      <c r="EA110" s="144"/>
      <c r="EB110" s="144"/>
      <c r="EC110" s="144"/>
      <c r="ED110" s="144"/>
      <c r="EE110" s="144"/>
      <c r="EF110" s="144"/>
      <c r="EG110" s="144"/>
      <c r="EH110" s="144"/>
      <c r="EI110" s="144"/>
      <c r="EJ110" s="144"/>
      <c r="EK110" s="144"/>
      <c r="EL110" s="144"/>
      <c r="EM110" s="144"/>
      <c r="EN110" s="144"/>
      <c r="EO110" s="144"/>
      <c r="EP110" s="144"/>
      <c r="EQ110" s="144"/>
      <c r="ER110" s="144"/>
      <c r="ES110" s="144"/>
      <c r="ET110" s="144"/>
      <c r="EU110" s="144"/>
      <c r="EV110" s="144"/>
      <c r="EW110" s="144"/>
      <c r="EX110" s="144"/>
      <c r="EY110" s="144"/>
      <c r="EZ110" s="144"/>
      <c r="FA110" s="144"/>
      <c r="FB110" s="144"/>
      <c r="FC110" s="144"/>
      <c r="FD110" s="144"/>
      <c r="FE110" s="144"/>
      <c r="FF110" s="144"/>
      <c r="FG110" s="144"/>
      <c r="FH110" s="144"/>
      <c r="FI110" s="144"/>
      <c r="FJ110" s="144"/>
      <c r="FK110" s="144"/>
      <c r="FL110" s="144"/>
      <c r="FM110" s="144"/>
      <c r="FN110" s="144"/>
      <c r="FO110" s="144"/>
      <c r="FP110" s="144"/>
      <c r="FQ110" s="144"/>
      <c r="FR110" s="144"/>
      <c r="FS110" s="144"/>
      <c r="FT110" s="144"/>
      <c r="FU110" s="144"/>
      <c r="FV110" s="144"/>
      <c r="FW110" s="144"/>
      <c r="FX110" s="144"/>
      <c r="FY110" s="144"/>
      <c r="FZ110" s="144"/>
      <c r="GA110" s="144"/>
      <c r="GB110" s="144"/>
      <c r="GC110" s="144"/>
      <c r="GD110" s="144"/>
      <c r="GE110" s="144"/>
      <c r="GF110" s="144"/>
      <c r="GG110" s="144"/>
      <c r="GH110" s="144"/>
      <c r="GI110" s="144"/>
      <c r="GJ110" s="144"/>
      <c r="GK110" s="144"/>
      <c r="GL110" s="144"/>
      <c r="GM110" s="144"/>
      <c r="GN110" s="144"/>
      <c r="GO110" s="144"/>
      <c r="GP110" s="144"/>
      <c r="GQ110" s="144"/>
      <c r="GR110" s="144"/>
      <c r="GS110" s="144"/>
      <c r="GT110" s="144"/>
      <c r="GU110" s="144"/>
      <c r="GV110" s="144"/>
      <c r="GW110" s="144"/>
      <c r="GX110" s="144"/>
      <c r="GY110" s="144"/>
      <c r="GZ110" s="144"/>
      <c r="HA110" s="144"/>
      <c r="HB110" s="144"/>
      <c r="HC110" s="144"/>
      <c r="HD110" s="144"/>
      <c r="HE110" s="144"/>
      <c r="HF110" s="144"/>
      <c r="HG110" s="144"/>
      <c r="HH110" s="144"/>
      <c r="HI110" s="144"/>
      <c r="HJ110" s="144"/>
      <c r="HK110" s="144"/>
      <c r="HL110" s="144"/>
      <c r="HM110" s="144"/>
      <c r="HN110" s="144"/>
      <c r="HO110" s="144"/>
      <c r="HP110" s="144"/>
      <c r="HQ110" s="144"/>
      <c r="HR110" s="144"/>
      <c r="HS110" s="144"/>
      <c r="HT110" s="144"/>
      <c r="HU110" s="144"/>
      <c r="HV110" s="144"/>
      <c r="HW110" s="144"/>
      <c r="HX110" s="144"/>
      <c r="HY110" s="144"/>
      <c r="HZ110" s="144"/>
      <c r="IA110" s="144"/>
      <c r="IB110" s="144"/>
      <c r="IC110" s="144"/>
      <c r="ID110" s="144"/>
      <c r="IE110" s="144"/>
      <c r="IF110" s="144"/>
      <c r="IG110" s="144"/>
      <c r="IH110" s="144"/>
      <c r="II110" s="144"/>
      <c r="IJ110" s="144"/>
      <c r="IK110" s="144"/>
      <c r="IL110" s="144"/>
      <c r="IM110" s="144"/>
      <c r="IN110" s="144"/>
      <c r="IO110" s="144"/>
      <c r="IP110" s="144"/>
      <c r="IQ110" s="144"/>
      <c r="IR110" s="144"/>
      <c r="IS110" s="144"/>
      <c r="IT110" s="144"/>
      <c r="IU110" s="144"/>
      <c r="IV110" s="144"/>
    </row>
    <row r="111" spans="1:256" s="145" customFormat="1" ht="15.75" customHeight="1">
      <c r="A111" s="310" t="s">
        <v>203</v>
      </c>
      <c r="B111" s="311"/>
      <c r="C111" s="311"/>
      <c r="D111" s="311"/>
      <c r="E111" s="311"/>
      <c r="F111" s="311"/>
      <c r="G111" s="311"/>
      <c r="H111" s="311"/>
      <c r="I111" s="312"/>
      <c r="J111" s="130"/>
      <c r="K111" s="130"/>
      <c r="L111" s="138"/>
      <c r="M111" s="138"/>
      <c r="N111" s="138"/>
      <c r="O111" s="138"/>
      <c r="P111" s="138"/>
      <c r="Q111" s="144"/>
      <c r="R111" s="144"/>
      <c r="S111" s="144"/>
      <c r="T111" s="144"/>
      <c r="U111" s="144"/>
      <c r="V111" s="144"/>
      <c r="W111" s="144"/>
      <c r="X111" s="144"/>
      <c r="Y111" s="144"/>
      <c r="Z111" s="144"/>
      <c r="AA111" s="144"/>
      <c r="AB111" s="144"/>
      <c r="AC111" s="144"/>
      <c r="AD111" s="144"/>
      <c r="AE111" s="144"/>
      <c r="AF111" s="144"/>
      <c r="AG111" s="144"/>
      <c r="AH111" s="144"/>
      <c r="AI111" s="144"/>
      <c r="AJ111" s="144"/>
      <c r="AK111" s="144"/>
      <c r="AL111" s="144"/>
      <c r="AM111" s="144"/>
      <c r="AN111" s="144"/>
      <c r="AO111" s="144"/>
      <c r="AP111" s="144"/>
      <c r="AQ111" s="144"/>
      <c r="AR111" s="144"/>
      <c r="AS111" s="144"/>
      <c r="AT111" s="144"/>
      <c r="AU111" s="144"/>
      <c r="AV111" s="144"/>
      <c r="AW111" s="144"/>
      <c r="AX111" s="144"/>
      <c r="AY111" s="144"/>
      <c r="AZ111" s="144"/>
      <c r="BA111" s="144"/>
      <c r="BB111" s="144"/>
      <c r="BC111" s="144"/>
      <c r="BD111" s="144"/>
      <c r="BE111" s="144"/>
      <c r="BF111" s="144"/>
      <c r="BG111" s="144"/>
      <c r="BH111" s="144"/>
      <c r="BI111" s="144"/>
      <c r="BJ111" s="144"/>
      <c r="BK111" s="144"/>
      <c r="BL111" s="144"/>
      <c r="BM111" s="144"/>
      <c r="BN111" s="144"/>
      <c r="BO111" s="144"/>
      <c r="BP111" s="144"/>
      <c r="BQ111" s="144"/>
      <c r="BR111" s="144"/>
      <c r="BS111" s="144"/>
      <c r="BT111" s="144"/>
      <c r="BU111" s="144"/>
      <c r="BV111" s="144"/>
      <c r="BW111" s="144"/>
      <c r="BX111" s="144"/>
      <c r="BY111" s="144"/>
      <c r="BZ111" s="144"/>
      <c r="CA111" s="144"/>
      <c r="CB111" s="144"/>
      <c r="CC111" s="144"/>
      <c r="CD111" s="144"/>
      <c r="CE111" s="144"/>
      <c r="CF111" s="144"/>
      <c r="CG111" s="144"/>
      <c r="CH111" s="144"/>
      <c r="CI111" s="144"/>
      <c r="CJ111" s="144"/>
      <c r="CK111" s="144"/>
      <c r="CL111" s="144"/>
      <c r="CM111" s="144"/>
      <c r="CN111" s="144"/>
      <c r="CO111" s="144"/>
      <c r="CP111" s="144"/>
      <c r="CQ111" s="144"/>
      <c r="CR111" s="144"/>
      <c r="CS111" s="144"/>
      <c r="CT111" s="144"/>
      <c r="CU111" s="144"/>
      <c r="CV111" s="144"/>
      <c r="CW111" s="144"/>
      <c r="CX111" s="144"/>
      <c r="CY111" s="144"/>
      <c r="CZ111" s="144"/>
      <c r="DA111" s="144"/>
      <c r="DB111" s="144"/>
      <c r="DC111" s="144"/>
      <c r="DD111" s="144"/>
      <c r="DE111" s="144"/>
      <c r="DF111" s="144"/>
      <c r="DG111" s="144"/>
      <c r="DH111" s="144"/>
      <c r="DI111" s="144"/>
      <c r="DJ111" s="144"/>
      <c r="DK111" s="144"/>
      <c r="DL111" s="144"/>
      <c r="DM111" s="144"/>
      <c r="DN111" s="144"/>
      <c r="DO111" s="144"/>
      <c r="DP111" s="144"/>
      <c r="DQ111" s="144"/>
      <c r="DR111" s="144"/>
      <c r="DS111" s="144"/>
      <c r="DT111" s="144"/>
      <c r="DU111" s="144"/>
      <c r="DV111" s="144"/>
      <c r="DW111" s="144"/>
      <c r="DX111" s="144"/>
      <c r="DY111" s="144"/>
      <c r="DZ111" s="144"/>
      <c r="EA111" s="144"/>
      <c r="EB111" s="144"/>
      <c r="EC111" s="144"/>
      <c r="ED111" s="144"/>
      <c r="EE111" s="144"/>
      <c r="EF111" s="144"/>
      <c r="EG111" s="144"/>
      <c r="EH111" s="144"/>
      <c r="EI111" s="144"/>
      <c r="EJ111" s="144"/>
      <c r="EK111" s="144"/>
      <c r="EL111" s="144"/>
      <c r="EM111" s="144"/>
      <c r="EN111" s="144"/>
      <c r="EO111" s="144"/>
      <c r="EP111" s="144"/>
      <c r="EQ111" s="144"/>
      <c r="ER111" s="144"/>
      <c r="ES111" s="144"/>
      <c r="ET111" s="144"/>
      <c r="EU111" s="144"/>
      <c r="EV111" s="144"/>
      <c r="EW111" s="144"/>
      <c r="EX111" s="144"/>
      <c r="EY111" s="144"/>
      <c r="EZ111" s="144"/>
      <c r="FA111" s="144"/>
      <c r="FB111" s="144"/>
      <c r="FC111" s="144"/>
      <c r="FD111" s="144"/>
      <c r="FE111" s="144"/>
      <c r="FF111" s="144"/>
      <c r="FG111" s="144"/>
      <c r="FH111" s="144"/>
      <c r="FI111" s="144"/>
      <c r="FJ111" s="144"/>
      <c r="FK111" s="144"/>
      <c r="FL111" s="144"/>
      <c r="FM111" s="144"/>
      <c r="FN111" s="144"/>
      <c r="FO111" s="144"/>
      <c r="FP111" s="144"/>
      <c r="FQ111" s="144"/>
      <c r="FR111" s="144"/>
      <c r="FS111" s="144"/>
      <c r="FT111" s="144"/>
      <c r="FU111" s="144"/>
      <c r="FV111" s="144"/>
      <c r="FW111" s="144"/>
      <c r="FX111" s="144"/>
      <c r="FY111" s="144"/>
      <c r="FZ111" s="144"/>
      <c r="GA111" s="144"/>
      <c r="GB111" s="144"/>
      <c r="GC111" s="144"/>
      <c r="GD111" s="144"/>
      <c r="GE111" s="144"/>
      <c r="GF111" s="144"/>
      <c r="GG111" s="144"/>
      <c r="GH111" s="144"/>
      <c r="GI111" s="144"/>
      <c r="GJ111" s="144"/>
      <c r="GK111" s="144"/>
      <c r="GL111" s="144"/>
      <c r="GM111" s="144"/>
      <c r="GN111" s="144"/>
      <c r="GO111" s="144"/>
      <c r="GP111" s="144"/>
      <c r="GQ111" s="144"/>
      <c r="GR111" s="144"/>
      <c r="GS111" s="144"/>
      <c r="GT111" s="144"/>
      <c r="GU111" s="144"/>
      <c r="GV111" s="144"/>
      <c r="GW111" s="144"/>
      <c r="GX111" s="144"/>
      <c r="GY111" s="144"/>
      <c r="GZ111" s="144"/>
      <c r="HA111" s="144"/>
      <c r="HB111" s="144"/>
      <c r="HC111" s="144"/>
      <c r="HD111" s="144"/>
      <c r="HE111" s="144"/>
      <c r="HF111" s="144"/>
      <c r="HG111" s="144"/>
      <c r="HH111" s="144"/>
      <c r="HI111" s="144"/>
      <c r="HJ111" s="144"/>
      <c r="HK111" s="144"/>
      <c r="HL111" s="144"/>
      <c r="HM111" s="144"/>
      <c r="HN111" s="144"/>
      <c r="HO111" s="144"/>
      <c r="HP111" s="144"/>
      <c r="HQ111" s="144"/>
      <c r="HR111" s="144"/>
      <c r="HS111" s="144"/>
      <c r="HT111" s="144"/>
      <c r="HU111" s="144"/>
      <c r="HV111" s="144"/>
      <c r="HW111" s="144"/>
      <c r="HX111" s="144"/>
      <c r="HY111" s="144"/>
      <c r="HZ111" s="144"/>
      <c r="IA111" s="144"/>
      <c r="IB111" s="144"/>
      <c r="IC111" s="144"/>
      <c r="ID111" s="144"/>
      <c r="IE111" s="144"/>
      <c r="IF111" s="144"/>
      <c r="IG111" s="144"/>
      <c r="IH111" s="144"/>
      <c r="II111" s="144"/>
      <c r="IJ111" s="144"/>
      <c r="IK111" s="144"/>
      <c r="IL111" s="144"/>
      <c r="IM111" s="144"/>
      <c r="IN111" s="144"/>
      <c r="IO111" s="144"/>
      <c r="IP111" s="144"/>
      <c r="IQ111" s="144"/>
      <c r="IR111" s="144"/>
      <c r="IS111" s="144"/>
      <c r="IT111" s="144"/>
      <c r="IU111" s="144"/>
      <c r="IV111" s="144"/>
    </row>
    <row r="112" spans="1:256" s="145" customFormat="1" ht="15.75" customHeight="1">
      <c r="A112" s="310" t="s">
        <v>270</v>
      </c>
      <c r="B112" s="311"/>
      <c r="C112" s="311"/>
      <c r="D112" s="311"/>
      <c r="E112" s="311"/>
      <c r="F112" s="311"/>
      <c r="G112" s="311"/>
      <c r="H112" s="311"/>
      <c r="I112" s="312"/>
      <c r="J112" s="130"/>
      <c r="K112" s="130"/>
      <c r="L112" s="138"/>
      <c r="M112" s="138"/>
      <c r="N112" s="138"/>
      <c r="O112" s="138"/>
      <c r="P112" s="138"/>
      <c r="Q112" s="144"/>
      <c r="R112" s="144"/>
      <c r="S112" s="144"/>
      <c r="T112" s="144"/>
      <c r="U112" s="144"/>
      <c r="V112" s="144"/>
      <c r="W112" s="144"/>
      <c r="X112" s="144"/>
      <c r="Y112" s="144"/>
      <c r="Z112" s="144"/>
      <c r="AA112" s="144"/>
      <c r="AB112" s="144"/>
      <c r="AC112" s="144"/>
      <c r="AD112" s="144"/>
      <c r="AE112" s="144"/>
      <c r="AF112" s="144"/>
      <c r="AG112" s="144"/>
      <c r="AH112" s="144"/>
      <c r="AI112" s="144"/>
      <c r="AJ112" s="144"/>
      <c r="AK112" s="144"/>
      <c r="AL112" s="144"/>
      <c r="AM112" s="144"/>
      <c r="AN112" s="144"/>
      <c r="AO112" s="144"/>
      <c r="AP112" s="144"/>
      <c r="AQ112" s="144"/>
      <c r="AR112" s="144"/>
      <c r="AS112" s="144"/>
      <c r="AT112" s="144"/>
      <c r="AU112" s="144"/>
      <c r="AV112" s="144"/>
      <c r="AW112" s="144"/>
      <c r="AX112" s="144"/>
      <c r="AY112" s="144"/>
      <c r="AZ112" s="144"/>
      <c r="BA112" s="144"/>
      <c r="BB112" s="144"/>
      <c r="BC112" s="144"/>
      <c r="BD112" s="144"/>
      <c r="BE112" s="144"/>
      <c r="BF112" s="144"/>
      <c r="BG112" s="144"/>
      <c r="BH112" s="144"/>
      <c r="BI112" s="144"/>
      <c r="BJ112" s="144"/>
      <c r="BK112" s="144"/>
      <c r="BL112" s="144"/>
      <c r="BM112" s="144"/>
      <c r="BN112" s="144"/>
      <c r="BO112" s="144"/>
      <c r="BP112" s="144"/>
      <c r="BQ112" s="144"/>
      <c r="BR112" s="144"/>
      <c r="BS112" s="144"/>
      <c r="BT112" s="144"/>
      <c r="BU112" s="144"/>
      <c r="BV112" s="144"/>
      <c r="BW112" s="144"/>
      <c r="BX112" s="144"/>
      <c r="BY112" s="144"/>
      <c r="BZ112" s="144"/>
      <c r="CA112" s="144"/>
      <c r="CB112" s="144"/>
      <c r="CC112" s="144"/>
      <c r="CD112" s="144"/>
      <c r="CE112" s="144"/>
      <c r="CF112" s="144"/>
      <c r="CG112" s="144"/>
      <c r="CH112" s="144"/>
      <c r="CI112" s="144"/>
      <c r="CJ112" s="144"/>
      <c r="CK112" s="144"/>
      <c r="CL112" s="144"/>
      <c r="CM112" s="144"/>
      <c r="CN112" s="144"/>
      <c r="CO112" s="144"/>
      <c r="CP112" s="144"/>
      <c r="CQ112" s="144"/>
      <c r="CR112" s="144"/>
      <c r="CS112" s="144"/>
      <c r="CT112" s="144"/>
      <c r="CU112" s="144"/>
      <c r="CV112" s="144"/>
      <c r="CW112" s="144"/>
      <c r="CX112" s="144"/>
      <c r="CY112" s="144"/>
      <c r="CZ112" s="144"/>
      <c r="DA112" s="144"/>
      <c r="DB112" s="144"/>
      <c r="DC112" s="144"/>
      <c r="DD112" s="144"/>
      <c r="DE112" s="144"/>
      <c r="DF112" s="144"/>
      <c r="DG112" s="144"/>
      <c r="DH112" s="144"/>
      <c r="DI112" s="144"/>
      <c r="DJ112" s="144"/>
      <c r="DK112" s="144"/>
      <c r="DL112" s="144"/>
      <c r="DM112" s="144"/>
      <c r="DN112" s="144"/>
      <c r="DO112" s="144"/>
      <c r="DP112" s="144"/>
      <c r="DQ112" s="144"/>
      <c r="DR112" s="144"/>
      <c r="DS112" s="144"/>
      <c r="DT112" s="144"/>
      <c r="DU112" s="144"/>
      <c r="DV112" s="144"/>
      <c r="DW112" s="144"/>
      <c r="DX112" s="144"/>
      <c r="DY112" s="144"/>
      <c r="DZ112" s="144"/>
      <c r="EA112" s="144"/>
      <c r="EB112" s="144"/>
      <c r="EC112" s="144"/>
      <c r="ED112" s="144"/>
      <c r="EE112" s="144"/>
      <c r="EF112" s="144"/>
      <c r="EG112" s="144"/>
      <c r="EH112" s="144"/>
      <c r="EI112" s="144"/>
      <c r="EJ112" s="144"/>
      <c r="EK112" s="144"/>
      <c r="EL112" s="144"/>
      <c r="EM112" s="144"/>
      <c r="EN112" s="144"/>
      <c r="EO112" s="144"/>
      <c r="EP112" s="144"/>
      <c r="EQ112" s="144"/>
      <c r="ER112" s="144"/>
      <c r="ES112" s="144"/>
      <c r="ET112" s="144"/>
      <c r="EU112" s="144"/>
      <c r="EV112" s="144"/>
      <c r="EW112" s="144"/>
      <c r="EX112" s="144"/>
      <c r="EY112" s="144"/>
      <c r="EZ112" s="144"/>
      <c r="FA112" s="144"/>
      <c r="FB112" s="144"/>
      <c r="FC112" s="144"/>
      <c r="FD112" s="144"/>
      <c r="FE112" s="144"/>
      <c r="FF112" s="144"/>
      <c r="FG112" s="144"/>
      <c r="FH112" s="144"/>
      <c r="FI112" s="144"/>
      <c r="FJ112" s="144"/>
      <c r="FK112" s="144"/>
      <c r="FL112" s="144"/>
      <c r="FM112" s="144"/>
      <c r="FN112" s="144"/>
      <c r="FO112" s="144"/>
      <c r="FP112" s="144"/>
      <c r="FQ112" s="144"/>
      <c r="FR112" s="144"/>
      <c r="FS112" s="144"/>
      <c r="FT112" s="144"/>
      <c r="FU112" s="144"/>
      <c r="FV112" s="144"/>
      <c r="FW112" s="144"/>
      <c r="FX112" s="144"/>
      <c r="FY112" s="144"/>
      <c r="FZ112" s="144"/>
      <c r="GA112" s="144"/>
      <c r="GB112" s="144"/>
      <c r="GC112" s="144"/>
      <c r="GD112" s="144"/>
      <c r="GE112" s="144"/>
      <c r="GF112" s="144"/>
      <c r="GG112" s="144"/>
      <c r="GH112" s="144"/>
      <c r="GI112" s="144"/>
      <c r="GJ112" s="144"/>
      <c r="GK112" s="144"/>
      <c r="GL112" s="144"/>
      <c r="GM112" s="144"/>
      <c r="GN112" s="144"/>
      <c r="GO112" s="144"/>
      <c r="GP112" s="144"/>
      <c r="GQ112" s="144"/>
      <c r="GR112" s="144"/>
      <c r="GS112" s="144"/>
      <c r="GT112" s="144"/>
      <c r="GU112" s="144"/>
      <c r="GV112" s="144"/>
      <c r="GW112" s="144"/>
      <c r="GX112" s="144"/>
      <c r="GY112" s="144"/>
      <c r="GZ112" s="144"/>
      <c r="HA112" s="144"/>
      <c r="HB112" s="144"/>
      <c r="HC112" s="144"/>
      <c r="HD112" s="144"/>
      <c r="HE112" s="144"/>
      <c r="HF112" s="144"/>
      <c r="HG112" s="144"/>
      <c r="HH112" s="144"/>
      <c r="HI112" s="144"/>
      <c r="HJ112" s="144"/>
      <c r="HK112" s="144"/>
      <c r="HL112" s="144"/>
      <c r="HM112" s="144"/>
      <c r="HN112" s="144"/>
      <c r="HO112" s="144"/>
      <c r="HP112" s="144"/>
      <c r="HQ112" s="144"/>
      <c r="HR112" s="144"/>
      <c r="HS112" s="144"/>
      <c r="HT112" s="144"/>
      <c r="HU112" s="144"/>
      <c r="HV112" s="144"/>
      <c r="HW112" s="144"/>
      <c r="HX112" s="144"/>
      <c r="HY112" s="144"/>
      <c r="HZ112" s="144"/>
      <c r="IA112" s="144"/>
      <c r="IB112" s="144"/>
      <c r="IC112" s="144"/>
      <c r="ID112" s="144"/>
      <c r="IE112" s="144"/>
      <c r="IF112" s="144"/>
      <c r="IG112" s="144"/>
      <c r="IH112" s="144"/>
      <c r="II112" s="144"/>
      <c r="IJ112" s="144"/>
      <c r="IK112" s="144"/>
      <c r="IL112" s="144"/>
      <c r="IM112" s="144"/>
      <c r="IN112" s="144"/>
      <c r="IO112" s="144"/>
      <c r="IP112" s="144"/>
      <c r="IQ112" s="144"/>
      <c r="IR112" s="144"/>
      <c r="IS112" s="144"/>
      <c r="IT112" s="144"/>
      <c r="IU112" s="144"/>
      <c r="IV112" s="144"/>
    </row>
    <row r="113" spans="1:256" s="143" customFormat="1" ht="17.25" customHeight="1">
      <c r="A113" s="310"/>
      <c r="B113" s="311"/>
      <c r="C113" s="311"/>
      <c r="D113" s="311"/>
      <c r="E113" s="311"/>
      <c r="F113" s="311"/>
      <c r="G113" s="311"/>
      <c r="H113" s="311"/>
      <c r="I113" s="312"/>
      <c r="J113" s="130"/>
      <c r="K113" s="130"/>
      <c r="L113" s="138"/>
      <c r="M113" s="138"/>
      <c r="N113" s="138"/>
      <c r="O113" s="138"/>
      <c r="P113" s="138"/>
      <c r="Q113" s="142"/>
      <c r="R113" s="142"/>
      <c r="S113" s="142"/>
      <c r="T113" s="142"/>
      <c r="U113" s="142"/>
      <c r="V113" s="142"/>
      <c r="W113" s="142"/>
      <c r="X113" s="142"/>
      <c r="Y113" s="142"/>
      <c r="Z113" s="142"/>
      <c r="AA113" s="142"/>
      <c r="AB113" s="142"/>
      <c r="AC113" s="142"/>
      <c r="AD113" s="142"/>
      <c r="AE113" s="142"/>
      <c r="AF113" s="142"/>
      <c r="AG113" s="142"/>
      <c r="AH113" s="142"/>
      <c r="AI113" s="142"/>
      <c r="AJ113" s="142"/>
      <c r="AK113" s="142"/>
      <c r="AL113" s="142"/>
      <c r="AM113" s="142"/>
      <c r="AN113" s="142"/>
      <c r="AO113" s="142"/>
      <c r="AP113" s="142"/>
      <c r="AQ113" s="142"/>
      <c r="AR113" s="142"/>
      <c r="AS113" s="142"/>
      <c r="AT113" s="142"/>
      <c r="AU113" s="142"/>
      <c r="AV113" s="142"/>
      <c r="AW113" s="142"/>
      <c r="AX113" s="142"/>
      <c r="AY113" s="142"/>
      <c r="AZ113" s="142"/>
      <c r="BA113" s="142"/>
      <c r="BB113" s="142"/>
      <c r="BC113" s="142"/>
      <c r="BD113" s="142"/>
      <c r="BE113" s="142"/>
      <c r="BF113" s="142"/>
      <c r="BG113" s="142"/>
      <c r="BH113" s="142"/>
      <c r="BI113" s="142"/>
      <c r="BJ113" s="142"/>
      <c r="BK113" s="142"/>
      <c r="BL113" s="142"/>
      <c r="BM113" s="142"/>
      <c r="BN113" s="142"/>
      <c r="BO113" s="142"/>
      <c r="BP113" s="142"/>
      <c r="BQ113" s="142"/>
      <c r="BR113" s="142"/>
      <c r="BS113" s="142"/>
      <c r="BT113" s="142"/>
      <c r="BU113" s="142"/>
      <c r="BV113" s="142"/>
      <c r="BW113" s="142"/>
      <c r="BX113" s="142"/>
      <c r="BY113" s="142"/>
      <c r="BZ113" s="142"/>
      <c r="CA113" s="142"/>
      <c r="CB113" s="142"/>
      <c r="CC113" s="142"/>
      <c r="CD113" s="142"/>
      <c r="CE113" s="142"/>
      <c r="CF113" s="142"/>
      <c r="CG113" s="142"/>
      <c r="CH113" s="142"/>
      <c r="CI113" s="142"/>
      <c r="CJ113" s="142"/>
      <c r="CK113" s="142"/>
      <c r="CL113" s="142"/>
      <c r="CM113" s="142"/>
      <c r="CN113" s="142"/>
      <c r="CO113" s="142"/>
      <c r="CP113" s="142"/>
      <c r="CQ113" s="142"/>
      <c r="CR113" s="142"/>
      <c r="CS113" s="142"/>
      <c r="CT113" s="142"/>
      <c r="CU113" s="142"/>
      <c r="CV113" s="142"/>
      <c r="CW113" s="142"/>
      <c r="CX113" s="142"/>
      <c r="CY113" s="142"/>
      <c r="CZ113" s="142"/>
      <c r="DA113" s="142"/>
      <c r="DB113" s="142"/>
      <c r="DC113" s="142"/>
      <c r="DD113" s="142"/>
      <c r="DE113" s="142"/>
      <c r="DF113" s="142"/>
      <c r="DG113" s="142"/>
      <c r="DH113" s="142"/>
      <c r="DI113" s="142"/>
      <c r="DJ113" s="142"/>
      <c r="DK113" s="142"/>
      <c r="DL113" s="142"/>
      <c r="DM113" s="142"/>
      <c r="DN113" s="142"/>
      <c r="DO113" s="142"/>
      <c r="DP113" s="142"/>
      <c r="DQ113" s="142"/>
      <c r="DR113" s="142"/>
      <c r="DS113" s="142"/>
      <c r="DT113" s="142"/>
      <c r="DU113" s="142"/>
      <c r="DV113" s="142"/>
      <c r="DW113" s="142"/>
      <c r="DX113" s="142"/>
      <c r="DY113" s="142"/>
      <c r="DZ113" s="142"/>
      <c r="EA113" s="142"/>
      <c r="EB113" s="142"/>
      <c r="EC113" s="142"/>
      <c r="ED113" s="142"/>
      <c r="EE113" s="142"/>
      <c r="EF113" s="142"/>
      <c r="EG113" s="142"/>
      <c r="EH113" s="142"/>
      <c r="EI113" s="142"/>
      <c r="EJ113" s="142"/>
      <c r="EK113" s="142"/>
      <c r="EL113" s="142"/>
      <c r="EM113" s="142"/>
      <c r="EN113" s="142"/>
      <c r="EO113" s="142"/>
      <c r="EP113" s="142"/>
      <c r="EQ113" s="142"/>
      <c r="ER113" s="142"/>
      <c r="ES113" s="142"/>
      <c r="ET113" s="142"/>
      <c r="EU113" s="142"/>
      <c r="EV113" s="142"/>
      <c r="EW113" s="142"/>
      <c r="EX113" s="142"/>
      <c r="EY113" s="142"/>
      <c r="EZ113" s="142"/>
      <c r="FA113" s="142"/>
      <c r="FB113" s="142"/>
      <c r="FC113" s="142"/>
      <c r="FD113" s="142"/>
      <c r="FE113" s="142"/>
      <c r="FF113" s="142"/>
      <c r="FG113" s="142"/>
      <c r="FH113" s="142"/>
      <c r="FI113" s="142"/>
      <c r="FJ113" s="142"/>
      <c r="FK113" s="142"/>
      <c r="FL113" s="142"/>
      <c r="FM113" s="142"/>
      <c r="FN113" s="142"/>
      <c r="FO113" s="142"/>
      <c r="FP113" s="142"/>
      <c r="FQ113" s="142"/>
      <c r="FR113" s="142"/>
      <c r="FS113" s="142"/>
      <c r="FT113" s="142"/>
      <c r="FU113" s="142"/>
      <c r="FV113" s="142"/>
      <c r="FW113" s="142"/>
      <c r="FX113" s="142"/>
      <c r="FY113" s="142"/>
      <c r="FZ113" s="142"/>
      <c r="GA113" s="142"/>
      <c r="GB113" s="142"/>
      <c r="GC113" s="142"/>
      <c r="GD113" s="142"/>
      <c r="GE113" s="142"/>
      <c r="GF113" s="142"/>
      <c r="GG113" s="142"/>
      <c r="GH113" s="142"/>
      <c r="GI113" s="142"/>
      <c r="GJ113" s="142"/>
      <c r="GK113" s="142"/>
      <c r="GL113" s="142"/>
      <c r="GM113" s="142"/>
      <c r="GN113" s="142"/>
      <c r="GO113" s="142"/>
      <c r="GP113" s="142"/>
      <c r="GQ113" s="142"/>
      <c r="GR113" s="142"/>
      <c r="GS113" s="142"/>
      <c r="GT113" s="142"/>
      <c r="GU113" s="142"/>
      <c r="GV113" s="142"/>
      <c r="GW113" s="142"/>
      <c r="GX113" s="142"/>
      <c r="GY113" s="142"/>
      <c r="GZ113" s="142"/>
      <c r="HA113" s="142"/>
      <c r="HB113" s="142"/>
      <c r="HC113" s="142"/>
      <c r="HD113" s="142"/>
      <c r="HE113" s="142"/>
      <c r="HF113" s="142"/>
      <c r="HG113" s="142"/>
      <c r="HH113" s="142"/>
      <c r="HI113" s="142"/>
      <c r="HJ113" s="142"/>
      <c r="HK113" s="142"/>
      <c r="HL113" s="142"/>
      <c r="HM113" s="142"/>
      <c r="HN113" s="142"/>
      <c r="HO113" s="142"/>
      <c r="HP113" s="142"/>
      <c r="HQ113" s="142"/>
      <c r="HR113" s="142"/>
      <c r="HS113" s="142"/>
      <c r="HT113" s="142"/>
      <c r="HU113" s="142"/>
      <c r="HV113" s="142"/>
      <c r="HW113" s="142"/>
      <c r="HX113" s="142"/>
      <c r="HY113" s="142"/>
      <c r="HZ113" s="142"/>
      <c r="IA113" s="142"/>
      <c r="IB113" s="142"/>
      <c r="IC113" s="142"/>
      <c r="ID113" s="142"/>
      <c r="IE113" s="142"/>
      <c r="IF113" s="142"/>
      <c r="IG113" s="142"/>
      <c r="IH113" s="142"/>
      <c r="II113" s="142"/>
      <c r="IJ113" s="142"/>
      <c r="IK113" s="142"/>
      <c r="IL113" s="142"/>
      <c r="IM113" s="142"/>
      <c r="IN113" s="142"/>
      <c r="IO113" s="142"/>
      <c r="IP113" s="142"/>
      <c r="IQ113" s="142"/>
      <c r="IR113" s="142"/>
      <c r="IS113" s="142"/>
      <c r="IT113" s="142"/>
      <c r="IU113" s="142"/>
      <c r="IV113" s="142"/>
    </row>
    <row r="114" spans="1:256">
      <c r="A114" s="337" t="s">
        <v>273</v>
      </c>
      <c r="B114" s="338"/>
      <c r="C114" s="338"/>
      <c r="D114" s="338"/>
      <c r="E114" s="338"/>
      <c r="F114" s="338"/>
      <c r="G114" s="338"/>
      <c r="H114" s="338"/>
      <c r="I114" s="339"/>
      <c r="J114" s="130"/>
      <c r="K114" s="130"/>
      <c r="L114" s="138"/>
      <c r="M114" s="138"/>
      <c r="N114" s="138"/>
      <c r="O114" s="138"/>
      <c r="P114" s="138"/>
    </row>
    <row r="115" spans="1:256" s="134" customFormat="1" ht="15" customHeight="1">
      <c r="A115" s="334" t="s">
        <v>236</v>
      </c>
      <c r="B115" s="335"/>
      <c r="C115" s="335"/>
      <c r="D115" s="335"/>
      <c r="E115" s="335"/>
      <c r="F115" s="335"/>
      <c r="G115" s="335"/>
      <c r="H115" s="335"/>
      <c r="I115" s="336"/>
      <c r="J115" s="130"/>
      <c r="K115" s="130"/>
      <c r="L115" s="138"/>
      <c r="M115" s="138"/>
      <c r="N115" s="138"/>
      <c r="O115" s="138"/>
      <c r="P115" s="138"/>
    </row>
    <row r="116" spans="1:256" ht="15" customHeight="1">
      <c r="A116" s="349" t="s">
        <v>237</v>
      </c>
      <c r="B116" s="350"/>
      <c r="C116" s="350"/>
      <c r="D116" s="350"/>
      <c r="E116" s="350"/>
      <c r="F116" s="350"/>
      <c r="G116" s="350"/>
      <c r="H116" s="350"/>
      <c r="I116" s="351"/>
      <c r="J116" s="130"/>
      <c r="K116" s="130"/>
      <c r="L116" s="138"/>
      <c r="M116" s="138"/>
      <c r="N116" s="138"/>
      <c r="O116" s="138"/>
      <c r="P116" s="138"/>
    </row>
    <row r="117" spans="1:256" ht="29.25" customHeight="1">
      <c r="A117" s="352" t="s">
        <v>276</v>
      </c>
      <c r="B117" s="353"/>
      <c r="C117" s="353"/>
      <c r="D117" s="353"/>
      <c r="E117" s="353"/>
      <c r="F117" s="353"/>
      <c r="G117" s="353"/>
      <c r="H117" s="353"/>
      <c r="I117" s="354"/>
      <c r="J117" s="130"/>
      <c r="K117" s="130"/>
      <c r="L117" s="138"/>
      <c r="M117" s="138"/>
      <c r="N117" s="138"/>
      <c r="O117" s="138"/>
      <c r="P117" s="138"/>
    </row>
    <row r="118" spans="1:256" ht="15" customHeight="1">
      <c r="A118" s="355" t="s">
        <v>238</v>
      </c>
      <c r="B118" s="356"/>
      <c r="C118" s="356"/>
      <c r="D118" s="356"/>
      <c r="E118" s="356"/>
      <c r="F118" s="356"/>
      <c r="G118" s="356"/>
      <c r="H118" s="356"/>
      <c r="I118" s="357"/>
      <c r="J118" s="130"/>
      <c r="K118" s="130"/>
      <c r="L118" s="138"/>
      <c r="M118" s="138"/>
      <c r="N118" s="138"/>
      <c r="O118" s="138"/>
      <c r="P118" s="138"/>
    </row>
    <row r="119" spans="1:256" ht="14.25" customHeight="1">
      <c r="A119" s="355" t="s">
        <v>239</v>
      </c>
      <c r="B119" s="356"/>
      <c r="C119" s="356"/>
      <c r="D119" s="356"/>
      <c r="E119" s="356"/>
      <c r="F119" s="356"/>
      <c r="G119" s="356"/>
      <c r="H119" s="356"/>
      <c r="I119" s="357"/>
      <c r="J119" s="130"/>
      <c r="K119" s="130"/>
      <c r="L119" s="138"/>
      <c r="M119" s="138"/>
      <c r="N119" s="138"/>
      <c r="O119" s="138"/>
      <c r="P119" s="138"/>
    </row>
    <row r="120" spans="1:256" customFormat="1" ht="14.25" customHeight="1">
      <c r="A120" s="162"/>
      <c r="B120" s="137"/>
      <c r="C120" s="137"/>
      <c r="D120" s="137"/>
      <c r="E120" s="137"/>
      <c r="F120" s="137"/>
      <c r="G120" s="137"/>
      <c r="H120" s="137"/>
      <c r="I120" s="163"/>
      <c r="J120" s="130"/>
      <c r="K120" s="130"/>
      <c r="L120" s="138"/>
      <c r="M120" s="138"/>
      <c r="N120" s="138"/>
      <c r="O120" s="138"/>
      <c r="P120" s="138"/>
      <c r="Q120" s="129"/>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c r="AP120" s="129"/>
      <c r="AQ120" s="129"/>
      <c r="AR120" s="129"/>
      <c r="AS120" s="129"/>
      <c r="AT120" s="129"/>
      <c r="AU120" s="129"/>
      <c r="AV120" s="129"/>
      <c r="AW120" s="129"/>
      <c r="AX120" s="129"/>
      <c r="AY120" s="129"/>
      <c r="AZ120" s="129"/>
      <c r="BA120" s="129"/>
      <c r="BB120" s="129"/>
      <c r="BC120" s="129"/>
      <c r="BD120" s="129"/>
      <c r="BE120" s="129"/>
      <c r="BF120" s="129"/>
      <c r="BG120" s="129"/>
      <c r="BH120" s="129"/>
      <c r="BI120" s="129"/>
      <c r="BJ120" s="129"/>
      <c r="BK120" s="129"/>
      <c r="BL120" s="129"/>
      <c r="BM120" s="129"/>
      <c r="BN120" s="129"/>
      <c r="BO120" s="129"/>
      <c r="BP120" s="129"/>
      <c r="BQ120" s="129"/>
      <c r="BR120" s="129"/>
      <c r="BS120" s="129"/>
      <c r="BT120" s="129"/>
      <c r="BU120" s="129"/>
      <c r="BV120" s="129"/>
      <c r="BW120" s="129"/>
      <c r="BX120" s="129"/>
      <c r="BY120" s="129"/>
      <c r="BZ120" s="129"/>
      <c r="CA120" s="129"/>
      <c r="CB120" s="129"/>
      <c r="CC120" s="129"/>
      <c r="CD120" s="129"/>
      <c r="CE120" s="129"/>
      <c r="CF120" s="129"/>
      <c r="CG120" s="129"/>
      <c r="CH120" s="129"/>
      <c r="CI120" s="129"/>
      <c r="CJ120" s="129"/>
      <c r="CK120" s="129"/>
      <c r="CL120" s="129"/>
      <c r="CM120" s="129"/>
      <c r="CN120" s="129"/>
      <c r="CO120" s="129"/>
      <c r="CP120" s="129"/>
      <c r="CQ120" s="129"/>
      <c r="CR120" s="129"/>
      <c r="CS120" s="129"/>
      <c r="CT120" s="129"/>
      <c r="CU120" s="129"/>
      <c r="CV120" s="129"/>
      <c r="CW120" s="129"/>
      <c r="CX120" s="129"/>
      <c r="CY120" s="129"/>
      <c r="CZ120" s="129"/>
      <c r="DA120" s="129"/>
      <c r="DB120" s="129"/>
      <c r="DC120" s="129"/>
      <c r="DD120" s="129"/>
      <c r="DE120" s="129"/>
      <c r="DF120" s="129"/>
      <c r="DG120" s="129"/>
      <c r="DH120" s="129"/>
      <c r="DI120" s="129"/>
      <c r="DJ120" s="129"/>
      <c r="DK120" s="129"/>
      <c r="DL120" s="129"/>
      <c r="DM120" s="129"/>
      <c r="DN120" s="129"/>
      <c r="DO120" s="129"/>
      <c r="DP120" s="129"/>
      <c r="DQ120" s="129"/>
      <c r="DR120" s="129"/>
      <c r="DS120" s="129"/>
      <c r="DT120" s="129"/>
      <c r="DU120" s="129"/>
      <c r="DV120" s="129"/>
      <c r="DW120" s="129"/>
      <c r="DX120" s="129"/>
      <c r="DY120" s="129"/>
      <c r="DZ120" s="129"/>
      <c r="EA120" s="129"/>
      <c r="EB120" s="129"/>
      <c r="EC120" s="129"/>
      <c r="ED120" s="129"/>
      <c r="EE120" s="129"/>
      <c r="EF120" s="129"/>
      <c r="EG120" s="129"/>
      <c r="EH120" s="129"/>
      <c r="EI120" s="129"/>
      <c r="EJ120" s="129"/>
      <c r="EK120" s="129"/>
      <c r="EL120" s="129"/>
      <c r="EM120" s="129"/>
      <c r="EN120" s="129"/>
      <c r="EO120" s="129"/>
      <c r="EP120" s="129"/>
      <c r="EQ120" s="129"/>
      <c r="ER120" s="129"/>
      <c r="ES120" s="129"/>
      <c r="ET120" s="129"/>
      <c r="EU120" s="129"/>
      <c r="EV120" s="129"/>
      <c r="EW120" s="129"/>
      <c r="EX120" s="129"/>
      <c r="EY120" s="129"/>
      <c r="EZ120" s="129"/>
      <c r="FA120" s="129"/>
      <c r="FB120" s="129"/>
      <c r="FC120" s="129"/>
      <c r="FD120" s="129"/>
      <c r="FE120" s="129"/>
      <c r="FF120" s="129"/>
      <c r="FG120" s="129"/>
      <c r="FH120" s="129"/>
      <c r="FI120" s="129"/>
      <c r="FJ120" s="129"/>
      <c r="FK120" s="129"/>
      <c r="FL120" s="129"/>
      <c r="FM120" s="129"/>
      <c r="FN120" s="129"/>
      <c r="FO120" s="129"/>
      <c r="FP120" s="129"/>
      <c r="FQ120" s="129"/>
      <c r="FR120" s="129"/>
      <c r="FS120" s="129"/>
      <c r="FT120" s="129"/>
      <c r="FU120" s="129"/>
      <c r="FV120" s="129"/>
      <c r="FW120" s="129"/>
      <c r="FX120" s="129"/>
      <c r="FY120" s="129"/>
      <c r="FZ120" s="129"/>
      <c r="GA120" s="129"/>
      <c r="GB120" s="129"/>
      <c r="GC120" s="129"/>
      <c r="GD120" s="129"/>
      <c r="GE120" s="129"/>
      <c r="GF120" s="129"/>
      <c r="GG120" s="129"/>
      <c r="GH120" s="129"/>
      <c r="GI120" s="129"/>
      <c r="GJ120" s="129"/>
      <c r="GK120" s="129"/>
      <c r="GL120" s="129"/>
      <c r="GM120" s="129"/>
      <c r="GN120" s="129"/>
      <c r="GO120" s="129"/>
      <c r="GP120" s="129"/>
      <c r="GQ120" s="129"/>
      <c r="GR120" s="129"/>
      <c r="GS120" s="129"/>
      <c r="GT120" s="129"/>
      <c r="GU120" s="129"/>
      <c r="GV120" s="129"/>
      <c r="GW120" s="129"/>
      <c r="GX120" s="129"/>
      <c r="GY120" s="129"/>
      <c r="GZ120" s="129"/>
      <c r="HA120" s="129"/>
      <c r="HB120" s="129"/>
      <c r="HC120" s="129"/>
      <c r="HD120" s="129"/>
      <c r="HE120" s="129"/>
      <c r="HF120" s="129"/>
      <c r="HG120" s="129"/>
      <c r="HH120" s="129"/>
      <c r="HI120" s="129"/>
      <c r="HJ120" s="129"/>
      <c r="HK120" s="129"/>
      <c r="HL120" s="129"/>
      <c r="HM120" s="129"/>
      <c r="HN120" s="129"/>
      <c r="HO120" s="129"/>
      <c r="HP120" s="129"/>
      <c r="HQ120" s="129"/>
      <c r="HR120" s="129"/>
      <c r="HS120" s="129"/>
      <c r="HT120" s="129"/>
      <c r="HU120" s="129"/>
      <c r="HV120" s="129"/>
      <c r="HW120" s="129"/>
      <c r="HX120" s="129"/>
      <c r="HY120" s="129"/>
      <c r="HZ120" s="129"/>
      <c r="IA120" s="129"/>
      <c r="IB120" s="129"/>
      <c r="IC120" s="129"/>
      <c r="ID120" s="129"/>
      <c r="IE120" s="129"/>
      <c r="IF120" s="129"/>
      <c r="IG120" s="129"/>
      <c r="IH120" s="129"/>
      <c r="II120" s="129"/>
      <c r="IJ120" s="129"/>
      <c r="IK120" s="129"/>
      <c r="IL120" s="129"/>
      <c r="IM120" s="129"/>
      <c r="IN120" s="129"/>
      <c r="IO120" s="129"/>
      <c r="IP120" s="129"/>
      <c r="IQ120" s="129"/>
      <c r="IR120" s="129"/>
      <c r="IS120" s="129"/>
      <c r="IT120" s="129"/>
      <c r="IU120" s="129"/>
      <c r="IV120" s="129"/>
    </row>
    <row r="121" spans="1:256">
      <c r="A121" s="358" t="s">
        <v>277</v>
      </c>
      <c r="B121" s="359"/>
      <c r="C121" s="359"/>
      <c r="D121" s="359"/>
      <c r="E121" s="359"/>
      <c r="F121" s="359"/>
      <c r="G121" s="359"/>
      <c r="H121" s="359"/>
      <c r="I121" s="360"/>
      <c r="J121" s="130"/>
      <c r="K121" s="130"/>
      <c r="L121" s="138"/>
      <c r="M121" s="138"/>
      <c r="N121" s="138"/>
      <c r="O121" s="138"/>
      <c r="P121" s="138"/>
    </row>
    <row r="122" spans="1:256" ht="15" customHeight="1">
      <c r="A122" s="346" t="s">
        <v>240</v>
      </c>
      <c r="B122" s="347"/>
      <c r="C122" s="347"/>
      <c r="D122" s="347"/>
      <c r="E122" s="347"/>
      <c r="F122" s="347"/>
      <c r="G122" s="347"/>
      <c r="H122" s="347"/>
      <c r="I122" s="348"/>
      <c r="J122" s="130"/>
      <c r="K122" s="130"/>
      <c r="L122" s="138"/>
      <c r="M122" s="138"/>
      <c r="N122" s="138"/>
      <c r="O122" s="138"/>
      <c r="P122" s="138"/>
    </row>
    <row r="123" spans="1:256" ht="15" customHeight="1">
      <c r="A123" s="346" t="s">
        <v>241</v>
      </c>
      <c r="B123" s="347"/>
      <c r="C123" s="347"/>
      <c r="D123" s="347"/>
      <c r="E123" s="347"/>
      <c r="F123" s="347"/>
      <c r="G123" s="347"/>
      <c r="H123" s="347"/>
      <c r="I123" s="348"/>
      <c r="J123" s="130"/>
      <c r="K123" s="130"/>
      <c r="L123" s="138"/>
      <c r="M123" s="138"/>
      <c r="N123" s="138"/>
      <c r="O123" s="138"/>
      <c r="P123" s="138"/>
    </row>
    <row r="124" spans="1:256" ht="15" customHeight="1">
      <c r="A124" s="346" t="s">
        <v>242</v>
      </c>
      <c r="B124" s="347"/>
      <c r="C124" s="347"/>
      <c r="D124" s="347"/>
      <c r="E124" s="347"/>
      <c r="F124" s="347"/>
      <c r="G124" s="347"/>
      <c r="H124" s="347"/>
      <c r="I124" s="348"/>
      <c r="J124" s="130"/>
      <c r="K124" s="130"/>
      <c r="L124" s="138"/>
      <c r="M124" s="138"/>
      <c r="N124" s="138"/>
      <c r="O124" s="138"/>
      <c r="P124" s="138"/>
    </row>
    <row r="125" spans="1:256" s="132" customFormat="1" ht="14.25" customHeight="1">
      <c r="A125" s="310" t="s">
        <v>243</v>
      </c>
      <c r="B125" s="311"/>
      <c r="C125" s="311"/>
      <c r="D125" s="311"/>
      <c r="E125" s="311"/>
      <c r="F125" s="311"/>
      <c r="G125" s="311"/>
      <c r="H125" s="311"/>
      <c r="I125" s="312"/>
      <c r="J125" s="130"/>
      <c r="K125" s="130"/>
      <c r="L125" s="138"/>
      <c r="M125" s="138"/>
      <c r="N125" s="138"/>
      <c r="O125" s="138"/>
      <c r="P125" s="138"/>
    </row>
    <row r="126" spans="1:256" s="132" customFormat="1" ht="18.75" customHeight="1">
      <c r="A126" s="310" t="s">
        <v>244</v>
      </c>
      <c r="B126" s="311"/>
      <c r="C126" s="311"/>
      <c r="D126" s="311"/>
      <c r="E126" s="311"/>
      <c r="F126" s="311"/>
      <c r="G126" s="311"/>
      <c r="H126" s="311"/>
      <c r="I126" s="312"/>
      <c r="J126" s="130"/>
      <c r="K126" s="130"/>
      <c r="L126" s="138"/>
      <c r="M126" s="138"/>
      <c r="N126" s="138"/>
      <c r="O126" s="138"/>
      <c r="P126" s="138"/>
    </row>
    <row r="127" spans="1:256" s="132" customFormat="1" ht="33" customHeight="1">
      <c r="A127" s="310" t="s">
        <v>245</v>
      </c>
      <c r="B127" s="311"/>
      <c r="C127" s="311"/>
      <c r="D127" s="311"/>
      <c r="E127" s="311"/>
      <c r="F127" s="311"/>
      <c r="G127" s="311"/>
      <c r="H127" s="311"/>
      <c r="I127" s="312"/>
      <c r="J127" s="130"/>
      <c r="K127" s="130"/>
      <c r="L127" s="138"/>
      <c r="M127" s="138"/>
      <c r="N127" s="138"/>
      <c r="O127" s="138"/>
      <c r="P127" s="138"/>
    </row>
    <row r="128" spans="1:256" s="132" customFormat="1" ht="33.75" customHeight="1">
      <c r="A128" s="310" t="s">
        <v>278</v>
      </c>
      <c r="B128" s="311"/>
      <c r="C128" s="311"/>
      <c r="D128" s="311"/>
      <c r="E128" s="311"/>
      <c r="F128" s="311"/>
      <c r="G128" s="311"/>
      <c r="H128" s="311"/>
      <c r="I128" s="312"/>
      <c r="J128" s="130"/>
      <c r="K128" s="130"/>
      <c r="L128" s="138"/>
      <c r="M128" s="138"/>
      <c r="N128" s="138"/>
      <c r="O128" s="138"/>
      <c r="P128" s="138"/>
    </row>
    <row r="129" spans="1:16" ht="30.75" customHeight="1">
      <c r="A129" s="310" t="s">
        <v>291</v>
      </c>
      <c r="B129" s="311"/>
      <c r="C129" s="311"/>
      <c r="D129" s="311"/>
      <c r="E129" s="311"/>
      <c r="F129" s="311"/>
      <c r="G129" s="311"/>
      <c r="H129" s="311"/>
      <c r="I129" s="312"/>
      <c r="J129" s="138"/>
      <c r="K129" s="138"/>
      <c r="L129" s="138"/>
      <c r="M129" s="138"/>
      <c r="N129" s="138"/>
      <c r="O129" s="138"/>
      <c r="P129" s="138"/>
    </row>
    <row r="130" spans="1:16" ht="29.25" customHeight="1">
      <c r="A130" s="310" t="s">
        <v>279</v>
      </c>
      <c r="B130" s="311"/>
      <c r="C130" s="311"/>
      <c r="D130" s="311"/>
      <c r="E130" s="311"/>
      <c r="F130" s="311"/>
      <c r="G130" s="311"/>
      <c r="H130" s="311"/>
      <c r="I130" s="312"/>
      <c r="J130" s="138"/>
      <c r="K130" s="138"/>
      <c r="L130" s="138"/>
      <c r="M130" s="138"/>
      <c r="N130" s="138"/>
      <c r="O130" s="138"/>
      <c r="P130" s="138"/>
    </row>
    <row r="131" spans="1:16" ht="18.75" customHeight="1" thickBot="1">
      <c r="A131" s="313" t="s">
        <v>246</v>
      </c>
      <c r="B131" s="314"/>
      <c r="C131" s="314"/>
      <c r="D131" s="314"/>
      <c r="E131" s="314"/>
      <c r="F131" s="314"/>
      <c r="G131" s="314"/>
      <c r="H131" s="314"/>
      <c r="I131" s="315"/>
      <c r="J131" s="138"/>
      <c r="K131" s="138"/>
      <c r="L131" s="138"/>
      <c r="M131" s="138"/>
      <c r="N131" s="138"/>
      <c r="O131" s="138"/>
      <c r="P131" s="138"/>
    </row>
    <row r="132" spans="1:16">
      <c r="A132" s="138"/>
      <c r="B132" s="138"/>
      <c r="C132" s="138"/>
      <c r="D132" s="138"/>
      <c r="E132" s="138"/>
      <c r="F132" s="138"/>
      <c r="G132" s="138"/>
      <c r="H132" s="138"/>
      <c r="I132" s="138"/>
      <c r="J132" s="138"/>
      <c r="K132" s="138"/>
      <c r="L132" s="138"/>
      <c r="M132" s="138"/>
      <c r="N132" s="138"/>
      <c r="O132" s="138"/>
      <c r="P132" s="138"/>
    </row>
    <row r="133" spans="1:16">
      <c r="A133" s="138"/>
      <c r="B133" s="138"/>
      <c r="C133" s="138"/>
      <c r="D133" s="138"/>
      <c r="E133" s="138"/>
      <c r="F133" s="138"/>
      <c r="G133" s="138"/>
      <c r="H133" s="138"/>
      <c r="I133" s="138"/>
      <c r="J133" s="138"/>
      <c r="K133" s="138"/>
      <c r="L133" s="138"/>
      <c r="M133" s="138"/>
      <c r="N133" s="138"/>
      <c r="O133" s="138"/>
      <c r="P133" s="138"/>
    </row>
    <row r="134" spans="1:16">
      <c r="A134" s="138"/>
      <c r="B134" s="138"/>
      <c r="C134" s="138"/>
      <c r="D134" s="138"/>
      <c r="E134" s="138"/>
      <c r="F134" s="138"/>
      <c r="G134" s="138"/>
      <c r="H134" s="138"/>
      <c r="I134" s="138"/>
      <c r="J134" s="138"/>
      <c r="K134" s="138"/>
      <c r="L134" s="138"/>
      <c r="M134" s="138"/>
      <c r="N134" s="138"/>
      <c r="O134" s="138"/>
      <c r="P134" s="138"/>
    </row>
    <row r="135" spans="1:16">
      <c r="A135" s="138"/>
      <c r="B135" s="138"/>
      <c r="C135" s="138"/>
      <c r="D135" s="138"/>
      <c r="E135" s="138"/>
      <c r="F135" s="138"/>
      <c r="G135" s="138"/>
      <c r="H135" s="138"/>
      <c r="I135" s="138"/>
      <c r="J135" s="138"/>
      <c r="K135" s="138"/>
      <c r="L135" s="138"/>
      <c r="M135" s="138"/>
      <c r="N135" s="138"/>
      <c r="O135" s="138"/>
      <c r="P135" s="138"/>
    </row>
    <row r="136" spans="1:16">
      <c r="A136" s="138"/>
      <c r="B136" s="138"/>
      <c r="C136" s="138"/>
      <c r="D136" s="138"/>
      <c r="E136" s="138"/>
      <c r="F136" s="138"/>
      <c r="G136" s="138"/>
      <c r="H136" s="138"/>
      <c r="I136" s="138"/>
      <c r="J136" s="138"/>
      <c r="K136" s="138"/>
      <c r="L136" s="138"/>
      <c r="M136" s="138"/>
      <c r="N136" s="138"/>
      <c r="O136" s="138"/>
      <c r="P136" s="138"/>
    </row>
    <row r="137" spans="1:16">
      <c r="A137" s="138"/>
      <c r="B137" s="138"/>
      <c r="C137" s="138"/>
      <c r="D137" s="138"/>
      <c r="E137" s="138"/>
      <c r="F137" s="138"/>
      <c r="G137" s="138"/>
      <c r="H137" s="138"/>
      <c r="I137" s="138"/>
      <c r="J137" s="138"/>
      <c r="K137" s="138"/>
      <c r="L137" s="138"/>
      <c r="M137" s="138"/>
      <c r="N137" s="138"/>
      <c r="O137" s="138"/>
      <c r="P137" s="138"/>
    </row>
    <row r="138" spans="1:16">
      <c r="A138" s="138"/>
      <c r="B138" s="138"/>
      <c r="C138" s="138"/>
      <c r="D138" s="138"/>
      <c r="E138" s="138"/>
      <c r="F138" s="138"/>
      <c r="G138" s="138"/>
      <c r="H138" s="138"/>
      <c r="I138" s="138"/>
      <c r="J138" s="138"/>
      <c r="K138" s="138"/>
      <c r="L138" s="138"/>
      <c r="M138" s="138"/>
      <c r="N138" s="138"/>
      <c r="O138" s="138"/>
      <c r="P138" s="138"/>
    </row>
    <row r="139" spans="1:16">
      <c r="A139" s="138"/>
      <c r="B139" s="138"/>
      <c r="C139" s="138"/>
      <c r="D139" s="138"/>
      <c r="E139" s="138"/>
      <c r="F139" s="138"/>
      <c r="G139" s="138"/>
      <c r="H139" s="138"/>
      <c r="I139" s="138"/>
      <c r="J139" s="138"/>
      <c r="K139" s="138"/>
      <c r="L139" s="138"/>
      <c r="M139" s="138"/>
      <c r="N139" s="138"/>
      <c r="O139" s="138"/>
      <c r="P139" s="138"/>
    </row>
    <row r="140" spans="1:16">
      <c r="A140" s="138"/>
      <c r="B140" s="138"/>
      <c r="C140" s="138"/>
      <c r="D140" s="138"/>
      <c r="E140" s="138"/>
      <c r="F140" s="138"/>
      <c r="G140" s="138"/>
      <c r="H140" s="138"/>
      <c r="I140" s="138"/>
      <c r="J140" s="138"/>
      <c r="K140" s="138"/>
      <c r="L140" s="138"/>
      <c r="M140" s="138"/>
      <c r="N140" s="138"/>
      <c r="O140" s="138"/>
      <c r="P140" s="138"/>
    </row>
    <row r="141" spans="1:16">
      <c r="A141" s="138"/>
      <c r="B141" s="138"/>
      <c r="C141" s="138"/>
      <c r="D141" s="138"/>
      <c r="E141" s="138"/>
      <c r="F141" s="138"/>
      <c r="G141" s="138"/>
      <c r="H141" s="138"/>
      <c r="I141" s="138"/>
      <c r="J141" s="138"/>
      <c r="K141" s="138"/>
      <c r="L141" s="138"/>
      <c r="M141" s="138"/>
      <c r="N141" s="138"/>
      <c r="O141" s="138"/>
      <c r="P141" s="138"/>
    </row>
    <row r="142" spans="1:16">
      <c r="A142" s="138"/>
      <c r="B142" s="138"/>
      <c r="C142" s="138"/>
      <c r="D142" s="138"/>
      <c r="E142" s="138"/>
      <c r="F142" s="138"/>
      <c r="G142" s="138"/>
      <c r="H142" s="138"/>
      <c r="I142" s="138"/>
      <c r="J142" s="138"/>
      <c r="K142" s="138"/>
      <c r="L142" s="138"/>
      <c r="M142" s="138"/>
      <c r="N142" s="138"/>
      <c r="O142" s="138"/>
      <c r="P142" s="138"/>
    </row>
    <row r="143" spans="1:16">
      <c r="A143" s="138"/>
      <c r="B143" s="138"/>
      <c r="C143" s="138"/>
      <c r="D143" s="138"/>
      <c r="E143" s="138"/>
      <c r="F143" s="138"/>
      <c r="G143" s="138"/>
      <c r="H143" s="138"/>
      <c r="I143" s="138"/>
      <c r="J143" s="138"/>
      <c r="K143" s="138"/>
      <c r="L143" s="138"/>
      <c r="M143" s="138"/>
      <c r="N143" s="138"/>
      <c r="O143" s="138"/>
      <c r="P143" s="138"/>
    </row>
    <row r="144" spans="1:16">
      <c r="A144" s="138"/>
      <c r="B144" s="138"/>
      <c r="C144" s="138"/>
      <c r="D144" s="138"/>
      <c r="E144" s="138"/>
      <c r="F144" s="138"/>
      <c r="G144" s="138"/>
      <c r="H144" s="138"/>
      <c r="I144" s="138"/>
      <c r="J144" s="138"/>
      <c r="K144" s="138"/>
      <c r="L144" s="138"/>
      <c r="M144" s="138"/>
      <c r="N144" s="138"/>
      <c r="O144" s="138"/>
      <c r="P144" s="138"/>
    </row>
    <row r="145" spans="1:16">
      <c r="A145" s="138"/>
      <c r="B145" s="138"/>
      <c r="C145" s="138"/>
      <c r="D145" s="138"/>
      <c r="E145" s="138"/>
      <c r="F145" s="138"/>
      <c r="G145" s="138"/>
      <c r="H145" s="138"/>
      <c r="I145" s="138"/>
      <c r="J145" s="138"/>
      <c r="K145" s="138"/>
      <c r="L145" s="138"/>
      <c r="M145" s="138"/>
      <c r="N145" s="138"/>
      <c r="O145" s="138"/>
      <c r="P145" s="138"/>
    </row>
    <row r="146" spans="1:16">
      <c r="A146" s="138"/>
      <c r="B146" s="138"/>
      <c r="C146" s="138"/>
      <c r="D146" s="138"/>
      <c r="E146" s="138"/>
      <c r="F146" s="138"/>
      <c r="G146" s="138"/>
      <c r="H146" s="138"/>
      <c r="I146" s="138"/>
      <c r="J146" s="138"/>
      <c r="K146" s="138"/>
      <c r="L146" s="138"/>
      <c r="M146" s="138"/>
      <c r="N146" s="138"/>
      <c r="O146" s="138"/>
      <c r="P146" s="138"/>
    </row>
    <row r="147" spans="1:16">
      <c r="A147" s="138"/>
      <c r="B147" s="138"/>
      <c r="C147" s="138"/>
      <c r="D147" s="138"/>
      <c r="E147" s="138"/>
      <c r="F147" s="138"/>
      <c r="G147" s="138"/>
      <c r="H147" s="138"/>
      <c r="I147" s="138"/>
      <c r="J147" s="138"/>
      <c r="K147" s="138"/>
      <c r="L147" s="138"/>
      <c r="M147" s="138"/>
      <c r="N147" s="138"/>
      <c r="O147" s="138"/>
      <c r="P147" s="138"/>
    </row>
    <row r="148" spans="1:16">
      <c r="A148" s="138"/>
      <c r="B148" s="138"/>
      <c r="C148" s="138"/>
      <c r="D148" s="138"/>
      <c r="E148" s="138"/>
      <c r="F148" s="138"/>
      <c r="G148" s="138"/>
      <c r="H148" s="138"/>
      <c r="I148" s="138"/>
      <c r="J148" s="138"/>
      <c r="K148" s="138"/>
      <c r="L148" s="138"/>
      <c r="M148" s="138"/>
      <c r="N148" s="138"/>
      <c r="O148" s="138"/>
      <c r="P148" s="138"/>
    </row>
    <row r="149" spans="1:16">
      <c r="A149" s="138"/>
      <c r="B149" s="138"/>
      <c r="C149" s="138"/>
      <c r="D149" s="138"/>
      <c r="E149" s="138"/>
      <c r="F149" s="138"/>
      <c r="G149" s="138"/>
      <c r="H149" s="138"/>
      <c r="I149" s="138"/>
      <c r="J149" s="138"/>
      <c r="K149" s="138"/>
      <c r="L149" s="138"/>
      <c r="M149" s="138"/>
      <c r="N149" s="138"/>
      <c r="O149" s="138"/>
      <c r="P149" s="138"/>
    </row>
    <row r="150" spans="1:16">
      <c r="A150" s="138"/>
      <c r="B150" s="138"/>
      <c r="C150" s="138"/>
      <c r="D150" s="138"/>
      <c r="E150" s="138"/>
      <c r="F150" s="138"/>
      <c r="G150" s="138"/>
      <c r="H150" s="138"/>
      <c r="I150" s="138"/>
      <c r="J150" s="138"/>
      <c r="K150" s="138"/>
      <c r="L150" s="138"/>
      <c r="M150" s="138"/>
      <c r="N150" s="138"/>
      <c r="O150" s="138"/>
      <c r="P150" s="138"/>
    </row>
    <row r="151" spans="1:16">
      <c r="A151" s="138"/>
      <c r="B151" s="138"/>
      <c r="C151" s="138"/>
      <c r="D151" s="138"/>
      <c r="E151" s="138"/>
      <c r="F151" s="138"/>
      <c r="G151" s="138"/>
      <c r="H151" s="138"/>
      <c r="I151" s="138"/>
      <c r="J151" s="138"/>
      <c r="K151" s="138"/>
      <c r="L151" s="138"/>
      <c r="M151" s="138"/>
      <c r="N151" s="138"/>
      <c r="O151" s="138"/>
      <c r="P151" s="138"/>
    </row>
    <row r="152" spans="1:16">
      <c r="A152" s="138"/>
      <c r="B152" s="138"/>
      <c r="C152" s="138"/>
      <c r="D152" s="138"/>
      <c r="E152" s="138"/>
      <c r="F152" s="138"/>
      <c r="G152" s="138"/>
      <c r="H152" s="138"/>
      <c r="I152" s="138"/>
      <c r="J152" s="138"/>
      <c r="K152" s="138"/>
      <c r="L152" s="138"/>
      <c r="M152" s="138"/>
      <c r="N152" s="138"/>
      <c r="O152" s="138"/>
      <c r="P152" s="138"/>
    </row>
    <row r="153" spans="1:16">
      <c r="A153" s="138"/>
      <c r="B153" s="138"/>
      <c r="C153" s="138"/>
      <c r="D153" s="138"/>
      <c r="E153" s="138"/>
      <c r="F153" s="138"/>
      <c r="G153" s="138"/>
      <c r="H153" s="138"/>
      <c r="I153" s="138"/>
      <c r="J153" s="138"/>
      <c r="K153" s="138"/>
      <c r="L153" s="138"/>
      <c r="M153" s="138"/>
      <c r="N153" s="138"/>
      <c r="O153" s="138"/>
      <c r="P153" s="138"/>
    </row>
    <row r="154" spans="1:16">
      <c r="A154" s="138"/>
      <c r="B154" s="138"/>
      <c r="C154" s="138"/>
      <c r="D154" s="138"/>
      <c r="E154" s="138"/>
      <c r="F154" s="138"/>
      <c r="G154" s="138"/>
      <c r="H154" s="138"/>
      <c r="I154" s="138"/>
      <c r="J154" s="138"/>
      <c r="K154" s="138"/>
      <c r="L154" s="138"/>
      <c r="M154" s="138"/>
      <c r="N154" s="138"/>
      <c r="O154" s="138"/>
      <c r="P154" s="138"/>
    </row>
    <row r="155" spans="1:16">
      <c r="A155" s="138"/>
      <c r="B155" s="138"/>
      <c r="C155" s="138"/>
      <c r="D155" s="138"/>
      <c r="E155" s="138"/>
      <c r="F155" s="138"/>
      <c r="G155" s="138"/>
      <c r="H155" s="138"/>
      <c r="I155" s="138"/>
      <c r="J155" s="138"/>
      <c r="K155" s="138"/>
      <c r="L155" s="138"/>
      <c r="M155" s="138"/>
      <c r="N155" s="138"/>
      <c r="O155" s="138"/>
      <c r="P155" s="138"/>
    </row>
    <row r="156" spans="1:16">
      <c r="A156" s="138"/>
      <c r="B156" s="138"/>
      <c r="C156" s="138"/>
      <c r="D156" s="138"/>
      <c r="E156" s="138"/>
      <c r="F156" s="138"/>
      <c r="G156" s="138"/>
      <c r="H156" s="138"/>
      <c r="I156" s="138"/>
      <c r="J156" s="138"/>
      <c r="K156" s="138"/>
      <c r="L156" s="138"/>
      <c r="M156" s="138"/>
      <c r="N156" s="138"/>
      <c r="O156" s="138"/>
      <c r="P156" s="138"/>
    </row>
    <row r="157" spans="1:16">
      <c r="A157" s="138"/>
      <c r="B157" s="138"/>
      <c r="C157" s="138"/>
      <c r="D157" s="138"/>
      <c r="E157" s="138"/>
      <c r="F157" s="138"/>
      <c r="G157" s="138"/>
      <c r="H157" s="138"/>
      <c r="I157" s="138"/>
      <c r="J157" s="138"/>
      <c r="K157" s="138"/>
      <c r="L157" s="138"/>
      <c r="M157" s="138"/>
      <c r="N157" s="138"/>
      <c r="O157" s="138"/>
      <c r="P157" s="138"/>
    </row>
    <row r="158" spans="1:16">
      <c r="A158" s="138"/>
      <c r="B158" s="138"/>
      <c r="C158" s="138"/>
      <c r="D158" s="138"/>
      <c r="E158" s="138"/>
      <c r="F158" s="138"/>
      <c r="G158" s="138"/>
      <c r="H158" s="138"/>
      <c r="I158" s="138"/>
      <c r="J158" s="138"/>
      <c r="K158" s="138"/>
      <c r="L158" s="138"/>
      <c r="M158" s="138"/>
      <c r="N158" s="138"/>
      <c r="O158" s="138"/>
      <c r="P158" s="138"/>
    </row>
    <row r="159" spans="1:16">
      <c r="A159" s="138"/>
      <c r="B159" s="138"/>
      <c r="C159" s="138"/>
      <c r="D159" s="138"/>
      <c r="E159" s="138"/>
      <c r="F159" s="138"/>
      <c r="G159" s="138"/>
      <c r="H159" s="138"/>
      <c r="I159" s="138"/>
      <c r="J159" s="138"/>
      <c r="K159" s="138"/>
      <c r="L159" s="138"/>
      <c r="M159" s="138"/>
      <c r="N159" s="138"/>
      <c r="O159" s="138"/>
      <c r="P159" s="138"/>
    </row>
    <row r="160" spans="1:16">
      <c r="A160" s="138"/>
      <c r="B160" s="138"/>
      <c r="C160" s="138"/>
      <c r="D160" s="138"/>
      <c r="E160" s="138"/>
      <c r="F160" s="138"/>
      <c r="G160" s="138"/>
      <c r="H160" s="138"/>
      <c r="I160" s="138"/>
      <c r="J160" s="138"/>
      <c r="K160" s="138"/>
      <c r="L160" s="138"/>
      <c r="M160" s="138"/>
      <c r="N160" s="138"/>
      <c r="O160" s="138"/>
      <c r="P160" s="138"/>
    </row>
    <row r="161" spans="1:16">
      <c r="A161" s="138"/>
      <c r="B161" s="138"/>
      <c r="C161" s="138"/>
      <c r="D161" s="138"/>
      <c r="E161" s="138"/>
      <c r="F161" s="138"/>
      <c r="G161" s="138"/>
      <c r="H161" s="138"/>
      <c r="I161" s="138"/>
      <c r="J161" s="138"/>
      <c r="K161" s="138"/>
      <c r="L161" s="138"/>
      <c r="M161" s="138"/>
      <c r="N161" s="138"/>
      <c r="O161" s="138"/>
      <c r="P161" s="138"/>
    </row>
    <row r="162" spans="1:16">
      <c r="A162" s="138"/>
      <c r="B162" s="138"/>
      <c r="C162" s="138"/>
      <c r="D162" s="138"/>
      <c r="E162" s="138"/>
      <c r="F162" s="138"/>
      <c r="G162" s="138"/>
      <c r="H162" s="138"/>
      <c r="I162" s="138"/>
      <c r="J162" s="138"/>
      <c r="K162" s="138"/>
      <c r="L162" s="138"/>
      <c r="M162" s="138"/>
      <c r="N162" s="138"/>
      <c r="O162" s="138"/>
      <c r="P162" s="138"/>
    </row>
    <row r="163" spans="1:16">
      <c r="A163" s="138"/>
      <c r="B163" s="138"/>
      <c r="C163" s="138"/>
      <c r="D163" s="138"/>
      <c r="E163" s="138"/>
      <c r="F163" s="138"/>
      <c r="G163" s="138"/>
      <c r="H163" s="138"/>
      <c r="I163" s="138"/>
      <c r="J163" s="138"/>
      <c r="K163" s="138"/>
      <c r="L163" s="138"/>
      <c r="M163" s="138"/>
      <c r="N163" s="138"/>
      <c r="O163" s="138"/>
      <c r="P163" s="138"/>
    </row>
    <row r="164" spans="1:16">
      <c r="A164" s="138"/>
      <c r="B164" s="138"/>
      <c r="C164" s="138"/>
      <c r="D164" s="138"/>
      <c r="E164" s="138"/>
      <c r="F164" s="138"/>
      <c r="G164" s="138"/>
      <c r="H164" s="138"/>
      <c r="I164" s="138"/>
      <c r="J164" s="138"/>
      <c r="K164" s="138"/>
      <c r="L164" s="138"/>
      <c r="M164" s="138"/>
      <c r="N164" s="138"/>
      <c r="O164" s="138"/>
      <c r="P164" s="138"/>
    </row>
    <row r="165" spans="1:16">
      <c r="A165" s="138"/>
      <c r="B165" s="138"/>
      <c r="C165" s="138"/>
      <c r="D165" s="138"/>
      <c r="E165" s="138"/>
      <c r="F165" s="138"/>
      <c r="G165" s="138"/>
      <c r="H165" s="138"/>
      <c r="I165" s="138"/>
      <c r="J165" s="138"/>
      <c r="K165" s="138"/>
      <c r="L165" s="138"/>
      <c r="M165" s="138"/>
      <c r="N165" s="138"/>
      <c r="O165" s="138"/>
      <c r="P165" s="138"/>
    </row>
    <row r="166" spans="1:16">
      <c r="A166" s="138"/>
      <c r="B166" s="138"/>
      <c r="C166" s="138"/>
      <c r="D166" s="138"/>
      <c r="E166" s="138"/>
      <c r="F166" s="138"/>
      <c r="G166" s="138"/>
      <c r="H166" s="138"/>
      <c r="I166" s="138"/>
      <c r="J166" s="138"/>
      <c r="K166" s="138"/>
      <c r="L166" s="138"/>
      <c r="M166" s="138"/>
      <c r="N166" s="138"/>
      <c r="O166" s="138"/>
      <c r="P166" s="138"/>
    </row>
    <row r="167" spans="1:16">
      <c r="A167" s="138"/>
      <c r="B167" s="138"/>
      <c r="C167" s="138"/>
      <c r="D167" s="138"/>
      <c r="E167" s="138"/>
      <c r="F167" s="138"/>
      <c r="G167" s="138"/>
      <c r="H167" s="138"/>
      <c r="I167" s="138"/>
      <c r="J167" s="138"/>
      <c r="K167" s="138"/>
      <c r="L167" s="138"/>
      <c r="M167" s="138"/>
      <c r="N167" s="138"/>
      <c r="O167" s="138"/>
      <c r="P167" s="138"/>
    </row>
    <row r="168" spans="1:16">
      <c r="A168" s="138"/>
      <c r="B168" s="138"/>
      <c r="C168" s="138"/>
      <c r="D168" s="138"/>
      <c r="E168" s="138"/>
      <c r="F168" s="138"/>
      <c r="G168" s="138"/>
      <c r="H168" s="138"/>
      <c r="I168" s="138"/>
      <c r="J168" s="138"/>
      <c r="K168" s="138"/>
      <c r="L168" s="138"/>
      <c r="M168" s="138"/>
      <c r="N168" s="138"/>
      <c r="O168" s="138"/>
      <c r="P168" s="138"/>
    </row>
    <row r="169" spans="1:16">
      <c r="A169" s="138"/>
      <c r="B169" s="138"/>
      <c r="C169" s="138"/>
      <c r="D169" s="138"/>
      <c r="E169" s="138"/>
      <c r="F169" s="138"/>
      <c r="G169" s="138"/>
      <c r="H169" s="138"/>
      <c r="I169" s="138"/>
      <c r="J169" s="138"/>
      <c r="K169" s="138"/>
      <c r="L169" s="138"/>
      <c r="M169" s="138"/>
      <c r="N169" s="138"/>
      <c r="O169" s="138"/>
      <c r="P169" s="138"/>
    </row>
    <row r="170" spans="1:16">
      <c r="A170" s="138"/>
      <c r="B170" s="138"/>
      <c r="C170" s="138"/>
      <c r="D170" s="138"/>
      <c r="E170" s="138"/>
      <c r="F170" s="138"/>
      <c r="G170" s="138"/>
      <c r="H170" s="138"/>
      <c r="I170" s="138"/>
      <c r="J170" s="138"/>
      <c r="K170" s="138"/>
      <c r="L170" s="138"/>
      <c r="M170" s="138"/>
      <c r="N170" s="138"/>
      <c r="O170" s="138"/>
      <c r="P170" s="138"/>
    </row>
    <row r="171" spans="1:16">
      <c r="A171" s="138"/>
      <c r="B171" s="138"/>
      <c r="C171" s="138"/>
      <c r="D171" s="138"/>
      <c r="E171" s="138"/>
      <c r="F171" s="138"/>
      <c r="G171" s="138"/>
      <c r="H171" s="138"/>
      <c r="I171" s="138"/>
      <c r="J171" s="138"/>
      <c r="K171" s="138"/>
      <c r="L171" s="138"/>
      <c r="M171" s="138"/>
      <c r="N171" s="138"/>
      <c r="O171" s="138"/>
      <c r="P171" s="138"/>
    </row>
    <row r="172" spans="1:16">
      <c r="A172" s="138"/>
      <c r="B172" s="138"/>
      <c r="C172" s="138"/>
      <c r="D172" s="138"/>
      <c r="E172" s="138"/>
      <c r="F172" s="138"/>
      <c r="G172" s="138"/>
      <c r="H172" s="138"/>
      <c r="I172" s="138"/>
      <c r="J172" s="138"/>
      <c r="K172" s="138"/>
      <c r="L172" s="138"/>
      <c r="M172" s="138"/>
      <c r="N172" s="138"/>
      <c r="O172" s="138"/>
      <c r="P172" s="138"/>
    </row>
    <row r="173" spans="1:16">
      <c r="A173" s="138"/>
      <c r="B173" s="138"/>
      <c r="C173" s="138"/>
      <c r="D173" s="138"/>
      <c r="E173" s="138"/>
      <c r="F173" s="138"/>
      <c r="G173" s="138"/>
      <c r="H173" s="138"/>
      <c r="I173" s="138"/>
      <c r="J173" s="138"/>
      <c r="K173" s="138"/>
      <c r="L173" s="138"/>
      <c r="M173" s="138"/>
      <c r="N173" s="138"/>
      <c r="O173" s="138"/>
      <c r="P173" s="138"/>
    </row>
    <row r="174" spans="1:16">
      <c r="A174" s="138"/>
      <c r="B174" s="138"/>
      <c r="C174" s="138"/>
      <c r="D174" s="138"/>
      <c r="E174" s="138"/>
      <c r="F174" s="138"/>
      <c r="G174" s="138"/>
      <c r="H174" s="138"/>
      <c r="I174" s="138"/>
      <c r="J174" s="138"/>
      <c r="K174" s="138"/>
      <c r="L174" s="138"/>
      <c r="M174" s="138"/>
      <c r="N174" s="138"/>
      <c r="O174" s="138"/>
      <c r="P174" s="138"/>
    </row>
    <row r="175" spans="1:16">
      <c r="A175" s="138"/>
      <c r="B175" s="138"/>
      <c r="C175" s="138"/>
      <c r="D175" s="138"/>
      <c r="E175" s="138"/>
      <c r="F175" s="138"/>
      <c r="G175" s="138"/>
      <c r="H175" s="138"/>
      <c r="I175" s="138"/>
      <c r="J175" s="138"/>
      <c r="K175" s="138"/>
      <c r="L175" s="138"/>
      <c r="M175" s="138"/>
      <c r="N175" s="138"/>
      <c r="O175" s="138"/>
      <c r="P175" s="138"/>
    </row>
    <row r="176" spans="1:16">
      <c r="A176" s="138"/>
      <c r="B176" s="138"/>
      <c r="C176" s="138"/>
      <c r="D176" s="138"/>
      <c r="E176" s="138"/>
      <c r="F176" s="138"/>
      <c r="G176" s="138"/>
      <c r="H176" s="138"/>
      <c r="I176" s="138"/>
      <c r="J176" s="138"/>
      <c r="K176" s="138"/>
      <c r="L176" s="138"/>
      <c r="M176" s="138"/>
      <c r="N176" s="138"/>
      <c r="O176" s="138"/>
      <c r="P176" s="138"/>
    </row>
    <row r="177" spans="1:16">
      <c r="A177" s="138"/>
      <c r="B177" s="138"/>
      <c r="C177" s="138"/>
      <c r="D177" s="138"/>
      <c r="E177" s="138"/>
      <c r="F177" s="138"/>
      <c r="G177" s="138"/>
      <c r="H177" s="138"/>
      <c r="I177" s="138"/>
      <c r="J177" s="138"/>
      <c r="K177" s="138"/>
      <c r="L177" s="138"/>
      <c r="M177" s="138"/>
      <c r="N177" s="138"/>
      <c r="O177" s="138"/>
      <c r="P177" s="138"/>
    </row>
    <row r="178" spans="1:16">
      <c r="A178" s="138"/>
      <c r="B178" s="138"/>
      <c r="C178" s="138"/>
      <c r="D178" s="138"/>
      <c r="E178" s="138"/>
      <c r="F178" s="138"/>
      <c r="G178" s="138"/>
      <c r="H178" s="138"/>
      <c r="I178" s="138"/>
      <c r="J178" s="138"/>
      <c r="K178" s="138"/>
      <c r="L178" s="138"/>
      <c r="M178" s="138"/>
      <c r="N178" s="138"/>
      <c r="O178" s="138"/>
      <c r="P178" s="138"/>
    </row>
    <row r="179" spans="1:16">
      <c r="A179" s="138"/>
      <c r="B179" s="138"/>
      <c r="C179" s="138"/>
      <c r="D179" s="138"/>
      <c r="E179" s="138"/>
      <c r="F179" s="138"/>
      <c r="G179" s="138"/>
      <c r="H179" s="138"/>
      <c r="I179" s="138"/>
      <c r="J179" s="138"/>
      <c r="K179" s="138"/>
      <c r="L179" s="138"/>
      <c r="M179" s="138"/>
      <c r="N179" s="138"/>
      <c r="O179" s="138"/>
      <c r="P179" s="138"/>
    </row>
    <row r="180" spans="1:16">
      <c r="A180" s="138"/>
      <c r="B180" s="138"/>
      <c r="C180" s="138"/>
      <c r="D180" s="138"/>
      <c r="E180" s="138"/>
      <c r="F180" s="138"/>
      <c r="G180" s="138"/>
      <c r="H180" s="138"/>
      <c r="I180" s="138"/>
      <c r="J180" s="138"/>
      <c r="K180" s="138"/>
      <c r="L180" s="138"/>
      <c r="M180" s="138"/>
      <c r="N180" s="138"/>
      <c r="O180" s="138"/>
      <c r="P180" s="138"/>
    </row>
    <row r="181" spans="1:16">
      <c r="A181" s="138"/>
      <c r="B181" s="138"/>
      <c r="C181" s="138"/>
      <c r="D181" s="138"/>
      <c r="E181" s="138"/>
      <c r="F181" s="138"/>
      <c r="G181" s="138"/>
      <c r="H181" s="138"/>
      <c r="I181" s="138"/>
      <c r="J181" s="138"/>
      <c r="K181" s="138"/>
      <c r="L181" s="138"/>
      <c r="M181" s="138"/>
      <c r="N181" s="138"/>
      <c r="O181" s="138"/>
      <c r="P181" s="138"/>
    </row>
    <row r="182" spans="1:16">
      <c r="A182" s="138"/>
      <c r="B182" s="138"/>
      <c r="C182" s="138"/>
      <c r="D182" s="138"/>
      <c r="E182" s="138"/>
      <c r="F182" s="138"/>
      <c r="G182" s="138"/>
      <c r="H182" s="138"/>
      <c r="I182" s="138"/>
      <c r="J182" s="138"/>
      <c r="K182" s="138"/>
      <c r="L182" s="138"/>
      <c r="M182" s="138"/>
      <c r="N182" s="138"/>
      <c r="O182" s="138"/>
      <c r="P182" s="138"/>
    </row>
    <row r="183" spans="1:16">
      <c r="A183" s="138"/>
      <c r="B183" s="138"/>
      <c r="C183" s="138"/>
      <c r="D183" s="138"/>
      <c r="E183" s="138"/>
      <c r="F183" s="138"/>
      <c r="G183" s="138"/>
      <c r="H183" s="138"/>
      <c r="I183" s="138"/>
      <c r="J183" s="138"/>
      <c r="K183" s="138"/>
      <c r="L183" s="138"/>
      <c r="M183" s="138"/>
      <c r="N183" s="138"/>
      <c r="O183" s="138"/>
      <c r="P183" s="138"/>
    </row>
    <row r="184" spans="1:16">
      <c r="A184" s="138"/>
      <c r="B184" s="138"/>
      <c r="C184" s="138"/>
      <c r="D184" s="138"/>
      <c r="E184" s="138"/>
      <c r="F184" s="138"/>
      <c r="G184" s="138"/>
      <c r="H184" s="138"/>
      <c r="I184" s="138"/>
      <c r="J184" s="138"/>
      <c r="K184" s="138"/>
      <c r="L184" s="138"/>
      <c r="M184" s="138"/>
      <c r="N184" s="138"/>
      <c r="O184" s="138"/>
      <c r="P184" s="138"/>
    </row>
    <row r="185" spans="1:16">
      <c r="A185" s="138"/>
      <c r="B185" s="138"/>
      <c r="C185" s="138"/>
      <c r="D185" s="138"/>
      <c r="E185" s="138"/>
      <c r="F185" s="138"/>
      <c r="G185" s="138"/>
      <c r="H185" s="138"/>
      <c r="I185" s="138"/>
      <c r="J185" s="138"/>
      <c r="K185" s="138"/>
      <c r="L185" s="138"/>
      <c r="M185" s="138"/>
      <c r="N185" s="138"/>
      <c r="O185" s="138"/>
      <c r="P185" s="138"/>
    </row>
    <row r="186" spans="1:16">
      <c r="A186" s="138"/>
      <c r="B186" s="138"/>
      <c r="C186" s="138"/>
      <c r="D186" s="138"/>
      <c r="E186" s="138"/>
      <c r="F186" s="138"/>
      <c r="G186" s="138"/>
      <c r="H186" s="138"/>
      <c r="I186" s="138"/>
      <c r="J186" s="138"/>
      <c r="K186" s="138"/>
      <c r="L186" s="138"/>
      <c r="M186" s="138"/>
      <c r="N186" s="138"/>
      <c r="O186" s="138"/>
      <c r="P186" s="138"/>
    </row>
    <row r="187" spans="1:16">
      <c r="A187" s="138"/>
      <c r="B187" s="138"/>
      <c r="C187" s="138"/>
      <c r="D187" s="138"/>
      <c r="E187" s="138"/>
      <c r="F187" s="138"/>
      <c r="G187" s="138"/>
      <c r="H187" s="138"/>
      <c r="I187" s="138"/>
      <c r="J187" s="138"/>
      <c r="K187" s="138"/>
      <c r="L187" s="138"/>
      <c r="M187" s="138"/>
      <c r="N187" s="138"/>
      <c r="O187" s="138"/>
      <c r="P187" s="138"/>
    </row>
    <row r="188" spans="1:16">
      <c r="A188" s="138"/>
      <c r="B188" s="138"/>
      <c r="C188" s="138"/>
      <c r="D188" s="138"/>
      <c r="E188" s="138"/>
      <c r="F188" s="138"/>
      <c r="G188" s="138"/>
      <c r="H188" s="138"/>
      <c r="I188" s="138"/>
      <c r="J188" s="138"/>
      <c r="K188" s="138"/>
      <c r="L188" s="138"/>
      <c r="M188" s="138"/>
      <c r="N188" s="138"/>
      <c r="O188" s="138"/>
      <c r="P188" s="138"/>
    </row>
    <row r="189" spans="1:16">
      <c r="A189" s="138"/>
      <c r="B189" s="138"/>
      <c r="C189" s="138"/>
      <c r="D189" s="138"/>
      <c r="E189" s="138"/>
      <c r="F189" s="138"/>
      <c r="G189" s="138"/>
      <c r="H189" s="138"/>
      <c r="I189" s="138"/>
      <c r="J189" s="138"/>
      <c r="K189" s="138"/>
      <c r="L189" s="138"/>
      <c r="M189" s="138"/>
      <c r="N189" s="138"/>
      <c r="O189" s="138"/>
      <c r="P189" s="138"/>
    </row>
    <row r="190" spans="1:16">
      <c r="A190" s="138"/>
      <c r="B190" s="138"/>
      <c r="C190" s="138"/>
      <c r="D190" s="138"/>
      <c r="E190" s="138"/>
      <c r="F190" s="138"/>
      <c r="G190" s="138"/>
      <c r="H190" s="138"/>
      <c r="I190" s="138"/>
      <c r="J190" s="138"/>
      <c r="K190" s="138"/>
      <c r="L190" s="138"/>
      <c r="M190" s="138"/>
      <c r="N190" s="138"/>
      <c r="O190" s="138"/>
      <c r="P190" s="138"/>
    </row>
    <row r="191" spans="1:16">
      <c r="J191" s="138"/>
      <c r="K191" s="138"/>
      <c r="L191" s="138"/>
      <c r="M191" s="138"/>
      <c r="N191" s="138"/>
      <c r="O191" s="138"/>
      <c r="P191" s="138"/>
    </row>
  </sheetData>
  <sheetProtection sheet="1" objects="1" scenarios="1"/>
  <mergeCells count="115">
    <mergeCell ref="A1:I2"/>
    <mergeCell ref="A30:I30"/>
    <mergeCell ref="A21:I21"/>
    <mergeCell ref="A24:I24"/>
    <mergeCell ref="A25:I25"/>
    <mergeCell ref="A17:I17"/>
    <mergeCell ref="A18:I18"/>
    <mergeCell ref="A20:I20"/>
    <mergeCell ref="A22:I22"/>
    <mergeCell ref="A9:I9"/>
    <mergeCell ref="A45:I45"/>
    <mergeCell ref="A36:I36"/>
    <mergeCell ref="A37:I37"/>
    <mergeCell ref="A33:I33"/>
    <mergeCell ref="A34:I34"/>
    <mergeCell ref="A35:I35"/>
    <mergeCell ref="A44:I44"/>
    <mergeCell ref="A38:I38"/>
    <mergeCell ref="A39:I39"/>
    <mergeCell ref="A40:I40"/>
    <mergeCell ref="A41:I41"/>
    <mergeCell ref="A12:I12"/>
    <mergeCell ref="A42:I42"/>
    <mergeCell ref="A43:I43"/>
    <mergeCell ref="A32:I32"/>
    <mergeCell ref="A55:I55"/>
    <mergeCell ref="A57:I57"/>
    <mergeCell ref="A58:I58"/>
    <mergeCell ref="A59:I59"/>
    <mergeCell ref="A46:I46"/>
    <mergeCell ref="A47:I47"/>
    <mergeCell ref="A73:I73"/>
    <mergeCell ref="A74:I74"/>
    <mergeCell ref="A61:I61"/>
    <mergeCell ref="A56:I56"/>
    <mergeCell ref="A60:I60"/>
    <mergeCell ref="A50:I50"/>
    <mergeCell ref="A51:I51"/>
    <mergeCell ref="A52:I52"/>
    <mergeCell ref="A53:I53"/>
    <mergeCell ref="A54:I54"/>
    <mergeCell ref="A75:I75"/>
    <mergeCell ref="A62:I62"/>
    <mergeCell ref="A63:I63"/>
    <mergeCell ref="A64:I64"/>
    <mergeCell ref="A65:I65"/>
    <mergeCell ref="A68:I68"/>
    <mergeCell ref="A66:I66"/>
    <mergeCell ref="A67:I67"/>
    <mergeCell ref="A69:I69"/>
    <mergeCell ref="A70:I70"/>
    <mergeCell ref="A94:I94"/>
    <mergeCell ref="A83:I83"/>
    <mergeCell ref="A85:I85"/>
    <mergeCell ref="A86:I86"/>
    <mergeCell ref="A87:I87"/>
    <mergeCell ref="A88:I88"/>
    <mergeCell ref="A89:I89"/>
    <mergeCell ref="A90:I90"/>
    <mergeCell ref="A117:I117"/>
    <mergeCell ref="A118:I118"/>
    <mergeCell ref="A119:I119"/>
    <mergeCell ref="A121:I121"/>
    <mergeCell ref="A76:I76"/>
    <mergeCell ref="A77:I77"/>
    <mergeCell ref="A80:I80"/>
    <mergeCell ref="A81:I81"/>
    <mergeCell ref="A92:I92"/>
    <mergeCell ref="A93:I93"/>
    <mergeCell ref="A113:I113"/>
    <mergeCell ref="A103:I103"/>
    <mergeCell ref="A104:I104"/>
    <mergeCell ref="A106:I106"/>
    <mergeCell ref="A82:I82"/>
    <mergeCell ref="A128:I128"/>
    <mergeCell ref="A122:I122"/>
    <mergeCell ref="A123:I123"/>
    <mergeCell ref="A124:I124"/>
    <mergeCell ref="A116:I116"/>
    <mergeCell ref="A125:I125"/>
    <mergeCell ref="A126:I126"/>
    <mergeCell ref="A127:I127"/>
    <mergeCell ref="A115:I115"/>
    <mergeCell ref="A96:I96"/>
    <mergeCell ref="A114:I114"/>
    <mergeCell ref="A109:I109"/>
    <mergeCell ref="A112:I112"/>
    <mergeCell ref="A111:I111"/>
    <mergeCell ref="A110:I110"/>
    <mergeCell ref="A97:I97"/>
    <mergeCell ref="A99:I99"/>
    <mergeCell ref="A100:I100"/>
    <mergeCell ref="A101:I101"/>
    <mergeCell ref="A102:I102"/>
    <mergeCell ref="A98:I98"/>
    <mergeCell ref="A131:I131"/>
    <mergeCell ref="A4:I4"/>
    <mergeCell ref="A15:I15"/>
    <mergeCell ref="A19:I19"/>
    <mergeCell ref="A27:I27"/>
    <mergeCell ref="A26:I26"/>
    <mergeCell ref="A14:I14"/>
    <mergeCell ref="A11:I11"/>
    <mergeCell ref="A49:I49"/>
    <mergeCell ref="A72:I72"/>
    <mergeCell ref="A8:I8"/>
    <mergeCell ref="A5:I5"/>
    <mergeCell ref="A6:I6"/>
    <mergeCell ref="A29:I29"/>
    <mergeCell ref="A129:I129"/>
    <mergeCell ref="A130:I130"/>
    <mergeCell ref="A84:I84"/>
    <mergeCell ref="A91:I91"/>
    <mergeCell ref="A105:I105"/>
    <mergeCell ref="A107:I107"/>
  </mergeCells>
  <phoneticPr fontId="14" type="noConversion"/>
  <printOptions horizontalCentered="1" verticalCentered="1"/>
  <pageMargins left="0.70833333333333304" right="0.70833333333333304" top="0.59583333333333299" bottom="0.74791666666666701" header="0.31527777777777799" footer="0.51180555555555496"/>
  <pageSetup paperSize="5" firstPageNumber="0" orientation="landscape" horizontalDpi="300" verticalDpi="300" r:id="rId1"/>
  <rowBreaks count="5" manualBreakCount="5">
    <brk id="31" max="16383" man="1"/>
    <brk id="47" max="16383" man="1"/>
    <brk id="71" max="16383" man="1"/>
    <brk id="94" max="16383" man="1"/>
    <brk id="113" max="16383" man="1"/>
  </rowBreaks>
</worksheet>
</file>

<file path=docProps/app.xml><?xml version="1.0" encoding="utf-8"?>
<Properties xmlns="http://schemas.openxmlformats.org/officeDocument/2006/extended-properties" xmlns:vt="http://schemas.openxmlformats.org/officeDocument/2006/docPropsVTypes">
  <Template/>
  <TotalTime>23</TotalTime>
  <Application>Microsoft Excel</Application>
  <DocSecurity>0</DocSecurity>
  <ScaleCrop>false</ScaleCrop>
  <HeadingPairs>
    <vt:vector size="4" baseType="variant">
      <vt:variant>
        <vt:lpstr>Worksheets</vt:lpstr>
      </vt:variant>
      <vt:variant>
        <vt:i4>8</vt:i4>
      </vt:variant>
      <vt:variant>
        <vt:lpstr>Named Ranges</vt:lpstr>
      </vt:variant>
      <vt:variant>
        <vt:i4>20</vt:i4>
      </vt:variant>
    </vt:vector>
  </HeadingPairs>
  <TitlesOfParts>
    <vt:vector size="28" baseType="lpstr">
      <vt:lpstr>PDI</vt:lpstr>
      <vt:lpstr>CRONOGRAMA DE ACTIVIDADES</vt:lpstr>
      <vt:lpstr>CRÉDITO- P. DE INV.</vt:lpstr>
      <vt:lpstr>ANR- P. DE INV.</vt:lpstr>
      <vt:lpstr>ASISTENCIA TÉCNICA</vt:lpstr>
      <vt:lpstr>FLUJO FONDOS</vt:lpstr>
      <vt:lpstr>RESUMEN</vt:lpstr>
      <vt:lpstr>Instructivo</vt:lpstr>
      <vt:lpstr>AA</vt:lpstr>
      <vt:lpstr>BE</vt:lpstr>
      <vt:lpstr>CE</vt:lpstr>
      <vt:lpstr>DE</vt:lpstr>
      <vt:lpstr>EE</vt:lpstr>
      <vt:lpstr>'ANR- P. DE INV.'!Print_Area</vt:lpstr>
      <vt:lpstr>'ASISTENCIA TÉCNICA'!Print_Area</vt:lpstr>
      <vt:lpstr>'CRONOGRAMA DE ACTIVIDADES'!Print_Area</vt:lpstr>
      <vt:lpstr>'FLUJO FONDOS'!Print_Area</vt:lpstr>
      <vt:lpstr>PDI!Print_Area</vt:lpstr>
      <vt:lpstr>'ANR- P. DE INV.'!Print_Titles</vt:lpstr>
      <vt:lpstr>'ASISTENCIA TÉCNICA'!Print_Titles</vt:lpstr>
      <vt:lpstr>'CRÉDITO- P. DE INV.'!Print_Titles</vt:lpstr>
      <vt:lpstr>'CRONOGRAMA DE ACTIVIDADES'!Print_Titles</vt:lpstr>
      <vt:lpstr>'FLUJO FONDOS'!Print_Titles</vt:lpstr>
      <vt:lpstr>Instructivo!Print_Titles</vt:lpstr>
      <vt:lpstr>PDI!Z_09BDB649_40B5_4FE7_8A6A_9A09AAA24B01_.wvu.PrintArea</vt:lpstr>
      <vt:lpstr>PDI!Z_09BDB649_40B5_4FE7_8A6A_9A09AAA24B01_.wvu.Rows</vt:lpstr>
      <vt:lpstr>PDI!Z_6CE83E63_5CF5_400D_A0F0_9AB6EEDDA50D_.wvu.PrintArea</vt:lpstr>
      <vt:lpstr>PDI!Z_6CE83E63_5CF5_400D_A0F0_9AB6EEDDA50D_.wvu.Rows</vt:lpstr>
    </vt:vector>
  </TitlesOfParts>
  <Company>mecon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 Biedak</dc:creator>
  <dc:description/>
  <cp:lastModifiedBy>mlascano_produccion</cp:lastModifiedBy>
  <cp:revision>1</cp:revision>
  <cp:lastPrinted>2017-03-23T17:03:09Z</cp:lastPrinted>
  <dcterms:created xsi:type="dcterms:W3CDTF">2016-06-29T15:29:14Z</dcterms:created>
  <dcterms:modified xsi:type="dcterms:W3CDTF">2018-02-23T14:17:27Z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mecon</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