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6515" windowHeight="5970"/>
  </bookViews>
  <sheets>
    <sheet name="CUADRO POR VARIEDAD" sheetId="4" r:id="rId1"/>
    <sheet name="Hoja1" sheetId="5" r:id="rId2"/>
  </sheets>
  <calcPr calcId="145621"/>
</workbook>
</file>

<file path=xl/calcChain.xml><?xml version="1.0" encoding="utf-8"?>
<calcChain xmlns="http://schemas.openxmlformats.org/spreadsheetml/2006/main">
  <c r="M26" i="4" l="1"/>
  <c r="L26" i="4"/>
  <c r="N25" i="4"/>
  <c r="M25" i="4"/>
  <c r="L25" i="4"/>
  <c r="M24" i="4"/>
  <c r="L24" i="4"/>
  <c r="M23" i="4"/>
  <c r="L23" i="4"/>
  <c r="M22" i="4"/>
  <c r="L22" i="4"/>
  <c r="M21" i="4"/>
  <c r="N21" i="4" s="1"/>
  <c r="L21" i="4"/>
  <c r="M18" i="4"/>
  <c r="N18" i="4" s="1"/>
  <c r="L18" i="4"/>
  <c r="M17" i="4"/>
  <c r="L17" i="4"/>
  <c r="M16" i="4"/>
  <c r="N16" i="4" s="1"/>
  <c r="L16" i="4"/>
  <c r="M15" i="4"/>
  <c r="N15" i="4" s="1"/>
  <c r="L15" i="4"/>
  <c r="M14" i="4"/>
  <c r="L14" i="4"/>
  <c r="M13" i="4"/>
  <c r="L13" i="4"/>
  <c r="M12" i="4"/>
  <c r="L12" i="4"/>
  <c r="M11" i="4"/>
  <c r="N11" i="4" s="1"/>
  <c r="L11" i="4"/>
  <c r="M10" i="4"/>
  <c r="L10" i="4"/>
  <c r="M9" i="4"/>
  <c r="N9" i="4" s="1"/>
  <c r="L9" i="4"/>
  <c r="M8" i="4"/>
  <c r="L8" i="4"/>
  <c r="N7" i="4"/>
  <c r="M7" i="4"/>
  <c r="L7" i="4"/>
  <c r="M6" i="4"/>
  <c r="L6" i="4"/>
  <c r="M5" i="4"/>
  <c r="L5" i="4"/>
  <c r="M4" i="4"/>
  <c r="L4" i="4"/>
  <c r="N4" i="4" l="1"/>
  <c r="N6" i="4"/>
  <c r="N13" i="4"/>
  <c r="N22" i="4"/>
  <c r="N24" i="4"/>
  <c r="N8" i="4"/>
  <c r="N10" i="4"/>
  <c r="N17" i="4"/>
  <c r="N26" i="4"/>
  <c r="N5" i="4"/>
  <c r="N12" i="4"/>
  <c r="N14" i="4"/>
  <c r="N23" i="4"/>
</calcChain>
</file>

<file path=xl/sharedStrings.xml><?xml version="1.0" encoding="utf-8"?>
<sst xmlns="http://schemas.openxmlformats.org/spreadsheetml/2006/main" count="53" uniqueCount="50">
  <si>
    <t>MENDOZA</t>
  </si>
  <si>
    <t>SAN JUAN</t>
  </si>
  <si>
    <t>Variedad</t>
  </si>
  <si>
    <t>RESTO PAIS</t>
  </si>
  <si>
    <t>TOTAL PAIS</t>
  </si>
  <si>
    <t>%</t>
  </si>
  <si>
    <t>MALBEC</t>
  </si>
  <si>
    <t>BONARDA</t>
  </si>
  <si>
    <t>SYRAH  (SHIRAZ-SIRAH)</t>
  </si>
  <si>
    <t>CABERNET SAUVIGNON</t>
  </si>
  <si>
    <t>TEMPRANILLO</t>
  </si>
  <si>
    <t>MERLOT</t>
  </si>
  <si>
    <t>ASPIRANT BOUSCHET</t>
  </si>
  <si>
    <t>PINOT NEGRO</t>
  </si>
  <si>
    <t>SANGIOVESE</t>
  </si>
  <si>
    <t>ANCELLOTTA</t>
  </si>
  <si>
    <t>CABERNET FRANC</t>
  </si>
  <si>
    <t>VERDOT</t>
  </si>
  <si>
    <t>TANNAT</t>
  </si>
  <si>
    <t>BEQUIGNOL</t>
  </si>
  <si>
    <t>BARBERA</t>
  </si>
  <si>
    <t>RESTO TTAS</t>
  </si>
  <si>
    <t>TINTAS</t>
  </si>
  <si>
    <t>CRIOLLA GRANDE</t>
  </si>
  <si>
    <t>CEREZA</t>
  </si>
  <si>
    <t>MOSCATEL ROSADO</t>
  </si>
  <si>
    <t>VALENCI</t>
  </si>
  <si>
    <t>PINOT GRIS  (PINOT GRIGIO)</t>
  </si>
  <si>
    <t>CRIOLLA CHICA</t>
  </si>
  <si>
    <t>RESTO RDAS</t>
  </si>
  <si>
    <t>ROSADAS</t>
  </si>
  <si>
    <t>PEDRO GIMENEZ</t>
  </si>
  <si>
    <t>CHARDONNAY</t>
  </si>
  <si>
    <t>TORRONTES RIOJANO</t>
  </si>
  <si>
    <t>CHENIN</t>
  </si>
  <si>
    <t>SAUVIGNON</t>
  </si>
  <si>
    <t>UGNI BLANC</t>
  </si>
  <si>
    <t>GIBI</t>
  </si>
  <si>
    <t>SEMILLON</t>
  </si>
  <si>
    <t>VIOGNIER</t>
  </si>
  <si>
    <t>SAUVIGNONASSE</t>
  </si>
  <si>
    <t>MOSCATEL DE ALEJANDRIA</t>
  </si>
  <si>
    <t>MATICHA</t>
  </si>
  <si>
    <t>TORRONTES MENDOCINO</t>
  </si>
  <si>
    <t>TORRONTES SANJUANINO</t>
  </si>
  <si>
    <t>MOSCATEL AMARILLO</t>
  </si>
  <si>
    <t>RESTO BCAS</t>
  </si>
  <si>
    <t>BCAS</t>
  </si>
  <si>
    <t>OTRAS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</si>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</sst>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9"/>
      <color rgb="FFC00000"/>
      <name val="Arial"/>
      <family val="2"/>
    </font>
    <font>
      <b/>
      <sz val="10"/>
      <color rgb="FFC00000"/>
      <name val="Arial"/>
      <family val="2"/>
    </font>
    <font>
      <b/>
      <sz val="11"/>
      <color rgb="FFC00000"/>
      <name val="Arial"/>
      <family val="2"/>
    </font>
    <font>
      <b/>
      <u val="double"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164" fontId="5" fillId="4" borderId="2" xfId="1" applyNumberFormat="1" applyFont="1" applyFill="1" applyBorder="1" applyAlignment="1">
      <alignment vertical="center"/>
    </xf>
    <xf numFmtId="164" fontId="5" fillId="5" borderId="2" xfId="1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164" fontId="2" fillId="4" borderId="2" xfId="1" applyNumberFormat="1" applyFont="1" applyFill="1" applyBorder="1" applyAlignment="1">
      <alignment vertical="center"/>
    </xf>
    <xf numFmtId="164" fontId="2" fillId="5" borderId="2" xfId="1" applyNumberFormat="1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164" fontId="8" fillId="6" borderId="4" xfId="1" applyNumberFormat="1" applyFont="1" applyFill="1" applyBorder="1" applyAlignment="1">
      <alignment vertical="center"/>
    </xf>
    <xf numFmtId="164" fontId="8" fillId="3" borderId="4" xfId="1" applyNumberFormat="1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164" fontId="5" fillId="4" borderId="3" xfId="1" applyNumberFormat="1" applyFont="1" applyFill="1" applyBorder="1" applyAlignment="1">
      <alignment vertical="center"/>
    </xf>
    <xf numFmtId="164" fontId="5" fillId="5" borderId="3" xfId="1" applyNumberFormat="1" applyFont="1" applyFill="1" applyBorder="1" applyAlignment="1">
      <alignment vertical="center"/>
    </xf>
    <xf numFmtId="0" fontId="7" fillId="6" borderId="5" xfId="0" applyFont="1" applyFill="1" applyBorder="1" applyAlignment="1">
      <alignment vertical="center"/>
    </xf>
    <xf numFmtId="164" fontId="8" fillId="6" borderId="5" xfId="1" applyNumberFormat="1" applyFont="1" applyFill="1" applyBorder="1" applyAlignment="1">
      <alignment vertical="center"/>
    </xf>
    <xf numFmtId="164" fontId="8" fillId="3" borderId="5" xfId="1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164" fontId="9" fillId="2" borderId="3" xfId="1" applyNumberFormat="1" applyFont="1" applyFill="1" applyBorder="1" applyAlignment="1">
      <alignment vertical="center"/>
    </xf>
    <xf numFmtId="164" fontId="9" fillId="3" borderId="3" xfId="1" applyNumberFormat="1" applyFont="1" applyFill="1" applyBorder="1" applyAlignment="1">
      <alignment vertical="center"/>
    </xf>
    <xf numFmtId="164" fontId="9" fillId="6" borderId="3" xfId="1" applyNumberFormat="1" applyFont="1" applyFill="1" applyBorder="1" applyAlignment="1">
      <alignment vertical="center"/>
    </xf>
    <xf numFmtId="164" fontId="0" fillId="0" borderId="0" xfId="0" applyNumberFormat="1"/>
    <xf numFmtId="0" fontId="10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N50"/>
  <sheetViews>
    <sheetView tabSelected="1" workbookViewId="0">
      <selection activeCell="P4" sqref="P4"/>
    </sheetView>
  </sheetViews>
  <sheetFormatPr baseColWidth="10" defaultRowHeight="15" x14ac:dyDescent="0.25"/>
  <cols>
    <col min="2" max="2" width="26.7109375" customWidth="1"/>
    <col min="3" max="3" width="14.5703125" customWidth="1"/>
    <col min="4" max="4" width="14.28515625" customWidth="1"/>
    <col min="5" max="5" width="6.140625" customWidth="1"/>
    <col min="8" max="8" width="5.85546875" customWidth="1"/>
    <col min="11" max="11" width="5" customWidth="1"/>
    <col min="12" max="13" width="12.42578125" bestFit="1" customWidth="1"/>
    <col min="14" max="14" width="5.28515625" customWidth="1"/>
  </cols>
  <sheetData>
    <row r="1" spans="2:14" ht="27" customHeight="1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14" ht="20.25" x14ac:dyDescent="0.25">
      <c r="B2" s="24" t="s">
        <v>2</v>
      </c>
      <c r="C2" s="26" t="s">
        <v>0</v>
      </c>
      <c r="D2" s="26"/>
      <c r="E2" s="26"/>
      <c r="F2" s="26" t="s">
        <v>1</v>
      </c>
      <c r="G2" s="26"/>
      <c r="H2" s="26"/>
      <c r="I2" s="26" t="s">
        <v>3</v>
      </c>
      <c r="J2" s="26"/>
      <c r="K2" s="26"/>
      <c r="L2" s="26" t="s">
        <v>4</v>
      </c>
      <c r="M2" s="26"/>
      <c r="N2" s="26"/>
    </row>
    <row r="3" spans="2:14" x14ac:dyDescent="0.25">
      <c r="B3" s="25"/>
      <c r="C3" s="1">
        <v>2018</v>
      </c>
      <c r="D3" s="1">
        <v>2019</v>
      </c>
      <c r="E3" s="2" t="s">
        <v>5</v>
      </c>
      <c r="F3" s="1">
        <v>2018</v>
      </c>
      <c r="G3" s="1">
        <v>2019</v>
      </c>
      <c r="H3" s="2" t="s">
        <v>5</v>
      </c>
      <c r="I3" s="1">
        <v>2018</v>
      </c>
      <c r="J3" s="1">
        <v>2019</v>
      </c>
      <c r="K3" s="2" t="s">
        <v>5</v>
      </c>
      <c r="L3" s="1">
        <v>2018</v>
      </c>
      <c r="M3" s="1">
        <v>2019</v>
      </c>
      <c r="N3" s="2" t="s">
        <v>5</v>
      </c>
    </row>
    <row r="4" spans="2:14" x14ac:dyDescent="0.25">
      <c r="B4" s="3" t="s">
        <v>6</v>
      </c>
      <c r="C4" s="4">
        <v>3499117.92</v>
      </c>
      <c r="D4" s="4">
        <v>3659498.78</v>
      </c>
      <c r="E4" s="5">
        <v>104.583465423766</v>
      </c>
      <c r="F4" s="4">
        <v>309477.52</v>
      </c>
      <c r="G4" s="4">
        <v>302050.62</v>
      </c>
      <c r="H4" s="5">
        <v>97.600181105238264</v>
      </c>
      <c r="I4" s="4">
        <v>312843.39</v>
      </c>
      <c r="J4" s="4">
        <v>341863.42</v>
      </c>
      <c r="K4" s="5">
        <v>109.27621644810843</v>
      </c>
      <c r="L4" s="4">
        <f t="shared" ref="L4:M18" si="0">+C4+F4+I4</f>
        <v>4121438.83</v>
      </c>
      <c r="M4" s="4">
        <f t="shared" si="0"/>
        <v>4303412.82</v>
      </c>
      <c r="N4" s="4">
        <f t="shared" ref="N4:N18" si="1">+M4*100/L4</f>
        <v>104.41530245882601</v>
      </c>
    </row>
    <row r="5" spans="2:14" x14ac:dyDescent="0.25">
      <c r="B5" s="3" t="s">
        <v>7</v>
      </c>
      <c r="C5" s="4">
        <v>1878935.1600000099</v>
      </c>
      <c r="D5" s="4">
        <v>1954657.7</v>
      </c>
      <c r="E5" s="5">
        <v>104.03007733380164</v>
      </c>
      <c r="F5" s="4">
        <v>355469.84</v>
      </c>
      <c r="G5" s="4">
        <v>326638.45</v>
      </c>
      <c r="H5" s="5">
        <v>91.889216255308739</v>
      </c>
      <c r="I5" s="4">
        <v>82367.22</v>
      </c>
      <c r="J5" s="4">
        <v>89223.56</v>
      </c>
      <c r="K5" s="5">
        <v>108.32411243210588</v>
      </c>
      <c r="L5" s="4">
        <f t="shared" si="0"/>
        <v>2316772.22000001</v>
      </c>
      <c r="M5" s="4">
        <f t="shared" si="0"/>
        <v>2370519.71</v>
      </c>
      <c r="N5" s="4">
        <f t="shared" si="1"/>
        <v>102.31992983755606</v>
      </c>
    </row>
    <row r="6" spans="2:14" x14ac:dyDescent="0.25">
      <c r="B6" s="3" t="s">
        <v>8</v>
      </c>
      <c r="C6" s="4">
        <v>933952.81999999902</v>
      </c>
      <c r="D6" s="4">
        <v>976890.95999999903</v>
      </c>
      <c r="E6" s="5">
        <v>104.59746349928042</v>
      </c>
      <c r="F6" s="4">
        <v>305117.24</v>
      </c>
      <c r="G6" s="4">
        <v>304567.53000000003</v>
      </c>
      <c r="H6" s="5">
        <v>99.819836466795536</v>
      </c>
      <c r="I6" s="4">
        <v>86774.93</v>
      </c>
      <c r="J6" s="4">
        <v>84268.01</v>
      </c>
      <c r="K6" s="5">
        <v>97.111008905452309</v>
      </c>
      <c r="L6" s="4">
        <f t="shared" si="0"/>
        <v>1325844.9899999991</v>
      </c>
      <c r="M6" s="4">
        <f t="shared" si="0"/>
        <v>1365726.4999999991</v>
      </c>
      <c r="N6" s="4">
        <f t="shared" si="1"/>
        <v>103.00800699182791</v>
      </c>
    </row>
    <row r="7" spans="2:14" x14ac:dyDescent="0.25">
      <c r="B7" s="3" t="s">
        <v>9</v>
      </c>
      <c r="C7" s="4">
        <v>827096.02999999898</v>
      </c>
      <c r="D7" s="4">
        <v>882918.07</v>
      </c>
      <c r="E7" s="5">
        <v>106.74916067484946</v>
      </c>
      <c r="F7" s="4">
        <v>149413.63</v>
      </c>
      <c r="G7" s="4">
        <v>146279.03</v>
      </c>
      <c r="H7" s="5">
        <v>97.90206556122088</v>
      </c>
      <c r="I7" s="4">
        <v>132085.55000000002</v>
      </c>
      <c r="J7" s="4">
        <v>139256.35</v>
      </c>
      <c r="K7" s="5">
        <v>105.42890573571445</v>
      </c>
      <c r="L7" s="4">
        <f t="shared" si="0"/>
        <v>1108595.209999999</v>
      </c>
      <c r="M7" s="4">
        <f t="shared" si="0"/>
        <v>1168453.45</v>
      </c>
      <c r="N7" s="4">
        <f t="shared" si="1"/>
        <v>105.39946767404858</v>
      </c>
    </row>
    <row r="8" spans="2:14" x14ac:dyDescent="0.25">
      <c r="B8" s="3" t="s">
        <v>10</v>
      </c>
      <c r="C8" s="4">
        <v>626158.51000000106</v>
      </c>
      <c r="D8" s="4">
        <v>741714.69</v>
      </c>
      <c r="E8" s="5">
        <v>118.45478072317484</v>
      </c>
      <c r="F8" s="4">
        <v>25782.9</v>
      </c>
      <c r="G8" s="4">
        <v>25304.68</v>
      </c>
      <c r="H8" s="5">
        <v>98.145204767500928</v>
      </c>
      <c r="I8" s="4">
        <v>5857.17</v>
      </c>
      <c r="J8" s="4">
        <v>8139.5300000000007</v>
      </c>
      <c r="K8" s="5">
        <v>138.96694137271072</v>
      </c>
      <c r="L8" s="4">
        <f t="shared" si="0"/>
        <v>657798.58000000112</v>
      </c>
      <c r="M8" s="4">
        <f t="shared" si="0"/>
        <v>775158.9</v>
      </c>
      <c r="N8" s="4">
        <f t="shared" si="1"/>
        <v>117.84137630701463</v>
      </c>
    </row>
    <row r="9" spans="2:14" x14ac:dyDescent="0.25">
      <c r="B9" s="3" t="s">
        <v>11</v>
      </c>
      <c r="C9" s="4">
        <v>334545.2</v>
      </c>
      <c r="D9" s="4">
        <v>354446.42</v>
      </c>
      <c r="E9" s="5">
        <v>105.94873876534471</v>
      </c>
      <c r="F9" s="4">
        <v>33144.83</v>
      </c>
      <c r="G9" s="4">
        <v>37806.43</v>
      </c>
      <c r="H9" s="5">
        <v>114.06433522211458</v>
      </c>
      <c r="I9" s="4">
        <v>42617.89</v>
      </c>
      <c r="J9" s="4">
        <v>49315.759999999995</v>
      </c>
      <c r="K9" s="5">
        <v>115.7160995065687</v>
      </c>
      <c r="L9" s="4">
        <f t="shared" si="0"/>
        <v>410307.92000000004</v>
      </c>
      <c r="M9" s="4">
        <f t="shared" si="0"/>
        <v>441568.61</v>
      </c>
      <c r="N9" s="4">
        <f t="shared" si="1"/>
        <v>107.61883660447012</v>
      </c>
    </row>
    <row r="10" spans="2:14" x14ac:dyDescent="0.25">
      <c r="B10" s="3" t="s">
        <v>12</v>
      </c>
      <c r="C10" s="4">
        <v>321465.7</v>
      </c>
      <c r="D10" s="4">
        <v>349052.66999999899</v>
      </c>
      <c r="E10" s="5">
        <v>108.58162161624054</v>
      </c>
      <c r="F10" s="4">
        <v>102337.86</v>
      </c>
      <c r="G10" s="4">
        <v>102232.28</v>
      </c>
      <c r="H10" s="5">
        <v>99.896831925154586</v>
      </c>
      <c r="I10" s="4">
        <v>19204.939999999999</v>
      </c>
      <c r="J10" s="4">
        <v>15962.76</v>
      </c>
      <c r="K10" s="5">
        <v>83.11798943396856</v>
      </c>
      <c r="L10" s="4">
        <f t="shared" si="0"/>
        <v>443008.5</v>
      </c>
      <c r="M10" s="4">
        <f t="shared" si="0"/>
        <v>467247.70999999903</v>
      </c>
      <c r="N10" s="4">
        <f t="shared" si="1"/>
        <v>105.47149998250576</v>
      </c>
    </row>
    <row r="11" spans="2:14" x14ac:dyDescent="0.25">
      <c r="B11" s="3" t="s">
        <v>13</v>
      </c>
      <c r="C11" s="4">
        <v>175444.88</v>
      </c>
      <c r="D11" s="4">
        <v>154730.14000000001</v>
      </c>
      <c r="E11" s="5">
        <v>88.193021078757056</v>
      </c>
      <c r="F11" s="4">
        <v>776.05</v>
      </c>
      <c r="G11" s="4">
        <v>1931.96</v>
      </c>
      <c r="H11" s="5">
        <v>248.94787706977644</v>
      </c>
      <c r="I11" s="4">
        <v>25883.19</v>
      </c>
      <c r="J11" s="4">
        <v>31030.44</v>
      </c>
      <c r="K11" s="5">
        <v>119.88645912656052</v>
      </c>
      <c r="L11" s="4">
        <f t="shared" si="0"/>
        <v>202104.12</v>
      </c>
      <c r="M11" s="4">
        <f t="shared" si="0"/>
        <v>187692.54</v>
      </c>
      <c r="N11" s="4">
        <f t="shared" si="1"/>
        <v>92.869229979082078</v>
      </c>
    </row>
    <row r="12" spans="2:14" x14ac:dyDescent="0.25">
      <c r="B12" s="3" t="s">
        <v>14</v>
      </c>
      <c r="C12" s="4">
        <v>118147.37</v>
      </c>
      <c r="D12" s="4">
        <v>135772.26999999999</v>
      </c>
      <c r="E12" s="5">
        <v>114.9177252104723</v>
      </c>
      <c r="F12" s="4">
        <v>1968.8</v>
      </c>
      <c r="G12" s="4">
        <v>4967.3999999999996</v>
      </c>
      <c r="H12" s="5">
        <v>252.30597318163345</v>
      </c>
      <c r="I12" s="4">
        <v>25.2</v>
      </c>
      <c r="J12" s="4">
        <v>30.4</v>
      </c>
      <c r="K12" s="5">
        <v>120.63492063492063</v>
      </c>
      <c r="L12" s="4">
        <f t="shared" si="0"/>
        <v>120141.37</v>
      </c>
      <c r="M12" s="4">
        <f t="shared" si="0"/>
        <v>140770.06999999998</v>
      </c>
      <c r="N12" s="4">
        <f t="shared" si="1"/>
        <v>117.17035522401649</v>
      </c>
    </row>
    <row r="13" spans="2:14" x14ac:dyDescent="0.25">
      <c r="B13" s="3" t="s">
        <v>15</v>
      </c>
      <c r="C13" s="4">
        <v>97551.69</v>
      </c>
      <c r="D13" s="4">
        <v>143999.46</v>
      </c>
      <c r="E13" s="5">
        <v>147.61349598351396</v>
      </c>
      <c r="F13" s="4">
        <v>21761.18</v>
      </c>
      <c r="G13" s="4">
        <v>17627.3</v>
      </c>
      <c r="H13" s="5">
        <v>81.003419851313211</v>
      </c>
      <c r="I13" s="4">
        <v>3524.45</v>
      </c>
      <c r="J13" s="4">
        <v>3702.33</v>
      </c>
      <c r="K13" s="5">
        <v>105.04702861439372</v>
      </c>
      <c r="L13" s="4">
        <f t="shared" si="0"/>
        <v>122837.31999999999</v>
      </c>
      <c r="M13" s="4">
        <f t="shared" si="0"/>
        <v>165329.08999999997</v>
      </c>
      <c r="N13" s="4">
        <f t="shared" si="1"/>
        <v>134.59190578237946</v>
      </c>
    </row>
    <row r="14" spans="2:14" x14ac:dyDescent="0.25">
      <c r="B14" s="3" t="s">
        <v>16</v>
      </c>
      <c r="C14" s="4">
        <v>62225.06</v>
      </c>
      <c r="D14" s="4">
        <v>79684.3</v>
      </c>
      <c r="E14" s="5">
        <v>128.05821320220502</v>
      </c>
      <c r="F14" s="4">
        <v>10353.92</v>
      </c>
      <c r="G14" s="4">
        <v>12280.12</v>
      </c>
      <c r="H14" s="5">
        <v>118.60358202497218</v>
      </c>
      <c r="I14" s="4">
        <v>9910.1999999999989</v>
      </c>
      <c r="J14" s="4">
        <v>11593.26</v>
      </c>
      <c r="K14" s="5">
        <v>116.98310831264759</v>
      </c>
      <c r="L14" s="4">
        <f t="shared" si="0"/>
        <v>82489.179999999993</v>
      </c>
      <c r="M14" s="4">
        <f t="shared" si="0"/>
        <v>103557.68</v>
      </c>
      <c r="N14" s="4">
        <f t="shared" si="1"/>
        <v>125.54092548865198</v>
      </c>
    </row>
    <row r="15" spans="2:14" x14ac:dyDescent="0.25">
      <c r="B15" s="3" t="s">
        <v>17</v>
      </c>
      <c r="C15" s="4">
        <v>41148.839999999997</v>
      </c>
      <c r="D15" s="4">
        <v>39426.800000000003</v>
      </c>
      <c r="E15" s="5">
        <v>95.815094666095106</v>
      </c>
      <c r="F15" s="4">
        <v>7486.6</v>
      </c>
      <c r="G15" s="4">
        <v>8020.6</v>
      </c>
      <c r="H15" s="5">
        <v>107.13274383565303</v>
      </c>
      <c r="I15" s="4">
        <v>7379.01</v>
      </c>
      <c r="J15" s="4">
        <v>7259.68</v>
      </c>
      <c r="K15" s="5">
        <v>98.38284539524949</v>
      </c>
      <c r="L15" s="4">
        <f t="shared" si="0"/>
        <v>56014.45</v>
      </c>
      <c r="M15" s="4">
        <f t="shared" si="0"/>
        <v>54707.08</v>
      </c>
      <c r="N15" s="4">
        <f t="shared" si="1"/>
        <v>97.666012966297089</v>
      </c>
    </row>
    <row r="16" spans="2:14" x14ac:dyDescent="0.25">
      <c r="B16" s="3" t="s">
        <v>18</v>
      </c>
      <c r="C16" s="4">
        <v>41084.81</v>
      </c>
      <c r="D16" s="4">
        <v>38190.01</v>
      </c>
      <c r="E16" s="5">
        <v>92.954086924096771</v>
      </c>
      <c r="F16" s="4">
        <v>44050.6</v>
      </c>
      <c r="G16" s="4">
        <v>39488.699999999997</v>
      </c>
      <c r="H16" s="5">
        <v>89.643954906403081</v>
      </c>
      <c r="I16" s="4">
        <v>15061.84</v>
      </c>
      <c r="J16" s="4">
        <v>16724.37</v>
      </c>
      <c r="K16" s="5">
        <v>111.03802722642121</v>
      </c>
      <c r="L16" s="4">
        <f t="shared" si="0"/>
        <v>100197.25</v>
      </c>
      <c r="M16" s="4">
        <f t="shared" si="0"/>
        <v>94403.079999999987</v>
      </c>
      <c r="N16" s="4">
        <f t="shared" si="1"/>
        <v>94.21723650100175</v>
      </c>
    </row>
    <row r="17" spans="2:14" x14ac:dyDescent="0.25">
      <c r="B17" s="3" t="s">
        <v>19</v>
      </c>
      <c r="C17" s="4">
        <v>38089.4</v>
      </c>
      <c r="D17" s="4">
        <v>38367.33</v>
      </c>
      <c r="E17" s="5">
        <v>100.72967807316471</v>
      </c>
      <c r="F17" s="4">
        <v>6116.7</v>
      </c>
      <c r="G17" s="4">
        <v>4625.8999999999996</v>
      </c>
      <c r="H17" s="5">
        <v>75.627380777216459</v>
      </c>
      <c r="I17" s="4">
        <v>0</v>
      </c>
      <c r="J17" s="4">
        <v>0</v>
      </c>
      <c r="K17" s="5"/>
      <c r="L17" s="4">
        <f t="shared" si="0"/>
        <v>44206.1</v>
      </c>
      <c r="M17" s="4">
        <f t="shared" si="0"/>
        <v>42993.23</v>
      </c>
      <c r="N17" s="4">
        <f t="shared" si="1"/>
        <v>97.25632887768883</v>
      </c>
    </row>
    <row r="18" spans="2:14" x14ac:dyDescent="0.25">
      <c r="B18" s="3" t="s">
        <v>20</v>
      </c>
      <c r="C18" s="4">
        <v>13791.58</v>
      </c>
      <c r="D18" s="4">
        <v>15013.8</v>
      </c>
      <c r="E18" s="5">
        <v>108.86207381605298</v>
      </c>
      <c r="F18" s="4">
        <v>5933.4</v>
      </c>
      <c r="G18" s="4">
        <v>7509.7</v>
      </c>
      <c r="H18" s="5">
        <v>126.56655543196145</v>
      </c>
      <c r="I18" s="4">
        <v>10682.4</v>
      </c>
      <c r="J18" s="4">
        <v>9352.7000000000007</v>
      </c>
      <c r="K18" s="5">
        <v>87.552422676552098</v>
      </c>
      <c r="L18" s="4">
        <f t="shared" si="0"/>
        <v>30407.379999999997</v>
      </c>
      <c r="M18" s="4">
        <f t="shared" si="0"/>
        <v>31876.2</v>
      </c>
      <c r="N18" s="4">
        <f t="shared" si="1"/>
        <v>104.83047207618678</v>
      </c>
    </row>
    <row r="19" spans="2:14" x14ac:dyDescent="0.25">
      <c r="B19" s="6" t="s">
        <v>21</v>
      </c>
      <c r="C19" s="7">
        <v>35339.600000000006</v>
      </c>
      <c r="D19" s="7">
        <v>33556.19000000001</v>
      </c>
      <c r="E19" s="8">
        <v>94.953508245707383</v>
      </c>
      <c r="F19" s="7">
        <v>100597.4</v>
      </c>
      <c r="G19" s="7">
        <v>77667.540000000008</v>
      </c>
      <c r="H19" s="8">
        <v>77.206309507005159</v>
      </c>
      <c r="I19" s="7">
        <v>4384.7000000000007</v>
      </c>
      <c r="J19" s="7">
        <v>3576.7999999999993</v>
      </c>
      <c r="K19" s="8">
        <v>81.574566104864616</v>
      </c>
      <c r="L19" s="7">
        <v>140321.69999999998</v>
      </c>
      <c r="M19" s="7">
        <v>114800.52999999998</v>
      </c>
      <c r="N19" s="8">
        <v>81.812385397269267</v>
      </c>
    </row>
    <row r="20" spans="2:14" ht="15.75" thickBot="1" x14ac:dyDescent="0.3">
      <c r="B20" s="9" t="s">
        <v>22</v>
      </c>
      <c r="C20" s="10">
        <v>9044094.5700000133</v>
      </c>
      <c r="D20" s="10">
        <v>9597919.5900000054</v>
      </c>
      <c r="E20" s="11">
        <v>106.12360934213442</v>
      </c>
      <c r="F20" s="10">
        <v>1479788.4700000002</v>
      </c>
      <c r="G20" s="10">
        <v>1418998.2399999998</v>
      </c>
      <c r="H20" s="11">
        <v>95.89196488333225</v>
      </c>
      <c r="I20" s="10">
        <v>758602.07999999973</v>
      </c>
      <c r="J20" s="10">
        <v>811299.37</v>
      </c>
      <c r="K20" s="11">
        <v>106.94663136172791</v>
      </c>
      <c r="L20" s="10">
        <v>11282485.12000001</v>
      </c>
      <c r="M20" s="10">
        <v>11828217.200000001</v>
      </c>
      <c r="N20" s="11">
        <v>104.83698470856028</v>
      </c>
    </row>
    <row r="21" spans="2:14" ht="15.75" thickTop="1" x14ac:dyDescent="0.25">
      <c r="B21" s="12" t="s">
        <v>23</v>
      </c>
      <c r="C21" s="13">
        <v>2449973.9099999899</v>
      </c>
      <c r="D21" s="13">
        <v>2049856.33</v>
      </c>
      <c r="E21" s="14">
        <v>83.66849629023227</v>
      </c>
      <c r="F21" s="13">
        <v>66375.3</v>
      </c>
      <c r="G21" s="13">
        <v>53342.1</v>
      </c>
      <c r="H21" s="14">
        <v>80.364382533864244</v>
      </c>
      <c r="I21" s="13">
        <v>912</v>
      </c>
      <c r="J21" s="13">
        <v>1142.8200000000002</v>
      </c>
      <c r="K21" s="14">
        <v>125.30921052631581</v>
      </c>
      <c r="L21" s="13">
        <f t="shared" ref="L21:M26" si="2">+C21+F21+I21</f>
        <v>2517261.2099999897</v>
      </c>
      <c r="M21" s="13">
        <f t="shared" si="2"/>
        <v>2104341.25</v>
      </c>
      <c r="N21" s="13">
        <f t="shared" ref="N21:N26" si="3">+M21*100/L21</f>
        <v>83.596459582357312</v>
      </c>
    </row>
    <row r="22" spans="2:14" x14ac:dyDescent="0.25">
      <c r="B22" s="3" t="s">
        <v>24</v>
      </c>
      <c r="C22" s="4">
        <v>2177088.87</v>
      </c>
      <c r="D22" s="4">
        <v>1986080.94</v>
      </c>
      <c r="E22" s="5">
        <v>91.226452322086416</v>
      </c>
      <c r="F22" s="4">
        <v>2804114.27</v>
      </c>
      <c r="G22" s="4">
        <v>2617199.4599999902</v>
      </c>
      <c r="H22" s="5">
        <v>93.334265582550245</v>
      </c>
      <c r="I22" s="4">
        <v>99630.12</v>
      </c>
      <c r="J22" s="4">
        <v>96069.64</v>
      </c>
      <c r="K22" s="5">
        <v>96.42630160437426</v>
      </c>
      <c r="L22" s="4">
        <f t="shared" si="2"/>
        <v>5080833.2600000007</v>
      </c>
      <c r="M22" s="4">
        <f t="shared" si="2"/>
        <v>4699350.0399999898</v>
      </c>
      <c r="N22" s="4">
        <f t="shared" si="3"/>
        <v>92.491719360221424</v>
      </c>
    </row>
    <row r="23" spans="2:14" x14ac:dyDescent="0.25">
      <c r="B23" s="3" t="s">
        <v>25</v>
      </c>
      <c r="C23" s="4">
        <v>429269.5</v>
      </c>
      <c r="D23" s="4">
        <v>360613.89</v>
      </c>
      <c r="E23" s="5">
        <v>84.006408561521368</v>
      </c>
      <c r="F23" s="4">
        <v>8702.2999999999993</v>
      </c>
      <c r="G23" s="4">
        <v>10292.6</v>
      </c>
      <c r="H23" s="5">
        <v>118.27447916068166</v>
      </c>
      <c r="I23" s="4">
        <v>251.39999999999998</v>
      </c>
      <c r="J23" s="4">
        <v>240.2</v>
      </c>
      <c r="K23" s="5">
        <v>95.544948289578372</v>
      </c>
      <c r="L23" s="4">
        <f t="shared" si="2"/>
        <v>438223.2</v>
      </c>
      <c r="M23" s="4">
        <f t="shared" si="2"/>
        <v>371146.69</v>
      </c>
      <c r="N23" s="4">
        <f t="shared" si="3"/>
        <v>84.693528320727879</v>
      </c>
    </row>
    <row r="24" spans="2:14" x14ac:dyDescent="0.25">
      <c r="B24" s="3" t="s">
        <v>26</v>
      </c>
      <c r="C24" s="4">
        <v>29610.799999999999</v>
      </c>
      <c r="D24" s="4">
        <v>27304.7</v>
      </c>
      <c r="E24" s="5">
        <v>92.211963202615266</v>
      </c>
      <c r="F24" s="4">
        <v>1026</v>
      </c>
      <c r="G24" s="4">
        <v>1723</v>
      </c>
      <c r="H24" s="5">
        <v>167.93372319688109</v>
      </c>
      <c r="I24" s="4">
        <v>79.63</v>
      </c>
      <c r="J24" s="4">
        <v>186.6</v>
      </c>
      <c r="K24" s="5">
        <v>234.33379379630793</v>
      </c>
      <c r="L24" s="4">
        <f t="shared" si="2"/>
        <v>30716.43</v>
      </c>
      <c r="M24" s="4">
        <f t="shared" si="2"/>
        <v>29214.3</v>
      </c>
      <c r="N24" s="4">
        <f t="shared" si="3"/>
        <v>95.109685598228694</v>
      </c>
    </row>
    <row r="25" spans="2:14" x14ac:dyDescent="0.25">
      <c r="B25" s="3" t="s">
        <v>27</v>
      </c>
      <c r="C25" s="4">
        <v>26707.26</v>
      </c>
      <c r="D25" s="4">
        <v>24580.57</v>
      </c>
      <c r="E25" s="5">
        <v>92.037034124803526</v>
      </c>
      <c r="F25" s="4">
        <v>36265.81</v>
      </c>
      <c r="G25" s="4">
        <v>43376.95</v>
      </c>
      <c r="H25" s="5">
        <v>119.60838597014654</v>
      </c>
      <c r="I25" s="4">
        <v>5417.91</v>
      </c>
      <c r="J25" s="4">
        <v>5617.25</v>
      </c>
      <c r="K25" s="5">
        <v>103.67927854098721</v>
      </c>
      <c r="L25" s="4">
        <f t="shared" si="2"/>
        <v>68390.98</v>
      </c>
      <c r="M25" s="4">
        <f t="shared" si="2"/>
        <v>73574.76999999999</v>
      </c>
      <c r="N25" s="4">
        <f t="shared" si="3"/>
        <v>107.57963988818408</v>
      </c>
    </row>
    <row r="26" spans="2:14" x14ac:dyDescent="0.25">
      <c r="B26" s="3" t="s">
        <v>28</v>
      </c>
      <c r="C26" s="4">
        <v>8615</v>
      </c>
      <c r="D26" s="4">
        <v>7652.85</v>
      </c>
      <c r="E26" s="5">
        <v>88.831688914683696</v>
      </c>
      <c r="F26" s="4">
        <v>13956</v>
      </c>
      <c r="G26" s="4">
        <v>13334</v>
      </c>
      <c r="H26" s="5">
        <v>95.543135568930921</v>
      </c>
      <c r="I26" s="4">
        <v>2552.6099999999997</v>
      </c>
      <c r="J26" s="4">
        <v>2306.75</v>
      </c>
      <c r="K26" s="5">
        <v>90.3682897113151</v>
      </c>
      <c r="L26" s="4">
        <f t="shared" si="2"/>
        <v>25123.61</v>
      </c>
      <c r="M26" s="4">
        <f t="shared" si="2"/>
        <v>23293.599999999999</v>
      </c>
      <c r="N26" s="4">
        <f t="shared" si="3"/>
        <v>92.71597513255459</v>
      </c>
    </row>
    <row r="27" spans="2:14" x14ac:dyDescent="0.25">
      <c r="B27" s="6" t="s">
        <v>29</v>
      </c>
      <c r="C27" s="7">
        <v>7246.25</v>
      </c>
      <c r="D27" s="7">
        <v>7618.3400000000011</v>
      </c>
      <c r="E27" s="8">
        <v>105.13493186130759</v>
      </c>
      <c r="F27" s="7">
        <v>2308.1</v>
      </c>
      <c r="G27" s="7">
        <v>3300.4</v>
      </c>
      <c r="H27" s="8">
        <v>142.99207140071923</v>
      </c>
      <c r="I27" s="7">
        <v>3427.22</v>
      </c>
      <c r="J27" s="7">
        <v>3705.51</v>
      </c>
      <c r="K27" s="8">
        <v>108.11999229696373</v>
      </c>
      <c r="L27" s="7">
        <v>12981.57</v>
      </c>
      <c r="M27" s="7">
        <v>14624.249999999998</v>
      </c>
      <c r="N27" s="8">
        <v>112.65393939253879</v>
      </c>
    </row>
    <row r="28" spans="2:14" ht="15.75" thickBot="1" x14ac:dyDescent="0.3">
      <c r="B28" s="9" t="s">
        <v>30</v>
      </c>
      <c r="C28" s="10">
        <v>5128511.5899999896</v>
      </c>
      <c r="D28" s="10">
        <v>4463707.6199999992</v>
      </c>
      <c r="E28" s="11">
        <v>87.037097248716734</v>
      </c>
      <c r="F28" s="10">
        <v>2932747.7799999993</v>
      </c>
      <c r="G28" s="10">
        <v>2742568.5099999905</v>
      </c>
      <c r="H28" s="11">
        <v>93.515321320948743</v>
      </c>
      <c r="I28" s="10">
        <v>112270.89</v>
      </c>
      <c r="J28" s="10">
        <v>109268.77000000002</v>
      </c>
      <c r="K28" s="11">
        <v>97.326003205283243</v>
      </c>
      <c r="L28" s="10">
        <v>8173530.2599999914</v>
      </c>
      <c r="M28" s="10">
        <v>7315544.8999999892</v>
      </c>
      <c r="N28" s="11">
        <v>89.502879016685711</v>
      </c>
    </row>
    <row r="29" spans="2:14" ht="15.75" thickTop="1" x14ac:dyDescent="0.25">
      <c r="B29" s="12" t="s">
        <v>31</v>
      </c>
      <c r="C29" s="13">
        <v>983597.26999999897</v>
      </c>
      <c r="D29" s="13">
        <v>879204.92000000295</v>
      </c>
      <c r="E29" s="14">
        <v>89.386677537240814</v>
      </c>
      <c r="F29" s="13">
        <v>503874.7</v>
      </c>
      <c r="G29" s="13">
        <v>449046.55</v>
      </c>
      <c r="H29" s="14">
        <v>89.118693595848328</v>
      </c>
      <c r="I29" s="13">
        <v>2681.15</v>
      </c>
      <c r="J29" s="13">
        <v>936.4</v>
      </c>
      <c r="K29" s="14">
        <v>34.925311899744514</v>
      </c>
      <c r="L29" s="13">
        <v>1490153.1199999989</v>
      </c>
      <c r="M29" s="13">
        <v>1329187.8700000029</v>
      </c>
      <c r="N29" s="13">
        <v>89.198073148348939</v>
      </c>
    </row>
    <row r="30" spans="2:14" x14ac:dyDescent="0.25">
      <c r="B30" s="3" t="s">
        <v>32</v>
      </c>
      <c r="C30" s="4">
        <v>524936.01</v>
      </c>
      <c r="D30" s="4">
        <v>559952.27</v>
      </c>
      <c r="E30" s="5">
        <v>106.67057685754878</v>
      </c>
      <c r="F30" s="4">
        <v>83570.97</v>
      </c>
      <c r="G30" s="4">
        <v>84555.25</v>
      </c>
      <c r="H30" s="5">
        <v>101.17777740284694</v>
      </c>
      <c r="I30" s="4">
        <v>21555.719999999998</v>
      </c>
      <c r="J30" s="4">
        <v>22918.29</v>
      </c>
      <c r="K30" s="5">
        <v>106.32115280770024</v>
      </c>
      <c r="L30" s="4">
        <v>630062.69999999995</v>
      </c>
      <c r="M30" s="4">
        <v>667425.81000000006</v>
      </c>
      <c r="N30" s="4">
        <v>105.93006219857169</v>
      </c>
    </row>
    <row r="31" spans="2:14" x14ac:dyDescent="0.25">
      <c r="B31" s="3" t="s">
        <v>33</v>
      </c>
      <c r="C31" s="4">
        <v>477460.51</v>
      </c>
      <c r="D31" s="4">
        <v>575386.27000000095</v>
      </c>
      <c r="E31" s="5">
        <v>120.5097087505731</v>
      </c>
      <c r="F31" s="4">
        <v>151346.29999999999</v>
      </c>
      <c r="G31" s="4">
        <v>164896.93</v>
      </c>
      <c r="H31" s="5">
        <v>108.95339364094134</v>
      </c>
      <c r="I31" s="4">
        <v>452829.26</v>
      </c>
      <c r="J31" s="4">
        <v>409605.94</v>
      </c>
      <c r="K31" s="5">
        <v>90.454830591115069</v>
      </c>
      <c r="L31" s="4">
        <v>1081636.07</v>
      </c>
      <c r="M31" s="4">
        <v>1149889.1400000008</v>
      </c>
      <c r="N31" s="4">
        <v>106.3101695563833</v>
      </c>
    </row>
    <row r="32" spans="2:14" x14ac:dyDescent="0.25">
      <c r="B32" s="3" t="s">
        <v>34</v>
      </c>
      <c r="C32" s="4">
        <v>185723.9</v>
      </c>
      <c r="D32" s="4">
        <v>178086.63</v>
      </c>
      <c r="E32" s="5">
        <v>95.887836729683144</v>
      </c>
      <c r="F32" s="4">
        <v>46610</v>
      </c>
      <c r="G32" s="4">
        <v>37168.1</v>
      </c>
      <c r="H32" s="5">
        <v>79.742759064578422</v>
      </c>
      <c r="I32" s="4">
        <v>3913.84</v>
      </c>
      <c r="J32" s="4">
        <v>1996.9</v>
      </c>
      <c r="K32" s="5">
        <v>51.021503178464116</v>
      </c>
      <c r="L32" s="4">
        <v>236247.74</v>
      </c>
      <c r="M32" s="4">
        <v>217251.63</v>
      </c>
      <c r="N32" s="4">
        <v>91.959241599517526</v>
      </c>
    </row>
    <row r="33" spans="2:14" x14ac:dyDescent="0.25">
      <c r="B33" s="3" t="s">
        <v>35</v>
      </c>
      <c r="C33" s="4">
        <v>171946.88</v>
      </c>
      <c r="D33" s="4">
        <v>205689.63</v>
      </c>
      <c r="E33" s="5">
        <v>119.6239385093815</v>
      </c>
      <c r="F33" s="4">
        <v>29097.32</v>
      </c>
      <c r="G33" s="4">
        <v>33918.980000000003</v>
      </c>
      <c r="H33" s="5">
        <v>116.57080445896737</v>
      </c>
      <c r="I33" s="4">
        <v>13853.87</v>
      </c>
      <c r="J33" s="4">
        <v>14507.269999999999</v>
      </c>
      <c r="K33" s="5">
        <v>104.71637167087607</v>
      </c>
      <c r="L33" s="4">
        <v>214898.07</v>
      </c>
      <c r="M33" s="4">
        <v>254115.88</v>
      </c>
      <c r="N33" s="4">
        <v>118.24949381816225</v>
      </c>
    </row>
    <row r="34" spans="2:14" x14ac:dyDescent="0.25">
      <c r="B34" s="3" t="s">
        <v>36</v>
      </c>
      <c r="C34" s="4">
        <v>121243.54</v>
      </c>
      <c r="D34" s="4">
        <v>108918.6</v>
      </c>
      <c r="E34" s="5">
        <v>89.834559433022164</v>
      </c>
      <c r="F34" s="4">
        <v>57620.800000000003</v>
      </c>
      <c r="G34" s="4">
        <v>50413.94</v>
      </c>
      <c r="H34" s="5">
        <v>87.49260683642018</v>
      </c>
      <c r="I34" s="4">
        <v>421.8</v>
      </c>
      <c r="J34" s="4">
        <v>737.4</v>
      </c>
      <c r="K34" s="5">
        <v>174.8221906116643</v>
      </c>
      <c r="L34" s="4">
        <v>179286.14</v>
      </c>
      <c r="M34" s="4">
        <v>160069.94</v>
      </c>
      <c r="N34" s="4">
        <v>89.281826247137687</v>
      </c>
    </row>
    <row r="35" spans="2:14" x14ac:dyDescent="0.25">
      <c r="B35" s="3" t="s">
        <v>37</v>
      </c>
      <c r="C35" s="4">
        <v>59962.39</v>
      </c>
      <c r="D35" s="4">
        <v>57105.3</v>
      </c>
      <c r="E35" s="5">
        <v>95.235196595732759</v>
      </c>
      <c r="F35" s="4">
        <v>20993.8</v>
      </c>
      <c r="G35" s="4">
        <v>15707.3</v>
      </c>
      <c r="H35" s="5">
        <v>74.818756013680229</v>
      </c>
      <c r="I35" s="4">
        <v>0</v>
      </c>
      <c r="J35" s="4">
        <v>0</v>
      </c>
      <c r="K35" s="5"/>
      <c r="L35" s="4">
        <v>80956.19</v>
      </c>
      <c r="M35" s="4">
        <v>72812.600000000006</v>
      </c>
      <c r="N35" s="4">
        <v>89.940744494028195</v>
      </c>
    </row>
    <row r="36" spans="2:14" x14ac:dyDescent="0.25">
      <c r="B36" s="3" t="s">
        <v>38</v>
      </c>
      <c r="C36" s="4">
        <v>49966.01</v>
      </c>
      <c r="D36" s="4">
        <v>56486.35</v>
      </c>
      <c r="E36" s="5">
        <v>113.04955108482746</v>
      </c>
      <c r="F36" s="4">
        <v>4029.2</v>
      </c>
      <c r="G36" s="4">
        <v>3696.8</v>
      </c>
      <c r="H36" s="5">
        <v>91.750223369403358</v>
      </c>
      <c r="I36" s="4">
        <v>4372.5</v>
      </c>
      <c r="J36" s="4">
        <v>3047.37</v>
      </c>
      <c r="K36" s="5">
        <v>69.693996569468268</v>
      </c>
      <c r="L36" s="4">
        <v>58367.71</v>
      </c>
      <c r="M36" s="4">
        <v>63230.52</v>
      </c>
      <c r="N36" s="4">
        <v>108.33133593899778</v>
      </c>
    </row>
    <row r="37" spans="2:14" x14ac:dyDescent="0.25">
      <c r="B37" s="3" t="s">
        <v>39</v>
      </c>
      <c r="C37" s="4">
        <v>44369.11</v>
      </c>
      <c r="D37" s="4">
        <v>63238.38</v>
      </c>
      <c r="E37" s="5">
        <v>142.52794342730786</v>
      </c>
      <c r="F37" s="4">
        <v>27825.01</v>
      </c>
      <c r="G37" s="4">
        <v>28751.8</v>
      </c>
      <c r="H37" s="5">
        <v>103.33078047411304</v>
      </c>
      <c r="I37" s="4">
        <v>4504.54</v>
      </c>
      <c r="J37" s="4">
        <v>2854.39</v>
      </c>
      <c r="K37" s="5">
        <v>63.36695866836569</v>
      </c>
      <c r="L37" s="4">
        <v>76698.659999999989</v>
      </c>
      <c r="M37" s="4">
        <v>94844.57</v>
      </c>
      <c r="N37" s="4">
        <v>123.65870538025047</v>
      </c>
    </row>
    <row r="38" spans="2:14" x14ac:dyDescent="0.25">
      <c r="B38" s="3" t="s">
        <v>40</v>
      </c>
      <c r="C38" s="4">
        <v>28990.68</v>
      </c>
      <c r="D38" s="4">
        <v>25267.72</v>
      </c>
      <c r="E38" s="5">
        <v>87.158079769084409</v>
      </c>
      <c r="F38" s="4"/>
      <c r="G38" s="4"/>
      <c r="H38" s="5"/>
      <c r="I38" s="4">
        <v>301.39999999999998</v>
      </c>
      <c r="J38" s="4">
        <v>933.2</v>
      </c>
      <c r="K38" s="5">
        <v>309.6217650962177</v>
      </c>
      <c r="L38" s="4">
        <v>29292.080000000002</v>
      </c>
      <c r="M38" s="4">
        <v>26200.92</v>
      </c>
      <c r="N38" s="4">
        <v>89.447113349410486</v>
      </c>
    </row>
    <row r="39" spans="2:14" x14ac:dyDescent="0.25">
      <c r="B39" s="3" t="s">
        <v>41</v>
      </c>
      <c r="C39" s="4">
        <v>26800.240000000002</v>
      </c>
      <c r="D39" s="4">
        <v>24067.78</v>
      </c>
      <c r="E39" s="5">
        <v>89.804345035716096</v>
      </c>
      <c r="F39" s="4">
        <v>252131.8</v>
      </c>
      <c r="G39" s="4">
        <v>218340.81</v>
      </c>
      <c r="H39" s="5">
        <v>86.597886502218287</v>
      </c>
      <c r="I39" s="4">
        <v>38685.86</v>
      </c>
      <c r="J39" s="4">
        <v>16849</v>
      </c>
      <c r="K39" s="5">
        <v>43.553381002774657</v>
      </c>
      <c r="L39" s="4">
        <v>317617.89999999997</v>
      </c>
      <c r="M39" s="4">
        <v>259257.59</v>
      </c>
      <c r="N39" s="4">
        <v>81.625623115070042</v>
      </c>
    </row>
    <row r="40" spans="2:14" x14ac:dyDescent="0.25">
      <c r="B40" s="3" t="s">
        <v>42</v>
      </c>
      <c r="C40" s="4">
        <v>25678.2</v>
      </c>
      <c r="D40" s="4">
        <v>26476.2</v>
      </c>
      <c r="E40" s="5">
        <v>103.10769446456527</v>
      </c>
      <c r="F40" s="4">
        <v>1043.8</v>
      </c>
      <c r="G40" s="4">
        <v>833.6</v>
      </c>
      <c r="H40" s="5">
        <v>79.862042536884459</v>
      </c>
      <c r="I40" s="4">
        <v>0</v>
      </c>
      <c r="J40" s="4">
        <v>0</v>
      </c>
      <c r="K40" s="5"/>
      <c r="L40" s="4">
        <v>26722</v>
      </c>
      <c r="M40" s="4">
        <v>27309.8</v>
      </c>
      <c r="N40" s="4">
        <v>102.19968565227154</v>
      </c>
    </row>
    <row r="41" spans="2:14" x14ac:dyDescent="0.25">
      <c r="B41" s="3" t="s">
        <v>43</v>
      </c>
      <c r="C41" s="4">
        <v>12977.7</v>
      </c>
      <c r="D41" s="4">
        <v>7260.83</v>
      </c>
      <c r="E41" s="5">
        <v>55.948511677724092</v>
      </c>
      <c r="F41" s="4">
        <v>74819.600000000006</v>
      </c>
      <c r="G41" s="4">
        <v>60647.5</v>
      </c>
      <c r="H41" s="5">
        <v>81.058305577682845</v>
      </c>
      <c r="I41" s="4">
        <v>1790.9</v>
      </c>
      <c r="J41" s="4">
        <v>1527.92</v>
      </c>
      <c r="K41" s="5">
        <v>85.315763024177784</v>
      </c>
      <c r="L41" s="4">
        <v>89588.2</v>
      </c>
      <c r="M41" s="4">
        <v>69436.25</v>
      </c>
      <c r="N41" s="4">
        <v>77.506021998432828</v>
      </c>
    </row>
    <row r="42" spans="2:14" x14ac:dyDescent="0.25">
      <c r="B42" s="3" t="s">
        <v>44</v>
      </c>
      <c r="C42" s="4">
        <v>12172.54</v>
      </c>
      <c r="D42" s="4">
        <v>8142.3</v>
      </c>
      <c r="E42" s="5">
        <v>66.890722889388741</v>
      </c>
      <c r="F42" s="4">
        <v>266872.61</v>
      </c>
      <c r="G42" s="4">
        <v>220081.73</v>
      </c>
      <c r="H42" s="5">
        <v>82.466960547206398</v>
      </c>
      <c r="I42" s="4">
        <v>1340.6</v>
      </c>
      <c r="J42" s="4">
        <v>1981.1</v>
      </c>
      <c r="K42" s="5">
        <v>147.77711472475013</v>
      </c>
      <c r="L42" s="4">
        <v>280385.74999999994</v>
      </c>
      <c r="M42" s="4">
        <v>230205.13</v>
      </c>
      <c r="N42" s="4">
        <v>82.103006304707009</v>
      </c>
    </row>
    <row r="43" spans="2:14" x14ac:dyDescent="0.25">
      <c r="B43" s="3" t="s">
        <v>45</v>
      </c>
      <c r="C43" s="4">
        <v>6209.2</v>
      </c>
      <c r="D43" s="4">
        <v>4080.6</v>
      </c>
      <c r="E43" s="5">
        <v>65.718611093216523</v>
      </c>
      <c r="F43" s="4"/>
      <c r="G43" s="4"/>
      <c r="H43" s="5"/>
      <c r="I43" s="4">
        <v>196.1</v>
      </c>
      <c r="J43" s="4">
        <v>332.8</v>
      </c>
      <c r="K43" s="5">
        <v>169.70933197348293</v>
      </c>
      <c r="L43" s="4">
        <v>6405.3</v>
      </c>
      <c r="M43" s="4">
        <v>4413.3999999999996</v>
      </c>
      <c r="N43" s="4">
        <v>68.902315270166881</v>
      </c>
    </row>
    <row r="44" spans="2:14" x14ac:dyDescent="0.25">
      <c r="B44" s="6" t="s">
        <v>46</v>
      </c>
      <c r="C44" s="7">
        <v>31118.580000000005</v>
      </c>
      <c r="D44" s="7">
        <v>32369.310000000009</v>
      </c>
      <c r="E44" s="8">
        <v>104.01923866706001</v>
      </c>
      <c r="F44" s="7">
        <v>20051.799999999996</v>
      </c>
      <c r="G44" s="7">
        <v>15159.7</v>
      </c>
      <c r="H44" s="8">
        <v>75.602689035398342</v>
      </c>
      <c r="I44" s="7">
        <v>4267.08</v>
      </c>
      <c r="J44" s="7">
        <v>3714.3299999999995</v>
      </c>
      <c r="K44" s="8">
        <v>87.046176776624748</v>
      </c>
      <c r="L44" s="7">
        <v>55437.459999999985</v>
      </c>
      <c r="M44" s="7">
        <v>51243.339999999989</v>
      </c>
      <c r="N44" s="8">
        <v>92.43450186931365</v>
      </c>
    </row>
    <row r="45" spans="2:14" ht="15.75" thickBot="1" x14ac:dyDescent="0.3">
      <c r="B45" s="9" t="s">
        <v>47</v>
      </c>
      <c r="C45" s="10">
        <v>2763152.76</v>
      </c>
      <c r="D45" s="10">
        <v>2811733.090000004</v>
      </c>
      <c r="E45" s="11">
        <v>101.75814854333295</v>
      </c>
      <c r="F45" s="10">
        <v>1539887.7099999997</v>
      </c>
      <c r="G45" s="10">
        <v>1383218.9900000002</v>
      </c>
      <c r="H45" s="11">
        <v>89.825964647772963</v>
      </c>
      <c r="I45" s="10">
        <v>550714.62000000023</v>
      </c>
      <c r="J45" s="10">
        <v>481942.31</v>
      </c>
      <c r="K45" s="11">
        <v>87.512169188462764</v>
      </c>
      <c r="L45" s="10">
        <v>4853755.0899999989</v>
      </c>
      <c r="M45" s="10">
        <v>4676894.3900000043</v>
      </c>
      <c r="N45" s="11">
        <v>96.356208817285122</v>
      </c>
    </row>
    <row r="46" spans="2:14" ht="16.5" thickTop="1" thickBot="1" x14ac:dyDescent="0.3">
      <c r="B46" s="15" t="s">
        <v>48</v>
      </c>
      <c r="C46" s="16">
        <v>210993.70000000004</v>
      </c>
      <c r="D46" s="16">
        <v>221286.99</v>
      </c>
      <c r="E46" s="17">
        <v>104.87848215373253</v>
      </c>
      <c r="F46" s="16">
        <v>634241.0199999999</v>
      </c>
      <c r="G46" s="16">
        <v>203077.03000000009</v>
      </c>
      <c r="H46" s="17">
        <v>32.018905052845703</v>
      </c>
      <c r="I46" s="16">
        <v>4167.7400000000007</v>
      </c>
      <c r="J46" s="16">
        <v>4289.66</v>
      </c>
      <c r="K46" s="17">
        <v>102.92532643591009</v>
      </c>
      <c r="L46" s="16">
        <v>849402.4600000002</v>
      </c>
      <c r="M46" s="16">
        <v>428653.68000000017</v>
      </c>
      <c r="N46" s="17">
        <v>50.465321232999493</v>
      </c>
    </row>
    <row r="47" spans="2:14" ht="15.75" thickTop="1" x14ac:dyDescent="0.25">
      <c r="B47" s="18" t="s">
        <v>49</v>
      </c>
      <c r="C47" s="19">
        <v>17146752.620000001</v>
      </c>
      <c r="D47" s="19">
        <v>17094647.289999999</v>
      </c>
      <c r="E47" s="20">
        <v>99.696121293898969</v>
      </c>
      <c r="F47" s="19">
        <v>6586664.9799999902</v>
      </c>
      <c r="G47" s="19">
        <v>5747862.7699999902</v>
      </c>
      <c r="H47" s="20">
        <v>87.265145372552396</v>
      </c>
      <c r="I47" s="21">
        <v>1425755.3299999998</v>
      </c>
      <c r="J47" s="21">
        <v>1406800.11</v>
      </c>
      <c r="K47" s="20">
        <v>98.670513825117538</v>
      </c>
      <c r="L47" s="21">
        <v>25159172.929999989</v>
      </c>
      <c r="M47" s="21">
        <v>24249310.169999987</v>
      </c>
      <c r="N47" s="21">
        <v>96.383574442087181</v>
      </c>
    </row>
    <row r="50" spans="3:13" x14ac:dyDescent="0.25">
      <c r="C50" s="22"/>
      <c r="D50" s="22"/>
      <c r="G50" s="22"/>
      <c r="J50" s="22"/>
      <c r="M50" s="22"/>
    </row>
  </sheetData>
  <mergeCells count="6">
    <mergeCell ref="B1:N1"/>
    <mergeCell ref="B2:B3"/>
    <mergeCell ref="C2:E2"/>
    <mergeCell ref="F2:H2"/>
    <mergeCell ref="I2:K2"/>
    <mergeCell ref="L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CUADRO POR VARIEDAD</vt:lpstr>
      <vt:lpstr>Hoja1</vt:lpstr>
    </vt:vector>
  </TitlesOfParts>
  <Company>EXO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De Marchi</dc:creator>
  <cp:lastModifiedBy>Juan De Marchi</cp:lastModifiedBy>
  <dcterms:created xsi:type="dcterms:W3CDTF">2018-06-29T16:20:33Z</dcterms:created>
  <dcterms:modified xsi:type="dcterms:W3CDTF">2019-06-28T14:00:26Z</dcterms:modified>
</cp:coreProperties>
</file>