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0730" windowHeight="9780"/>
  </bookViews>
  <sheets>
    <sheet name="uva-vino y mosto descubado" sheetId="1" r:id="rId1"/>
    <sheet name="COMPARATIVO" sheetId="3" r:id="rId2"/>
    <sheet name="KGS DESTINO POR VARIEDAD PCIA " sheetId="8" r:id="rId3"/>
  </sheets>
  <calcPr calcId="145621"/>
</workbook>
</file>

<file path=xl/calcChain.xml><?xml version="1.0" encoding="utf-8"?>
<calcChain xmlns="http://schemas.openxmlformats.org/spreadsheetml/2006/main">
  <c r="K34" i="1" l="1"/>
  <c r="J34" i="1"/>
  <c r="I34" i="1"/>
  <c r="H34" i="1"/>
  <c r="G34" i="1"/>
  <c r="F34" i="1"/>
  <c r="E34" i="1"/>
  <c r="K33" i="1"/>
  <c r="J33" i="1"/>
  <c r="H33" i="1"/>
  <c r="G33" i="1"/>
  <c r="F33" i="1"/>
  <c r="E33" i="1"/>
  <c r="K27" i="1"/>
  <c r="J27" i="1"/>
  <c r="H27" i="1"/>
  <c r="G27" i="1"/>
  <c r="F27" i="1"/>
  <c r="E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33" i="1" s="1"/>
  <c r="I12" i="1"/>
  <c r="I27" i="1" s="1"/>
</calcChain>
</file>

<file path=xl/sharedStrings.xml><?xml version="1.0" encoding="utf-8"?>
<sst xmlns="http://schemas.openxmlformats.org/spreadsheetml/2006/main" count="364" uniqueCount="152">
  <si>
    <t>Instituto Nacional de Vitivinicultura</t>
  </si>
  <si>
    <t>DELEGACIÓN</t>
  </si>
  <si>
    <t>BODEGAS Y FÁBRICAS  INSCRIPTAS</t>
  </si>
  <si>
    <t>BODEGAS Y FÁBRICAS  ELABORANDO</t>
  </si>
  <si>
    <t>KILOGRAMOS DE UVA</t>
  </si>
  <si>
    <t>LITROS</t>
  </si>
  <si>
    <t>ELABORACIÓN</t>
  </si>
  <si>
    <t>TOTAL</t>
  </si>
  <si>
    <t>VINOS DESCUBADOS</t>
  </si>
  <si>
    <t>MOSTOS OBTENIDOS</t>
  </si>
  <si>
    <t>MENDOZA</t>
  </si>
  <si>
    <t>SAN MARTÍN</t>
  </si>
  <si>
    <t>SAN RAFAEL</t>
  </si>
  <si>
    <t>GRAL. ALVEAR</t>
  </si>
  <si>
    <t>SAN JUAN</t>
  </si>
  <si>
    <t>GRAL. ROCA</t>
  </si>
  <si>
    <t>CÓRDOBA</t>
  </si>
  <si>
    <t>LA RIOJA</t>
  </si>
  <si>
    <t>CHILECITO</t>
  </si>
  <si>
    <t>CAFAYATE</t>
  </si>
  <si>
    <t>TINOGASTA</t>
  </si>
  <si>
    <t>RESISTENCIA</t>
  </si>
  <si>
    <t>ROSARIO</t>
  </si>
  <si>
    <t>MAR DEL PLATA</t>
  </si>
  <si>
    <t>PROVINCIAS  DE  MENDOZA  Y  SAN  JUAN</t>
  </si>
  <si>
    <t>PROVINCIA</t>
  </si>
  <si>
    <t>SAN  JUAN</t>
  </si>
  <si>
    <t>FUENTE: I.N.V.- CEC-01-CIU</t>
  </si>
  <si>
    <t>SANTA FE</t>
  </si>
  <si>
    <t>AÑO 2.011</t>
  </si>
  <si>
    <t>AÑO 2.012</t>
  </si>
  <si>
    <t>AÑO 2.013</t>
  </si>
  <si>
    <t>AÑO 2.014</t>
  </si>
  <si>
    <t>AÑO 2.015</t>
  </si>
  <si>
    <t>AÑO 2016</t>
  </si>
  <si>
    <t>AÑO 2.017</t>
  </si>
  <si>
    <t>AÑO 2.018</t>
  </si>
  <si>
    <t>OTROS USOS</t>
  </si>
  <si>
    <t>AÑO 2.019</t>
  </si>
  <si>
    <t>AÑO 2.020</t>
  </si>
  <si>
    <t>INFORME  PROCESO  DE  ELABORACIÓN  2.021</t>
  </si>
  <si>
    <t>BODEGAS Y FÁBRICAS  INSCRIPTAS AL 05-01-2021</t>
  </si>
  <si>
    <t>COMPARATIVO KILOGRAMOS DE UVA 2.011/2.021</t>
  </si>
  <si>
    <t>AÑO 2.021</t>
  </si>
  <si>
    <t xml:space="preserve">TOTAL FINAL </t>
  </si>
  <si>
    <t>TOTALES  ACUMULADOS  AL 28 DE FEBRERO DE 2021</t>
  </si>
  <si>
    <t>ACUMULADO AL 28 DE FEBRERO DE 2021</t>
  </si>
  <si>
    <t>KILOGRAMOS DE UVA ELABORADA POR VARIEDAD - TOTAL POR PROVINCIA - ACUMULADO AL 28-02-2021</t>
  </si>
  <si>
    <t>BUENOS AIRES</t>
  </si>
  <si>
    <t>CHARDONNAY</t>
  </si>
  <si>
    <t>PINOT NEGRO</t>
  </si>
  <si>
    <t>SAUVIGNON</t>
  </si>
  <si>
    <t>CATAMARCA</t>
  </si>
  <si>
    <t>MALBEC</t>
  </si>
  <si>
    <t>CABERNET SAUVIGNON</t>
  </si>
  <si>
    <t>SYRAH  (SHIRAZ-SIRAH)</t>
  </si>
  <si>
    <t>MERLOT</t>
  </si>
  <si>
    <t>TEMPRANILLO</t>
  </si>
  <si>
    <t>TORRONTES RIOJANO</t>
  </si>
  <si>
    <t>BONARDA</t>
  </si>
  <si>
    <t>CORDOBA</t>
  </si>
  <si>
    <t>TANNAT</t>
  </si>
  <si>
    <t>ISABELLA</t>
  </si>
  <si>
    <t>MARSELAN</t>
  </si>
  <si>
    <t>VIOGNIER</t>
  </si>
  <si>
    <t>CABERNET FRANC</t>
  </si>
  <si>
    <t>SEMILLON</t>
  </si>
  <si>
    <t>ANCELLOTTA</t>
  </si>
  <si>
    <t>TRAMINER</t>
  </si>
  <si>
    <t>ENTRE RIOS</t>
  </si>
  <si>
    <t>MOSCATEL DE ALEJANDRIA</t>
  </si>
  <si>
    <t>ALVARINHO</t>
  </si>
  <si>
    <t>JUJUY</t>
  </si>
  <si>
    <t>LA PAMPA</t>
  </si>
  <si>
    <t>ASPIRANT BOUSCHET</t>
  </si>
  <si>
    <t>CEREZA</t>
  </si>
  <si>
    <t>PINOT GRIS  (PINOT GRIGIO)</t>
  </si>
  <si>
    <t>BARBERA</t>
  </si>
  <si>
    <t>GARNACHA(GRENACHE)</t>
  </si>
  <si>
    <t>RIESLINA (INTA C.G. 38049)</t>
  </si>
  <si>
    <t>CANARI</t>
  </si>
  <si>
    <t>CHENIN</t>
  </si>
  <si>
    <t>VERDOT</t>
  </si>
  <si>
    <t>FER</t>
  </si>
  <si>
    <t>ALICANTE BOUSCHET</t>
  </si>
  <si>
    <t>RIESLING</t>
  </si>
  <si>
    <t>TOURIGA NACIONAL</t>
  </si>
  <si>
    <t>ALFONSO LAVALLEE (RIBIER)</t>
  </si>
  <si>
    <t>MOSCATO GIALLO</t>
  </si>
  <si>
    <t>CRIOLLA CHICA</t>
  </si>
  <si>
    <t>FERRAL</t>
  </si>
  <si>
    <t>CRIOLLA GRANDE</t>
  </si>
  <si>
    <t>PEDRO GIMENEZ</t>
  </si>
  <si>
    <t>UGNI BLANC</t>
  </si>
  <si>
    <t>GIBI</t>
  </si>
  <si>
    <t>MOSCATEL ROSADO</t>
  </si>
  <si>
    <t>SANGIOVESE</t>
  </si>
  <si>
    <t>SAUVIGNONASSE</t>
  </si>
  <si>
    <t>MATICHA</t>
  </si>
  <si>
    <t>BEQUIGNOL</t>
  </si>
  <si>
    <t>FLAME SEEDLESS</t>
  </si>
  <si>
    <t>PATRICIA</t>
  </si>
  <si>
    <t>TORRONTES MENDOCINO</t>
  </si>
  <si>
    <t>GRECANICO DORATO</t>
  </si>
  <si>
    <t>TORRONTES SANJUANINO</t>
  </si>
  <si>
    <t>GRUNER VELTLINER</t>
  </si>
  <si>
    <t>MOSCATUEL (INTA C G 102295)</t>
  </si>
  <si>
    <t>MOSCATO BIANCO</t>
  </si>
  <si>
    <t>ACONCAGUA (INTA CG 88086)</t>
  </si>
  <si>
    <t>VARIEDADES MEZCLADAS AL AZAR</t>
  </si>
  <si>
    <t>VALENCI</t>
  </si>
  <si>
    <t>RED GLOBE</t>
  </si>
  <si>
    <t>CARDINAL</t>
  </si>
  <si>
    <t>SULTANINA BLANCA</t>
  </si>
  <si>
    <t>MEUNIER</t>
  </si>
  <si>
    <t>MOSCATEL AMARILLO</t>
  </si>
  <si>
    <t>SERNA</t>
  </si>
  <si>
    <t>PALOMINO</t>
  </si>
  <si>
    <t>ARIZUL (INTA C G 351)</t>
  </si>
  <si>
    <t>PINOT BLANCO</t>
  </si>
  <si>
    <t>NEBBIOLO</t>
  </si>
  <si>
    <t>VERDELHO</t>
  </si>
  <si>
    <t>CABERINTA (INTA C.G.14892)</t>
  </si>
  <si>
    <t>FIANO</t>
  </si>
  <si>
    <t>OTRAS VAR.BLANCAS P/VINIFICAR</t>
  </si>
  <si>
    <t>ANGELINO</t>
  </si>
  <si>
    <t>PROSECCO</t>
  </si>
  <si>
    <t>PECORINO</t>
  </si>
  <si>
    <t>MARSANNE</t>
  </si>
  <si>
    <t>MONASTRELL(MOURVEDRE)</t>
  </si>
  <si>
    <t>ROUSSANNE</t>
  </si>
  <si>
    <t>FALANGHINA</t>
  </si>
  <si>
    <t>AGLIANICO</t>
  </si>
  <si>
    <t>NEUQUEN</t>
  </si>
  <si>
    <t>RIO NEGRO</t>
  </si>
  <si>
    <t>SALTA</t>
  </si>
  <si>
    <t>GRECO NERO</t>
  </si>
  <si>
    <t>FINTENDO</t>
  </si>
  <si>
    <t>SUPERIOR SEEDLES</t>
  </si>
  <si>
    <t>FIESTA</t>
  </si>
  <si>
    <t>ALBA (INTA C G 90412)</t>
  </si>
  <si>
    <t>MALVASIA</t>
  </si>
  <si>
    <t>VICTORIA</t>
  </si>
  <si>
    <t>CARINA</t>
  </si>
  <si>
    <t>ITALIA</t>
  </si>
  <si>
    <t>RABOSO</t>
  </si>
  <si>
    <t>SYLVANER</t>
  </si>
  <si>
    <t>LAMBRUSCO MAESTRI</t>
  </si>
  <si>
    <t>CALIFORNIA</t>
  </si>
  <si>
    <t>CARMENERE</t>
  </si>
  <si>
    <t>SAN LUIS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</si>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</sst>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_-[$€-2]* #,##0.00_-;\-[$€-2]* #,##0.00_-;_-[$€-2]* &quot;-&quot;??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i/>
      <u/>
      <sz val="16"/>
      <name val="Arial"/>
      <family val="2"/>
    </font>
    <font>
      <b/>
      <i/>
      <u/>
      <sz val="14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6"/>
      <color theme="1"/>
      <name val="Arial"/>
      <family val="2"/>
    </font>
    <font>
      <b/>
      <u val="double"/>
      <sz val="14"/>
      <color rgb="FF000000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theme="4" tint="0.39997558519241921"/>
      </bottom>
      <diagonal/>
    </border>
    <border>
      <left/>
      <right style="thick">
        <color auto="1"/>
      </right>
      <top style="thick">
        <color auto="1"/>
      </top>
      <bottom style="thin">
        <color theme="4" tint="0.39997558519241921"/>
      </bottom>
      <diagonal/>
    </border>
    <border>
      <left style="thick">
        <color auto="1"/>
      </left>
      <right/>
      <top/>
      <bottom style="thin">
        <color theme="4" tint="0.39997558519241921"/>
      </bottom>
      <diagonal/>
    </border>
    <border>
      <left/>
      <right style="thick">
        <color auto="1"/>
      </right>
      <top/>
      <bottom style="thin">
        <color theme="4" tint="0.39997558519241921"/>
      </bottom>
      <diagonal/>
    </border>
  </borders>
  <cellStyleXfs count="7">
    <xf numFmtId="0" fontId="0" fillId="0" borderId="0"/>
    <xf numFmtId="0" fontId="2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Alignment="1">
      <alignment vertical="center"/>
    </xf>
    <xf numFmtId="0" fontId="5" fillId="0" borderId="5" xfId="0" applyFont="1" applyBorder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/>
    </xf>
    <xf numFmtId="3" fontId="6" fillId="0" borderId="1" xfId="6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right" vertical="center"/>
    </xf>
    <xf numFmtId="3" fontId="7" fillId="2" borderId="4" xfId="6" applyNumberFormat="1" applyFont="1" applyFill="1" applyBorder="1" applyAlignment="1">
      <alignment horizontal="right" vertical="center"/>
    </xf>
    <xf numFmtId="3" fontId="6" fillId="0" borderId="5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12" fillId="0" borderId="5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3" fontId="12" fillId="0" borderId="33" xfId="0" applyNumberFormat="1" applyFont="1" applyBorder="1" applyAlignment="1">
      <alignment horizontal="right" vertical="center"/>
    </xf>
    <xf numFmtId="3" fontId="12" fillId="0" borderId="34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3" fontId="6" fillId="0" borderId="32" xfId="0" applyNumberFormat="1" applyFont="1" applyBorder="1" applyAlignment="1">
      <alignment horizontal="right" vertical="center"/>
    </xf>
    <xf numFmtId="3" fontId="7" fillId="0" borderId="35" xfId="0" applyNumberFormat="1" applyFont="1" applyBorder="1" applyAlignment="1">
      <alignment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3" fontId="7" fillId="3" borderId="24" xfId="6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3" fontId="14" fillId="0" borderId="0" xfId="0" applyNumberFormat="1" applyFont="1" applyAlignment="1">
      <alignment vertical="center"/>
    </xf>
    <xf numFmtId="3" fontId="6" fillId="0" borderId="8" xfId="6" applyNumberFormat="1" applyFont="1" applyBorder="1" applyAlignment="1">
      <alignment vertical="center"/>
    </xf>
    <xf numFmtId="3" fontId="6" fillId="0" borderId="12" xfId="6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0" xfId="0"/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3" borderId="25" xfId="0" applyFont="1" applyFill="1" applyBorder="1" applyAlignment="1">
      <alignment horizontal="center" vertical="center"/>
    </xf>
    <xf numFmtId="3" fontId="6" fillId="0" borderId="4" xfId="6" applyNumberFormat="1" applyFont="1" applyFill="1" applyBorder="1" applyAlignment="1">
      <alignment vertical="center"/>
    </xf>
    <xf numFmtId="3" fontId="6" fillId="0" borderId="37" xfId="6" applyNumberFormat="1" applyFont="1" applyBorder="1" applyAlignment="1">
      <alignment horizontal="right" vertical="center"/>
    </xf>
    <xf numFmtId="3" fontId="6" fillId="0" borderId="9" xfId="6" applyNumberFormat="1" applyFont="1" applyBorder="1" applyAlignment="1">
      <alignment horizontal="right" vertical="center"/>
    </xf>
    <xf numFmtId="3" fontId="6" fillId="0" borderId="10" xfId="6" applyNumberFormat="1" applyFont="1" applyBorder="1" applyAlignment="1">
      <alignment horizontal="right" vertical="center"/>
    </xf>
    <xf numFmtId="3" fontId="6" fillId="0" borderId="16" xfId="6" applyNumberFormat="1" applyFont="1" applyBorder="1" applyAlignment="1">
      <alignment vertical="center"/>
    </xf>
    <xf numFmtId="3" fontId="6" fillId="0" borderId="7" xfId="6" applyNumberFormat="1" applyFont="1" applyBorder="1" applyAlignment="1">
      <alignment vertical="center"/>
    </xf>
    <xf numFmtId="3" fontId="7" fillId="3" borderId="23" xfId="6" applyNumberFormat="1" applyFont="1" applyFill="1" applyBorder="1" applyAlignment="1">
      <alignment horizontal="center" vertical="center"/>
    </xf>
    <xf numFmtId="3" fontId="7" fillId="3" borderId="25" xfId="6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165" fontId="5" fillId="2" borderId="9" xfId="6" applyNumberFormat="1" applyFont="1" applyFill="1" applyBorder="1" applyAlignment="1">
      <alignment horizontal="center" vertical="center" wrapText="1"/>
    </xf>
    <xf numFmtId="165" fontId="5" fillId="0" borderId="5" xfId="6" applyNumberFormat="1" applyFont="1" applyBorder="1" applyAlignment="1">
      <alignment horizontal="center" vertical="center"/>
    </xf>
    <xf numFmtId="165" fontId="5" fillId="0" borderId="31" xfId="6" applyNumberFormat="1" applyFont="1" applyBorder="1" applyAlignment="1">
      <alignment horizontal="center" vertical="center"/>
    </xf>
    <xf numFmtId="165" fontId="7" fillId="3" borderId="22" xfId="6" applyNumberFormat="1" applyFont="1" applyFill="1" applyBorder="1" applyAlignment="1">
      <alignment horizontal="center" vertical="center"/>
    </xf>
    <xf numFmtId="3" fontId="6" fillId="0" borderId="3" xfId="6" applyNumberFormat="1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3" fontId="12" fillId="0" borderId="3" xfId="0" applyNumberFormat="1" applyFont="1" applyBorder="1" applyAlignment="1">
      <alignment horizontal="right" vertical="center"/>
    </xf>
    <xf numFmtId="3" fontId="6" fillId="0" borderId="35" xfId="6" applyNumberFormat="1" applyFont="1" applyBorder="1" applyAlignment="1">
      <alignment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/>
    </xf>
    <xf numFmtId="3" fontId="7" fillId="7" borderId="23" xfId="6" applyNumberFormat="1" applyFont="1" applyFill="1" applyBorder="1" applyAlignment="1">
      <alignment horizontal="center" vertical="center"/>
    </xf>
    <xf numFmtId="3" fontId="7" fillId="7" borderId="24" xfId="6" applyNumberFormat="1" applyFont="1" applyFill="1" applyBorder="1" applyAlignment="1">
      <alignment horizontal="center" vertical="center"/>
    </xf>
    <xf numFmtId="3" fontId="7" fillId="7" borderId="36" xfId="6" applyNumberFormat="1" applyFont="1" applyFill="1" applyBorder="1" applyAlignment="1">
      <alignment vertical="center"/>
    </xf>
    <xf numFmtId="3" fontId="7" fillId="7" borderId="23" xfId="6" applyNumberFormat="1" applyFont="1" applyFill="1" applyBorder="1" applyAlignment="1">
      <alignment vertical="center"/>
    </xf>
    <xf numFmtId="3" fontId="7" fillId="7" borderId="25" xfId="6" applyNumberFormat="1" applyFont="1" applyFill="1" applyBorder="1" applyAlignment="1">
      <alignment vertical="center"/>
    </xf>
    <xf numFmtId="3" fontId="7" fillId="7" borderId="22" xfId="6" applyNumberFormat="1" applyFont="1" applyFill="1" applyBorder="1" applyAlignment="1">
      <alignment vertical="center"/>
    </xf>
    <xf numFmtId="3" fontId="7" fillId="7" borderId="24" xfId="6" applyNumberFormat="1" applyFont="1" applyFill="1" applyBorder="1" applyAlignment="1">
      <alignment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3" fontId="6" fillId="0" borderId="3" xfId="6" applyNumberFormat="1" applyFont="1" applyBorder="1" applyAlignment="1">
      <alignment horizontal="right" vertical="center"/>
    </xf>
    <xf numFmtId="3" fontId="4" fillId="0" borderId="35" xfId="6" applyNumberFormat="1" applyFont="1" applyBorder="1" applyAlignment="1">
      <alignment horizontal="right" vertical="center"/>
    </xf>
    <xf numFmtId="0" fontId="17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4" fillId="0" borderId="11" xfId="6" applyNumberFormat="1" applyFont="1" applyBorder="1" applyAlignment="1">
      <alignment vertical="center"/>
    </xf>
    <xf numFmtId="3" fontId="6" fillId="0" borderId="10" xfId="6" applyNumberFormat="1" applyFont="1" applyBorder="1" applyAlignment="1">
      <alignment vertical="center"/>
    </xf>
    <xf numFmtId="3" fontId="6" fillId="0" borderId="1" xfId="6" applyNumberFormat="1" applyFont="1" applyBorder="1" applyAlignment="1">
      <alignment vertical="center"/>
    </xf>
    <xf numFmtId="3" fontId="6" fillId="0" borderId="4" xfId="6" applyNumberFormat="1" applyFont="1" applyBorder="1" applyAlignment="1">
      <alignment vertical="center"/>
    </xf>
    <xf numFmtId="3" fontId="6" fillId="0" borderId="6" xfId="6" applyNumberFormat="1" applyFont="1" applyBorder="1" applyAlignment="1">
      <alignment vertical="center"/>
    </xf>
    <xf numFmtId="3" fontId="6" fillId="0" borderId="34" xfId="6" applyNumberFormat="1" applyFont="1" applyBorder="1" applyAlignment="1">
      <alignment vertical="center"/>
    </xf>
    <xf numFmtId="3" fontId="6" fillId="0" borderId="38" xfId="6" applyNumberFormat="1" applyFont="1" applyBorder="1" applyAlignment="1">
      <alignment vertical="center"/>
    </xf>
    <xf numFmtId="3" fontId="6" fillId="0" borderId="32" xfId="6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3" borderId="21" xfId="0" applyFont="1" applyFill="1" applyBorder="1" applyAlignment="1">
      <alignment horizontal="center" vertical="center"/>
    </xf>
    <xf numFmtId="165" fontId="5" fillId="0" borderId="42" xfId="6" applyNumberFormat="1" applyFont="1" applyBorder="1" applyAlignment="1">
      <alignment vertical="center"/>
    </xf>
    <xf numFmtId="165" fontId="5" fillId="0" borderId="43" xfId="6" applyNumberFormat="1" applyFont="1" applyBorder="1" applyAlignment="1">
      <alignment vertical="center"/>
    </xf>
    <xf numFmtId="0" fontId="4" fillId="3" borderId="26" xfId="0" applyFont="1" applyFill="1" applyBorder="1" applyAlignment="1">
      <alignment horizontal="center" vertical="center"/>
    </xf>
    <xf numFmtId="3" fontId="6" fillId="0" borderId="46" xfId="6" applyNumberFormat="1" applyFont="1" applyBorder="1" applyAlignment="1">
      <alignment vertical="center"/>
    </xf>
    <xf numFmtId="3" fontId="6" fillId="0" borderId="39" xfId="6" applyNumberFormat="1" applyFont="1" applyBorder="1" applyAlignment="1">
      <alignment vertical="center"/>
    </xf>
    <xf numFmtId="0" fontId="15" fillId="8" borderId="47" xfId="0" applyFont="1" applyFill="1" applyBorder="1" applyAlignment="1">
      <alignment horizontal="left" vertical="center" wrapText="1"/>
    </xf>
    <xf numFmtId="3" fontId="15" fillId="8" borderId="48" xfId="0" applyNumberFormat="1" applyFont="1" applyFill="1" applyBorder="1" applyAlignment="1">
      <alignment vertical="center" wrapText="1"/>
    </xf>
    <xf numFmtId="0" fontId="14" fillId="0" borderId="40" xfId="0" applyFont="1" applyBorder="1" applyAlignment="1">
      <alignment horizontal="left" vertical="center" wrapText="1"/>
    </xf>
    <xf numFmtId="3" fontId="14" fillId="0" borderId="41" xfId="0" applyNumberFormat="1" applyFont="1" applyBorder="1" applyAlignment="1">
      <alignment vertical="center" wrapText="1"/>
    </xf>
    <xf numFmtId="0" fontId="15" fillId="8" borderId="49" xfId="0" applyFont="1" applyFill="1" applyBorder="1" applyAlignment="1">
      <alignment horizontal="left" vertical="center" wrapText="1"/>
    </xf>
    <xf numFmtId="3" fontId="15" fillId="8" borderId="50" xfId="0" applyNumberFormat="1" applyFont="1" applyFill="1" applyBorder="1" applyAlignment="1">
      <alignment vertical="center" wrapText="1"/>
    </xf>
    <xf numFmtId="0" fontId="14" fillId="0" borderId="44" xfId="0" applyFont="1" applyBorder="1" applyAlignment="1">
      <alignment horizontal="left" vertical="center" wrapText="1"/>
    </xf>
    <xf numFmtId="3" fontId="14" fillId="0" borderId="45" xfId="0" applyNumberFormat="1" applyFont="1" applyBorder="1" applyAlignment="1">
      <alignment vertical="center" wrapText="1"/>
    </xf>
    <xf numFmtId="0" fontId="15" fillId="9" borderId="21" xfId="0" applyFont="1" applyFill="1" applyBorder="1" applyAlignment="1">
      <alignment horizontal="center" vertical="center" wrapText="1"/>
    </xf>
    <xf numFmtId="3" fontId="15" fillId="9" borderId="3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6" borderId="13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</cellXfs>
  <cellStyles count="7">
    <cellStyle name="Euro" xfId="2"/>
    <cellStyle name="Millares" xfId="6" builtinId="3"/>
    <cellStyle name="Millares 2" xfId="3"/>
    <cellStyle name="Millares 3" xfId="4"/>
    <cellStyle name="Normal" xfId="0" builtinId="0"/>
    <cellStyle name="Normal 2" xfId="5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D4:K35"/>
  <sheetViews>
    <sheetView tabSelected="1" workbookViewId="0">
      <selection activeCell="D4" sqref="D4:K35"/>
    </sheetView>
  </sheetViews>
  <sheetFormatPr baseColWidth="10" defaultRowHeight="15" x14ac:dyDescent="0.25"/>
  <cols>
    <col min="4" max="4" width="18.42578125" customWidth="1"/>
    <col min="5" max="5" width="15.7109375" customWidth="1"/>
    <col min="6" max="6" width="16.28515625" customWidth="1"/>
    <col min="7" max="7" width="19.140625" customWidth="1"/>
    <col min="8" max="8" width="15.5703125" customWidth="1"/>
    <col min="9" max="9" width="21" customWidth="1"/>
    <col min="10" max="10" width="18.28515625" customWidth="1"/>
    <col min="11" max="11" width="19.28515625" customWidth="1"/>
  </cols>
  <sheetData>
    <row r="4" spans="4:11" ht="33" customHeight="1" x14ac:dyDescent="0.25">
      <c r="D4" s="124" t="s">
        <v>40</v>
      </c>
      <c r="E4" s="124"/>
      <c r="F4" s="124"/>
      <c r="G4" s="124"/>
      <c r="H4" s="124"/>
      <c r="I4" s="124"/>
      <c r="J4" s="124"/>
      <c r="K4" s="124"/>
    </row>
    <row r="5" spans="4:11" ht="9" customHeight="1" x14ac:dyDescent="0.25">
      <c r="D5" s="4"/>
      <c r="E5" s="4"/>
      <c r="F5" s="4"/>
      <c r="G5" s="4"/>
      <c r="H5" s="4"/>
      <c r="I5" s="4"/>
      <c r="J5" s="1"/>
      <c r="K5" s="4"/>
    </row>
    <row r="6" spans="4:11" ht="22.5" customHeight="1" x14ac:dyDescent="0.25">
      <c r="D6" s="129" t="s">
        <v>45</v>
      </c>
      <c r="E6" s="129"/>
      <c r="F6" s="129"/>
      <c r="G6" s="129"/>
      <c r="H6" s="129"/>
      <c r="I6" s="129"/>
      <c r="J6" s="129"/>
      <c r="K6" s="60"/>
    </row>
    <row r="7" spans="4:11" ht="12" customHeight="1" x14ac:dyDescent="0.25">
      <c r="D7" s="1"/>
      <c r="E7" s="1"/>
      <c r="F7" s="1"/>
      <c r="G7" s="1"/>
      <c r="H7" s="1"/>
      <c r="I7" s="1"/>
      <c r="J7" s="1"/>
      <c r="K7" s="1"/>
    </row>
    <row r="8" spans="4:11" ht="23.25" customHeight="1" x14ac:dyDescent="0.25">
      <c r="D8" s="125" t="s">
        <v>0</v>
      </c>
      <c r="E8" s="125"/>
      <c r="F8" s="125"/>
      <c r="G8" s="1"/>
      <c r="H8" s="1"/>
      <c r="I8" s="1"/>
      <c r="J8" s="1"/>
      <c r="K8" s="1"/>
    </row>
    <row r="9" spans="4:11" ht="7.5" customHeight="1" thickBot="1" x14ac:dyDescent="0.3">
      <c r="D9" s="40"/>
      <c r="E9" s="40"/>
      <c r="F9" s="40"/>
      <c r="G9" s="40"/>
      <c r="H9" s="40"/>
      <c r="I9" s="40"/>
      <c r="J9" s="40"/>
      <c r="K9" s="40"/>
    </row>
    <row r="10" spans="4:11" ht="24.95" customHeight="1" thickTop="1" thickBot="1" x14ac:dyDescent="0.3">
      <c r="D10" s="113" t="s">
        <v>1</v>
      </c>
      <c r="E10" s="115" t="s">
        <v>41</v>
      </c>
      <c r="F10" s="117" t="s">
        <v>3</v>
      </c>
      <c r="G10" s="119" t="s">
        <v>4</v>
      </c>
      <c r="H10" s="120"/>
      <c r="I10" s="121"/>
      <c r="J10" s="122" t="s">
        <v>5</v>
      </c>
      <c r="K10" s="123"/>
    </row>
    <row r="11" spans="4:11" ht="35.25" customHeight="1" thickBot="1" x14ac:dyDescent="0.3">
      <c r="D11" s="126"/>
      <c r="E11" s="127"/>
      <c r="F11" s="128"/>
      <c r="G11" s="63" t="s">
        <v>6</v>
      </c>
      <c r="H11" s="64" t="s">
        <v>37</v>
      </c>
      <c r="I11" s="65" t="s">
        <v>7</v>
      </c>
      <c r="J11" s="66" t="s">
        <v>8</v>
      </c>
      <c r="K11" s="67" t="s">
        <v>9</v>
      </c>
    </row>
    <row r="12" spans="4:11" ht="27.95" customHeight="1" thickTop="1" thickBot="1" x14ac:dyDescent="0.3">
      <c r="D12" s="16" t="s">
        <v>10</v>
      </c>
      <c r="E12" s="8">
        <v>441</v>
      </c>
      <c r="F12" s="17">
        <v>154</v>
      </c>
      <c r="G12" s="36">
        <v>145618446</v>
      </c>
      <c r="H12" s="61">
        <v>0</v>
      </c>
      <c r="I12" s="30">
        <f t="shared" ref="I12:I26" si="0">SUM(G12:H12)</f>
        <v>145618446</v>
      </c>
      <c r="J12" s="18">
        <v>53751859</v>
      </c>
      <c r="K12" s="19">
        <v>921039</v>
      </c>
    </row>
    <row r="13" spans="4:11" ht="27.95" customHeight="1" thickBot="1" x14ac:dyDescent="0.3">
      <c r="D13" s="2" t="s">
        <v>11</v>
      </c>
      <c r="E13" s="8">
        <v>322</v>
      </c>
      <c r="F13" s="9">
        <v>152</v>
      </c>
      <c r="G13" s="20">
        <v>131791170</v>
      </c>
      <c r="H13" s="10">
        <v>64260</v>
      </c>
      <c r="I13" s="11">
        <f t="shared" si="0"/>
        <v>131855430</v>
      </c>
      <c r="J13" s="12">
        <v>52540100</v>
      </c>
      <c r="K13" s="13">
        <v>6009280</v>
      </c>
    </row>
    <row r="14" spans="4:11" ht="27.95" customHeight="1" thickBot="1" x14ac:dyDescent="0.3">
      <c r="D14" s="2" t="s">
        <v>12</v>
      </c>
      <c r="E14" s="8">
        <v>78</v>
      </c>
      <c r="F14" s="9">
        <v>17</v>
      </c>
      <c r="G14" s="20">
        <v>7008480</v>
      </c>
      <c r="H14" s="10">
        <v>0</v>
      </c>
      <c r="I14" s="11">
        <f t="shared" si="0"/>
        <v>7008480</v>
      </c>
      <c r="J14" s="12">
        <v>2360860</v>
      </c>
      <c r="K14" s="13">
        <v>13000</v>
      </c>
    </row>
    <row r="15" spans="4:11" ht="27.95" customHeight="1" thickBot="1" x14ac:dyDescent="0.3">
      <c r="D15" s="2" t="s">
        <v>13</v>
      </c>
      <c r="E15" s="8">
        <v>38</v>
      </c>
      <c r="F15" s="9">
        <v>10</v>
      </c>
      <c r="G15" s="20">
        <v>3442619</v>
      </c>
      <c r="H15" s="10">
        <v>0</v>
      </c>
      <c r="I15" s="11">
        <f t="shared" si="0"/>
        <v>3442619</v>
      </c>
      <c r="J15" s="12">
        <v>20000</v>
      </c>
      <c r="K15" s="13">
        <v>25000</v>
      </c>
    </row>
    <row r="16" spans="4:11" ht="27.95" customHeight="1" thickBot="1" x14ac:dyDescent="0.3">
      <c r="D16" s="2" t="s">
        <v>14</v>
      </c>
      <c r="E16" s="8">
        <v>165</v>
      </c>
      <c r="F16" s="9">
        <v>92</v>
      </c>
      <c r="G16" s="14">
        <v>130087795</v>
      </c>
      <c r="H16" s="10">
        <v>18607423</v>
      </c>
      <c r="I16" s="11">
        <f t="shared" si="0"/>
        <v>148695218</v>
      </c>
      <c r="J16" s="12">
        <v>35348591</v>
      </c>
      <c r="K16" s="13">
        <v>31121397</v>
      </c>
    </row>
    <row r="17" spans="4:11" ht="27.95" customHeight="1" thickBot="1" x14ac:dyDescent="0.3">
      <c r="D17" s="2" t="s">
        <v>15</v>
      </c>
      <c r="E17" s="8">
        <v>47</v>
      </c>
      <c r="F17" s="9">
        <v>17</v>
      </c>
      <c r="G17" s="20">
        <v>4661199</v>
      </c>
      <c r="H17" s="10">
        <v>0</v>
      </c>
      <c r="I17" s="11">
        <f t="shared" si="0"/>
        <v>4661199</v>
      </c>
      <c r="J17" s="21">
        <v>683350</v>
      </c>
      <c r="K17" s="22">
        <v>10680</v>
      </c>
    </row>
    <row r="18" spans="4:11" ht="27.95" customHeight="1" thickBot="1" x14ac:dyDescent="0.3">
      <c r="D18" s="2" t="s">
        <v>16</v>
      </c>
      <c r="E18" s="8">
        <v>15</v>
      </c>
      <c r="F18" s="9">
        <v>6</v>
      </c>
      <c r="G18" s="14">
        <v>280000</v>
      </c>
      <c r="H18" s="10">
        <v>0</v>
      </c>
      <c r="I18" s="11">
        <f t="shared" si="0"/>
        <v>280000</v>
      </c>
      <c r="J18" s="21">
        <v>68500</v>
      </c>
      <c r="K18" s="22">
        <v>0</v>
      </c>
    </row>
    <row r="19" spans="4:11" ht="27.95" customHeight="1" thickBot="1" x14ac:dyDescent="0.3">
      <c r="D19" s="2" t="s">
        <v>17</v>
      </c>
      <c r="E19" s="8">
        <v>8</v>
      </c>
      <c r="F19" s="9">
        <v>2</v>
      </c>
      <c r="G19" s="20">
        <v>1204576</v>
      </c>
      <c r="H19" s="10">
        <v>0</v>
      </c>
      <c r="I19" s="11">
        <f t="shared" si="0"/>
        <v>1204576</v>
      </c>
      <c r="J19" s="21">
        <v>230000</v>
      </c>
      <c r="K19" s="22">
        <v>0</v>
      </c>
    </row>
    <row r="20" spans="4:11" ht="27.95" customHeight="1" thickBot="1" x14ac:dyDescent="0.3">
      <c r="D20" s="2" t="s">
        <v>18</v>
      </c>
      <c r="E20" s="8">
        <v>23</v>
      </c>
      <c r="F20" s="9">
        <v>15</v>
      </c>
      <c r="G20" s="36">
        <v>22561080</v>
      </c>
      <c r="H20" s="10">
        <v>0</v>
      </c>
      <c r="I20" s="11">
        <f t="shared" si="0"/>
        <v>22561080</v>
      </c>
      <c r="J20" s="21">
        <v>5688600</v>
      </c>
      <c r="K20" s="22">
        <v>140000</v>
      </c>
    </row>
    <row r="21" spans="4:11" ht="27.95" customHeight="1" thickBot="1" x14ac:dyDescent="0.3">
      <c r="D21" s="2" t="s">
        <v>19</v>
      </c>
      <c r="E21" s="8">
        <v>61</v>
      </c>
      <c r="F21" s="9">
        <v>26</v>
      </c>
      <c r="G21" s="14">
        <v>12087981</v>
      </c>
      <c r="H21" s="10">
        <v>0</v>
      </c>
      <c r="I21" s="11">
        <f t="shared" si="0"/>
        <v>12087981</v>
      </c>
      <c r="J21" s="23">
        <v>2873860</v>
      </c>
      <c r="K21" s="22">
        <v>100020</v>
      </c>
    </row>
    <row r="22" spans="4:11" ht="27.95" customHeight="1" thickBot="1" x14ac:dyDescent="0.3">
      <c r="D22" s="2" t="s">
        <v>20</v>
      </c>
      <c r="E22" s="8">
        <v>10</v>
      </c>
      <c r="F22" s="9">
        <v>4</v>
      </c>
      <c r="G22" s="20">
        <v>382462</v>
      </c>
      <c r="H22" s="10">
        <v>0</v>
      </c>
      <c r="I22" s="11">
        <f t="shared" si="0"/>
        <v>382462</v>
      </c>
      <c r="J22" s="21">
        <v>78193</v>
      </c>
      <c r="K22" s="22">
        <v>0</v>
      </c>
    </row>
    <row r="23" spans="4:11" ht="27.95" customHeight="1" thickBot="1" x14ac:dyDescent="0.3">
      <c r="D23" s="2" t="s">
        <v>21</v>
      </c>
      <c r="E23" s="8">
        <v>1</v>
      </c>
      <c r="F23" s="9">
        <v>0</v>
      </c>
      <c r="G23" s="20">
        <v>0</v>
      </c>
      <c r="H23" s="10">
        <v>0</v>
      </c>
      <c r="I23" s="11">
        <f t="shared" si="0"/>
        <v>0</v>
      </c>
      <c r="J23" s="21">
        <v>0</v>
      </c>
      <c r="K23" s="22">
        <v>0</v>
      </c>
    </row>
    <row r="24" spans="4:11" ht="27.95" customHeight="1" thickBot="1" x14ac:dyDescent="0.3">
      <c r="D24" s="2" t="s">
        <v>22</v>
      </c>
      <c r="E24" s="8">
        <v>3</v>
      </c>
      <c r="F24" s="9">
        <v>2</v>
      </c>
      <c r="G24" s="20">
        <v>100908</v>
      </c>
      <c r="H24" s="10">
        <v>0</v>
      </c>
      <c r="I24" s="11">
        <f t="shared" si="0"/>
        <v>100908</v>
      </c>
      <c r="J24" s="21">
        <v>0</v>
      </c>
      <c r="K24" s="22">
        <v>0</v>
      </c>
    </row>
    <row r="25" spans="4:11" ht="27.95" customHeight="1" thickBot="1" x14ac:dyDescent="0.3">
      <c r="D25" s="2" t="s">
        <v>28</v>
      </c>
      <c r="E25" s="8">
        <v>1</v>
      </c>
      <c r="F25" s="9">
        <v>1</v>
      </c>
      <c r="G25" s="20">
        <v>23456</v>
      </c>
      <c r="H25" s="10">
        <v>0</v>
      </c>
      <c r="I25" s="11">
        <f t="shared" si="0"/>
        <v>23456</v>
      </c>
      <c r="J25" s="21">
        <v>9350</v>
      </c>
      <c r="K25" s="22">
        <v>0</v>
      </c>
    </row>
    <row r="26" spans="4:11" ht="27.95" customHeight="1" thickBot="1" x14ac:dyDescent="0.3">
      <c r="D26" s="24" t="s">
        <v>23</v>
      </c>
      <c r="E26" s="15">
        <v>7</v>
      </c>
      <c r="F26" s="25">
        <v>2</v>
      </c>
      <c r="G26" s="26">
        <v>13181</v>
      </c>
      <c r="H26" s="27">
        <v>0</v>
      </c>
      <c r="I26" s="11">
        <f t="shared" si="0"/>
        <v>13181</v>
      </c>
      <c r="J26" s="28">
        <v>3860</v>
      </c>
      <c r="K26" s="29">
        <v>0</v>
      </c>
    </row>
    <row r="27" spans="4:11" ht="36" customHeight="1" thickTop="1" thickBot="1" x14ac:dyDescent="0.3">
      <c r="D27" s="68" t="s">
        <v>7</v>
      </c>
      <c r="E27" s="69">
        <f t="shared" ref="E27:K27" si="1">SUM(E12:E26)</f>
        <v>1220</v>
      </c>
      <c r="F27" s="70">
        <f t="shared" si="1"/>
        <v>500</v>
      </c>
      <c r="G27" s="71">
        <f t="shared" si="1"/>
        <v>459263353</v>
      </c>
      <c r="H27" s="72">
        <f t="shared" si="1"/>
        <v>18671683</v>
      </c>
      <c r="I27" s="73">
        <f t="shared" si="1"/>
        <v>477935036</v>
      </c>
      <c r="J27" s="74">
        <f t="shared" si="1"/>
        <v>153657123</v>
      </c>
      <c r="K27" s="75">
        <f t="shared" si="1"/>
        <v>38340416</v>
      </c>
    </row>
    <row r="28" spans="4:11" ht="27" customHeight="1" thickTop="1" x14ac:dyDescent="0.25">
      <c r="D28" s="40"/>
      <c r="E28" s="40"/>
      <c r="F28" s="40"/>
      <c r="G28" s="40"/>
      <c r="H28" s="40"/>
      <c r="I28" s="40"/>
      <c r="J28" s="40"/>
      <c r="K28" s="40"/>
    </row>
    <row r="29" spans="4:11" ht="24.75" customHeight="1" x14ac:dyDescent="0.25">
      <c r="D29" s="111" t="s">
        <v>24</v>
      </c>
      <c r="E29" s="112"/>
      <c r="F29" s="112"/>
      <c r="G29" s="112"/>
      <c r="H29" s="112"/>
      <c r="I29" s="112"/>
      <c r="J29" s="112"/>
      <c r="K29" s="112"/>
    </row>
    <row r="30" spans="4:11" ht="30" customHeight="1" thickBot="1" x14ac:dyDescent="0.3">
      <c r="D30" s="6"/>
      <c r="E30" s="7"/>
      <c r="F30" s="7"/>
      <c r="G30" s="7"/>
      <c r="H30" s="7"/>
      <c r="I30" s="7"/>
      <c r="J30" s="7"/>
      <c r="K30" s="7"/>
    </row>
    <row r="31" spans="4:11" ht="30" customHeight="1" thickTop="1" thickBot="1" x14ac:dyDescent="0.3">
      <c r="D31" s="113" t="s">
        <v>25</v>
      </c>
      <c r="E31" s="115" t="s">
        <v>2</v>
      </c>
      <c r="F31" s="117" t="s">
        <v>3</v>
      </c>
      <c r="G31" s="119" t="s">
        <v>4</v>
      </c>
      <c r="H31" s="120"/>
      <c r="I31" s="121"/>
      <c r="J31" s="122" t="s">
        <v>5</v>
      </c>
      <c r="K31" s="123"/>
    </row>
    <row r="32" spans="4:11" ht="30.75" thickBot="1" x14ac:dyDescent="0.3">
      <c r="D32" s="114"/>
      <c r="E32" s="116"/>
      <c r="F32" s="118"/>
      <c r="G32" s="76" t="s">
        <v>6</v>
      </c>
      <c r="H32" s="77" t="s">
        <v>37</v>
      </c>
      <c r="I32" s="78" t="s">
        <v>7</v>
      </c>
      <c r="J32" s="79" t="s">
        <v>8</v>
      </c>
      <c r="K32" s="80" t="s">
        <v>9</v>
      </c>
    </row>
    <row r="33" spans="4:11" ht="27.95" customHeight="1" thickBot="1" x14ac:dyDescent="0.3">
      <c r="D33" s="41" t="s">
        <v>10</v>
      </c>
      <c r="E33" s="81">
        <f>E12+E13+E14+E15</f>
        <v>879</v>
      </c>
      <c r="F33" s="17">
        <f t="shared" ref="F33:K33" si="2">F12+F13+F14+F15</f>
        <v>333</v>
      </c>
      <c r="G33" s="45">
        <f t="shared" si="2"/>
        <v>287860715</v>
      </c>
      <c r="H33" s="82">
        <f t="shared" si="2"/>
        <v>64260</v>
      </c>
      <c r="I33" s="83">
        <f t="shared" si="2"/>
        <v>287924975</v>
      </c>
      <c r="J33" s="46">
        <f t="shared" si="2"/>
        <v>108672819</v>
      </c>
      <c r="K33" s="47">
        <f t="shared" si="2"/>
        <v>6968319</v>
      </c>
    </row>
    <row r="34" spans="4:11" ht="27.95" customHeight="1" thickBot="1" x14ac:dyDescent="0.3">
      <c r="D34" s="42" t="s">
        <v>26</v>
      </c>
      <c r="E34" s="84">
        <f t="shared" ref="E34:K34" si="3">E16</f>
        <v>165</v>
      </c>
      <c r="F34" s="85">
        <f t="shared" si="3"/>
        <v>92</v>
      </c>
      <c r="G34" s="48">
        <f t="shared" si="3"/>
        <v>130087795</v>
      </c>
      <c r="H34" s="37">
        <f t="shared" si="3"/>
        <v>18607423</v>
      </c>
      <c r="I34" s="86">
        <f t="shared" si="3"/>
        <v>148695218</v>
      </c>
      <c r="J34" s="49">
        <f t="shared" si="3"/>
        <v>35348591</v>
      </c>
      <c r="K34" s="38">
        <f t="shared" si="3"/>
        <v>31121397</v>
      </c>
    </row>
    <row r="35" spans="4:11" ht="16.5" thickTop="1" x14ac:dyDescent="0.25">
      <c r="D35" s="3" t="s">
        <v>27</v>
      </c>
      <c r="E35" s="40"/>
      <c r="F35" s="40"/>
      <c r="G35" s="40"/>
      <c r="H35" s="40"/>
      <c r="I35" s="40"/>
      <c r="J35" s="40"/>
      <c r="K35" s="40"/>
    </row>
  </sheetData>
  <mergeCells count="14">
    <mergeCell ref="D4:K4"/>
    <mergeCell ref="D8:F8"/>
    <mergeCell ref="D10:D11"/>
    <mergeCell ref="E10:E11"/>
    <mergeCell ref="F10:F11"/>
    <mergeCell ref="G10:I10"/>
    <mergeCell ref="J10:K10"/>
    <mergeCell ref="D6:J6"/>
    <mergeCell ref="D29:K29"/>
    <mergeCell ref="D31:D32"/>
    <mergeCell ref="E31:E32"/>
    <mergeCell ref="F31:F32"/>
    <mergeCell ref="G31:I31"/>
    <mergeCell ref="J31:K31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E1:P30"/>
  <sheetViews>
    <sheetView topLeftCell="D4" workbookViewId="0">
      <selection activeCell="E1" sqref="E1:P17"/>
    </sheetView>
  </sheetViews>
  <sheetFormatPr baseColWidth="10" defaultRowHeight="15" x14ac:dyDescent="0.25"/>
  <cols>
    <col min="5" max="5" width="19.42578125" bestFit="1" customWidth="1"/>
    <col min="6" max="16" width="17" bestFit="1" customWidth="1"/>
  </cols>
  <sheetData>
    <row r="1" spans="5:16" ht="35.25" customHeight="1" x14ac:dyDescent="0.25">
      <c r="E1" s="124" t="s">
        <v>42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5:16" ht="9" customHeight="1" x14ac:dyDescent="0.3"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5:16" ht="36" customHeight="1" x14ac:dyDescent="0.25">
      <c r="E3" s="130" t="s">
        <v>46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</row>
    <row r="4" spans="5:16" ht="12.75" customHeight="1" thickBot="1" x14ac:dyDescent="0.3"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5:16" ht="30.75" customHeight="1" thickTop="1" thickBot="1" x14ac:dyDescent="0.3">
      <c r="E5" s="31" t="s">
        <v>1</v>
      </c>
      <c r="F5" s="32" t="s">
        <v>29</v>
      </c>
      <c r="G5" s="32" t="s">
        <v>30</v>
      </c>
      <c r="H5" s="32" t="s">
        <v>31</v>
      </c>
      <c r="I5" s="32" t="s">
        <v>32</v>
      </c>
      <c r="J5" s="32" t="s">
        <v>33</v>
      </c>
      <c r="K5" s="43" t="s">
        <v>34</v>
      </c>
      <c r="L5" s="43" t="s">
        <v>35</v>
      </c>
      <c r="M5" s="43" t="s">
        <v>36</v>
      </c>
      <c r="N5" s="43" t="s">
        <v>38</v>
      </c>
      <c r="O5" s="33" t="s">
        <v>39</v>
      </c>
      <c r="P5" s="33" t="s">
        <v>43</v>
      </c>
    </row>
    <row r="6" spans="5:16" ht="27.95" customHeight="1" thickTop="1" thickBot="1" x14ac:dyDescent="0.3">
      <c r="E6" s="55" t="s">
        <v>10</v>
      </c>
      <c r="F6" s="59">
        <v>112614216</v>
      </c>
      <c r="G6" s="59">
        <v>122130753</v>
      </c>
      <c r="H6" s="59">
        <v>144501496</v>
      </c>
      <c r="I6" s="59">
        <v>93490356</v>
      </c>
      <c r="J6" s="59">
        <v>140120388</v>
      </c>
      <c r="K6" s="62">
        <v>33626290</v>
      </c>
      <c r="L6" s="62">
        <v>126987075</v>
      </c>
      <c r="M6" s="62">
        <v>96111986</v>
      </c>
      <c r="N6" s="62">
        <v>68564806</v>
      </c>
      <c r="O6" s="62">
        <v>110952877</v>
      </c>
      <c r="P6" s="87">
        <v>145618446</v>
      </c>
    </row>
    <row r="7" spans="5:16" ht="27.95" customHeight="1" thickBot="1" x14ac:dyDescent="0.3">
      <c r="E7" s="56" t="s">
        <v>11</v>
      </c>
      <c r="F7" s="88">
        <v>85377873</v>
      </c>
      <c r="G7" s="88">
        <v>80313101</v>
      </c>
      <c r="H7" s="88">
        <v>110659152</v>
      </c>
      <c r="I7" s="88">
        <v>52242035</v>
      </c>
      <c r="J7" s="88">
        <v>79109800</v>
      </c>
      <c r="K7" s="89">
        <v>24180087</v>
      </c>
      <c r="L7" s="89">
        <v>87751764</v>
      </c>
      <c r="M7" s="89">
        <v>60670152</v>
      </c>
      <c r="N7" s="89">
        <v>44716305</v>
      </c>
      <c r="O7" s="89">
        <v>82484091</v>
      </c>
      <c r="P7" s="90">
        <v>131855430</v>
      </c>
    </row>
    <row r="8" spans="5:16" ht="27.95" customHeight="1" thickBot="1" x14ac:dyDescent="0.3">
      <c r="E8" s="56" t="s">
        <v>12</v>
      </c>
      <c r="F8" s="88">
        <v>6017506</v>
      </c>
      <c r="G8" s="88">
        <v>6235342</v>
      </c>
      <c r="H8" s="88">
        <v>7696909</v>
      </c>
      <c r="I8" s="88">
        <v>7479052</v>
      </c>
      <c r="J8" s="88">
        <v>7297561</v>
      </c>
      <c r="K8" s="89">
        <v>1781307</v>
      </c>
      <c r="L8" s="89">
        <v>6258046</v>
      </c>
      <c r="M8" s="89">
        <v>5563524</v>
      </c>
      <c r="N8" s="89">
        <v>4870830</v>
      </c>
      <c r="O8" s="89">
        <v>6060587</v>
      </c>
      <c r="P8" s="90">
        <v>7008480</v>
      </c>
    </row>
    <row r="9" spans="5:16" ht="27.95" customHeight="1" thickBot="1" x14ac:dyDescent="0.3">
      <c r="E9" s="56" t="s">
        <v>13</v>
      </c>
      <c r="F9" s="88">
        <v>124210</v>
      </c>
      <c r="G9" s="88">
        <v>356318</v>
      </c>
      <c r="H9" s="88">
        <v>42330</v>
      </c>
      <c r="I9" s="88">
        <v>214780</v>
      </c>
      <c r="J9" s="88">
        <v>174520</v>
      </c>
      <c r="K9" s="89">
        <v>0</v>
      </c>
      <c r="L9" s="89">
        <v>507268</v>
      </c>
      <c r="M9" s="89">
        <v>463733</v>
      </c>
      <c r="N9" s="89">
        <v>441594</v>
      </c>
      <c r="O9" s="89">
        <v>2304352</v>
      </c>
      <c r="P9" s="90">
        <v>3442619</v>
      </c>
    </row>
    <row r="10" spans="5:16" ht="27.95" customHeight="1" thickBot="1" x14ac:dyDescent="0.3">
      <c r="E10" s="56" t="s">
        <v>14</v>
      </c>
      <c r="F10" s="88">
        <v>157642062</v>
      </c>
      <c r="G10" s="88">
        <v>163645328</v>
      </c>
      <c r="H10" s="88">
        <v>217984007</v>
      </c>
      <c r="I10" s="88">
        <v>85558808</v>
      </c>
      <c r="J10" s="88">
        <v>144293344</v>
      </c>
      <c r="K10" s="89">
        <v>64790086</v>
      </c>
      <c r="L10" s="89">
        <v>154827589</v>
      </c>
      <c r="M10" s="89">
        <v>134832691</v>
      </c>
      <c r="N10" s="89">
        <v>92503612</v>
      </c>
      <c r="O10" s="89">
        <v>103367154</v>
      </c>
      <c r="P10" s="90">
        <v>148695218</v>
      </c>
    </row>
    <row r="11" spans="5:16" ht="27.95" customHeight="1" thickBot="1" x14ac:dyDescent="0.3">
      <c r="E11" s="56" t="s">
        <v>15</v>
      </c>
      <c r="F11" s="88">
        <v>4247774</v>
      </c>
      <c r="G11" s="88">
        <v>6384855</v>
      </c>
      <c r="H11" s="88">
        <v>4100599</v>
      </c>
      <c r="I11" s="88">
        <v>3850350</v>
      </c>
      <c r="J11" s="88">
        <v>3393394</v>
      </c>
      <c r="K11" s="89">
        <v>2215880</v>
      </c>
      <c r="L11" s="89">
        <v>2902084</v>
      </c>
      <c r="M11" s="89">
        <v>2408411</v>
      </c>
      <c r="N11" s="89">
        <v>1888066</v>
      </c>
      <c r="O11" s="89">
        <v>2019925</v>
      </c>
      <c r="P11" s="90">
        <v>4661199</v>
      </c>
    </row>
    <row r="12" spans="5:16" ht="27.95" customHeight="1" thickBot="1" x14ac:dyDescent="0.3">
      <c r="E12" s="56" t="s">
        <v>16</v>
      </c>
      <c r="F12" s="88">
        <v>922435</v>
      </c>
      <c r="G12" s="88">
        <v>828158</v>
      </c>
      <c r="H12" s="88">
        <v>727608</v>
      </c>
      <c r="I12" s="88">
        <v>146864</v>
      </c>
      <c r="J12" s="88">
        <v>271863</v>
      </c>
      <c r="K12" s="89">
        <v>78520</v>
      </c>
      <c r="L12" s="89">
        <v>635987</v>
      </c>
      <c r="M12" s="89">
        <v>540900</v>
      </c>
      <c r="N12" s="89">
        <v>314169</v>
      </c>
      <c r="O12" s="89">
        <v>187497</v>
      </c>
      <c r="P12" s="90">
        <v>280000</v>
      </c>
    </row>
    <row r="13" spans="5:16" ht="27.95" customHeight="1" thickBot="1" x14ac:dyDescent="0.3">
      <c r="E13" s="56" t="s">
        <v>17</v>
      </c>
      <c r="F13" s="88">
        <v>788732</v>
      </c>
      <c r="G13" s="88">
        <v>2054982</v>
      </c>
      <c r="H13" s="88">
        <v>2427405</v>
      </c>
      <c r="I13" s="88">
        <v>496640</v>
      </c>
      <c r="J13" s="88">
        <v>1404330</v>
      </c>
      <c r="K13" s="89">
        <v>749920</v>
      </c>
      <c r="L13" s="89">
        <v>1563956</v>
      </c>
      <c r="M13" s="89">
        <v>759086</v>
      </c>
      <c r="N13" s="89">
        <v>1025970</v>
      </c>
      <c r="O13" s="89">
        <v>1245820</v>
      </c>
      <c r="P13" s="90">
        <v>1204576</v>
      </c>
    </row>
    <row r="14" spans="5:16" ht="27.95" customHeight="1" thickBot="1" x14ac:dyDescent="0.3">
      <c r="E14" s="56" t="s">
        <v>18</v>
      </c>
      <c r="F14" s="88">
        <v>24440454</v>
      </c>
      <c r="G14" s="88">
        <v>29412307</v>
      </c>
      <c r="H14" s="88">
        <v>32794750</v>
      </c>
      <c r="I14" s="88">
        <v>19207590</v>
      </c>
      <c r="J14" s="88">
        <v>27004090</v>
      </c>
      <c r="K14" s="89">
        <v>11122573</v>
      </c>
      <c r="L14" s="89">
        <v>28812659</v>
      </c>
      <c r="M14" s="89">
        <v>17600298</v>
      </c>
      <c r="N14" s="89">
        <v>15571708</v>
      </c>
      <c r="O14" s="89">
        <v>13481136</v>
      </c>
      <c r="P14" s="90">
        <v>22561080</v>
      </c>
    </row>
    <row r="15" spans="5:16" ht="27.95" customHeight="1" thickBot="1" x14ac:dyDescent="0.3">
      <c r="E15" s="56" t="s">
        <v>20</v>
      </c>
      <c r="F15" s="88">
        <v>768766</v>
      </c>
      <c r="G15" s="88">
        <v>1141825</v>
      </c>
      <c r="H15" s="88">
        <v>2560234</v>
      </c>
      <c r="I15" s="88">
        <v>432959</v>
      </c>
      <c r="J15" s="88">
        <v>671710</v>
      </c>
      <c r="K15" s="89">
        <v>167450</v>
      </c>
      <c r="L15" s="89">
        <v>441875</v>
      </c>
      <c r="M15" s="89">
        <v>453814</v>
      </c>
      <c r="N15" s="89">
        <v>434768</v>
      </c>
      <c r="O15" s="89">
        <v>302415</v>
      </c>
      <c r="P15" s="90">
        <v>382462</v>
      </c>
    </row>
    <row r="16" spans="5:16" ht="27.95" customHeight="1" thickBot="1" x14ac:dyDescent="0.3">
      <c r="E16" s="56" t="s">
        <v>19</v>
      </c>
      <c r="F16" s="88">
        <v>7108041</v>
      </c>
      <c r="G16" s="88">
        <v>8790310</v>
      </c>
      <c r="H16" s="88">
        <v>10570195</v>
      </c>
      <c r="I16" s="88">
        <v>7432820</v>
      </c>
      <c r="J16" s="88">
        <v>14273475</v>
      </c>
      <c r="K16" s="89">
        <v>7452210</v>
      </c>
      <c r="L16" s="89">
        <v>9157818</v>
      </c>
      <c r="M16" s="89">
        <v>8638681</v>
      </c>
      <c r="N16" s="89">
        <v>11690293</v>
      </c>
      <c r="O16" s="89">
        <v>8972455</v>
      </c>
      <c r="P16" s="90">
        <v>12087981</v>
      </c>
    </row>
    <row r="17" spans="5:16" ht="27.95" customHeight="1" thickBot="1" x14ac:dyDescent="0.3">
      <c r="E17" s="39" t="s">
        <v>21</v>
      </c>
      <c r="F17" s="5">
        <v>5340</v>
      </c>
      <c r="G17" s="5">
        <v>1520</v>
      </c>
      <c r="H17" s="5">
        <v>2240</v>
      </c>
      <c r="I17" s="5">
        <v>0</v>
      </c>
      <c r="J17" s="5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90">
        <v>0</v>
      </c>
    </row>
    <row r="18" spans="5:16" ht="27.95" customHeight="1" thickBot="1" x14ac:dyDescent="0.3">
      <c r="E18" s="39" t="s">
        <v>22</v>
      </c>
      <c r="F18" s="5">
        <v>16785</v>
      </c>
      <c r="G18" s="5">
        <v>71742</v>
      </c>
      <c r="H18" s="5">
        <v>31938</v>
      </c>
      <c r="I18" s="5">
        <v>21360</v>
      </c>
      <c r="J18" s="5">
        <v>11130</v>
      </c>
      <c r="K18" s="44">
        <v>29125</v>
      </c>
      <c r="L18" s="44">
        <v>47684</v>
      </c>
      <c r="M18" s="44">
        <v>21930</v>
      </c>
      <c r="N18" s="44">
        <v>26146</v>
      </c>
      <c r="O18" s="44">
        <v>60012</v>
      </c>
      <c r="P18" s="90">
        <v>100908</v>
      </c>
    </row>
    <row r="19" spans="5:16" ht="27.95" customHeight="1" thickBot="1" x14ac:dyDescent="0.3">
      <c r="E19" s="39" t="s">
        <v>28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44">
        <v>0</v>
      </c>
      <c r="L19" s="44">
        <v>14826</v>
      </c>
      <c r="M19" s="44">
        <v>13252</v>
      </c>
      <c r="N19" s="44">
        <v>17561</v>
      </c>
      <c r="O19" s="44">
        <v>12715</v>
      </c>
      <c r="P19" s="90">
        <v>23456</v>
      </c>
    </row>
    <row r="20" spans="5:16" ht="27.95" customHeight="1" thickBot="1" x14ac:dyDescent="0.3">
      <c r="E20" s="57" t="s">
        <v>23</v>
      </c>
      <c r="F20" s="91">
        <v>4457</v>
      </c>
      <c r="G20" s="91">
        <v>19587</v>
      </c>
      <c r="H20" s="91">
        <v>40256</v>
      </c>
      <c r="I20" s="91">
        <v>26562</v>
      </c>
      <c r="J20" s="91">
        <v>7538</v>
      </c>
      <c r="K20" s="92">
        <v>0</v>
      </c>
      <c r="L20" s="92">
        <v>12683</v>
      </c>
      <c r="M20" s="92">
        <v>7469</v>
      </c>
      <c r="N20" s="92">
        <v>13621</v>
      </c>
      <c r="O20" s="92">
        <v>27509</v>
      </c>
      <c r="P20" s="93">
        <v>13181</v>
      </c>
    </row>
    <row r="21" spans="5:16" ht="30" customHeight="1" thickTop="1" thickBot="1" x14ac:dyDescent="0.3">
      <c r="E21" s="58" t="s">
        <v>7</v>
      </c>
      <c r="F21" s="50">
        <v>400078651</v>
      </c>
      <c r="G21" s="50">
        <v>421386128</v>
      </c>
      <c r="H21" s="50">
        <v>534139119</v>
      </c>
      <c r="I21" s="50">
        <v>270600176</v>
      </c>
      <c r="J21" s="50">
        <v>418033143</v>
      </c>
      <c r="K21" s="50">
        <v>146193448</v>
      </c>
      <c r="L21" s="51">
        <v>419921314</v>
      </c>
      <c r="M21" s="51">
        <v>328085927</v>
      </c>
      <c r="N21" s="51">
        <v>242079449</v>
      </c>
      <c r="O21" s="34">
        <v>331478545</v>
      </c>
      <c r="P21" s="34">
        <v>477935036</v>
      </c>
    </row>
    <row r="22" spans="5:16" ht="15" customHeight="1" thickTop="1" thickBot="1" x14ac:dyDescent="0.3"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5:16" ht="33" customHeight="1" thickBot="1" x14ac:dyDescent="0.3">
      <c r="E23" s="52" t="s">
        <v>44</v>
      </c>
      <c r="F23" s="53">
        <v>2891061535</v>
      </c>
      <c r="G23" s="53">
        <v>2243150281</v>
      </c>
      <c r="H23" s="53">
        <v>2872970289</v>
      </c>
      <c r="I23" s="53">
        <v>2635164677</v>
      </c>
      <c r="J23" s="53">
        <v>2415564704</v>
      </c>
      <c r="K23" s="53">
        <v>1760443883</v>
      </c>
      <c r="L23" s="53">
        <v>1966033915</v>
      </c>
      <c r="M23" s="53">
        <v>2573392518</v>
      </c>
      <c r="N23" s="53">
        <v>2520452931</v>
      </c>
      <c r="O23" s="53">
        <v>2055725509</v>
      </c>
      <c r="P23" s="94"/>
    </row>
    <row r="24" spans="5:16" ht="12.75" customHeight="1" thickBot="1" x14ac:dyDescent="0.3"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5:16" ht="28.5" customHeight="1" thickTop="1" thickBot="1" x14ac:dyDescent="0.3">
      <c r="E25" s="95" t="s">
        <v>25</v>
      </c>
      <c r="F25" s="98" t="s">
        <v>29</v>
      </c>
      <c r="G25" s="98" t="s">
        <v>30</v>
      </c>
      <c r="H25" s="98" t="s">
        <v>31</v>
      </c>
      <c r="I25" s="98" t="s">
        <v>32</v>
      </c>
      <c r="J25" s="98" t="s">
        <v>33</v>
      </c>
      <c r="K25" s="98" t="s">
        <v>34</v>
      </c>
      <c r="L25" s="98" t="s">
        <v>35</v>
      </c>
      <c r="M25" s="98" t="s">
        <v>36</v>
      </c>
      <c r="N25" s="98" t="s">
        <v>38</v>
      </c>
      <c r="O25" s="33" t="s">
        <v>39</v>
      </c>
      <c r="P25" s="33" t="s">
        <v>43</v>
      </c>
    </row>
    <row r="26" spans="5:16" ht="30" customHeight="1" thickTop="1" thickBot="1" x14ac:dyDescent="0.3">
      <c r="E26" s="96" t="s">
        <v>10</v>
      </c>
      <c r="F26" s="99">
        <v>204133805</v>
      </c>
      <c r="G26" s="99">
        <v>209035514</v>
      </c>
      <c r="H26" s="99">
        <v>262899887</v>
      </c>
      <c r="I26" s="99">
        <v>153426223</v>
      </c>
      <c r="J26" s="99">
        <v>226702269</v>
      </c>
      <c r="K26" s="99">
        <v>59587684</v>
      </c>
      <c r="L26" s="99">
        <v>221504153</v>
      </c>
      <c r="M26" s="99">
        <v>162809395</v>
      </c>
      <c r="N26" s="99">
        <v>118593535</v>
      </c>
      <c r="O26" s="87">
        <v>201801907</v>
      </c>
      <c r="P26" s="87">
        <v>287924975</v>
      </c>
    </row>
    <row r="27" spans="5:16" ht="30" customHeight="1" thickBot="1" x14ac:dyDescent="0.3">
      <c r="E27" s="97" t="s">
        <v>14</v>
      </c>
      <c r="F27" s="100">
        <v>157642062</v>
      </c>
      <c r="G27" s="100">
        <v>163645328</v>
      </c>
      <c r="H27" s="100">
        <v>217984007</v>
      </c>
      <c r="I27" s="100">
        <v>85558808</v>
      </c>
      <c r="J27" s="100">
        <v>144293344</v>
      </c>
      <c r="K27" s="100">
        <v>64790086</v>
      </c>
      <c r="L27" s="100">
        <v>154827589</v>
      </c>
      <c r="M27" s="100">
        <v>134832691</v>
      </c>
      <c r="N27" s="100">
        <v>92503612</v>
      </c>
      <c r="O27" s="38">
        <v>103367154</v>
      </c>
      <c r="P27" s="38">
        <v>148695218</v>
      </c>
    </row>
    <row r="28" spans="5:16" ht="32.25" customHeight="1" thickTop="1" x14ac:dyDescent="0.25"/>
    <row r="29" spans="5:16" ht="30" customHeight="1" x14ac:dyDescent="0.25"/>
    <row r="30" spans="5:16" ht="30" customHeight="1" x14ac:dyDescent="0.25"/>
  </sheetData>
  <mergeCells count="2">
    <mergeCell ref="E1:P1"/>
    <mergeCell ref="E3:P3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C278"/>
  <sheetViews>
    <sheetView workbookViewId="0">
      <selection activeCell="H10" sqref="H10"/>
    </sheetView>
  </sheetViews>
  <sheetFormatPr baseColWidth="10" defaultRowHeight="15" x14ac:dyDescent="0.25"/>
  <cols>
    <col min="2" max="2" width="48.140625" customWidth="1"/>
    <col min="3" max="3" width="24.42578125" customWidth="1"/>
  </cols>
  <sheetData>
    <row r="2" spans="2:3" s="35" customFormat="1" ht="62.25" customHeight="1" thickBot="1" x14ac:dyDescent="0.3">
      <c r="B2" s="131" t="s">
        <v>47</v>
      </c>
      <c r="C2" s="131"/>
    </row>
    <row r="3" spans="2:3" ht="35.1" customHeight="1" thickTop="1" x14ac:dyDescent="0.25">
      <c r="B3" s="101" t="s">
        <v>48</v>
      </c>
      <c r="C3" s="102">
        <v>13181</v>
      </c>
    </row>
    <row r="4" spans="2:3" ht="35.1" customHeight="1" x14ac:dyDescent="0.25">
      <c r="B4" s="103" t="s">
        <v>49</v>
      </c>
      <c r="C4" s="104">
        <v>6795</v>
      </c>
    </row>
    <row r="5" spans="2:3" ht="35.1" customHeight="1" x14ac:dyDescent="0.25">
      <c r="B5" s="103" t="s">
        <v>50</v>
      </c>
      <c r="C5" s="104">
        <v>3766</v>
      </c>
    </row>
    <row r="6" spans="2:3" ht="35.1" customHeight="1" x14ac:dyDescent="0.25">
      <c r="B6" s="103" t="s">
        <v>51</v>
      </c>
      <c r="C6" s="104">
        <v>2620</v>
      </c>
    </row>
    <row r="7" spans="2:3" ht="35.1" customHeight="1" x14ac:dyDescent="0.25">
      <c r="B7" s="105" t="s">
        <v>52</v>
      </c>
      <c r="C7" s="106">
        <v>1040238</v>
      </c>
    </row>
    <row r="8" spans="2:3" ht="35.1" customHeight="1" x14ac:dyDescent="0.25">
      <c r="B8" s="103" t="s">
        <v>53</v>
      </c>
      <c r="C8" s="104">
        <v>317061</v>
      </c>
    </row>
    <row r="9" spans="2:3" ht="35.1" customHeight="1" x14ac:dyDescent="0.25">
      <c r="B9" s="103" t="s">
        <v>54</v>
      </c>
      <c r="C9" s="104">
        <v>300779</v>
      </c>
    </row>
    <row r="10" spans="2:3" ht="35.1" customHeight="1" x14ac:dyDescent="0.25">
      <c r="B10" s="103" t="s">
        <v>55</v>
      </c>
      <c r="C10" s="104">
        <v>180455</v>
      </c>
    </row>
    <row r="11" spans="2:3" ht="35.1" customHeight="1" x14ac:dyDescent="0.25">
      <c r="B11" s="103" t="s">
        <v>50</v>
      </c>
      <c r="C11" s="104">
        <v>87240</v>
      </c>
    </row>
    <row r="12" spans="2:3" ht="35.1" customHeight="1" x14ac:dyDescent="0.25">
      <c r="B12" s="103" t="s">
        <v>56</v>
      </c>
      <c r="C12" s="104">
        <v>83550</v>
      </c>
    </row>
    <row r="13" spans="2:3" ht="35.1" customHeight="1" x14ac:dyDescent="0.25">
      <c r="B13" s="103" t="s">
        <v>49</v>
      </c>
      <c r="C13" s="104">
        <v>23812</v>
      </c>
    </row>
    <row r="14" spans="2:3" ht="35.1" customHeight="1" x14ac:dyDescent="0.25">
      <c r="B14" s="103" t="s">
        <v>57</v>
      </c>
      <c r="C14" s="104">
        <v>20939</v>
      </c>
    </row>
    <row r="15" spans="2:3" ht="35.1" customHeight="1" x14ac:dyDescent="0.25">
      <c r="B15" s="103" t="s">
        <v>58</v>
      </c>
      <c r="C15" s="104">
        <v>16341</v>
      </c>
    </row>
    <row r="16" spans="2:3" ht="35.1" customHeight="1" x14ac:dyDescent="0.25">
      <c r="B16" s="103" t="s">
        <v>51</v>
      </c>
      <c r="C16" s="104">
        <v>7680</v>
      </c>
    </row>
    <row r="17" spans="2:3" ht="35.1" customHeight="1" x14ac:dyDescent="0.25">
      <c r="B17" s="103" t="s">
        <v>59</v>
      </c>
      <c r="C17" s="104">
        <v>2381</v>
      </c>
    </row>
    <row r="18" spans="2:3" ht="35.1" customHeight="1" x14ac:dyDescent="0.25">
      <c r="B18" s="105" t="s">
        <v>60</v>
      </c>
      <c r="C18" s="106">
        <v>280000</v>
      </c>
    </row>
    <row r="19" spans="2:3" ht="35.1" customHeight="1" x14ac:dyDescent="0.25">
      <c r="B19" s="103" t="s">
        <v>56</v>
      </c>
      <c r="C19" s="104">
        <v>57030</v>
      </c>
    </row>
    <row r="20" spans="2:3" ht="35.1" customHeight="1" x14ac:dyDescent="0.25">
      <c r="B20" s="103" t="s">
        <v>61</v>
      </c>
      <c r="C20" s="104">
        <v>49380</v>
      </c>
    </row>
    <row r="21" spans="2:3" ht="35.1" customHeight="1" x14ac:dyDescent="0.25">
      <c r="B21" s="103" t="s">
        <v>50</v>
      </c>
      <c r="C21" s="104">
        <v>30958</v>
      </c>
    </row>
    <row r="22" spans="2:3" ht="35.1" customHeight="1" x14ac:dyDescent="0.25">
      <c r="B22" s="103" t="s">
        <v>53</v>
      </c>
      <c r="C22" s="104">
        <v>24446</v>
      </c>
    </row>
    <row r="23" spans="2:3" ht="35.1" customHeight="1" x14ac:dyDescent="0.25">
      <c r="B23" s="103" t="s">
        <v>62</v>
      </c>
      <c r="C23" s="104">
        <v>24048</v>
      </c>
    </row>
    <row r="24" spans="2:3" ht="35.1" customHeight="1" x14ac:dyDescent="0.25">
      <c r="B24" s="103" t="s">
        <v>51</v>
      </c>
      <c r="C24" s="104">
        <v>19494</v>
      </c>
    </row>
    <row r="25" spans="2:3" ht="35.1" customHeight="1" x14ac:dyDescent="0.25">
      <c r="B25" s="103" t="s">
        <v>49</v>
      </c>
      <c r="C25" s="104">
        <v>17173</v>
      </c>
    </row>
    <row r="26" spans="2:3" ht="35.1" customHeight="1" x14ac:dyDescent="0.25">
      <c r="B26" s="103" t="s">
        <v>63</v>
      </c>
      <c r="C26" s="104">
        <v>16600</v>
      </c>
    </row>
    <row r="27" spans="2:3" ht="35.1" customHeight="1" x14ac:dyDescent="0.25">
      <c r="B27" s="103" t="s">
        <v>64</v>
      </c>
      <c r="C27" s="104">
        <v>15076</v>
      </c>
    </row>
    <row r="28" spans="2:3" ht="35.1" customHeight="1" x14ac:dyDescent="0.25">
      <c r="B28" s="103" t="s">
        <v>65</v>
      </c>
      <c r="C28" s="104">
        <v>9976</v>
      </c>
    </row>
    <row r="29" spans="2:3" ht="35.1" customHeight="1" x14ac:dyDescent="0.25">
      <c r="B29" s="103" t="s">
        <v>55</v>
      </c>
      <c r="C29" s="104">
        <v>7997</v>
      </c>
    </row>
    <row r="30" spans="2:3" ht="35.1" customHeight="1" x14ac:dyDescent="0.25">
      <c r="B30" s="103" t="s">
        <v>66</v>
      </c>
      <c r="C30" s="104">
        <v>5230</v>
      </c>
    </row>
    <row r="31" spans="2:3" ht="35.1" customHeight="1" x14ac:dyDescent="0.25">
      <c r="B31" s="103" t="s">
        <v>67</v>
      </c>
      <c r="C31" s="104">
        <v>2210</v>
      </c>
    </row>
    <row r="32" spans="2:3" ht="35.1" customHeight="1" x14ac:dyDescent="0.25">
      <c r="B32" s="103" t="s">
        <v>68</v>
      </c>
      <c r="C32" s="104">
        <v>382</v>
      </c>
    </row>
    <row r="33" spans="2:3" ht="35.1" customHeight="1" x14ac:dyDescent="0.25">
      <c r="B33" s="105" t="s">
        <v>69</v>
      </c>
      <c r="C33" s="106">
        <v>124364</v>
      </c>
    </row>
    <row r="34" spans="2:3" ht="35.1" customHeight="1" x14ac:dyDescent="0.25">
      <c r="B34" s="103" t="s">
        <v>61</v>
      </c>
      <c r="C34" s="104">
        <v>51365</v>
      </c>
    </row>
    <row r="35" spans="2:3" ht="35.1" customHeight="1" x14ac:dyDescent="0.25">
      <c r="B35" s="103" t="s">
        <v>53</v>
      </c>
      <c r="C35" s="104">
        <v>26624</v>
      </c>
    </row>
    <row r="36" spans="2:3" ht="35.1" customHeight="1" x14ac:dyDescent="0.25">
      <c r="B36" s="103" t="s">
        <v>63</v>
      </c>
      <c r="C36" s="104">
        <v>16193</v>
      </c>
    </row>
    <row r="37" spans="2:3" ht="35.1" customHeight="1" x14ac:dyDescent="0.25">
      <c r="B37" s="103" t="s">
        <v>56</v>
      </c>
      <c r="C37" s="104">
        <v>14598</v>
      </c>
    </row>
    <row r="38" spans="2:3" ht="35.1" customHeight="1" x14ac:dyDescent="0.25">
      <c r="B38" s="103" t="s">
        <v>49</v>
      </c>
      <c r="C38" s="104">
        <v>5385</v>
      </c>
    </row>
    <row r="39" spans="2:3" ht="35.1" customHeight="1" x14ac:dyDescent="0.25">
      <c r="B39" s="103" t="s">
        <v>70</v>
      </c>
      <c r="C39" s="104">
        <v>4000</v>
      </c>
    </row>
    <row r="40" spans="2:3" ht="35.1" customHeight="1" x14ac:dyDescent="0.25">
      <c r="B40" s="103" t="s">
        <v>71</v>
      </c>
      <c r="C40" s="104">
        <v>2100</v>
      </c>
    </row>
    <row r="41" spans="2:3" ht="35.1" customHeight="1" x14ac:dyDescent="0.25">
      <c r="B41" s="103" t="s">
        <v>55</v>
      </c>
      <c r="C41" s="104">
        <v>1850</v>
      </c>
    </row>
    <row r="42" spans="2:3" ht="35.1" customHeight="1" x14ac:dyDescent="0.25">
      <c r="B42" s="103" t="s">
        <v>65</v>
      </c>
      <c r="C42" s="104">
        <v>1100</v>
      </c>
    </row>
    <row r="43" spans="2:3" ht="35.1" customHeight="1" x14ac:dyDescent="0.25">
      <c r="B43" s="103" t="s">
        <v>51</v>
      </c>
      <c r="C43" s="104">
        <v>526</v>
      </c>
    </row>
    <row r="44" spans="2:3" ht="35.1" customHeight="1" x14ac:dyDescent="0.25">
      <c r="B44" s="103" t="s">
        <v>64</v>
      </c>
      <c r="C44" s="104">
        <v>323</v>
      </c>
    </row>
    <row r="45" spans="2:3" ht="35.1" customHeight="1" x14ac:dyDescent="0.25">
      <c r="B45" s="103" t="s">
        <v>50</v>
      </c>
      <c r="C45" s="104">
        <v>300</v>
      </c>
    </row>
    <row r="46" spans="2:3" ht="35.1" customHeight="1" x14ac:dyDescent="0.25">
      <c r="B46" s="105" t="s">
        <v>72</v>
      </c>
      <c r="C46" s="106">
        <v>1843</v>
      </c>
    </row>
    <row r="47" spans="2:3" ht="35.1" customHeight="1" x14ac:dyDescent="0.25">
      <c r="B47" s="103" t="s">
        <v>51</v>
      </c>
      <c r="C47" s="104">
        <v>793</v>
      </c>
    </row>
    <row r="48" spans="2:3" ht="35.1" customHeight="1" x14ac:dyDescent="0.25">
      <c r="B48" s="103" t="s">
        <v>53</v>
      </c>
      <c r="C48" s="104">
        <v>600</v>
      </c>
    </row>
    <row r="49" spans="2:3" ht="35.1" customHeight="1" x14ac:dyDescent="0.25">
      <c r="B49" s="103" t="s">
        <v>49</v>
      </c>
      <c r="C49" s="104">
        <v>450</v>
      </c>
    </row>
    <row r="50" spans="2:3" ht="35.1" customHeight="1" x14ac:dyDescent="0.25">
      <c r="B50" s="105" t="s">
        <v>73</v>
      </c>
      <c r="C50" s="106">
        <v>411160</v>
      </c>
    </row>
    <row r="51" spans="2:3" ht="35.1" customHeight="1" x14ac:dyDescent="0.25">
      <c r="B51" s="103" t="s">
        <v>49</v>
      </c>
      <c r="C51" s="104">
        <v>318920</v>
      </c>
    </row>
    <row r="52" spans="2:3" ht="35.1" customHeight="1" x14ac:dyDescent="0.25">
      <c r="B52" s="103" t="s">
        <v>50</v>
      </c>
      <c r="C52" s="104">
        <v>73580</v>
      </c>
    </row>
    <row r="53" spans="2:3" ht="35.1" customHeight="1" x14ac:dyDescent="0.25">
      <c r="B53" s="103" t="s">
        <v>51</v>
      </c>
      <c r="C53" s="104">
        <v>18660</v>
      </c>
    </row>
    <row r="54" spans="2:3" ht="35.1" customHeight="1" x14ac:dyDescent="0.25">
      <c r="B54" s="105" t="s">
        <v>17</v>
      </c>
      <c r="C54" s="106">
        <v>23749420</v>
      </c>
    </row>
    <row r="55" spans="2:3" ht="35.1" customHeight="1" x14ac:dyDescent="0.25">
      <c r="B55" s="103" t="s">
        <v>58</v>
      </c>
      <c r="C55" s="104">
        <v>8836150</v>
      </c>
    </row>
    <row r="56" spans="2:3" ht="35.1" customHeight="1" x14ac:dyDescent="0.25">
      <c r="B56" s="103" t="s">
        <v>55</v>
      </c>
      <c r="C56" s="104">
        <v>3836710</v>
      </c>
    </row>
    <row r="57" spans="2:3" ht="35.1" customHeight="1" x14ac:dyDescent="0.25">
      <c r="B57" s="103" t="s">
        <v>53</v>
      </c>
      <c r="C57" s="104">
        <v>2319770</v>
      </c>
    </row>
    <row r="58" spans="2:3" ht="35.1" customHeight="1" x14ac:dyDescent="0.25">
      <c r="B58" s="103" t="s">
        <v>74</v>
      </c>
      <c r="C58" s="104">
        <v>1798510</v>
      </c>
    </row>
    <row r="59" spans="2:3" ht="35.1" customHeight="1" x14ac:dyDescent="0.25">
      <c r="B59" s="103" t="s">
        <v>59</v>
      </c>
      <c r="C59" s="104">
        <v>1186860</v>
      </c>
    </row>
    <row r="60" spans="2:3" ht="35.1" customHeight="1" x14ac:dyDescent="0.25">
      <c r="B60" s="103" t="s">
        <v>54</v>
      </c>
      <c r="C60" s="104">
        <v>986260</v>
      </c>
    </row>
    <row r="61" spans="2:3" ht="35.1" customHeight="1" x14ac:dyDescent="0.25">
      <c r="B61" s="103" t="s">
        <v>70</v>
      </c>
      <c r="C61" s="104">
        <v>713570</v>
      </c>
    </row>
    <row r="62" spans="2:3" ht="35.1" customHeight="1" x14ac:dyDescent="0.25">
      <c r="B62" s="103" t="s">
        <v>49</v>
      </c>
      <c r="C62" s="104">
        <v>587710</v>
      </c>
    </row>
    <row r="63" spans="2:3" ht="35.1" customHeight="1" x14ac:dyDescent="0.25">
      <c r="B63" s="103" t="s">
        <v>75</v>
      </c>
      <c r="C63" s="104">
        <v>559790</v>
      </c>
    </row>
    <row r="64" spans="2:3" ht="35.1" customHeight="1" x14ac:dyDescent="0.25">
      <c r="B64" s="103" t="s">
        <v>56</v>
      </c>
      <c r="C64" s="104">
        <v>535730</v>
      </c>
    </row>
    <row r="65" spans="2:3" ht="35.1" customHeight="1" x14ac:dyDescent="0.25">
      <c r="B65" s="103" t="s">
        <v>67</v>
      </c>
      <c r="C65" s="104">
        <v>401890</v>
      </c>
    </row>
    <row r="66" spans="2:3" ht="35.1" customHeight="1" x14ac:dyDescent="0.25">
      <c r="B66" s="103" t="s">
        <v>76</v>
      </c>
      <c r="C66" s="104">
        <v>380500</v>
      </c>
    </row>
    <row r="67" spans="2:3" ht="35.1" customHeight="1" x14ac:dyDescent="0.25">
      <c r="B67" s="103" t="s">
        <v>77</v>
      </c>
      <c r="C67" s="104">
        <v>346500</v>
      </c>
    </row>
    <row r="68" spans="2:3" ht="35.1" customHeight="1" x14ac:dyDescent="0.25">
      <c r="B68" s="103" t="s">
        <v>78</v>
      </c>
      <c r="C68" s="104">
        <v>207560</v>
      </c>
    </row>
    <row r="69" spans="2:3" ht="35.1" customHeight="1" x14ac:dyDescent="0.25">
      <c r="B69" s="103" t="s">
        <v>57</v>
      </c>
      <c r="C69" s="104">
        <v>191610</v>
      </c>
    </row>
    <row r="70" spans="2:3" ht="35.1" customHeight="1" x14ac:dyDescent="0.25">
      <c r="B70" s="103" t="s">
        <v>51</v>
      </c>
      <c r="C70" s="104">
        <v>130800</v>
      </c>
    </row>
    <row r="71" spans="2:3" ht="35.1" customHeight="1" x14ac:dyDescent="0.25">
      <c r="B71" s="103" t="s">
        <v>64</v>
      </c>
      <c r="C71" s="104">
        <v>104900</v>
      </c>
    </row>
    <row r="72" spans="2:3" ht="35.1" customHeight="1" x14ac:dyDescent="0.25">
      <c r="B72" s="103" t="s">
        <v>79</v>
      </c>
      <c r="C72" s="104">
        <v>101980</v>
      </c>
    </row>
    <row r="73" spans="2:3" ht="35.1" customHeight="1" x14ac:dyDescent="0.25">
      <c r="B73" s="103" t="s">
        <v>50</v>
      </c>
      <c r="C73" s="104">
        <v>83910</v>
      </c>
    </row>
    <row r="74" spans="2:3" ht="35.1" customHeight="1" x14ac:dyDescent="0.25">
      <c r="B74" s="103" t="s">
        <v>66</v>
      </c>
      <c r="C74" s="104">
        <v>68880</v>
      </c>
    </row>
    <row r="75" spans="2:3" ht="35.1" customHeight="1" x14ac:dyDescent="0.25">
      <c r="B75" s="103" t="s">
        <v>80</v>
      </c>
      <c r="C75" s="104">
        <v>60440</v>
      </c>
    </row>
    <row r="76" spans="2:3" ht="35.1" customHeight="1" x14ac:dyDescent="0.25">
      <c r="B76" s="103" t="s">
        <v>65</v>
      </c>
      <c r="C76" s="104">
        <v>56940</v>
      </c>
    </row>
    <row r="77" spans="2:3" ht="35.1" customHeight="1" x14ac:dyDescent="0.25">
      <c r="B77" s="103" t="s">
        <v>61</v>
      </c>
      <c r="C77" s="104">
        <v>47500</v>
      </c>
    </row>
    <row r="78" spans="2:3" ht="35.1" customHeight="1" x14ac:dyDescent="0.25">
      <c r="B78" s="103" t="s">
        <v>81</v>
      </c>
      <c r="C78" s="104">
        <v>36120</v>
      </c>
    </row>
    <row r="79" spans="2:3" ht="35.1" customHeight="1" x14ac:dyDescent="0.25">
      <c r="B79" s="103" t="s">
        <v>82</v>
      </c>
      <c r="C79" s="104">
        <v>34000</v>
      </c>
    </row>
    <row r="80" spans="2:3" ht="35.1" customHeight="1" x14ac:dyDescent="0.25">
      <c r="B80" s="103" t="s">
        <v>83</v>
      </c>
      <c r="C80" s="104">
        <v>32210</v>
      </c>
    </row>
    <row r="81" spans="2:3" ht="35.1" customHeight="1" x14ac:dyDescent="0.25">
      <c r="B81" s="103" t="s">
        <v>84</v>
      </c>
      <c r="C81" s="104">
        <v>30190</v>
      </c>
    </row>
    <row r="82" spans="2:3" ht="35.1" customHeight="1" x14ac:dyDescent="0.25">
      <c r="B82" s="103" t="s">
        <v>85</v>
      </c>
      <c r="C82" s="104">
        <v>24040</v>
      </c>
    </row>
    <row r="83" spans="2:3" ht="35.1" customHeight="1" x14ac:dyDescent="0.25">
      <c r="B83" s="103" t="s">
        <v>86</v>
      </c>
      <c r="C83" s="104">
        <v>18300</v>
      </c>
    </row>
    <row r="84" spans="2:3" ht="35.1" customHeight="1" x14ac:dyDescent="0.25">
      <c r="B84" s="103" t="s">
        <v>87</v>
      </c>
      <c r="C84" s="104">
        <v>7760</v>
      </c>
    </row>
    <row r="85" spans="2:3" ht="35.1" customHeight="1" x14ac:dyDescent="0.25">
      <c r="B85" s="103" t="s">
        <v>88</v>
      </c>
      <c r="C85" s="104">
        <v>7380</v>
      </c>
    </row>
    <row r="86" spans="2:3" ht="35.1" customHeight="1" x14ac:dyDescent="0.25">
      <c r="B86" s="103" t="s">
        <v>89</v>
      </c>
      <c r="C86" s="104">
        <v>7220</v>
      </c>
    </row>
    <row r="87" spans="2:3" ht="35.1" customHeight="1" x14ac:dyDescent="0.25">
      <c r="B87" s="103" t="s">
        <v>90</v>
      </c>
      <c r="C87" s="104">
        <v>4810</v>
      </c>
    </row>
    <row r="88" spans="2:3" ht="35.1" customHeight="1" x14ac:dyDescent="0.25">
      <c r="B88" s="103" t="s">
        <v>91</v>
      </c>
      <c r="C88" s="104">
        <v>2920</v>
      </c>
    </row>
    <row r="89" spans="2:3" ht="35.1" customHeight="1" x14ac:dyDescent="0.25">
      <c r="B89" s="105" t="s">
        <v>10</v>
      </c>
      <c r="C89" s="106">
        <v>287853705</v>
      </c>
    </row>
    <row r="90" spans="2:3" ht="35.1" customHeight="1" x14ac:dyDescent="0.25">
      <c r="B90" s="103" t="s">
        <v>49</v>
      </c>
      <c r="C90" s="104">
        <v>36145470</v>
      </c>
    </row>
    <row r="91" spans="2:3" ht="35.1" customHeight="1" x14ac:dyDescent="0.25">
      <c r="B91" s="103" t="s">
        <v>55</v>
      </c>
      <c r="C91" s="104">
        <v>35328269</v>
      </c>
    </row>
    <row r="92" spans="2:3" ht="35.1" customHeight="1" x14ac:dyDescent="0.25">
      <c r="B92" s="103" t="s">
        <v>92</v>
      </c>
      <c r="C92" s="104">
        <v>29318316</v>
      </c>
    </row>
    <row r="93" spans="2:3" ht="35.1" customHeight="1" x14ac:dyDescent="0.25">
      <c r="B93" s="103" t="s">
        <v>74</v>
      </c>
      <c r="C93" s="104">
        <v>26221255</v>
      </c>
    </row>
    <row r="94" spans="2:3" ht="35.1" customHeight="1" x14ac:dyDescent="0.25">
      <c r="B94" s="103" t="s">
        <v>53</v>
      </c>
      <c r="C94" s="104">
        <v>20584603</v>
      </c>
    </row>
    <row r="95" spans="2:3" ht="35.1" customHeight="1" x14ac:dyDescent="0.25">
      <c r="B95" s="103" t="s">
        <v>57</v>
      </c>
      <c r="C95" s="104">
        <v>19214304</v>
      </c>
    </row>
    <row r="96" spans="2:3" ht="35.1" customHeight="1" x14ac:dyDescent="0.25">
      <c r="B96" s="103" t="s">
        <v>58</v>
      </c>
      <c r="C96" s="104">
        <v>13829833</v>
      </c>
    </row>
    <row r="97" spans="2:3" ht="35.1" customHeight="1" x14ac:dyDescent="0.25">
      <c r="B97" s="103" t="s">
        <v>81</v>
      </c>
      <c r="C97" s="104">
        <v>12356922</v>
      </c>
    </row>
    <row r="98" spans="2:3" ht="35.1" customHeight="1" x14ac:dyDescent="0.25">
      <c r="B98" s="103" t="s">
        <v>67</v>
      </c>
      <c r="C98" s="104">
        <v>11604679</v>
      </c>
    </row>
    <row r="99" spans="2:3" ht="35.1" customHeight="1" x14ac:dyDescent="0.25">
      <c r="B99" s="103" t="s">
        <v>51</v>
      </c>
      <c r="C99" s="104">
        <v>11249810</v>
      </c>
    </row>
    <row r="100" spans="2:3" ht="35.1" customHeight="1" x14ac:dyDescent="0.25">
      <c r="B100" s="103" t="s">
        <v>50</v>
      </c>
      <c r="C100" s="104">
        <v>9602115</v>
      </c>
    </row>
    <row r="101" spans="2:3" ht="35.1" customHeight="1" x14ac:dyDescent="0.25">
      <c r="B101" s="103" t="s">
        <v>59</v>
      </c>
      <c r="C101" s="104">
        <v>9039204</v>
      </c>
    </row>
    <row r="102" spans="2:3" ht="35.1" customHeight="1" x14ac:dyDescent="0.25">
      <c r="B102" s="103" t="s">
        <v>91</v>
      </c>
      <c r="C102" s="104">
        <v>8906620</v>
      </c>
    </row>
    <row r="103" spans="2:3" ht="35.1" customHeight="1" x14ac:dyDescent="0.25">
      <c r="B103" s="103" t="s">
        <v>56</v>
      </c>
      <c r="C103" s="104">
        <v>7801793</v>
      </c>
    </row>
    <row r="104" spans="2:3" ht="35.1" customHeight="1" x14ac:dyDescent="0.25">
      <c r="B104" s="103" t="s">
        <v>75</v>
      </c>
      <c r="C104" s="104">
        <v>5848670</v>
      </c>
    </row>
    <row r="105" spans="2:3" ht="35.1" customHeight="1" x14ac:dyDescent="0.25">
      <c r="B105" s="103" t="s">
        <v>93</v>
      </c>
      <c r="C105" s="104">
        <v>4203932</v>
      </c>
    </row>
    <row r="106" spans="2:3" ht="35.1" customHeight="1" x14ac:dyDescent="0.25">
      <c r="B106" s="103" t="s">
        <v>66</v>
      </c>
      <c r="C106" s="104">
        <v>3349898</v>
      </c>
    </row>
    <row r="107" spans="2:3" ht="35.1" customHeight="1" x14ac:dyDescent="0.25">
      <c r="B107" s="103" t="s">
        <v>64</v>
      </c>
      <c r="C107" s="104">
        <v>3152145</v>
      </c>
    </row>
    <row r="108" spans="2:3" ht="35.1" customHeight="1" x14ac:dyDescent="0.25">
      <c r="B108" s="103" t="s">
        <v>94</v>
      </c>
      <c r="C108" s="104">
        <v>2585260</v>
      </c>
    </row>
    <row r="109" spans="2:3" ht="35.1" customHeight="1" x14ac:dyDescent="0.25">
      <c r="B109" s="103" t="s">
        <v>95</v>
      </c>
      <c r="C109" s="104">
        <v>2284420</v>
      </c>
    </row>
    <row r="110" spans="2:3" ht="35.1" customHeight="1" x14ac:dyDescent="0.25">
      <c r="B110" s="103" t="s">
        <v>76</v>
      </c>
      <c r="C110" s="104">
        <v>2217252</v>
      </c>
    </row>
    <row r="111" spans="2:3" ht="35.1" customHeight="1" x14ac:dyDescent="0.25">
      <c r="B111" s="103" t="s">
        <v>96</v>
      </c>
      <c r="C111" s="104">
        <v>2169558</v>
      </c>
    </row>
    <row r="112" spans="2:3" ht="35.1" customHeight="1" x14ac:dyDescent="0.25">
      <c r="B112" s="103" t="s">
        <v>54</v>
      </c>
      <c r="C112" s="104">
        <v>2148994</v>
      </c>
    </row>
    <row r="113" spans="2:3" ht="35.1" customHeight="1" x14ac:dyDescent="0.25">
      <c r="B113" s="103" t="s">
        <v>97</v>
      </c>
      <c r="C113" s="104">
        <v>1194818</v>
      </c>
    </row>
    <row r="114" spans="2:3" ht="35.1" customHeight="1" x14ac:dyDescent="0.25">
      <c r="B114" s="103" t="s">
        <v>98</v>
      </c>
      <c r="C114" s="104">
        <v>778900</v>
      </c>
    </row>
    <row r="115" spans="2:3" ht="35.1" customHeight="1" x14ac:dyDescent="0.25">
      <c r="B115" s="103" t="s">
        <v>99</v>
      </c>
      <c r="C115" s="104">
        <v>635490</v>
      </c>
    </row>
    <row r="116" spans="2:3" ht="35.1" customHeight="1" x14ac:dyDescent="0.25">
      <c r="B116" s="103" t="s">
        <v>100</v>
      </c>
      <c r="C116" s="104">
        <v>628800</v>
      </c>
    </row>
    <row r="117" spans="2:3" ht="35.1" customHeight="1" x14ac:dyDescent="0.25">
      <c r="B117" s="103" t="s">
        <v>101</v>
      </c>
      <c r="C117" s="104">
        <v>560770</v>
      </c>
    </row>
    <row r="118" spans="2:3" ht="35.1" customHeight="1" x14ac:dyDescent="0.25">
      <c r="B118" s="103" t="s">
        <v>102</v>
      </c>
      <c r="C118" s="104">
        <v>501930</v>
      </c>
    </row>
    <row r="119" spans="2:3" ht="35.1" customHeight="1" x14ac:dyDescent="0.25">
      <c r="B119" s="103" t="s">
        <v>61</v>
      </c>
      <c r="C119" s="104">
        <v>427990</v>
      </c>
    </row>
    <row r="120" spans="2:3" ht="35.1" customHeight="1" x14ac:dyDescent="0.25">
      <c r="B120" s="103" t="s">
        <v>103</v>
      </c>
      <c r="C120" s="104">
        <v>294030</v>
      </c>
    </row>
    <row r="121" spans="2:3" ht="35.1" customHeight="1" x14ac:dyDescent="0.25">
      <c r="B121" s="103" t="s">
        <v>85</v>
      </c>
      <c r="C121" s="104">
        <v>293202</v>
      </c>
    </row>
    <row r="122" spans="2:3" ht="35.1" customHeight="1" x14ac:dyDescent="0.25">
      <c r="B122" s="103" t="s">
        <v>104</v>
      </c>
      <c r="C122" s="104">
        <v>273940</v>
      </c>
    </row>
    <row r="123" spans="2:3" ht="35.1" customHeight="1" x14ac:dyDescent="0.25">
      <c r="B123" s="103" t="s">
        <v>105</v>
      </c>
      <c r="C123" s="104">
        <v>249938</v>
      </c>
    </row>
    <row r="124" spans="2:3" ht="35.1" customHeight="1" x14ac:dyDescent="0.25">
      <c r="B124" s="103" t="s">
        <v>77</v>
      </c>
      <c r="C124" s="104">
        <v>245040</v>
      </c>
    </row>
    <row r="125" spans="2:3" ht="35.1" customHeight="1" x14ac:dyDescent="0.25">
      <c r="B125" s="103" t="s">
        <v>84</v>
      </c>
      <c r="C125" s="104">
        <v>231500</v>
      </c>
    </row>
    <row r="126" spans="2:3" ht="35.1" customHeight="1" x14ac:dyDescent="0.25">
      <c r="B126" s="103" t="s">
        <v>106</v>
      </c>
      <c r="C126" s="104">
        <v>227640</v>
      </c>
    </row>
    <row r="127" spans="2:3" ht="35.1" customHeight="1" x14ac:dyDescent="0.25">
      <c r="B127" s="103" t="s">
        <v>107</v>
      </c>
      <c r="C127" s="104">
        <v>225980</v>
      </c>
    </row>
    <row r="128" spans="2:3" ht="35.1" customHeight="1" x14ac:dyDescent="0.25">
      <c r="B128" s="103" t="s">
        <v>79</v>
      </c>
      <c r="C128" s="104">
        <v>219640</v>
      </c>
    </row>
    <row r="129" spans="2:3" ht="35.1" customHeight="1" x14ac:dyDescent="0.25">
      <c r="B129" s="103" t="s">
        <v>108</v>
      </c>
      <c r="C129" s="104">
        <v>213500</v>
      </c>
    </row>
    <row r="130" spans="2:3" ht="35.1" customHeight="1" x14ac:dyDescent="0.25">
      <c r="B130" s="103" t="s">
        <v>70</v>
      </c>
      <c r="C130" s="104">
        <v>150080</v>
      </c>
    </row>
    <row r="131" spans="2:3" ht="35.1" customHeight="1" x14ac:dyDescent="0.25">
      <c r="B131" s="103" t="s">
        <v>65</v>
      </c>
      <c r="C131" s="104">
        <v>145583</v>
      </c>
    </row>
    <row r="132" spans="2:3" ht="35.1" customHeight="1" x14ac:dyDescent="0.25">
      <c r="B132" s="103" t="s">
        <v>109</v>
      </c>
      <c r="C132" s="104">
        <v>137852</v>
      </c>
    </row>
    <row r="133" spans="2:3" ht="35.1" customHeight="1" x14ac:dyDescent="0.25">
      <c r="B133" s="103" t="s">
        <v>110</v>
      </c>
      <c r="C133" s="104">
        <v>105660</v>
      </c>
    </row>
    <row r="134" spans="2:3" ht="35.1" customHeight="1" x14ac:dyDescent="0.25">
      <c r="B134" s="103" t="s">
        <v>111</v>
      </c>
      <c r="C134" s="104">
        <v>98860</v>
      </c>
    </row>
    <row r="135" spans="2:3" ht="35.1" customHeight="1" x14ac:dyDescent="0.25">
      <c r="B135" s="103" t="s">
        <v>112</v>
      </c>
      <c r="C135" s="104">
        <v>89860</v>
      </c>
    </row>
    <row r="136" spans="2:3" ht="35.1" customHeight="1" x14ac:dyDescent="0.25">
      <c r="B136" s="103" t="s">
        <v>113</v>
      </c>
      <c r="C136" s="104">
        <v>84840</v>
      </c>
    </row>
    <row r="137" spans="2:3" ht="35.1" customHeight="1" x14ac:dyDescent="0.25">
      <c r="B137" s="103" t="s">
        <v>82</v>
      </c>
      <c r="C137" s="104">
        <v>81760</v>
      </c>
    </row>
    <row r="138" spans="2:3" ht="35.1" customHeight="1" x14ac:dyDescent="0.25">
      <c r="B138" s="103" t="s">
        <v>114</v>
      </c>
      <c r="C138" s="104">
        <v>77400</v>
      </c>
    </row>
    <row r="139" spans="2:3" ht="35.1" customHeight="1" x14ac:dyDescent="0.25">
      <c r="B139" s="103" t="s">
        <v>115</v>
      </c>
      <c r="C139" s="104">
        <v>69300</v>
      </c>
    </row>
    <row r="140" spans="2:3" ht="35.1" customHeight="1" x14ac:dyDescent="0.25">
      <c r="B140" s="103" t="s">
        <v>116</v>
      </c>
      <c r="C140" s="104">
        <v>55180</v>
      </c>
    </row>
    <row r="141" spans="2:3" ht="35.1" customHeight="1" x14ac:dyDescent="0.25">
      <c r="B141" s="103" t="s">
        <v>68</v>
      </c>
      <c r="C141" s="104">
        <v>53572</v>
      </c>
    </row>
    <row r="142" spans="2:3" ht="35.1" customHeight="1" x14ac:dyDescent="0.25">
      <c r="B142" s="103" t="s">
        <v>80</v>
      </c>
      <c r="C142" s="104">
        <v>50240</v>
      </c>
    </row>
    <row r="143" spans="2:3" ht="35.1" customHeight="1" x14ac:dyDescent="0.25">
      <c r="B143" s="103" t="s">
        <v>117</v>
      </c>
      <c r="C143" s="104">
        <v>46340</v>
      </c>
    </row>
    <row r="144" spans="2:3" ht="35.1" customHeight="1" x14ac:dyDescent="0.25">
      <c r="B144" s="103" t="s">
        <v>118</v>
      </c>
      <c r="C144" s="104">
        <v>41060</v>
      </c>
    </row>
    <row r="145" spans="2:3" ht="35.1" customHeight="1" x14ac:dyDescent="0.25">
      <c r="B145" s="103" t="s">
        <v>119</v>
      </c>
      <c r="C145" s="104">
        <v>24920</v>
      </c>
    </row>
    <row r="146" spans="2:3" ht="35.1" customHeight="1" x14ac:dyDescent="0.25">
      <c r="B146" s="103" t="s">
        <v>120</v>
      </c>
      <c r="C146" s="104">
        <v>24400</v>
      </c>
    </row>
    <row r="147" spans="2:3" ht="35.1" customHeight="1" x14ac:dyDescent="0.25">
      <c r="B147" s="103" t="s">
        <v>121</v>
      </c>
      <c r="C147" s="104">
        <v>23360</v>
      </c>
    </row>
    <row r="148" spans="2:3" ht="35.1" customHeight="1" x14ac:dyDescent="0.25">
      <c r="B148" s="103" t="s">
        <v>78</v>
      </c>
      <c r="C148" s="104">
        <v>18600</v>
      </c>
    </row>
    <row r="149" spans="2:3" ht="35.1" customHeight="1" x14ac:dyDescent="0.25">
      <c r="B149" s="103" t="s">
        <v>122</v>
      </c>
      <c r="C149" s="104">
        <v>15250</v>
      </c>
    </row>
    <row r="150" spans="2:3" ht="35.1" customHeight="1" x14ac:dyDescent="0.25">
      <c r="B150" s="103" t="s">
        <v>83</v>
      </c>
      <c r="C150" s="104">
        <v>12920</v>
      </c>
    </row>
    <row r="151" spans="2:3" ht="35.1" customHeight="1" x14ac:dyDescent="0.25">
      <c r="B151" s="103" t="s">
        <v>123</v>
      </c>
      <c r="C151" s="104">
        <v>12080</v>
      </c>
    </row>
    <row r="152" spans="2:3" ht="35.1" customHeight="1" x14ac:dyDescent="0.25">
      <c r="B152" s="103" t="s">
        <v>124</v>
      </c>
      <c r="C152" s="104">
        <v>11990</v>
      </c>
    </row>
    <row r="153" spans="2:3" ht="35.1" customHeight="1" x14ac:dyDescent="0.25">
      <c r="B153" s="103" t="s">
        <v>125</v>
      </c>
      <c r="C153" s="104">
        <v>11420</v>
      </c>
    </row>
    <row r="154" spans="2:3" ht="35.1" customHeight="1" x14ac:dyDescent="0.25">
      <c r="B154" s="103" t="s">
        <v>126</v>
      </c>
      <c r="C154" s="104">
        <v>11040</v>
      </c>
    </row>
    <row r="155" spans="2:3" ht="35.1" customHeight="1" x14ac:dyDescent="0.25">
      <c r="B155" s="103" t="s">
        <v>127</v>
      </c>
      <c r="C155" s="104">
        <v>7690</v>
      </c>
    </row>
    <row r="156" spans="2:3" ht="35.1" customHeight="1" x14ac:dyDescent="0.25">
      <c r="B156" s="103" t="s">
        <v>128</v>
      </c>
      <c r="C156" s="104">
        <v>7040</v>
      </c>
    </row>
    <row r="157" spans="2:3" ht="35.1" customHeight="1" x14ac:dyDescent="0.25">
      <c r="B157" s="103" t="s">
        <v>129</v>
      </c>
      <c r="C157" s="104">
        <v>7020</v>
      </c>
    </row>
    <row r="158" spans="2:3" ht="35.1" customHeight="1" x14ac:dyDescent="0.25">
      <c r="B158" s="103" t="s">
        <v>130</v>
      </c>
      <c r="C158" s="104">
        <v>3500</v>
      </c>
    </row>
    <row r="159" spans="2:3" ht="35.1" customHeight="1" x14ac:dyDescent="0.25">
      <c r="B159" s="103" t="s">
        <v>131</v>
      </c>
      <c r="C159" s="104">
        <v>3430</v>
      </c>
    </row>
    <row r="160" spans="2:3" ht="35.1" customHeight="1" x14ac:dyDescent="0.25">
      <c r="B160" s="103" t="s">
        <v>71</v>
      </c>
      <c r="C160" s="104">
        <v>2470</v>
      </c>
    </row>
    <row r="161" spans="2:3" ht="35.1" customHeight="1" x14ac:dyDescent="0.25">
      <c r="B161" s="103" t="s">
        <v>132</v>
      </c>
      <c r="C161" s="104">
        <v>2318</v>
      </c>
    </row>
    <row r="162" spans="2:3" ht="35.1" customHeight="1" x14ac:dyDescent="0.25">
      <c r="B162" s="103" t="s">
        <v>63</v>
      </c>
      <c r="C162" s="104">
        <v>240</v>
      </c>
    </row>
    <row r="163" spans="2:3" ht="35.1" customHeight="1" x14ac:dyDescent="0.25">
      <c r="B163" s="105" t="s">
        <v>133</v>
      </c>
      <c r="C163" s="106">
        <v>3800590</v>
      </c>
    </row>
    <row r="164" spans="2:3" ht="35.1" customHeight="1" x14ac:dyDescent="0.25">
      <c r="B164" s="103" t="s">
        <v>50</v>
      </c>
      <c r="C164" s="104">
        <v>1198595</v>
      </c>
    </row>
    <row r="165" spans="2:3" ht="35.1" customHeight="1" x14ac:dyDescent="0.25">
      <c r="B165" s="103" t="s">
        <v>49</v>
      </c>
      <c r="C165" s="104">
        <v>776830</v>
      </c>
    </row>
    <row r="166" spans="2:3" ht="35.1" customHeight="1" x14ac:dyDescent="0.25">
      <c r="B166" s="103" t="s">
        <v>53</v>
      </c>
      <c r="C166" s="104">
        <v>639750</v>
      </c>
    </row>
    <row r="167" spans="2:3" ht="35.1" customHeight="1" x14ac:dyDescent="0.25">
      <c r="B167" s="103" t="s">
        <v>56</v>
      </c>
      <c r="C167" s="104">
        <v>562700</v>
      </c>
    </row>
    <row r="168" spans="2:3" ht="35.1" customHeight="1" x14ac:dyDescent="0.25">
      <c r="B168" s="103" t="s">
        <v>51</v>
      </c>
      <c r="C168" s="104">
        <v>400105</v>
      </c>
    </row>
    <row r="169" spans="2:3" ht="35.1" customHeight="1" x14ac:dyDescent="0.25">
      <c r="B169" s="103" t="s">
        <v>55</v>
      </c>
      <c r="C169" s="104">
        <v>80100</v>
      </c>
    </row>
    <row r="170" spans="2:3" ht="35.1" customHeight="1" x14ac:dyDescent="0.25">
      <c r="B170" s="103" t="s">
        <v>66</v>
      </c>
      <c r="C170" s="104">
        <v>67900</v>
      </c>
    </row>
    <row r="171" spans="2:3" ht="35.1" customHeight="1" x14ac:dyDescent="0.25">
      <c r="B171" s="103" t="s">
        <v>64</v>
      </c>
      <c r="C171" s="104">
        <v>31920</v>
      </c>
    </row>
    <row r="172" spans="2:3" ht="35.1" customHeight="1" x14ac:dyDescent="0.25">
      <c r="B172" s="103" t="s">
        <v>58</v>
      </c>
      <c r="C172" s="104">
        <v>15650</v>
      </c>
    </row>
    <row r="173" spans="2:3" ht="35.1" customHeight="1" x14ac:dyDescent="0.25">
      <c r="B173" s="103" t="s">
        <v>74</v>
      </c>
      <c r="C173" s="104">
        <v>14240</v>
      </c>
    </row>
    <row r="174" spans="2:3" ht="35.1" customHeight="1" x14ac:dyDescent="0.25">
      <c r="B174" s="103" t="s">
        <v>68</v>
      </c>
      <c r="C174" s="104">
        <v>12800</v>
      </c>
    </row>
    <row r="175" spans="2:3" ht="35.1" customHeight="1" x14ac:dyDescent="0.25">
      <c r="B175" s="105" t="s">
        <v>134</v>
      </c>
      <c r="C175" s="106">
        <v>449449</v>
      </c>
    </row>
    <row r="176" spans="2:3" ht="35.1" customHeight="1" x14ac:dyDescent="0.25">
      <c r="B176" s="103" t="s">
        <v>50</v>
      </c>
      <c r="C176" s="104">
        <v>136777</v>
      </c>
    </row>
    <row r="177" spans="2:3" ht="35.1" customHeight="1" x14ac:dyDescent="0.25">
      <c r="B177" s="103" t="s">
        <v>49</v>
      </c>
      <c r="C177" s="104">
        <v>109913</v>
      </c>
    </row>
    <row r="178" spans="2:3" ht="35.1" customHeight="1" x14ac:dyDescent="0.25">
      <c r="B178" s="103" t="s">
        <v>51</v>
      </c>
      <c r="C178" s="104">
        <v>103440</v>
      </c>
    </row>
    <row r="179" spans="2:3" ht="35.1" customHeight="1" x14ac:dyDescent="0.25">
      <c r="B179" s="103" t="s">
        <v>53</v>
      </c>
      <c r="C179" s="104">
        <v>46419</v>
      </c>
    </row>
    <row r="180" spans="2:3" ht="35.1" customHeight="1" x14ac:dyDescent="0.25">
      <c r="B180" s="103" t="s">
        <v>66</v>
      </c>
      <c r="C180" s="104">
        <v>29940</v>
      </c>
    </row>
    <row r="181" spans="2:3" ht="35.1" customHeight="1" x14ac:dyDescent="0.25">
      <c r="B181" s="103" t="s">
        <v>56</v>
      </c>
      <c r="C181" s="104">
        <v>10346</v>
      </c>
    </row>
    <row r="182" spans="2:3" ht="35.1" customHeight="1" x14ac:dyDescent="0.25">
      <c r="B182" s="103" t="s">
        <v>68</v>
      </c>
      <c r="C182" s="104">
        <v>6910</v>
      </c>
    </row>
    <row r="183" spans="2:3" ht="35.1" customHeight="1" x14ac:dyDescent="0.25">
      <c r="B183" s="103" t="s">
        <v>85</v>
      </c>
      <c r="C183" s="104">
        <v>3980</v>
      </c>
    </row>
    <row r="184" spans="2:3" ht="35.1" customHeight="1" x14ac:dyDescent="0.25">
      <c r="B184" s="103" t="s">
        <v>102</v>
      </c>
      <c r="C184" s="104">
        <v>1000</v>
      </c>
    </row>
    <row r="185" spans="2:3" ht="35.1" customHeight="1" x14ac:dyDescent="0.25">
      <c r="B185" s="103" t="s">
        <v>54</v>
      </c>
      <c r="C185" s="104">
        <v>724</v>
      </c>
    </row>
    <row r="186" spans="2:3" ht="35.1" customHeight="1" x14ac:dyDescent="0.25">
      <c r="B186" s="105" t="s">
        <v>135</v>
      </c>
      <c r="C186" s="106">
        <v>11444598</v>
      </c>
    </row>
    <row r="187" spans="2:3" ht="35.1" customHeight="1" x14ac:dyDescent="0.25">
      <c r="B187" s="103" t="s">
        <v>53</v>
      </c>
      <c r="C187" s="104">
        <v>4775957</v>
      </c>
    </row>
    <row r="188" spans="2:3" ht="35.1" customHeight="1" x14ac:dyDescent="0.25">
      <c r="B188" s="103" t="s">
        <v>58</v>
      </c>
      <c r="C188" s="104">
        <v>4389836</v>
      </c>
    </row>
    <row r="189" spans="2:3" ht="35.1" customHeight="1" x14ac:dyDescent="0.25">
      <c r="B189" s="103" t="s">
        <v>51</v>
      </c>
      <c r="C189" s="104">
        <v>353061</v>
      </c>
    </row>
    <row r="190" spans="2:3" ht="35.1" customHeight="1" x14ac:dyDescent="0.25">
      <c r="B190" s="103" t="s">
        <v>49</v>
      </c>
      <c r="C190" s="104">
        <v>337708</v>
      </c>
    </row>
    <row r="191" spans="2:3" ht="35.1" customHeight="1" x14ac:dyDescent="0.25">
      <c r="B191" s="103" t="s">
        <v>74</v>
      </c>
      <c r="C191" s="104">
        <v>259420</v>
      </c>
    </row>
    <row r="192" spans="2:3" ht="35.1" customHeight="1" x14ac:dyDescent="0.25">
      <c r="B192" s="103" t="s">
        <v>59</v>
      </c>
      <c r="C192" s="104">
        <v>237060</v>
      </c>
    </row>
    <row r="193" spans="2:3" ht="35.1" customHeight="1" x14ac:dyDescent="0.25">
      <c r="B193" s="103" t="s">
        <v>55</v>
      </c>
      <c r="C193" s="104">
        <v>191420</v>
      </c>
    </row>
    <row r="194" spans="2:3" ht="35.1" customHeight="1" x14ac:dyDescent="0.25">
      <c r="B194" s="103" t="s">
        <v>61</v>
      </c>
      <c r="C194" s="104">
        <v>142510</v>
      </c>
    </row>
    <row r="195" spans="2:3" ht="35.1" customHeight="1" x14ac:dyDescent="0.25">
      <c r="B195" s="103" t="s">
        <v>50</v>
      </c>
      <c r="C195" s="104">
        <v>129260</v>
      </c>
    </row>
    <row r="196" spans="2:3" ht="35.1" customHeight="1" x14ac:dyDescent="0.25">
      <c r="B196" s="103" t="s">
        <v>85</v>
      </c>
      <c r="C196" s="104">
        <v>111915</v>
      </c>
    </row>
    <row r="197" spans="2:3" ht="35.1" customHeight="1" x14ac:dyDescent="0.25">
      <c r="B197" s="103" t="s">
        <v>81</v>
      </c>
      <c r="C197" s="104">
        <v>98720</v>
      </c>
    </row>
    <row r="198" spans="2:3" ht="35.1" customHeight="1" x14ac:dyDescent="0.25">
      <c r="B198" s="103" t="s">
        <v>70</v>
      </c>
      <c r="C198" s="104">
        <v>63340</v>
      </c>
    </row>
    <row r="199" spans="2:3" ht="35.1" customHeight="1" x14ac:dyDescent="0.25">
      <c r="B199" s="103" t="s">
        <v>121</v>
      </c>
      <c r="C199" s="104">
        <v>55960</v>
      </c>
    </row>
    <row r="200" spans="2:3" ht="35.1" customHeight="1" x14ac:dyDescent="0.25">
      <c r="B200" s="103" t="s">
        <v>65</v>
      </c>
      <c r="C200" s="104">
        <v>52615</v>
      </c>
    </row>
    <row r="201" spans="2:3" ht="35.1" customHeight="1" x14ac:dyDescent="0.25">
      <c r="B201" s="103" t="s">
        <v>56</v>
      </c>
      <c r="C201" s="104">
        <v>40780</v>
      </c>
    </row>
    <row r="202" spans="2:3" ht="35.1" customHeight="1" x14ac:dyDescent="0.25">
      <c r="B202" s="103" t="s">
        <v>54</v>
      </c>
      <c r="C202" s="104">
        <v>39760</v>
      </c>
    </row>
    <row r="203" spans="2:3" ht="35.1" customHeight="1" x14ac:dyDescent="0.25">
      <c r="B203" s="103" t="s">
        <v>78</v>
      </c>
      <c r="C203" s="104">
        <v>38877</v>
      </c>
    </row>
    <row r="204" spans="2:3" ht="35.1" customHeight="1" x14ac:dyDescent="0.25">
      <c r="B204" s="103" t="s">
        <v>64</v>
      </c>
      <c r="C204" s="104">
        <v>33980</v>
      </c>
    </row>
    <row r="205" spans="2:3" ht="35.1" customHeight="1" x14ac:dyDescent="0.25">
      <c r="B205" s="103" t="s">
        <v>82</v>
      </c>
      <c r="C205" s="104">
        <v>17701</v>
      </c>
    </row>
    <row r="206" spans="2:3" ht="35.1" customHeight="1" x14ac:dyDescent="0.25">
      <c r="B206" s="103" t="s">
        <v>67</v>
      </c>
      <c r="C206" s="104">
        <v>17620</v>
      </c>
    </row>
    <row r="207" spans="2:3" ht="35.1" customHeight="1" x14ac:dyDescent="0.25">
      <c r="B207" s="103" t="s">
        <v>76</v>
      </c>
      <c r="C207" s="104">
        <v>11680</v>
      </c>
    </row>
    <row r="208" spans="2:3" ht="35.1" customHeight="1" x14ac:dyDescent="0.25">
      <c r="B208" s="103" t="s">
        <v>97</v>
      </c>
      <c r="C208" s="104">
        <v>10920</v>
      </c>
    </row>
    <row r="209" spans="2:3" ht="35.1" customHeight="1" x14ac:dyDescent="0.25">
      <c r="B209" s="103" t="s">
        <v>71</v>
      </c>
      <c r="C209" s="104">
        <v>7060</v>
      </c>
    </row>
    <row r="210" spans="2:3" ht="35.1" customHeight="1" x14ac:dyDescent="0.25">
      <c r="B210" s="103" t="s">
        <v>130</v>
      </c>
      <c r="C210" s="104">
        <v>6050</v>
      </c>
    </row>
    <row r="211" spans="2:3" ht="35.1" customHeight="1" x14ac:dyDescent="0.25">
      <c r="B211" s="103" t="s">
        <v>57</v>
      </c>
      <c r="C211" s="104">
        <v>5340</v>
      </c>
    </row>
    <row r="212" spans="2:3" ht="35.1" customHeight="1" x14ac:dyDescent="0.25">
      <c r="B212" s="103" t="s">
        <v>86</v>
      </c>
      <c r="C212" s="104">
        <v>5080</v>
      </c>
    </row>
    <row r="213" spans="2:3" ht="35.1" customHeight="1" x14ac:dyDescent="0.25">
      <c r="B213" s="103" t="s">
        <v>128</v>
      </c>
      <c r="C213" s="104">
        <v>4890</v>
      </c>
    </row>
    <row r="214" spans="2:3" ht="35.1" customHeight="1" x14ac:dyDescent="0.25">
      <c r="B214" s="103" t="s">
        <v>93</v>
      </c>
      <c r="C214" s="104">
        <v>4120</v>
      </c>
    </row>
    <row r="215" spans="2:3" ht="35.1" customHeight="1" x14ac:dyDescent="0.25">
      <c r="B215" s="103" t="s">
        <v>66</v>
      </c>
      <c r="C215" s="104">
        <v>1958</v>
      </c>
    </row>
    <row r="216" spans="2:3" ht="35.1" customHeight="1" x14ac:dyDescent="0.25">
      <c r="B216" s="105" t="s">
        <v>14</v>
      </c>
      <c r="C216" s="106">
        <v>130087795</v>
      </c>
    </row>
    <row r="217" spans="2:3" ht="35.1" customHeight="1" x14ac:dyDescent="0.25">
      <c r="B217" s="103" t="s">
        <v>75</v>
      </c>
      <c r="C217" s="104">
        <v>22988751</v>
      </c>
    </row>
    <row r="218" spans="2:3" ht="35.1" customHeight="1" x14ac:dyDescent="0.25">
      <c r="B218" s="103" t="s">
        <v>55</v>
      </c>
      <c r="C218" s="104">
        <v>14450205</v>
      </c>
    </row>
    <row r="219" spans="2:3" ht="35.1" customHeight="1" x14ac:dyDescent="0.25">
      <c r="B219" s="103" t="s">
        <v>53</v>
      </c>
      <c r="C219" s="104">
        <v>12380153</v>
      </c>
    </row>
    <row r="220" spans="2:3" ht="35.1" customHeight="1" x14ac:dyDescent="0.25">
      <c r="B220" s="103" t="s">
        <v>92</v>
      </c>
      <c r="C220" s="104">
        <v>10460550</v>
      </c>
    </row>
    <row r="221" spans="2:3" ht="35.1" customHeight="1" x14ac:dyDescent="0.25">
      <c r="B221" s="103" t="s">
        <v>74</v>
      </c>
      <c r="C221" s="104">
        <v>8883520</v>
      </c>
    </row>
    <row r="222" spans="2:3" ht="35.1" customHeight="1" x14ac:dyDescent="0.25">
      <c r="B222" s="103" t="s">
        <v>104</v>
      </c>
      <c r="C222" s="104">
        <v>8385300</v>
      </c>
    </row>
    <row r="223" spans="2:3" ht="35.1" customHeight="1" x14ac:dyDescent="0.25">
      <c r="B223" s="103" t="s">
        <v>70</v>
      </c>
      <c r="C223" s="104">
        <v>6331560</v>
      </c>
    </row>
    <row r="224" spans="2:3" ht="35.1" customHeight="1" x14ac:dyDescent="0.25">
      <c r="B224" s="103" t="s">
        <v>49</v>
      </c>
      <c r="C224" s="104">
        <v>5123448</v>
      </c>
    </row>
    <row r="225" spans="2:3" ht="35.1" customHeight="1" x14ac:dyDescent="0.25">
      <c r="B225" s="103" t="s">
        <v>58</v>
      </c>
      <c r="C225" s="104">
        <v>5023740</v>
      </c>
    </row>
    <row r="226" spans="2:3" ht="35.1" customHeight="1" x14ac:dyDescent="0.25">
      <c r="B226" s="103" t="s">
        <v>59</v>
      </c>
      <c r="C226" s="104">
        <v>4827615</v>
      </c>
    </row>
    <row r="227" spans="2:3" ht="35.1" customHeight="1" x14ac:dyDescent="0.25">
      <c r="B227" s="103" t="s">
        <v>76</v>
      </c>
      <c r="C227" s="104">
        <v>4417996</v>
      </c>
    </row>
    <row r="228" spans="2:3" ht="35.1" customHeight="1" x14ac:dyDescent="0.25">
      <c r="B228" s="103" t="s">
        <v>81</v>
      </c>
      <c r="C228" s="104">
        <v>3286660</v>
      </c>
    </row>
    <row r="229" spans="2:3" ht="35.1" customHeight="1" x14ac:dyDescent="0.25">
      <c r="B229" s="103" t="s">
        <v>54</v>
      </c>
      <c r="C229" s="104">
        <v>2529400</v>
      </c>
    </row>
    <row r="230" spans="2:3" ht="35.1" customHeight="1" x14ac:dyDescent="0.25">
      <c r="B230" s="103" t="s">
        <v>112</v>
      </c>
      <c r="C230" s="104">
        <v>2047300</v>
      </c>
    </row>
    <row r="231" spans="2:3" ht="35.1" customHeight="1" x14ac:dyDescent="0.25">
      <c r="B231" s="103" t="s">
        <v>51</v>
      </c>
      <c r="C231" s="104">
        <v>1895391</v>
      </c>
    </row>
    <row r="232" spans="2:3" ht="35.1" customHeight="1" x14ac:dyDescent="0.25">
      <c r="B232" s="103" t="s">
        <v>100</v>
      </c>
      <c r="C232" s="104">
        <v>1836740</v>
      </c>
    </row>
    <row r="233" spans="2:3" ht="35.1" customHeight="1" x14ac:dyDescent="0.25">
      <c r="B233" s="103" t="s">
        <v>56</v>
      </c>
      <c r="C233" s="104">
        <v>1572330</v>
      </c>
    </row>
    <row r="234" spans="2:3" ht="35.1" customHeight="1" x14ac:dyDescent="0.25">
      <c r="B234" s="103" t="s">
        <v>67</v>
      </c>
      <c r="C234" s="104">
        <v>1551960</v>
      </c>
    </row>
    <row r="235" spans="2:3" ht="35.1" customHeight="1" x14ac:dyDescent="0.25">
      <c r="B235" s="103" t="s">
        <v>64</v>
      </c>
      <c r="C235" s="104">
        <v>1538980</v>
      </c>
    </row>
    <row r="236" spans="2:3" ht="35.1" customHeight="1" x14ac:dyDescent="0.25">
      <c r="B236" s="103" t="s">
        <v>102</v>
      </c>
      <c r="C236" s="104">
        <v>1430680</v>
      </c>
    </row>
    <row r="237" spans="2:3" ht="35.1" customHeight="1" x14ac:dyDescent="0.25">
      <c r="B237" s="103" t="s">
        <v>93</v>
      </c>
      <c r="C237" s="104">
        <v>1085680</v>
      </c>
    </row>
    <row r="238" spans="2:3" ht="35.1" customHeight="1" x14ac:dyDescent="0.25">
      <c r="B238" s="103" t="s">
        <v>61</v>
      </c>
      <c r="C238" s="104">
        <v>979620</v>
      </c>
    </row>
    <row r="239" spans="2:3" ht="35.1" customHeight="1" x14ac:dyDescent="0.25">
      <c r="B239" s="103" t="s">
        <v>57</v>
      </c>
      <c r="C239" s="104">
        <v>977400</v>
      </c>
    </row>
    <row r="240" spans="2:3" ht="35.1" customHeight="1" x14ac:dyDescent="0.25">
      <c r="B240" s="103" t="s">
        <v>111</v>
      </c>
      <c r="C240" s="104">
        <v>783810</v>
      </c>
    </row>
    <row r="241" spans="2:3" x14ac:dyDescent="0.25">
      <c r="B241" s="103" t="s">
        <v>94</v>
      </c>
      <c r="C241" s="104">
        <v>642380</v>
      </c>
    </row>
    <row r="242" spans="2:3" x14ac:dyDescent="0.25">
      <c r="B242" s="103" t="s">
        <v>136</v>
      </c>
      <c r="C242" s="104">
        <v>492350</v>
      </c>
    </row>
    <row r="243" spans="2:3" x14ac:dyDescent="0.25">
      <c r="B243" s="103" t="s">
        <v>91</v>
      </c>
      <c r="C243" s="104">
        <v>488230</v>
      </c>
    </row>
    <row r="244" spans="2:3" x14ac:dyDescent="0.25">
      <c r="B244" s="103" t="s">
        <v>118</v>
      </c>
      <c r="C244" s="104">
        <v>452990</v>
      </c>
    </row>
    <row r="245" spans="2:3" x14ac:dyDescent="0.25">
      <c r="B245" s="103" t="s">
        <v>84</v>
      </c>
      <c r="C245" s="104">
        <v>360200</v>
      </c>
    </row>
    <row r="246" spans="2:3" x14ac:dyDescent="0.25">
      <c r="B246" s="103" t="s">
        <v>137</v>
      </c>
      <c r="C246" s="104">
        <v>276300</v>
      </c>
    </row>
    <row r="247" spans="2:3" x14ac:dyDescent="0.25">
      <c r="B247" s="103" t="s">
        <v>66</v>
      </c>
      <c r="C247" s="104">
        <v>268000</v>
      </c>
    </row>
    <row r="248" spans="2:3" x14ac:dyDescent="0.25">
      <c r="B248" s="103" t="s">
        <v>82</v>
      </c>
      <c r="C248" s="104">
        <v>257480</v>
      </c>
    </row>
    <row r="249" spans="2:3" x14ac:dyDescent="0.25">
      <c r="B249" s="103" t="s">
        <v>138</v>
      </c>
      <c r="C249" s="104">
        <v>208340</v>
      </c>
    </row>
    <row r="250" spans="2:3" x14ac:dyDescent="0.25">
      <c r="B250" s="103" t="s">
        <v>139</v>
      </c>
      <c r="C250" s="104">
        <v>192120</v>
      </c>
    </row>
    <row r="251" spans="2:3" x14ac:dyDescent="0.25">
      <c r="B251" s="103" t="s">
        <v>65</v>
      </c>
      <c r="C251" s="104">
        <v>187260</v>
      </c>
    </row>
    <row r="252" spans="2:3" x14ac:dyDescent="0.25">
      <c r="B252" s="103" t="s">
        <v>77</v>
      </c>
      <c r="C252" s="104">
        <v>170380</v>
      </c>
    </row>
    <row r="253" spans="2:3" x14ac:dyDescent="0.25">
      <c r="B253" s="103" t="s">
        <v>89</v>
      </c>
      <c r="C253" s="104">
        <v>166010</v>
      </c>
    </row>
    <row r="254" spans="2:3" x14ac:dyDescent="0.25">
      <c r="B254" s="103" t="s">
        <v>87</v>
      </c>
      <c r="C254" s="104">
        <v>146540</v>
      </c>
    </row>
    <row r="255" spans="2:3" x14ac:dyDescent="0.25">
      <c r="B255" s="103" t="s">
        <v>140</v>
      </c>
      <c r="C255" s="104">
        <v>145280</v>
      </c>
    </row>
    <row r="256" spans="2:3" x14ac:dyDescent="0.25">
      <c r="B256" s="103" t="s">
        <v>113</v>
      </c>
      <c r="C256" s="104">
        <v>105820</v>
      </c>
    </row>
    <row r="257" spans="2:3" x14ac:dyDescent="0.25">
      <c r="B257" s="103" t="s">
        <v>95</v>
      </c>
      <c r="C257" s="104">
        <v>99240</v>
      </c>
    </row>
    <row r="258" spans="2:3" x14ac:dyDescent="0.25">
      <c r="B258" s="103" t="s">
        <v>141</v>
      </c>
      <c r="C258" s="104">
        <v>96680</v>
      </c>
    </row>
    <row r="259" spans="2:3" x14ac:dyDescent="0.25">
      <c r="B259" s="103" t="s">
        <v>85</v>
      </c>
      <c r="C259" s="104">
        <v>94540</v>
      </c>
    </row>
    <row r="260" spans="2:3" x14ac:dyDescent="0.25">
      <c r="B260" s="103" t="s">
        <v>142</v>
      </c>
      <c r="C260" s="104">
        <v>93700</v>
      </c>
    </row>
    <row r="261" spans="2:3" x14ac:dyDescent="0.25">
      <c r="B261" s="103" t="s">
        <v>116</v>
      </c>
      <c r="C261" s="104">
        <v>70540</v>
      </c>
    </row>
    <row r="262" spans="2:3" x14ac:dyDescent="0.25">
      <c r="B262" s="103" t="s">
        <v>117</v>
      </c>
      <c r="C262" s="104">
        <v>64240</v>
      </c>
    </row>
    <row r="263" spans="2:3" x14ac:dyDescent="0.25">
      <c r="B263" s="103" t="s">
        <v>143</v>
      </c>
      <c r="C263" s="104">
        <v>57520</v>
      </c>
    </row>
    <row r="264" spans="2:3" x14ac:dyDescent="0.25">
      <c r="B264" s="103" t="s">
        <v>50</v>
      </c>
      <c r="C264" s="104">
        <v>48446</v>
      </c>
    </row>
    <row r="265" spans="2:3" x14ac:dyDescent="0.25">
      <c r="B265" s="103" t="s">
        <v>144</v>
      </c>
      <c r="C265" s="104">
        <v>38560</v>
      </c>
    </row>
    <row r="266" spans="2:3" x14ac:dyDescent="0.25">
      <c r="B266" s="103" t="s">
        <v>99</v>
      </c>
      <c r="C266" s="104">
        <v>25740</v>
      </c>
    </row>
    <row r="267" spans="2:3" x14ac:dyDescent="0.25">
      <c r="B267" s="103" t="s">
        <v>106</v>
      </c>
      <c r="C267" s="104">
        <v>19720</v>
      </c>
    </row>
    <row r="268" spans="2:3" x14ac:dyDescent="0.25">
      <c r="B268" s="103" t="s">
        <v>145</v>
      </c>
      <c r="C268" s="104">
        <v>11040</v>
      </c>
    </row>
    <row r="269" spans="2:3" x14ac:dyDescent="0.25">
      <c r="B269" s="103" t="s">
        <v>146</v>
      </c>
      <c r="C269" s="104">
        <v>7940</v>
      </c>
    </row>
    <row r="270" spans="2:3" x14ac:dyDescent="0.25">
      <c r="B270" s="103" t="s">
        <v>147</v>
      </c>
      <c r="C270" s="104">
        <v>4380</v>
      </c>
    </row>
    <row r="271" spans="2:3" x14ac:dyDescent="0.25">
      <c r="B271" s="103" t="s">
        <v>148</v>
      </c>
      <c r="C271" s="104">
        <v>3920</v>
      </c>
    </row>
    <row r="272" spans="2:3" x14ac:dyDescent="0.25">
      <c r="B272" s="103" t="s">
        <v>149</v>
      </c>
      <c r="C272" s="104">
        <v>3120</v>
      </c>
    </row>
    <row r="273" spans="2:3" ht="20.25" x14ac:dyDescent="0.25">
      <c r="B273" s="105" t="s">
        <v>150</v>
      </c>
      <c r="C273" s="106">
        <v>7010</v>
      </c>
    </row>
    <row r="274" spans="2:3" x14ac:dyDescent="0.25">
      <c r="B274" s="103" t="s">
        <v>53</v>
      </c>
      <c r="C274" s="104">
        <v>4300</v>
      </c>
    </row>
    <row r="275" spans="2:3" x14ac:dyDescent="0.25">
      <c r="B275" s="103" t="s">
        <v>49</v>
      </c>
      <c r="C275" s="104">
        <v>1610</v>
      </c>
    </row>
    <row r="276" spans="2:3" ht="15.75" thickBot="1" x14ac:dyDescent="0.3">
      <c r="B276" s="107" t="s">
        <v>64</v>
      </c>
      <c r="C276" s="108">
        <v>1100</v>
      </c>
    </row>
    <row r="277" spans="2:3" ht="21.75" thickTop="1" thickBot="1" x14ac:dyDescent="0.3">
      <c r="B277" s="109" t="s">
        <v>151</v>
      </c>
      <c r="C277" s="110">
        <v>459263353</v>
      </c>
    </row>
    <row r="278" spans="2:3" ht="15.75" thickTop="1" x14ac:dyDescent="0.25"/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uva-vino y mosto descubado</vt:lpstr>
      <vt:lpstr>COMPARATIVO</vt:lpstr>
      <vt:lpstr>KGS DESTINO POR VARIEDAD PCIA </vt:lpstr>
    </vt:vector>
  </TitlesOfParts>
  <Company>SystemNet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juan_demarchi</dc:creator>
  <cp:lastModifiedBy>Juan De Marchi</cp:lastModifiedBy>
  <cp:lastPrinted>2019-03-12T15:21:55Z</cp:lastPrinted>
  <dcterms:created xsi:type="dcterms:W3CDTF">2015-02-04T13:47:28Z</dcterms:created>
  <dcterms:modified xsi:type="dcterms:W3CDTF">2021-03-02T16:03:54Z</dcterms:modified>
</cp:coreProperties>
</file>