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 activeTab="2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C233" i="8" l="1"/>
  <c r="K34" i="1"/>
  <c r="J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34" i="1" s="1"/>
  <c r="I15" i="1"/>
  <c r="I14" i="1"/>
  <c r="I13" i="1"/>
  <c r="I33" i="1" s="1"/>
  <c r="I12" i="1"/>
  <c r="I27" i="1" s="1"/>
</calcChain>
</file>

<file path=xl/sharedStrings.xml><?xml version="1.0" encoding="utf-8"?>
<sst xmlns="http://schemas.openxmlformats.org/spreadsheetml/2006/main" count="320" uniqueCount="148">
  <si>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</si>
  <si>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</si>
  <si>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</si>
  <si>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</si>
  <si>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</si>
  <si>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</si>
  <si>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</si>
  <si>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</si>
  <si>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</si>
  <si>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</si>
  <si>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</si>
  <si>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</si>
  <si>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</si>
  <si>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</si>
  <si>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</si>
  <si>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</si>
  <si>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</si>
  <si>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</si>
  <si>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</si>
  <si>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</si>
  <si>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</si>
  <si>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</si>
  <si>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</si>
  <si>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</si>
  <si>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</si>
  <si>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</si>
  <si>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</si>
  <si>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</si>
  <si>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</si>
  <si>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</si>
  <si>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</si>
  <si>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</si>
  <si>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</si>
  <si>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</si>
  <si>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</si>
  <si>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</si>
  <si>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</si>
  <si>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</si>
  <si>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</si>
  <si>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</si>
  <si>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</si>
  <si>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BODEGAS Y FÁBRICAS  INSCRIPTAS AL 05-01-2021</t>
  </si>
  <si>
    <t>COMPARATIVO KILOGRAMOS DE UVA 2.011/2.021</t>
  </si>
  <si>
    <t>AÑO 2.021</t>
  </si>
  <si>
    <t xml:space="preserve">TOTAL FINAL </t>
  </si>
  <si>
    <t>TOTALES  ACUMULADOS  A  LA  SEMANA  N°: 12 - COMPRENDIDA  HASTA  EL  21-02-2021</t>
  </si>
  <si>
    <t>ACUMULADO AL 21 DE FEBRERO DE 2021</t>
  </si>
  <si>
    <t>KILOGRAMOS DE UVA ELABORADA POR VARIEDAD - TOTAL POR PROVINCIA - ACUMULADO AL 21-02-2021</t>
  </si>
  <si>
    <t xml:space="preserve">BUENOS AIRES                  </t>
  </si>
  <si>
    <t xml:space="preserve">CHARDONNAY                    </t>
  </si>
  <si>
    <t xml:space="preserve">CATAMARCA                     </t>
  </si>
  <si>
    <t xml:space="preserve">MALBEC                        </t>
  </si>
  <si>
    <t xml:space="preserve">PINOT NEGRO                   </t>
  </si>
  <si>
    <t xml:space="preserve">MERLOT                        </t>
  </si>
  <si>
    <t xml:space="preserve">CABERNET SAUVIGNON            </t>
  </si>
  <si>
    <t xml:space="preserve">TEMPRANILLO                   </t>
  </si>
  <si>
    <t xml:space="preserve">TORRONTES RIOJANO             </t>
  </si>
  <si>
    <t xml:space="preserve">SAUVIGNON                     </t>
  </si>
  <si>
    <t xml:space="preserve">BONARDA                       </t>
  </si>
  <si>
    <t xml:space="preserve">CORDOBA                       </t>
  </si>
  <si>
    <t xml:space="preserve">TANNAT                        </t>
  </si>
  <si>
    <t xml:space="preserve">MARSELAN                      </t>
  </si>
  <si>
    <t xml:space="preserve">VIOGNIER                      </t>
  </si>
  <si>
    <t xml:space="preserve">SEMILLON                      </t>
  </si>
  <si>
    <t xml:space="preserve">ISABELLA                      </t>
  </si>
  <si>
    <t xml:space="preserve">ENTRE RIOS                    </t>
  </si>
  <si>
    <t xml:space="preserve">ALVARINHO                     </t>
  </si>
  <si>
    <t xml:space="preserve">SYRAH  (SHIRAZ-SIRAH)         </t>
  </si>
  <si>
    <t xml:space="preserve">JUJUY                         </t>
  </si>
  <si>
    <t xml:space="preserve">LA RIOJA                      </t>
  </si>
  <si>
    <t xml:space="preserve">ASPIRANT BOUSCHET             </t>
  </si>
  <si>
    <t xml:space="preserve">MOSCATEL DE ALEJANDRIA        </t>
  </si>
  <si>
    <t xml:space="preserve">ANCELLOTTA                    </t>
  </si>
  <si>
    <t xml:space="preserve">PINOT GRIS  (PINOT GRIGIO)    </t>
  </si>
  <si>
    <t xml:space="preserve">BARBERA                       </t>
  </si>
  <si>
    <t xml:space="preserve">CEREZA                        </t>
  </si>
  <si>
    <t xml:space="preserve">GARNACHA(GRENACHE)            </t>
  </si>
  <si>
    <t xml:space="preserve">CANARI                        </t>
  </si>
  <si>
    <t xml:space="preserve">RIESLINA (INTA C.G. 38049)    </t>
  </si>
  <si>
    <t xml:space="preserve">VERDOT                        </t>
  </si>
  <si>
    <t xml:space="preserve">FER                           </t>
  </si>
  <si>
    <t xml:space="preserve">ALICANTE BOUSCHET             </t>
  </si>
  <si>
    <t xml:space="preserve">TOURIGA NACIONAL              </t>
  </si>
  <si>
    <t xml:space="preserve">RIESLING                      </t>
  </si>
  <si>
    <t xml:space="preserve">MOSCATO GIALLO                </t>
  </si>
  <si>
    <t xml:space="preserve">FERRAL                        </t>
  </si>
  <si>
    <t xml:space="preserve">MENDOZA                       </t>
  </si>
  <si>
    <t xml:space="preserve">PEDRO GIMENEZ                 </t>
  </si>
  <si>
    <t xml:space="preserve">CHENIN                        </t>
  </si>
  <si>
    <t xml:space="preserve">UGNI BLANC                    </t>
  </si>
  <si>
    <t xml:space="preserve">CRIOLLA GRANDE                </t>
  </si>
  <si>
    <t xml:space="preserve">GIBI                          </t>
  </si>
  <si>
    <t xml:space="preserve">SANGIOVESE                    </t>
  </si>
  <si>
    <t xml:space="preserve">SAUVIGNONASSE                 </t>
  </si>
  <si>
    <t xml:space="preserve">MOSCATEL ROSADO               </t>
  </si>
  <si>
    <t xml:space="preserve">MATICHA                       </t>
  </si>
  <si>
    <t xml:space="preserve">BEQUIGNOL                     </t>
  </si>
  <si>
    <t xml:space="preserve">FLAME SEEDLESS                </t>
  </si>
  <si>
    <t xml:space="preserve">MOSCATO BIANCO                </t>
  </si>
  <si>
    <t xml:space="preserve">TORRONTES MENDOCINO           </t>
  </si>
  <si>
    <t xml:space="preserve">GRUNER VELTLINER              </t>
  </si>
  <si>
    <t xml:space="preserve">TORRONTES SANJUANINO          </t>
  </si>
  <si>
    <t xml:space="preserve">PATRICIA                      </t>
  </si>
  <si>
    <t xml:space="preserve">GRECANICO DORATO              </t>
  </si>
  <si>
    <t xml:space="preserve">MOSCATUEL (INTA C G 102295)   </t>
  </si>
  <si>
    <t xml:space="preserve">ACONCAGUA (INTA CG 88086)     </t>
  </si>
  <si>
    <t xml:space="preserve">CARDINAL                      </t>
  </si>
  <si>
    <t xml:space="preserve">SULTANINA BLANCA              </t>
  </si>
  <si>
    <t xml:space="preserve">MEUNIER                       </t>
  </si>
  <si>
    <t xml:space="preserve">PALOMINO                      </t>
  </si>
  <si>
    <t xml:space="preserve">MOSCATEL AMARILLO             </t>
  </si>
  <si>
    <t xml:space="preserve">VARIEDADES MEZCLADAS AL AZAR  </t>
  </si>
  <si>
    <t xml:space="preserve">TRAMINER                      </t>
  </si>
  <si>
    <t xml:space="preserve">PINOT BLANCO                  </t>
  </si>
  <si>
    <t xml:space="preserve">VALENCI                       </t>
  </si>
  <si>
    <t xml:space="preserve">ARIZUL (INTA C G 351)         </t>
  </si>
  <si>
    <t xml:space="preserve">VERDELHO                      </t>
  </si>
  <si>
    <t xml:space="preserve">FIANO                         </t>
  </si>
  <si>
    <t xml:space="preserve">SERNA                         </t>
  </si>
  <si>
    <t xml:space="preserve">PECORINO                      </t>
  </si>
  <si>
    <t xml:space="preserve">MONASTRELL(MOURVEDRE)         </t>
  </si>
  <si>
    <t xml:space="preserve">OTRAS VAR.BLANCAS P/VINIFICAR </t>
  </si>
  <si>
    <t xml:space="preserve">PROSECCO                      </t>
  </si>
  <si>
    <t xml:space="preserve">CABERNET FRANC                </t>
  </si>
  <si>
    <t xml:space="preserve">AGLIANICO                     </t>
  </si>
  <si>
    <t xml:space="preserve">SALTA                         </t>
  </si>
  <si>
    <t xml:space="preserve">ROUSSANNE                     </t>
  </si>
  <si>
    <t xml:space="preserve">MARSANNE                      </t>
  </si>
  <si>
    <t xml:space="preserve">SAN JUAN                      </t>
  </si>
  <si>
    <t xml:space="preserve">RED GLOBE                     </t>
  </si>
  <si>
    <t xml:space="preserve">GRECO NERO                    </t>
  </si>
  <si>
    <t xml:space="preserve">FIESTA                        </t>
  </si>
  <si>
    <t xml:space="preserve">ALBA (INTA C G 90412)         </t>
  </si>
  <si>
    <t xml:space="preserve">FINTENDO                      </t>
  </si>
  <si>
    <t xml:space="preserve">VICTORIA                      </t>
  </si>
  <si>
    <t xml:space="preserve">ALFONSO LAVALLEE (RIBIER)     </t>
  </si>
  <si>
    <t xml:space="preserve">SUPERIOR SEEDLES              </t>
  </si>
  <si>
    <t xml:space="preserve">CRIOLLA CHICA                 </t>
  </si>
  <si>
    <t xml:space="preserve">CARINA                        </t>
  </si>
  <si>
    <t xml:space="preserve">MALVASIA                      </t>
  </si>
  <si>
    <t xml:space="preserve">RABOSO                        </t>
  </si>
  <si>
    <t xml:space="preserve">ITALIA                        </t>
  </si>
  <si>
    <t xml:space="preserve">CARMENERE                     </t>
  </si>
  <si>
    <t xml:space="preserve">SAN LUIS                      </t>
  </si>
  <si>
    <t xml:space="preserve">LA PAMPA                      </t>
  </si>
  <si>
    <t xml:space="preserve">NEUQUEN                       </t>
  </si>
  <si>
    <t xml:space="preserve">RIO NEGRO                     </t>
  </si>
  <si>
    <t>TOTAL PAIS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</si>
</sst>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4"/>
      <color theme="1"/>
      <name val="Arial"/>
      <family val="2"/>
    </font>
    <font>
      <b/>
      <u val="double"/>
      <sz val="14"/>
      <color rgb="FF000000"/>
      <name val="Arial"/>
      <family val="2"/>
    </font>
    <font>
      <sz val="11"/>
      <name val="Arial"/>
      <family val="2"/>
    </font>
    <font>
      <sz val="12"/>
      <color theme="1"/>
      <name val="Arial"/>
      <family val="2"/>
    </font>
    <font>
      <b/>
      <sz val="18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medium">
        <color auto="1"/>
      </bottom>
      <diagonal/>
    </border>
    <border>
      <left style="thick">
        <color auto="1"/>
      </left>
      <right/>
      <top style="medium">
        <color auto="1"/>
      </top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30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7" fillId="2" borderId="4" xfId="6" applyNumberFormat="1" applyFont="1" applyFill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2" fillId="0" borderId="5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0" fontId="6" fillId="0" borderId="32" xfId="0" applyFont="1" applyBorder="1" applyAlignment="1">
      <alignment horizontal="center"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3" fontId="7" fillId="0" borderId="35" xfId="0" applyNumberFormat="1" applyFont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3" fontId="14" fillId="0" borderId="0" xfId="0" applyNumberFormat="1" applyFont="1" applyAlignment="1">
      <alignment vertical="center"/>
    </xf>
    <xf numFmtId="165" fontId="5" fillId="0" borderId="7" xfId="6" applyNumberFormat="1" applyFont="1" applyBorder="1" applyAlignment="1">
      <alignment vertical="center"/>
    </xf>
    <xf numFmtId="3" fontId="6" fillId="0" borderId="8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0" fillId="0" borderId="0" xfId="0"/>
    <xf numFmtId="0" fontId="5" fillId="0" borderId="9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4" fillId="3" borderId="26" xfId="0" applyFont="1" applyFill="1" applyBorder="1" applyAlignment="1">
      <alignment horizontal="center" vertical="center"/>
    </xf>
    <xf numFmtId="3" fontId="6" fillId="0" borderId="10" xfId="6" applyNumberFormat="1" applyFont="1" applyFill="1" applyBorder="1" applyAlignment="1">
      <alignment vertical="center"/>
    </xf>
    <xf numFmtId="3" fontId="6" fillId="0" borderId="4" xfId="6" applyNumberFormat="1" applyFont="1" applyFill="1" applyBorder="1" applyAlignment="1">
      <alignment vertical="center"/>
    </xf>
    <xf numFmtId="3" fontId="6" fillId="0" borderId="6" xfId="6" applyNumberFormat="1" applyFont="1" applyFill="1" applyBorder="1" applyAlignment="1">
      <alignment vertical="center"/>
    </xf>
    <xf numFmtId="3" fontId="6" fillId="0" borderId="34" xfId="6" applyNumberFormat="1" applyFont="1" applyFill="1" applyBorder="1" applyAlignment="1">
      <alignment vertical="center"/>
    </xf>
    <xf numFmtId="3" fontId="6" fillId="0" borderId="38" xfId="6" applyNumberFormat="1" applyFont="1" applyFill="1" applyBorder="1" applyAlignment="1">
      <alignment vertical="center"/>
    </xf>
    <xf numFmtId="3" fontId="6" fillId="0" borderId="32" xfId="6" applyNumberFormat="1" applyFont="1" applyFill="1" applyBorder="1" applyAlignment="1">
      <alignment vertical="center"/>
    </xf>
    <xf numFmtId="3" fontId="6" fillId="0" borderId="37" xfId="6" applyNumberFormat="1" applyFont="1" applyBorder="1" applyAlignment="1">
      <alignment horizontal="right" vertical="center"/>
    </xf>
    <xf numFmtId="3" fontId="6" fillId="0" borderId="9" xfId="6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horizontal="right" vertical="center"/>
    </xf>
    <xf numFmtId="3" fontId="6" fillId="0" borderId="16" xfId="6" applyNumberFormat="1" applyFont="1" applyBorder="1" applyAlignment="1">
      <alignment vertical="center"/>
    </xf>
    <xf numFmtId="3" fontId="6" fillId="0" borderId="7" xfId="6" applyNumberFormat="1" applyFont="1" applyBorder="1" applyAlignment="1">
      <alignment vertical="center"/>
    </xf>
    <xf numFmtId="3" fontId="7" fillId="3" borderId="24" xfId="6" applyNumberFormat="1" applyFont="1" applyFill="1" applyBorder="1" applyAlignment="1">
      <alignment horizontal="center" vertical="center"/>
    </xf>
    <xf numFmtId="3" fontId="7" fillId="3" borderId="26" xfId="6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11" fillId="0" borderId="0" xfId="0" applyFont="1" applyAlignment="1">
      <alignment horizont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7" fillId="3" borderId="23" xfId="6" applyNumberFormat="1" applyFont="1" applyFill="1" applyBorder="1" applyAlignment="1">
      <alignment horizontal="center" vertical="center"/>
    </xf>
    <xf numFmtId="3" fontId="5" fillId="4" borderId="0" xfId="0" applyNumberFormat="1" applyFont="1" applyFill="1" applyBorder="1" applyAlignment="1">
      <alignment vertical="center"/>
    </xf>
    <xf numFmtId="165" fontId="5" fillId="0" borderId="9" xfId="6" applyNumberFormat="1" applyFont="1" applyBorder="1" applyAlignment="1">
      <alignment vertical="center"/>
    </xf>
    <xf numFmtId="3" fontId="6" fillId="0" borderId="3" xfId="6" applyNumberFormat="1" applyFont="1" applyBorder="1" applyAlignment="1">
      <alignment vertical="center"/>
    </xf>
    <xf numFmtId="0" fontId="5" fillId="8" borderId="16" xfId="0" applyFont="1" applyFill="1" applyBorder="1" applyAlignment="1">
      <alignment horizontal="center" vertical="center"/>
    </xf>
    <xf numFmtId="0" fontId="5" fillId="8" borderId="8" xfId="0" applyFont="1" applyFill="1" applyBorder="1" applyAlignment="1">
      <alignment horizontal="center" vertical="center"/>
    </xf>
    <xf numFmtId="0" fontId="5" fillId="8" borderId="11" xfId="0" applyFont="1" applyFill="1" applyBorder="1" applyAlignment="1">
      <alignment horizontal="center" vertical="center"/>
    </xf>
    <xf numFmtId="0" fontId="5" fillId="8" borderId="7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center" wrapText="1"/>
    </xf>
    <xf numFmtId="3" fontId="12" fillId="0" borderId="3" xfId="0" applyNumberFormat="1" applyFont="1" applyBorder="1" applyAlignment="1">
      <alignment horizontal="right" vertical="center"/>
    </xf>
    <xf numFmtId="0" fontId="7" fillId="8" borderId="23" xfId="0" applyFont="1" applyFill="1" applyBorder="1" applyAlignment="1">
      <alignment horizontal="center" vertical="center"/>
    </xf>
    <xf numFmtId="3" fontId="7" fillId="8" borderId="24" xfId="6" applyNumberFormat="1" applyFont="1" applyFill="1" applyBorder="1" applyAlignment="1">
      <alignment horizontal="center" vertical="center"/>
    </xf>
    <xf numFmtId="3" fontId="7" fillId="8" borderId="25" xfId="6" applyNumberFormat="1" applyFont="1" applyFill="1" applyBorder="1" applyAlignment="1">
      <alignment horizontal="center" vertical="center"/>
    </xf>
    <xf numFmtId="3" fontId="7" fillId="8" borderId="36" xfId="6" applyNumberFormat="1" applyFont="1" applyFill="1" applyBorder="1" applyAlignment="1">
      <alignment vertical="center"/>
    </xf>
    <xf numFmtId="3" fontId="7" fillId="8" borderId="26" xfId="6" applyNumberFormat="1" applyFont="1" applyFill="1" applyBorder="1" applyAlignment="1">
      <alignment vertical="center"/>
    </xf>
    <xf numFmtId="3" fontId="7" fillId="8" borderId="22" xfId="6" applyNumberFormat="1" applyFont="1" applyFill="1" applyBorder="1" applyAlignment="1">
      <alignment vertical="center"/>
    </xf>
    <xf numFmtId="3" fontId="7" fillId="8" borderId="23" xfId="6" applyNumberFormat="1" applyFont="1" applyFill="1" applyBorder="1" applyAlignment="1">
      <alignment vertical="center"/>
    </xf>
    <xf numFmtId="3" fontId="7" fillId="8" borderId="25" xfId="6" applyNumberFormat="1" applyFont="1" applyFill="1" applyBorder="1" applyAlignment="1">
      <alignment vertical="center"/>
    </xf>
    <xf numFmtId="0" fontId="5" fillId="8" borderId="2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/>
    </xf>
    <xf numFmtId="0" fontId="5" fillId="8" borderId="5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3" fontId="17" fillId="0" borderId="3" xfId="6" applyNumberFormat="1" applyFont="1" applyBorder="1" applyAlignment="1">
      <alignment horizontal="center" vertical="center"/>
    </xf>
    <xf numFmtId="3" fontId="6" fillId="0" borderId="10" xfId="6" applyNumberFormat="1" applyFont="1" applyBorder="1" applyAlignment="1">
      <alignment horizontal="center" vertical="center"/>
    </xf>
    <xf numFmtId="3" fontId="6" fillId="0" borderId="35" xfId="6" applyNumberFormat="1" applyFont="1" applyBorder="1" applyAlignment="1">
      <alignment horizontal="right" vertical="center"/>
    </xf>
    <xf numFmtId="3" fontId="7" fillId="0" borderId="43" xfId="6" applyNumberFormat="1" applyFont="1" applyBorder="1" applyAlignment="1">
      <alignment horizontal="right" vertical="center"/>
    </xf>
    <xf numFmtId="3" fontId="17" fillId="0" borderId="8" xfId="6" applyNumberFormat="1" applyFont="1" applyBorder="1" applyAlignment="1">
      <alignment horizontal="center" vertical="center"/>
    </xf>
    <xf numFmtId="3" fontId="6" fillId="0" borderId="12" xfId="6" applyNumberFormat="1" applyFont="1" applyBorder="1" applyAlignment="1">
      <alignment horizontal="center" vertical="center"/>
    </xf>
    <xf numFmtId="3" fontId="6" fillId="0" borderId="11" xfId="6" applyNumberFormat="1" applyFont="1" applyBorder="1" applyAlignment="1">
      <alignment vertical="center"/>
    </xf>
    <xf numFmtId="3" fontId="7" fillId="0" borderId="44" xfId="6" applyNumberFormat="1" applyFont="1" applyBorder="1" applyAlignment="1">
      <alignment vertical="center"/>
    </xf>
    <xf numFmtId="3" fontId="6" fillId="0" borderId="3" xfId="6" applyNumberFormat="1" applyFont="1" applyFill="1" applyBorder="1" applyAlignment="1">
      <alignment vertical="center"/>
    </xf>
    <xf numFmtId="3" fontId="6" fillId="0" borderId="35" xfId="6" applyNumberFormat="1" applyFont="1" applyFill="1" applyBorder="1" applyAlignment="1">
      <alignment vertical="center"/>
    </xf>
    <xf numFmtId="3" fontId="6" fillId="0" borderId="35" xfId="6" applyNumberFormat="1" applyFont="1" applyBorder="1" applyAlignment="1">
      <alignment vertical="center"/>
    </xf>
    <xf numFmtId="0" fontId="15" fillId="7" borderId="41" xfId="0" applyFont="1" applyFill="1" applyBorder="1" applyAlignment="1">
      <alignment vertical="center" wrapText="1"/>
    </xf>
    <xf numFmtId="3" fontId="15" fillId="7" borderId="42" xfId="0" applyNumberFormat="1" applyFont="1" applyFill="1" applyBorder="1" applyAlignment="1">
      <alignment vertical="center" wrapText="1"/>
    </xf>
    <xf numFmtId="0" fontId="18" fillId="0" borderId="39" xfId="0" applyFont="1" applyBorder="1" applyAlignment="1">
      <alignment vertical="center" wrapText="1"/>
    </xf>
    <xf numFmtId="3" fontId="18" fillId="0" borderId="40" xfId="0" applyNumberFormat="1" applyFont="1" applyBorder="1" applyAlignment="1">
      <alignment vertical="center" wrapText="1"/>
    </xf>
    <xf numFmtId="0" fontId="15" fillId="7" borderId="39" xfId="0" applyFont="1" applyFill="1" applyBorder="1" applyAlignment="1">
      <alignment vertical="center" wrapText="1"/>
    </xf>
    <xf numFmtId="3" fontId="15" fillId="7" borderId="40" xfId="0" applyNumberFormat="1" applyFont="1" applyFill="1" applyBorder="1" applyAlignment="1">
      <alignment vertical="center" wrapText="1"/>
    </xf>
    <xf numFmtId="0" fontId="18" fillId="0" borderId="45" xfId="0" applyFont="1" applyBorder="1" applyAlignment="1">
      <alignment vertical="center" wrapText="1"/>
    </xf>
    <xf numFmtId="3" fontId="18" fillId="0" borderId="46" xfId="0" applyNumberFormat="1" applyFont="1" applyBorder="1" applyAlignment="1">
      <alignment vertical="center" wrapText="1"/>
    </xf>
    <xf numFmtId="0" fontId="19" fillId="6" borderId="22" xfId="0" applyFont="1" applyFill="1" applyBorder="1" applyAlignment="1">
      <alignment horizontal="center" vertical="center"/>
    </xf>
    <xf numFmtId="3" fontId="19" fillId="6" borderId="30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8" borderId="13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14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8" borderId="15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center" vertical="center" wrapText="1"/>
    </xf>
    <xf numFmtId="0" fontId="5" fillId="8" borderId="20" xfId="0" applyFont="1" applyFill="1" applyBorder="1" applyAlignment="1">
      <alignment horizontal="center" vertical="center" wrapText="1"/>
    </xf>
    <xf numFmtId="0" fontId="5" fillId="8" borderId="19" xfId="0" applyFont="1" applyFill="1" applyBorder="1" applyAlignment="1">
      <alignment horizontal="center" vertical="center" wrapText="1"/>
    </xf>
    <xf numFmtId="0" fontId="5" fillId="8" borderId="27" xfId="0" applyFont="1" applyFill="1" applyBorder="1" applyAlignment="1">
      <alignment horizontal="center" vertical="center" wrapText="1"/>
    </xf>
    <xf numFmtId="0" fontId="5" fillId="8" borderId="17" xfId="0" applyFont="1" applyFill="1" applyBorder="1" applyAlignment="1">
      <alignment horizontal="center" vertical="center" wrapText="1"/>
    </xf>
    <xf numFmtId="0" fontId="5" fillId="8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8" borderId="5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6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19.140625" customWidth="1"/>
    <col min="8" max="8" width="15.5703125" customWidth="1"/>
    <col min="9" max="9" width="21" customWidth="1"/>
    <col min="10" max="10" width="18.28515625" customWidth="1"/>
    <col min="11" max="11" width="19.28515625" customWidth="1"/>
  </cols>
  <sheetData>
    <row r="4" spans="4:11" ht="33" customHeight="1" x14ac:dyDescent="0.25">
      <c r="D4" s="109" t="s">
        <v>40</v>
      </c>
      <c r="E4" s="109"/>
      <c r="F4" s="109"/>
      <c r="G4" s="109"/>
      <c r="H4" s="109"/>
      <c r="I4" s="109"/>
      <c r="J4" s="109"/>
      <c r="K4" s="109"/>
    </row>
    <row r="5" spans="4:11" ht="9" customHeight="1" x14ac:dyDescent="0.25">
      <c r="D5" s="4"/>
      <c r="E5" s="4"/>
      <c r="F5" s="4"/>
      <c r="G5" s="4"/>
      <c r="H5" s="4"/>
      <c r="I5" s="4"/>
      <c r="J5" s="4"/>
      <c r="K5" s="4"/>
    </row>
    <row r="6" spans="4:11" ht="22.5" customHeight="1" x14ac:dyDescent="0.25">
      <c r="D6" s="122" t="s">
        <v>45</v>
      </c>
      <c r="E6" s="122"/>
      <c r="F6" s="122"/>
      <c r="G6" s="122"/>
      <c r="H6" s="122"/>
      <c r="I6" s="122"/>
      <c r="J6" s="122"/>
      <c r="K6" s="60"/>
    </row>
    <row r="7" spans="4:11" ht="12" customHeight="1" x14ac:dyDescent="0.25">
      <c r="D7" s="1"/>
      <c r="E7" s="1"/>
      <c r="F7" s="1"/>
      <c r="G7" s="1"/>
      <c r="H7" s="1"/>
      <c r="I7" s="1"/>
      <c r="J7" s="1"/>
      <c r="K7" s="1"/>
    </row>
    <row r="8" spans="4:11" ht="23.25" customHeight="1" x14ac:dyDescent="0.25">
      <c r="D8" s="110" t="s">
        <v>0</v>
      </c>
      <c r="E8" s="110"/>
      <c r="F8" s="110"/>
      <c r="G8" s="1"/>
      <c r="H8" s="1"/>
      <c r="I8" s="1"/>
      <c r="J8" s="1"/>
      <c r="K8" s="1"/>
    </row>
    <row r="9" spans="4:11" ht="7.5" customHeight="1" thickBot="1" x14ac:dyDescent="0.3">
      <c r="D9" s="41"/>
      <c r="E9" s="41"/>
      <c r="F9" s="41"/>
      <c r="G9" s="41"/>
      <c r="H9" s="41"/>
      <c r="I9" s="41"/>
      <c r="J9" s="41"/>
      <c r="K9" s="41"/>
    </row>
    <row r="10" spans="4:11" ht="24.95" customHeight="1" thickTop="1" thickBot="1" x14ac:dyDescent="0.3">
      <c r="D10" s="111" t="s">
        <v>1</v>
      </c>
      <c r="E10" s="113" t="s">
        <v>41</v>
      </c>
      <c r="F10" s="115" t="s">
        <v>3</v>
      </c>
      <c r="G10" s="117" t="s">
        <v>4</v>
      </c>
      <c r="H10" s="118"/>
      <c r="I10" s="119"/>
      <c r="J10" s="120" t="s">
        <v>5</v>
      </c>
      <c r="K10" s="121"/>
    </row>
    <row r="11" spans="4:11" ht="35.25" customHeight="1" thickBot="1" x14ac:dyDescent="0.3">
      <c r="D11" s="112"/>
      <c r="E11" s="114"/>
      <c r="F11" s="116"/>
      <c r="G11" s="69" t="s">
        <v>6</v>
      </c>
      <c r="H11" s="70" t="s">
        <v>37</v>
      </c>
      <c r="I11" s="71" t="s">
        <v>7</v>
      </c>
      <c r="J11" s="72" t="s">
        <v>8</v>
      </c>
      <c r="K11" s="73" t="s">
        <v>9</v>
      </c>
    </row>
    <row r="12" spans="4:11" ht="27.95" customHeight="1" thickTop="1" thickBot="1" x14ac:dyDescent="0.3">
      <c r="D12" s="16" t="s">
        <v>10</v>
      </c>
      <c r="E12" s="8">
        <v>441</v>
      </c>
      <c r="F12" s="17">
        <v>121</v>
      </c>
      <c r="G12" s="36">
        <v>86445347</v>
      </c>
      <c r="H12" s="74">
        <v>0</v>
      </c>
      <c r="I12" s="30">
        <f t="shared" ref="I12:I26" si="0">SUM(G12:H12)</f>
        <v>86445347</v>
      </c>
      <c r="J12" s="18">
        <v>27846950</v>
      </c>
      <c r="K12" s="19">
        <v>327690</v>
      </c>
    </row>
    <row r="13" spans="4:11" ht="27.95" customHeight="1" thickBot="1" x14ac:dyDescent="0.3">
      <c r="D13" s="2" t="s">
        <v>11</v>
      </c>
      <c r="E13" s="8">
        <v>322</v>
      </c>
      <c r="F13" s="9">
        <v>110</v>
      </c>
      <c r="G13" s="20">
        <v>63320498</v>
      </c>
      <c r="H13" s="10">
        <v>0</v>
      </c>
      <c r="I13" s="11">
        <f t="shared" si="0"/>
        <v>63320498</v>
      </c>
      <c r="J13" s="12">
        <v>25173100</v>
      </c>
      <c r="K13" s="13">
        <v>1805280</v>
      </c>
    </row>
    <row r="14" spans="4:11" ht="27.95" customHeight="1" thickBot="1" x14ac:dyDescent="0.3">
      <c r="D14" s="2" t="s">
        <v>12</v>
      </c>
      <c r="E14" s="8">
        <v>78</v>
      </c>
      <c r="F14" s="9">
        <v>9</v>
      </c>
      <c r="G14" s="20">
        <v>4178939</v>
      </c>
      <c r="H14" s="10">
        <v>0</v>
      </c>
      <c r="I14" s="11">
        <f t="shared" si="0"/>
        <v>4178939</v>
      </c>
      <c r="J14" s="12">
        <v>737000</v>
      </c>
      <c r="K14" s="13">
        <v>0</v>
      </c>
    </row>
    <row r="15" spans="4:11" ht="27.95" customHeight="1" thickBot="1" x14ac:dyDescent="0.3">
      <c r="D15" s="2" t="s">
        <v>13</v>
      </c>
      <c r="E15" s="8">
        <v>38</v>
      </c>
      <c r="F15" s="9">
        <v>5</v>
      </c>
      <c r="G15" s="20">
        <v>354550</v>
      </c>
      <c r="H15" s="10">
        <v>0</v>
      </c>
      <c r="I15" s="11">
        <f t="shared" si="0"/>
        <v>354550</v>
      </c>
      <c r="J15" s="12">
        <v>0</v>
      </c>
      <c r="K15" s="13">
        <v>25000</v>
      </c>
    </row>
    <row r="16" spans="4:11" ht="27.95" customHeight="1" thickBot="1" x14ac:dyDescent="0.3">
      <c r="D16" s="2" t="s">
        <v>14</v>
      </c>
      <c r="E16" s="8">
        <v>165</v>
      </c>
      <c r="F16" s="9">
        <v>82</v>
      </c>
      <c r="G16" s="14">
        <v>76565203</v>
      </c>
      <c r="H16" s="10">
        <v>15448617</v>
      </c>
      <c r="I16" s="11">
        <f t="shared" si="0"/>
        <v>92013820</v>
      </c>
      <c r="J16" s="12">
        <v>16359291</v>
      </c>
      <c r="K16" s="13">
        <v>15788314</v>
      </c>
    </row>
    <row r="17" spans="4:11" ht="27.95" customHeight="1" thickBot="1" x14ac:dyDescent="0.3">
      <c r="D17" s="2" t="s">
        <v>15</v>
      </c>
      <c r="E17" s="8">
        <v>47</v>
      </c>
      <c r="F17" s="9">
        <v>11</v>
      </c>
      <c r="G17" s="20">
        <v>2186298</v>
      </c>
      <c r="H17" s="10">
        <v>0</v>
      </c>
      <c r="I17" s="11">
        <f t="shared" si="0"/>
        <v>2186298</v>
      </c>
      <c r="J17" s="21">
        <v>399425</v>
      </c>
      <c r="K17" s="22">
        <v>0</v>
      </c>
    </row>
    <row r="18" spans="4:11" ht="27.95" customHeight="1" thickBot="1" x14ac:dyDescent="0.3">
      <c r="D18" s="2" t="s">
        <v>16</v>
      </c>
      <c r="E18" s="8">
        <v>15</v>
      </c>
      <c r="F18" s="9">
        <v>3</v>
      </c>
      <c r="G18" s="14">
        <v>136910</v>
      </c>
      <c r="H18" s="10">
        <v>0</v>
      </c>
      <c r="I18" s="11">
        <f t="shared" si="0"/>
        <v>136910</v>
      </c>
      <c r="J18" s="21">
        <v>36500</v>
      </c>
      <c r="K18" s="22">
        <v>0</v>
      </c>
    </row>
    <row r="19" spans="4:11" ht="27.95" customHeight="1" thickBot="1" x14ac:dyDescent="0.3">
      <c r="D19" s="2" t="s">
        <v>17</v>
      </c>
      <c r="E19" s="8">
        <v>8</v>
      </c>
      <c r="F19" s="9">
        <v>2</v>
      </c>
      <c r="G19" s="20">
        <v>515926</v>
      </c>
      <c r="H19" s="10">
        <v>0</v>
      </c>
      <c r="I19" s="11">
        <f t="shared" si="0"/>
        <v>515926</v>
      </c>
      <c r="J19" s="21">
        <v>100000</v>
      </c>
      <c r="K19" s="22">
        <v>0</v>
      </c>
    </row>
    <row r="20" spans="4:11" ht="27.95" customHeight="1" thickBot="1" x14ac:dyDescent="0.3">
      <c r="D20" s="2" t="s">
        <v>18</v>
      </c>
      <c r="E20" s="8">
        <v>23</v>
      </c>
      <c r="F20" s="9">
        <v>14</v>
      </c>
      <c r="G20" s="20">
        <v>14793710</v>
      </c>
      <c r="H20" s="10">
        <v>0</v>
      </c>
      <c r="I20" s="11">
        <f t="shared" si="0"/>
        <v>14793710</v>
      </c>
      <c r="J20" s="21">
        <v>3884000</v>
      </c>
      <c r="K20" s="22">
        <v>0</v>
      </c>
    </row>
    <row r="21" spans="4:11" ht="27.95" customHeight="1" thickBot="1" x14ac:dyDescent="0.3">
      <c r="D21" s="2" t="s">
        <v>19</v>
      </c>
      <c r="E21" s="8">
        <v>61</v>
      </c>
      <c r="F21" s="9">
        <v>23</v>
      </c>
      <c r="G21" s="14">
        <v>8461007</v>
      </c>
      <c r="H21" s="10">
        <v>0</v>
      </c>
      <c r="I21" s="11">
        <f t="shared" si="0"/>
        <v>8461007</v>
      </c>
      <c r="J21" s="23">
        <v>1356860</v>
      </c>
      <c r="K21" s="22">
        <v>100020</v>
      </c>
    </row>
    <row r="22" spans="4:11" ht="27.95" customHeight="1" thickBot="1" x14ac:dyDescent="0.3">
      <c r="D22" s="2" t="s">
        <v>20</v>
      </c>
      <c r="E22" s="8">
        <v>10</v>
      </c>
      <c r="F22" s="9">
        <v>2</v>
      </c>
      <c r="G22" s="20">
        <v>239156</v>
      </c>
      <c r="H22" s="10">
        <v>0</v>
      </c>
      <c r="I22" s="11">
        <f t="shared" si="0"/>
        <v>239156</v>
      </c>
      <c r="J22" s="21">
        <v>63000</v>
      </c>
      <c r="K22" s="22">
        <v>0</v>
      </c>
    </row>
    <row r="23" spans="4:11" ht="27.95" customHeight="1" thickBot="1" x14ac:dyDescent="0.3">
      <c r="D23" s="2" t="s">
        <v>21</v>
      </c>
      <c r="E23" s="8">
        <v>1</v>
      </c>
      <c r="F23" s="9">
        <v>0</v>
      </c>
      <c r="G23" s="20">
        <v>0</v>
      </c>
      <c r="H23" s="10">
        <v>0</v>
      </c>
      <c r="I23" s="11">
        <f t="shared" si="0"/>
        <v>0</v>
      </c>
      <c r="J23" s="21">
        <v>0</v>
      </c>
      <c r="K23" s="22">
        <v>0</v>
      </c>
    </row>
    <row r="24" spans="4:11" ht="27.95" customHeight="1" thickBot="1" x14ac:dyDescent="0.3">
      <c r="D24" s="2" t="s">
        <v>22</v>
      </c>
      <c r="E24" s="8">
        <v>3</v>
      </c>
      <c r="F24" s="9">
        <v>2</v>
      </c>
      <c r="G24" s="20">
        <v>50938</v>
      </c>
      <c r="H24" s="10">
        <v>0</v>
      </c>
      <c r="I24" s="11">
        <f t="shared" si="0"/>
        <v>50938</v>
      </c>
      <c r="J24" s="21">
        <v>0</v>
      </c>
      <c r="K24" s="22">
        <v>0</v>
      </c>
    </row>
    <row r="25" spans="4:11" ht="27.95" customHeight="1" thickBot="1" x14ac:dyDescent="0.3">
      <c r="D25" s="2" t="s">
        <v>28</v>
      </c>
      <c r="E25" s="8">
        <v>1</v>
      </c>
      <c r="F25" s="9">
        <v>1</v>
      </c>
      <c r="G25" s="20">
        <v>15256</v>
      </c>
      <c r="H25" s="10">
        <v>0</v>
      </c>
      <c r="I25" s="11">
        <f t="shared" si="0"/>
        <v>15256</v>
      </c>
      <c r="J25" s="21">
        <v>6110</v>
      </c>
      <c r="K25" s="22">
        <v>0</v>
      </c>
    </row>
    <row r="26" spans="4:11" ht="27.95" customHeight="1" thickBot="1" x14ac:dyDescent="0.3">
      <c r="D26" s="24" t="s">
        <v>23</v>
      </c>
      <c r="E26" s="15">
        <v>7</v>
      </c>
      <c r="F26" s="25">
        <v>1</v>
      </c>
      <c r="G26" s="26">
        <v>1341</v>
      </c>
      <c r="H26" s="27">
        <v>0</v>
      </c>
      <c r="I26" s="11">
        <f t="shared" si="0"/>
        <v>1341</v>
      </c>
      <c r="J26" s="28">
        <v>860</v>
      </c>
      <c r="K26" s="29">
        <v>0</v>
      </c>
    </row>
    <row r="27" spans="4:11" ht="36" customHeight="1" thickTop="1" thickBot="1" x14ac:dyDescent="0.3">
      <c r="D27" s="75" t="s">
        <v>7</v>
      </c>
      <c r="E27" s="76">
        <f t="shared" ref="E27:K27" si="1">SUM(E12:E26)</f>
        <v>1220</v>
      </c>
      <c r="F27" s="77">
        <f t="shared" si="1"/>
        <v>386</v>
      </c>
      <c r="G27" s="78">
        <f t="shared" si="1"/>
        <v>257265079</v>
      </c>
      <c r="H27" s="79">
        <f t="shared" si="1"/>
        <v>15448617</v>
      </c>
      <c r="I27" s="80">
        <f t="shared" si="1"/>
        <v>272713696</v>
      </c>
      <c r="J27" s="81">
        <f t="shared" si="1"/>
        <v>75963096</v>
      </c>
      <c r="K27" s="82">
        <f t="shared" si="1"/>
        <v>18046304</v>
      </c>
    </row>
    <row r="28" spans="4:11" ht="27" customHeight="1" thickTop="1" x14ac:dyDescent="0.25">
      <c r="D28" s="41"/>
      <c r="E28" s="41"/>
      <c r="F28" s="41"/>
      <c r="G28" s="41"/>
      <c r="H28" s="41"/>
      <c r="I28" s="41"/>
      <c r="J28" s="41"/>
      <c r="K28" s="41"/>
    </row>
    <row r="29" spans="4:11" ht="24.75" customHeight="1" x14ac:dyDescent="0.25">
      <c r="D29" s="123" t="s">
        <v>24</v>
      </c>
      <c r="E29" s="124"/>
      <c r="F29" s="124"/>
      <c r="G29" s="124"/>
      <c r="H29" s="124"/>
      <c r="I29" s="124"/>
      <c r="J29" s="124"/>
      <c r="K29" s="124"/>
    </row>
    <row r="30" spans="4:11" ht="30" customHeight="1" thickBot="1" x14ac:dyDescent="0.3">
      <c r="D30" s="6"/>
      <c r="E30" s="7"/>
      <c r="F30" s="7"/>
      <c r="G30" s="7"/>
      <c r="H30" s="7"/>
      <c r="I30" s="7"/>
      <c r="J30" s="7"/>
      <c r="K30" s="7"/>
    </row>
    <row r="31" spans="4:11" ht="30" customHeight="1" thickTop="1" thickBot="1" x14ac:dyDescent="0.3">
      <c r="D31" s="111" t="s">
        <v>25</v>
      </c>
      <c r="E31" s="113" t="s">
        <v>2</v>
      </c>
      <c r="F31" s="115" t="s">
        <v>3</v>
      </c>
      <c r="G31" s="117" t="s">
        <v>4</v>
      </c>
      <c r="H31" s="118"/>
      <c r="I31" s="119"/>
      <c r="J31" s="120" t="s">
        <v>5</v>
      </c>
      <c r="K31" s="121"/>
    </row>
    <row r="32" spans="4:11" ht="30.75" thickBot="1" x14ac:dyDescent="0.3">
      <c r="D32" s="125"/>
      <c r="E32" s="126"/>
      <c r="F32" s="127"/>
      <c r="G32" s="83" t="s">
        <v>6</v>
      </c>
      <c r="H32" s="84" t="s">
        <v>37</v>
      </c>
      <c r="I32" s="85" t="s">
        <v>7</v>
      </c>
      <c r="J32" s="86" t="s">
        <v>8</v>
      </c>
      <c r="K32" s="87" t="s">
        <v>9</v>
      </c>
    </row>
    <row r="33" spans="4:11" ht="27.95" customHeight="1" thickBot="1" x14ac:dyDescent="0.3">
      <c r="D33" s="42" t="s">
        <v>10</v>
      </c>
      <c r="E33" s="88">
        <f>E12+E13+E14+E15</f>
        <v>879</v>
      </c>
      <c r="F33" s="89">
        <f t="shared" ref="F33:K33" si="2">F12+F13+F14+F15</f>
        <v>245</v>
      </c>
      <c r="G33" s="51">
        <f t="shared" si="2"/>
        <v>154299334</v>
      </c>
      <c r="H33" s="90">
        <f t="shared" si="2"/>
        <v>0</v>
      </c>
      <c r="I33" s="91">
        <f t="shared" si="2"/>
        <v>154299334</v>
      </c>
      <c r="J33" s="52">
        <f t="shared" si="2"/>
        <v>53757050</v>
      </c>
      <c r="K33" s="53">
        <f t="shared" si="2"/>
        <v>2157970</v>
      </c>
    </row>
    <row r="34" spans="4:11" ht="27.95" customHeight="1" thickBot="1" x14ac:dyDescent="0.3">
      <c r="D34" s="43" t="s">
        <v>26</v>
      </c>
      <c r="E34" s="92">
        <f t="shared" ref="E34:K34" si="3">E16</f>
        <v>165</v>
      </c>
      <c r="F34" s="93">
        <f t="shared" si="3"/>
        <v>82</v>
      </c>
      <c r="G34" s="54">
        <f t="shared" si="3"/>
        <v>76565203</v>
      </c>
      <c r="H34" s="94">
        <f t="shared" si="3"/>
        <v>15448617</v>
      </c>
      <c r="I34" s="95">
        <f t="shared" si="3"/>
        <v>92013820</v>
      </c>
      <c r="J34" s="55">
        <f t="shared" si="3"/>
        <v>16359291</v>
      </c>
      <c r="K34" s="39">
        <f t="shared" si="3"/>
        <v>15788314</v>
      </c>
    </row>
    <row r="35" spans="4:11" ht="16.5" thickTop="1" x14ac:dyDescent="0.25">
      <c r="D35" s="3" t="s">
        <v>27</v>
      </c>
      <c r="E35" s="41"/>
      <c r="F35" s="41"/>
      <c r="G35" s="41"/>
      <c r="H35" s="41"/>
      <c r="I35" s="41"/>
      <c r="J35" s="41"/>
      <c r="K35" s="41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topLeftCell="D1" workbookViewId="0">
      <selection activeCell="E1" sqref="E1:P27"/>
    </sheetView>
  </sheetViews>
  <sheetFormatPr baseColWidth="10" defaultRowHeight="15" x14ac:dyDescent="0.25"/>
  <cols>
    <col min="5" max="5" width="19.42578125" bestFit="1" customWidth="1"/>
    <col min="6" max="10" width="17" bestFit="1" customWidth="1"/>
    <col min="11" max="11" width="15.28515625" bestFit="1" customWidth="1"/>
    <col min="12" max="16" width="17" bestFit="1" customWidth="1"/>
  </cols>
  <sheetData>
    <row r="1" spans="5:16" ht="35.25" customHeight="1" x14ac:dyDescent="0.25">
      <c r="E1" s="109" t="s">
        <v>42</v>
      </c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</row>
    <row r="2" spans="5:16" ht="9" customHeight="1" x14ac:dyDescent="0.3"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</row>
    <row r="3" spans="5:16" ht="36" customHeight="1" x14ac:dyDescent="0.25">
      <c r="E3" s="128" t="s">
        <v>46</v>
      </c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</row>
    <row r="4" spans="5:16" ht="12.75" customHeight="1" thickBot="1" x14ac:dyDescent="0.3"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</row>
    <row r="5" spans="5:16" ht="30.75" customHeight="1" thickTop="1" thickBot="1" x14ac:dyDescent="0.3">
      <c r="E5" s="31" t="s">
        <v>1</v>
      </c>
      <c r="F5" s="32" t="s">
        <v>29</v>
      </c>
      <c r="G5" s="32" t="s">
        <v>30</v>
      </c>
      <c r="H5" s="32" t="s">
        <v>31</v>
      </c>
      <c r="I5" s="32" t="s">
        <v>32</v>
      </c>
      <c r="J5" s="32" t="s">
        <v>33</v>
      </c>
      <c r="K5" s="44" t="s">
        <v>34</v>
      </c>
      <c r="L5" s="44" t="s">
        <v>35</v>
      </c>
      <c r="M5" s="44" t="s">
        <v>36</v>
      </c>
      <c r="N5" s="44" t="s">
        <v>38</v>
      </c>
      <c r="O5" s="33" t="s">
        <v>39</v>
      </c>
      <c r="P5" s="33" t="s">
        <v>43</v>
      </c>
    </row>
    <row r="6" spans="5:16" ht="27.95" customHeight="1" thickTop="1" thickBot="1" x14ac:dyDescent="0.3">
      <c r="E6" s="62" t="s">
        <v>10</v>
      </c>
      <c r="F6" s="96">
        <v>67607530</v>
      </c>
      <c r="G6" s="96">
        <v>74940641</v>
      </c>
      <c r="H6" s="96">
        <v>85957178</v>
      </c>
      <c r="I6" s="96">
        <v>60882050</v>
      </c>
      <c r="J6" s="96">
        <v>90649618</v>
      </c>
      <c r="K6" s="97">
        <v>12255642</v>
      </c>
      <c r="L6" s="97">
        <v>84957041</v>
      </c>
      <c r="M6" s="97">
        <v>50810731</v>
      </c>
      <c r="N6" s="97">
        <v>34864696</v>
      </c>
      <c r="O6" s="97">
        <v>63324278</v>
      </c>
      <c r="P6" s="45">
        <v>86445347</v>
      </c>
    </row>
    <row r="7" spans="5:16" ht="27.95" customHeight="1" thickBot="1" x14ac:dyDescent="0.3">
      <c r="E7" s="63" t="s">
        <v>11</v>
      </c>
      <c r="F7" s="5">
        <v>39388447</v>
      </c>
      <c r="G7" s="5">
        <v>41004697</v>
      </c>
      <c r="H7" s="5">
        <v>54379579</v>
      </c>
      <c r="I7" s="5">
        <v>24849363</v>
      </c>
      <c r="J7" s="5">
        <v>45181346</v>
      </c>
      <c r="K7" s="46">
        <v>6680140</v>
      </c>
      <c r="L7" s="46">
        <v>47178530</v>
      </c>
      <c r="M7" s="46">
        <v>24227596</v>
      </c>
      <c r="N7" s="46">
        <v>15841811</v>
      </c>
      <c r="O7" s="46">
        <v>38426252</v>
      </c>
      <c r="P7" s="47">
        <v>63320498</v>
      </c>
    </row>
    <row r="8" spans="5:16" ht="27.95" customHeight="1" thickBot="1" x14ac:dyDescent="0.3">
      <c r="E8" s="63" t="s">
        <v>12</v>
      </c>
      <c r="F8" s="5">
        <v>3411864</v>
      </c>
      <c r="G8" s="5">
        <v>3193175</v>
      </c>
      <c r="H8" s="5">
        <v>4458611</v>
      </c>
      <c r="I8" s="5">
        <v>4493161</v>
      </c>
      <c r="J8" s="5">
        <v>4586404</v>
      </c>
      <c r="K8" s="46">
        <v>613934</v>
      </c>
      <c r="L8" s="46">
        <v>4105594</v>
      </c>
      <c r="M8" s="46">
        <v>2723056</v>
      </c>
      <c r="N8" s="46">
        <v>1807669</v>
      </c>
      <c r="O8" s="46">
        <v>3785383</v>
      </c>
      <c r="P8" s="47">
        <v>4178939</v>
      </c>
    </row>
    <row r="9" spans="5:16" ht="27.95" customHeight="1" thickBot="1" x14ac:dyDescent="0.3">
      <c r="E9" s="63" t="s">
        <v>13</v>
      </c>
      <c r="F9" s="5">
        <v>38130</v>
      </c>
      <c r="G9" s="5">
        <v>4340</v>
      </c>
      <c r="H9" s="5">
        <v>20140</v>
      </c>
      <c r="I9" s="5">
        <v>43480</v>
      </c>
      <c r="J9" s="5">
        <v>76580</v>
      </c>
      <c r="K9" s="46">
        <v>0</v>
      </c>
      <c r="L9" s="46">
        <v>8320</v>
      </c>
      <c r="M9" s="46">
        <v>255140</v>
      </c>
      <c r="N9" s="46">
        <v>17640</v>
      </c>
      <c r="O9" s="46">
        <v>1307374</v>
      </c>
      <c r="P9" s="47">
        <v>354550</v>
      </c>
    </row>
    <row r="10" spans="5:16" ht="27.95" customHeight="1" thickBot="1" x14ac:dyDescent="0.3">
      <c r="E10" s="63" t="s">
        <v>14</v>
      </c>
      <c r="F10" s="5">
        <v>98821841</v>
      </c>
      <c r="G10" s="5">
        <v>100582078</v>
      </c>
      <c r="H10" s="5">
        <v>146050804</v>
      </c>
      <c r="I10" s="5">
        <v>55887180</v>
      </c>
      <c r="J10" s="5">
        <v>96498500</v>
      </c>
      <c r="K10" s="46">
        <v>37749640</v>
      </c>
      <c r="L10" s="46">
        <v>101537915</v>
      </c>
      <c r="M10" s="46">
        <v>82762323</v>
      </c>
      <c r="N10" s="46">
        <v>56622222</v>
      </c>
      <c r="O10" s="46">
        <v>62249800</v>
      </c>
      <c r="P10" s="47">
        <v>92013820</v>
      </c>
    </row>
    <row r="11" spans="5:16" ht="27.95" customHeight="1" thickBot="1" x14ac:dyDescent="0.3">
      <c r="E11" s="63" t="s">
        <v>15</v>
      </c>
      <c r="F11" s="5">
        <v>2645911</v>
      </c>
      <c r="G11" s="5">
        <v>4887429</v>
      </c>
      <c r="H11" s="5">
        <v>2303513</v>
      </c>
      <c r="I11" s="5">
        <v>2496207</v>
      </c>
      <c r="J11" s="5">
        <v>1841782</v>
      </c>
      <c r="K11" s="46">
        <v>886630</v>
      </c>
      <c r="L11" s="46">
        <v>1913550</v>
      </c>
      <c r="M11" s="46">
        <v>1441785</v>
      </c>
      <c r="N11" s="46">
        <v>711720</v>
      </c>
      <c r="O11" s="46">
        <v>1289680</v>
      </c>
      <c r="P11" s="47">
        <v>2186298</v>
      </c>
    </row>
    <row r="12" spans="5:16" ht="27.95" customHeight="1" thickBot="1" x14ac:dyDescent="0.3">
      <c r="E12" s="63" t="s">
        <v>16</v>
      </c>
      <c r="F12" s="5">
        <v>432474</v>
      </c>
      <c r="G12" s="5">
        <v>614537</v>
      </c>
      <c r="H12" s="5">
        <v>398678</v>
      </c>
      <c r="I12" s="5">
        <v>46990</v>
      </c>
      <c r="J12" s="5">
        <v>162019</v>
      </c>
      <c r="K12" s="46">
        <v>29130</v>
      </c>
      <c r="L12" s="46">
        <v>398594</v>
      </c>
      <c r="M12" s="46">
        <v>387917</v>
      </c>
      <c r="N12" s="46">
        <v>158295</v>
      </c>
      <c r="O12" s="46">
        <v>118197</v>
      </c>
      <c r="P12" s="47">
        <v>136910</v>
      </c>
    </row>
    <row r="13" spans="5:16" ht="27.95" customHeight="1" thickBot="1" x14ac:dyDescent="0.3">
      <c r="E13" s="63" t="s">
        <v>17</v>
      </c>
      <c r="F13" s="5">
        <v>213500</v>
      </c>
      <c r="G13" s="5">
        <v>1383234</v>
      </c>
      <c r="H13" s="5">
        <v>1638065</v>
      </c>
      <c r="I13" s="5">
        <v>207380</v>
      </c>
      <c r="J13" s="5">
        <v>1016000</v>
      </c>
      <c r="K13" s="46">
        <v>295400</v>
      </c>
      <c r="L13" s="46">
        <v>886680</v>
      </c>
      <c r="M13" s="46">
        <v>523740</v>
      </c>
      <c r="N13" s="46">
        <v>552040</v>
      </c>
      <c r="O13" s="46">
        <v>756460</v>
      </c>
      <c r="P13" s="47">
        <v>515926</v>
      </c>
    </row>
    <row r="14" spans="5:16" ht="27.95" customHeight="1" thickBot="1" x14ac:dyDescent="0.3">
      <c r="E14" s="63" t="s">
        <v>18</v>
      </c>
      <c r="F14" s="5">
        <v>11405904</v>
      </c>
      <c r="G14" s="5">
        <v>16317308</v>
      </c>
      <c r="H14" s="5">
        <v>18860050</v>
      </c>
      <c r="I14" s="5">
        <v>10290040</v>
      </c>
      <c r="J14" s="5">
        <v>16433330</v>
      </c>
      <c r="K14" s="46">
        <v>4767760</v>
      </c>
      <c r="L14" s="46">
        <v>19133024</v>
      </c>
      <c r="M14" s="46">
        <v>9230728</v>
      </c>
      <c r="N14" s="46">
        <v>8892494</v>
      </c>
      <c r="O14" s="46">
        <v>7771416</v>
      </c>
      <c r="P14" s="47">
        <v>14793710</v>
      </c>
    </row>
    <row r="15" spans="5:16" ht="27.95" customHeight="1" thickBot="1" x14ac:dyDescent="0.3">
      <c r="E15" s="63" t="s">
        <v>20</v>
      </c>
      <c r="F15" s="5">
        <v>310288</v>
      </c>
      <c r="G15" s="5">
        <v>721490</v>
      </c>
      <c r="H15" s="5">
        <v>1475127</v>
      </c>
      <c r="I15" s="5">
        <v>328439</v>
      </c>
      <c r="J15" s="5">
        <v>533894</v>
      </c>
      <c r="K15" s="46">
        <v>116890</v>
      </c>
      <c r="L15" s="46">
        <v>195359</v>
      </c>
      <c r="M15" s="46">
        <v>229843</v>
      </c>
      <c r="N15" s="46">
        <v>295737</v>
      </c>
      <c r="O15" s="46">
        <v>150215</v>
      </c>
      <c r="P15" s="47">
        <v>239156</v>
      </c>
    </row>
    <row r="16" spans="5:16" ht="27.95" customHeight="1" thickBot="1" x14ac:dyDescent="0.3">
      <c r="E16" s="63" t="s">
        <v>19</v>
      </c>
      <c r="F16" s="5">
        <v>4190020</v>
      </c>
      <c r="G16" s="5">
        <v>5853463</v>
      </c>
      <c r="H16" s="5">
        <v>6145568</v>
      </c>
      <c r="I16" s="5">
        <v>4533040</v>
      </c>
      <c r="J16" s="5">
        <v>10641510</v>
      </c>
      <c r="K16" s="46">
        <v>5006713</v>
      </c>
      <c r="L16" s="46">
        <v>6677914</v>
      </c>
      <c r="M16" s="46">
        <v>4844172</v>
      </c>
      <c r="N16" s="46">
        <v>7943063</v>
      </c>
      <c r="O16" s="46">
        <v>5357080</v>
      </c>
      <c r="P16" s="47">
        <v>8461007</v>
      </c>
    </row>
    <row r="17" spans="5:16" ht="27.95" customHeight="1" thickBot="1" x14ac:dyDescent="0.3">
      <c r="E17" s="40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46">
        <v>0</v>
      </c>
      <c r="L17" s="46">
        <v>0</v>
      </c>
      <c r="M17" s="46">
        <v>0</v>
      </c>
      <c r="N17" s="46">
        <v>0</v>
      </c>
      <c r="O17" s="46">
        <v>0</v>
      </c>
      <c r="P17" s="47">
        <v>0</v>
      </c>
    </row>
    <row r="18" spans="5:16" ht="27.95" customHeight="1" thickBot="1" x14ac:dyDescent="0.3">
      <c r="E18" s="40" t="s">
        <v>22</v>
      </c>
      <c r="F18" s="5">
        <v>14745</v>
      </c>
      <c r="G18" s="5">
        <v>59037</v>
      </c>
      <c r="H18" s="5">
        <v>31938</v>
      </c>
      <c r="I18" s="5">
        <v>14460</v>
      </c>
      <c r="J18" s="5">
        <v>8540</v>
      </c>
      <c r="K18" s="46">
        <v>25655</v>
      </c>
      <c r="L18" s="46">
        <v>35534</v>
      </c>
      <c r="M18" s="46">
        <v>21930</v>
      </c>
      <c r="N18" s="46">
        <v>22146</v>
      </c>
      <c r="O18" s="46">
        <v>39407</v>
      </c>
      <c r="P18" s="47">
        <v>50938</v>
      </c>
    </row>
    <row r="19" spans="5:16" ht="27.95" customHeight="1" thickBot="1" x14ac:dyDescent="0.3">
      <c r="E19" s="40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46">
        <v>0</v>
      </c>
      <c r="L19" s="46">
        <v>0</v>
      </c>
      <c r="M19" s="46">
        <v>13252</v>
      </c>
      <c r="N19" s="46">
        <v>13421</v>
      </c>
      <c r="O19" s="46">
        <v>6390</v>
      </c>
      <c r="P19" s="47">
        <v>15256</v>
      </c>
    </row>
    <row r="20" spans="5:16" ht="27.95" customHeight="1" thickBot="1" x14ac:dyDescent="0.3">
      <c r="E20" s="64" t="s">
        <v>23</v>
      </c>
      <c r="F20" s="48">
        <v>4457</v>
      </c>
      <c r="G20" s="48">
        <v>14439</v>
      </c>
      <c r="H20" s="48">
        <v>0</v>
      </c>
      <c r="I20" s="48">
        <v>5549</v>
      </c>
      <c r="J20" s="48">
        <v>0</v>
      </c>
      <c r="K20" s="49">
        <v>0</v>
      </c>
      <c r="L20" s="49">
        <v>7182</v>
      </c>
      <c r="M20" s="49">
        <v>3420</v>
      </c>
      <c r="N20" s="49">
        <v>415</v>
      </c>
      <c r="O20" s="49">
        <v>0</v>
      </c>
      <c r="P20" s="50">
        <v>1341</v>
      </c>
    </row>
    <row r="21" spans="5:16" ht="30" customHeight="1" thickTop="1" thickBot="1" x14ac:dyDescent="0.3">
      <c r="E21" s="65" t="s">
        <v>7</v>
      </c>
      <c r="F21" s="56">
        <v>228490451</v>
      </c>
      <c r="G21" s="56">
        <v>249577388</v>
      </c>
      <c r="H21" s="56">
        <v>321721491</v>
      </c>
      <c r="I21" s="56">
        <v>164077339</v>
      </c>
      <c r="J21" s="56">
        <v>267629523</v>
      </c>
      <c r="K21" s="56">
        <v>68427534</v>
      </c>
      <c r="L21" s="57">
        <v>267035237</v>
      </c>
      <c r="M21" s="57">
        <v>177475633</v>
      </c>
      <c r="N21" s="57">
        <v>127743369</v>
      </c>
      <c r="O21" s="34">
        <v>184581932</v>
      </c>
      <c r="P21" s="34">
        <v>272713696</v>
      </c>
    </row>
    <row r="22" spans="5:16" ht="15" customHeight="1" thickTop="1" thickBot="1" x14ac:dyDescent="0.3"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</row>
    <row r="23" spans="5:16" ht="33" customHeight="1" thickBot="1" x14ac:dyDescent="0.3">
      <c r="E23" s="58" t="s">
        <v>44</v>
      </c>
      <c r="F23" s="59">
        <v>2891061535</v>
      </c>
      <c r="G23" s="59">
        <v>2243150281</v>
      </c>
      <c r="H23" s="59">
        <v>2872970289</v>
      </c>
      <c r="I23" s="59">
        <v>2635164677</v>
      </c>
      <c r="J23" s="59">
        <v>2415564704</v>
      </c>
      <c r="K23" s="59">
        <v>1760443883</v>
      </c>
      <c r="L23" s="59">
        <v>1966033915</v>
      </c>
      <c r="M23" s="59">
        <v>2573392518</v>
      </c>
      <c r="N23" s="59">
        <v>2520452931</v>
      </c>
      <c r="O23" s="66">
        <v>2055725509</v>
      </c>
      <c r="P23" s="41"/>
    </row>
    <row r="24" spans="5:16" ht="12.75" customHeight="1" thickBot="1" x14ac:dyDescent="0.3"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</row>
    <row r="25" spans="5:16" ht="28.5" customHeight="1" thickTop="1" thickBot="1" x14ac:dyDescent="0.3">
      <c r="E25" s="31" t="s">
        <v>25</v>
      </c>
      <c r="F25" s="32" t="s">
        <v>29</v>
      </c>
      <c r="G25" s="32" t="s">
        <v>30</v>
      </c>
      <c r="H25" s="32" t="s">
        <v>31</v>
      </c>
      <c r="I25" s="32" t="s">
        <v>32</v>
      </c>
      <c r="J25" s="32" t="s">
        <v>33</v>
      </c>
      <c r="K25" s="44" t="s">
        <v>34</v>
      </c>
      <c r="L25" s="44" t="s">
        <v>35</v>
      </c>
      <c r="M25" s="32" t="s">
        <v>36</v>
      </c>
      <c r="N25" s="33" t="s">
        <v>38</v>
      </c>
      <c r="O25" s="33" t="s">
        <v>39</v>
      </c>
      <c r="P25" s="33" t="s">
        <v>43</v>
      </c>
    </row>
    <row r="26" spans="5:16" ht="30" customHeight="1" thickTop="1" thickBot="1" x14ac:dyDescent="0.3">
      <c r="E26" s="67" t="s">
        <v>10</v>
      </c>
      <c r="F26" s="68">
        <v>110445971</v>
      </c>
      <c r="G26" s="68">
        <v>119142853</v>
      </c>
      <c r="H26" s="68">
        <v>144815508</v>
      </c>
      <c r="I26" s="68">
        <v>90268054</v>
      </c>
      <c r="J26" s="68">
        <v>140493948</v>
      </c>
      <c r="K26" s="68">
        <v>19549716</v>
      </c>
      <c r="L26" s="98">
        <v>136249485</v>
      </c>
      <c r="M26" s="68">
        <v>78016523</v>
      </c>
      <c r="N26" s="68">
        <v>52531816</v>
      </c>
      <c r="O26" s="68">
        <v>106843287</v>
      </c>
      <c r="P26" s="68">
        <v>154299334</v>
      </c>
    </row>
    <row r="27" spans="5:16" ht="30" customHeight="1" thickBot="1" x14ac:dyDescent="0.3">
      <c r="E27" s="37" t="s">
        <v>14</v>
      </c>
      <c r="F27" s="38">
        <v>98821841</v>
      </c>
      <c r="G27" s="38">
        <v>100582078</v>
      </c>
      <c r="H27" s="38">
        <v>146050804</v>
      </c>
      <c r="I27" s="38">
        <v>55887180</v>
      </c>
      <c r="J27" s="38">
        <v>96498500</v>
      </c>
      <c r="K27" s="38">
        <v>37749640</v>
      </c>
      <c r="L27" s="94">
        <v>101537915</v>
      </c>
      <c r="M27" s="38">
        <v>82762323</v>
      </c>
      <c r="N27" s="39">
        <v>56622222</v>
      </c>
      <c r="O27" s="39">
        <v>62249800</v>
      </c>
      <c r="P27" s="39">
        <v>92013820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241"/>
  <sheetViews>
    <sheetView tabSelected="1" topLeftCell="A222" workbookViewId="0">
      <selection activeCell="B2" sqref="B2:C7"/>
    </sheetView>
  </sheetViews>
  <sheetFormatPr baseColWidth="10" defaultRowHeight="15" x14ac:dyDescent="0.25"/>
  <cols>
    <col min="2" max="2" width="52.5703125" customWidth="1"/>
    <col min="3" max="3" width="23.85546875" customWidth="1"/>
  </cols>
  <sheetData>
    <row r="2" spans="2:3" s="35" customFormat="1" ht="62.25" customHeight="1" thickBot="1" x14ac:dyDescent="0.3">
      <c r="B2" s="129" t="s">
        <v>47</v>
      </c>
      <c r="C2" s="129"/>
    </row>
    <row r="3" spans="2:3" s="35" customFormat="1" ht="35.1" customHeight="1" thickTop="1" x14ac:dyDescent="0.25">
      <c r="B3" s="99" t="s">
        <v>48</v>
      </c>
      <c r="C3" s="100">
        <v>1341</v>
      </c>
    </row>
    <row r="4" spans="2:3" ht="35.1" customHeight="1" x14ac:dyDescent="0.25">
      <c r="B4" s="101" t="s">
        <v>49</v>
      </c>
      <c r="C4" s="102">
        <v>1341</v>
      </c>
    </row>
    <row r="5" spans="2:3" ht="35.1" customHeight="1" x14ac:dyDescent="0.25">
      <c r="B5" s="103" t="s">
        <v>50</v>
      </c>
      <c r="C5" s="104">
        <v>519742</v>
      </c>
    </row>
    <row r="6" spans="2:3" ht="35.1" customHeight="1" x14ac:dyDescent="0.25">
      <c r="B6" s="101" t="s">
        <v>51</v>
      </c>
      <c r="C6" s="102">
        <v>227518</v>
      </c>
    </row>
    <row r="7" spans="2:3" ht="35.1" customHeight="1" x14ac:dyDescent="0.25">
      <c r="B7" s="101" t="s">
        <v>52</v>
      </c>
      <c r="C7" s="102">
        <v>87240</v>
      </c>
    </row>
    <row r="8" spans="2:3" ht="35.1" customHeight="1" x14ac:dyDescent="0.25">
      <c r="B8" s="101" t="s">
        <v>53</v>
      </c>
      <c r="C8" s="102">
        <v>83550</v>
      </c>
    </row>
    <row r="9" spans="2:3" ht="35.1" customHeight="1" x14ac:dyDescent="0.25">
      <c r="B9" s="101" t="s">
        <v>54</v>
      </c>
      <c r="C9" s="102">
        <v>50281</v>
      </c>
    </row>
    <row r="10" spans="2:3" ht="35.1" customHeight="1" x14ac:dyDescent="0.25">
      <c r="B10" s="101" t="s">
        <v>49</v>
      </c>
      <c r="C10" s="102">
        <v>23812</v>
      </c>
    </row>
    <row r="11" spans="2:3" ht="35.1" customHeight="1" x14ac:dyDescent="0.25">
      <c r="B11" s="101" t="s">
        <v>55</v>
      </c>
      <c r="C11" s="102">
        <v>20939</v>
      </c>
    </row>
    <row r="12" spans="2:3" ht="35.1" customHeight="1" x14ac:dyDescent="0.25">
      <c r="B12" s="101" t="s">
        <v>56</v>
      </c>
      <c r="C12" s="102">
        <v>16341</v>
      </c>
    </row>
    <row r="13" spans="2:3" ht="35.1" customHeight="1" x14ac:dyDescent="0.25">
      <c r="B13" s="101" t="s">
        <v>57</v>
      </c>
      <c r="C13" s="102">
        <v>7680</v>
      </c>
    </row>
    <row r="14" spans="2:3" ht="35.1" customHeight="1" x14ac:dyDescent="0.25">
      <c r="B14" s="101" t="s">
        <v>58</v>
      </c>
      <c r="C14" s="102">
        <v>2381</v>
      </c>
    </row>
    <row r="15" spans="2:3" ht="35.1" customHeight="1" x14ac:dyDescent="0.25">
      <c r="B15" s="103" t="s">
        <v>59</v>
      </c>
      <c r="C15" s="104">
        <v>136910</v>
      </c>
    </row>
    <row r="16" spans="2:3" ht="35.1" customHeight="1" x14ac:dyDescent="0.25">
      <c r="B16" s="101" t="s">
        <v>60</v>
      </c>
      <c r="C16" s="102">
        <v>49380</v>
      </c>
    </row>
    <row r="17" spans="2:3" ht="35.1" customHeight="1" x14ac:dyDescent="0.25">
      <c r="B17" s="101" t="s">
        <v>53</v>
      </c>
      <c r="C17" s="102">
        <v>25360</v>
      </c>
    </row>
    <row r="18" spans="2:3" ht="35.1" customHeight="1" x14ac:dyDescent="0.25">
      <c r="B18" s="101" t="s">
        <v>61</v>
      </c>
      <c r="C18" s="102">
        <v>16600</v>
      </c>
    </row>
    <row r="19" spans="2:3" ht="35.1" customHeight="1" x14ac:dyDescent="0.25">
      <c r="B19" s="101" t="s">
        <v>62</v>
      </c>
      <c r="C19" s="102">
        <v>15076</v>
      </c>
    </row>
    <row r="20" spans="2:3" ht="35.1" customHeight="1" x14ac:dyDescent="0.25">
      <c r="B20" s="101" t="s">
        <v>49</v>
      </c>
      <c r="C20" s="102">
        <v>11056</v>
      </c>
    </row>
    <row r="21" spans="2:3" ht="35.1" customHeight="1" x14ac:dyDescent="0.25">
      <c r="B21" s="101" t="s">
        <v>57</v>
      </c>
      <c r="C21" s="102">
        <v>10510</v>
      </c>
    </row>
    <row r="22" spans="2:3" ht="35.1" customHeight="1" x14ac:dyDescent="0.25">
      <c r="B22" s="101" t="s">
        <v>63</v>
      </c>
      <c r="C22" s="102">
        <v>5230</v>
      </c>
    </row>
    <row r="23" spans="2:3" ht="35.1" customHeight="1" x14ac:dyDescent="0.25">
      <c r="B23" s="101" t="s">
        <v>51</v>
      </c>
      <c r="C23" s="102">
        <v>2200</v>
      </c>
    </row>
    <row r="24" spans="2:3" ht="35.1" customHeight="1" x14ac:dyDescent="0.25">
      <c r="B24" s="101" t="s">
        <v>64</v>
      </c>
      <c r="C24" s="102">
        <v>1278</v>
      </c>
    </row>
    <row r="25" spans="2:3" ht="35.1" customHeight="1" x14ac:dyDescent="0.25">
      <c r="B25" s="101" t="s">
        <v>52</v>
      </c>
      <c r="C25" s="102">
        <v>220</v>
      </c>
    </row>
    <row r="26" spans="2:3" ht="35.1" customHeight="1" x14ac:dyDescent="0.25">
      <c r="B26" s="103" t="s">
        <v>65</v>
      </c>
      <c r="C26" s="104">
        <v>66194</v>
      </c>
    </row>
    <row r="27" spans="2:3" ht="35.1" customHeight="1" x14ac:dyDescent="0.25">
      <c r="B27" s="101" t="s">
        <v>51</v>
      </c>
      <c r="C27" s="102">
        <v>25624</v>
      </c>
    </row>
    <row r="28" spans="2:3" ht="35.1" customHeight="1" x14ac:dyDescent="0.25">
      <c r="B28" s="101" t="s">
        <v>53</v>
      </c>
      <c r="C28" s="102">
        <v>14598</v>
      </c>
    </row>
    <row r="29" spans="2:3" ht="35.1" customHeight="1" x14ac:dyDescent="0.25">
      <c r="B29" s="101" t="s">
        <v>60</v>
      </c>
      <c r="C29" s="102">
        <v>8105</v>
      </c>
    </row>
    <row r="30" spans="2:3" ht="35.1" customHeight="1" x14ac:dyDescent="0.25">
      <c r="B30" s="101" t="s">
        <v>61</v>
      </c>
      <c r="C30" s="102">
        <v>7383</v>
      </c>
    </row>
    <row r="31" spans="2:3" ht="35.1" customHeight="1" x14ac:dyDescent="0.25">
      <c r="B31" s="101" t="s">
        <v>49</v>
      </c>
      <c r="C31" s="102">
        <v>5385</v>
      </c>
    </row>
    <row r="32" spans="2:3" ht="35.1" customHeight="1" x14ac:dyDescent="0.25">
      <c r="B32" s="101" t="s">
        <v>66</v>
      </c>
      <c r="C32" s="102">
        <v>2100</v>
      </c>
    </row>
    <row r="33" spans="2:3" ht="35.1" customHeight="1" x14ac:dyDescent="0.25">
      <c r="B33" s="101" t="s">
        <v>67</v>
      </c>
      <c r="C33" s="102">
        <v>1850</v>
      </c>
    </row>
    <row r="34" spans="2:3" ht="35.1" customHeight="1" x14ac:dyDescent="0.25">
      <c r="B34" s="101" t="s">
        <v>57</v>
      </c>
      <c r="C34" s="102">
        <v>526</v>
      </c>
    </row>
    <row r="35" spans="2:3" ht="35.1" customHeight="1" x14ac:dyDescent="0.25">
      <c r="B35" s="101" t="s">
        <v>62</v>
      </c>
      <c r="C35" s="102">
        <v>323</v>
      </c>
    </row>
    <row r="36" spans="2:3" ht="35.1" customHeight="1" x14ac:dyDescent="0.25">
      <c r="B36" s="101" t="s">
        <v>52</v>
      </c>
      <c r="C36" s="102">
        <v>300</v>
      </c>
    </row>
    <row r="37" spans="2:3" ht="35.1" customHeight="1" x14ac:dyDescent="0.25">
      <c r="B37" s="103" t="s">
        <v>68</v>
      </c>
      <c r="C37" s="104">
        <v>1843</v>
      </c>
    </row>
    <row r="38" spans="2:3" ht="35.1" customHeight="1" x14ac:dyDescent="0.25">
      <c r="B38" s="101" t="s">
        <v>57</v>
      </c>
      <c r="C38" s="102">
        <v>793</v>
      </c>
    </row>
    <row r="39" spans="2:3" ht="35.1" customHeight="1" x14ac:dyDescent="0.25">
      <c r="B39" s="101" t="s">
        <v>51</v>
      </c>
      <c r="C39" s="102">
        <v>600</v>
      </c>
    </row>
    <row r="40" spans="2:3" ht="35.1" customHeight="1" x14ac:dyDescent="0.25">
      <c r="B40" s="101" t="s">
        <v>49</v>
      </c>
      <c r="C40" s="102">
        <v>450</v>
      </c>
    </row>
    <row r="41" spans="2:3" ht="35.1" customHeight="1" x14ac:dyDescent="0.25">
      <c r="B41" s="103" t="s">
        <v>69</v>
      </c>
      <c r="C41" s="104">
        <v>15302550</v>
      </c>
    </row>
    <row r="42" spans="2:3" ht="35.1" customHeight="1" x14ac:dyDescent="0.25">
      <c r="B42" s="101" t="s">
        <v>56</v>
      </c>
      <c r="C42" s="102">
        <v>5768080</v>
      </c>
    </row>
    <row r="43" spans="2:3" ht="35.1" customHeight="1" x14ac:dyDescent="0.25">
      <c r="B43" s="101" t="s">
        <v>67</v>
      </c>
      <c r="C43" s="102">
        <v>2525690</v>
      </c>
    </row>
    <row r="44" spans="2:3" ht="35.1" customHeight="1" x14ac:dyDescent="0.25">
      <c r="B44" s="101" t="s">
        <v>70</v>
      </c>
      <c r="C44" s="102">
        <v>1790870</v>
      </c>
    </row>
    <row r="45" spans="2:3" ht="35.1" customHeight="1" x14ac:dyDescent="0.25">
      <c r="B45" s="101" t="s">
        <v>51</v>
      </c>
      <c r="C45" s="102">
        <v>901700</v>
      </c>
    </row>
    <row r="46" spans="2:3" ht="35.1" customHeight="1" x14ac:dyDescent="0.25">
      <c r="B46" s="101" t="s">
        <v>58</v>
      </c>
      <c r="C46" s="102">
        <v>658350</v>
      </c>
    </row>
    <row r="47" spans="2:3" ht="35.1" customHeight="1" x14ac:dyDescent="0.25">
      <c r="B47" s="101" t="s">
        <v>49</v>
      </c>
      <c r="C47" s="102">
        <v>476730</v>
      </c>
    </row>
    <row r="48" spans="2:3" ht="35.1" customHeight="1" x14ac:dyDescent="0.25">
      <c r="B48" s="101" t="s">
        <v>53</v>
      </c>
      <c r="C48" s="102">
        <v>448400</v>
      </c>
    </row>
    <row r="49" spans="2:3" ht="35.1" customHeight="1" x14ac:dyDescent="0.25">
      <c r="B49" s="101" t="s">
        <v>71</v>
      </c>
      <c r="C49" s="102">
        <v>437860</v>
      </c>
    </row>
    <row r="50" spans="2:3" ht="35.1" customHeight="1" x14ac:dyDescent="0.25">
      <c r="B50" s="101" t="s">
        <v>54</v>
      </c>
      <c r="C50" s="102">
        <v>395550</v>
      </c>
    </row>
    <row r="51" spans="2:3" ht="35.1" customHeight="1" x14ac:dyDescent="0.25">
      <c r="B51" s="101" t="s">
        <v>72</v>
      </c>
      <c r="C51" s="102">
        <v>334570</v>
      </c>
    </row>
    <row r="52" spans="2:3" ht="35.1" customHeight="1" x14ac:dyDescent="0.25">
      <c r="B52" s="101" t="s">
        <v>73</v>
      </c>
      <c r="C52" s="102">
        <v>254940</v>
      </c>
    </row>
    <row r="53" spans="2:3" ht="35.1" customHeight="1" x14ac:dyDescent="0.25">
      <c r="B53" s="101" t="s">
        <v>74</v>
      </c>
      <c r="C53" s="102">
        <v>235310</v>
      </c>
    </row>
    <row r="54" spans="2:3" ht="35.1" customHeight="1" x14ac:dyDescent="0.25">
      <c r="B54" s="101" t="s">
        <v>75</v>
      </c>
      <c r="C54" s="102">
        <v>190210</v>
      </c>
    </row>
    <row r="55" spans="2:3" ht="35.1" customHeight="1" x14ac:dyDescent="0.25">
      <c r="B55" s="101" t="s">
        <v>55</v>
      </c>
      <c r="C55" s="102">
        <v>175810</v>
      </c>
    </row>
    <row r="56" spans="2:3" ht="35.1" customHeight="1" x14ac:dyDescent="0.25">
      <c r="B56" s="101" t="s">
        <v>76</v>
      </c>
      <c r="C56" s="102">
        <v>138560</v>
      </c>
    </row>
    <row r="57" spans="2:3" ht="35.1" customHeight="1" x14ac:dyDescent="0.25">
      <c r="B57" s="101" t="s">
        <v>57</v>
      </c>
      <c r="C57" s="102">
        <v>130800</v>
      </c>
    </row>
    <row r="58" spans="2:3" ht="35.1" customHeight="1" x14ac:dyDescent="0.25">
      <c r="B58" s="101" t="s">
        <v>62</v>
      </c>
      <c r="C58" s="102">
        <v>90440</v>
      </c>
    </row>
    <row r="59" spans="2:3" ht="35.1" customHeight="1" x14ac:dyDescent="0.25">
      <c r="B59" s="101" t="s">
        <v>63</v>
      </c>
      <c r="C59" s="102">
        <v>68880</v>
      </c>
    </row>
    <row r="60" spans="2:3" ht="35.1" customHeight="1" x14ac:dyDescent="0.25">
      <c r="B60" s="101" t="s">
        <v>77</v>
      </c>
      <c r="C60" s="102">
        <v>60440</v>
      </c>
    </row>
    <row r="61" spans="2:3" ht="35.1" customHeight="1" x14ac:dyDescent="0.25">
      <c r="B61" s="101" t="s">
        <v>78</v>
      </c>
      <c r="C61" s="102">
        <v>46130</v>
      </c>
    </row>
    <row r="62" spans="2:3" ht="35.1" customHeight="1" x14ac:dyDescent="0.25">
      <c r="B62" s="101" t="s">
        <v>79</v>
      </c>
      <c r="C62" s="102">
        <v>34000</v>
      </c>
    </row>
    <row r="63" spans="2:3" ht="35.1" customHeight="1" x14ac:dyDescent="0.25">
      <c r="B63" s="101" t="s">
        <v>80</v>
      </c>
      <c r="C63" s="102">
        <v>31500</v>
      </c>
    </row>
    <row r="64" spans="2:3" ht="35.1" customHeight="1" x14ac:dyDescent="0.25">
      <c r="B64" s="101" t="s">
        <v>60</v>
      </c>
      <c r="C64" s="102">
        <v>30500</v>
      </c>
    </row>
    <row r="65" spans="2:3" ht="35.1" customHeight="1" x14ac:dyDescent="0.25">
      <c r="B65" s="101" t="s">
        <v>81</v>
      </c>
      <c r="C65" s="102">
        <v>21190</v>
      </c>
    </row>
    <row r="66" spans="2:3" ht="35.1" customHeight="1" x14ac:dyDescent="0.25">
      <c r="B66" s="101" t="s">
        <v>82</v>
      </c>
      <c r="C66" s="102">
        <v>18300</v>
      </c>
    </row>
    <row r="67" spans="2:3" ht="35.1" customHeight="1" x14ac:dyDescent="0.25">
      <c r="B67" s="101" t="s">
        <v>83</v>
      </c>
      <c r="C67" s="102">
        <v>18000</v>
      </c>
    </row>
    <row r="68" spans="2:3" ht="35.1" customHeight="1" x14ac:dyDescent="0.25">
      <c r="B68" s="101" t="s">
        <v>52</v>
      </c>
      <c r="C68" s="102">
        <v>7550</v>
      </c>
    </row>
    <row r="69" spans="2:3" ht="35.1" customHeight="1" x14ac:dyDescent="0.25">
      <c r="B69" s="101" t="s">
        <v>84</v>
      </c>
      <c r="C69" s="102">
        <v>7380</v>
      </c>
    </row>
    <row r="70" spans="2:3" ht="35.1" customHeight="1" x14ac:dyDescent="0.25">
      <c r="B70" s="101" t="s">
        <v>85</v>
      </c>
      <c r="C70" s="102">
        <v>4810</v>
      </c>
    </row>
    <row r="71" spans="2:3" ht="35.1" customHeight="1" x14ac:dyDescent="0.25">
      <c r="B71" s="103" t="s">
        <v>86</v>
      </c>
      <c r="C71" s="104">
        <v>154283304</v>
      </c>
    </row>
    <row r="72" spans="2:3" ht="35.1" customHeight="1" x14ac:dyDescent="0.25">
      <c r="B72" s="101" t="s">
        <v>49</v>
      </c>
      <c r="C72" s="102">
        <v>25601147</v>
      </c>
    </row>
    <row r="73" spans="2:3" ht="35.1" customHeight="1" x14ac:dyDescent="0.25">
      <c r="B73" s="101" t="s">
        <v>70</v>
      </c>
      <c r="C73" s="102">
        <v>20339555</v>
      </c>
    </row>
    <row r="74" spans="2:3" ht="35.1" customHeight="1" x14ac:dyDescent="0.25">
      <c r="B74" s="101" t="s">
        <v>87</v>
      </c>
      <c r="C74" s="102">
        <v>16733476</v>
      </c>
    </row>
    <row r="75" spans="2:3" ht="35.1" customHeight="1" x14ac:dyDescent="0.25">
      <c r="B75" s="101" t="s">
        <v>67</v>
      </c>
      <c r="C75" s="102">
        <v>14643082</v>
      </c>
    </row>
    <row r="76" spans="2:3" ht="35.1" customHeight="1" x14ac:dyDescent="0.25">
      <c r="B76" s="101" t="s">
        <v>88</v>
      </c>
      <c r="C76" s="102">
        <v>9398343</v>
      </c>
    </row>
    <row r="77" spans="2:3" ht="35.1" customHeight="1" x14ac:dyDescent="0.25">
      <c r="B77" s="101" t="s">
        <v>55</v>
      </c>
      <c r="C77" s="102">
        <v>8206911</v>
      </c>
    </row>
    <row r="78" spans="2:3" ht="35.1" customHeight="1" x14ac:dyDescent="0.25">
      <c r="B78" s="101" t="s">
        <v>52</v>
      </c>
      <c r="C78" s="102">
        <v>7541676</v>
      </c>
    </row>
    <row r="79" spans="2:3" ht="35.1" customHeight="1" x14ac:dyDescent="0.25">
      <c r="B79" s="101" t="s">
        <v>57</v>
      </c>
      <c r="C79" s="102">
        <v>7375382</v>
      </c>
    </row>
    <row r="80" spans="2:3" ht="35.1" customHeight="1" x14ac:dyDescent="0.25">
      <c r="B80" s="101" t="s">
        <v>72</v>
      </c>
      <c r="C80" s="102">
        <v>6682170</v>
      </c>
    </row>
    <row r="81" spans="2:3" ht="35.1" customHeight="1" x14ac:dyDescent="0.25">
      <c r="B81" s="101" t="s">
        <v>56</v>
      </c>
      <c r="C81" s="102">
        <v>6254060</v>
      </c>
    </row>
    <row r="82" spans="2:3" ht="35.1" customHeight="1" x14ac:dyDescent="0.25">
      <c r="B82" s="101" t="s">
        <v>51</v>
      </c>
      <c r="C82" s="102">
        <v>5529059</v>
      </c>
    </row>
    <row r="83" spans="2:3" ht="35.1" customHeight="1" x14ac:dyDescent="0.25">
      <c r="B83" s="101" t="s">
        <v>53</v>
      </c>
      <c r="C83" s="102">
        <v>3113187</v>
      </c>
    </row>
    <row r="84" spans="2:3" ht="35.1" customHeight="1" x14ac:dyDescent="0.25">
      <c r="B84" s="101" t="s">
        <v>58</v>
      </c>
      <c r="C84" s="102">
        <v>2722722</v>
      </c>
    </row>
    <row r="85" spans="2:3" ht="35.1" customHeight="1" x14ac:dyDescent="0.25">
      <c r="B85" s="101" t="s">
        <v>63</v>
      </c>
      <c r="C85" s="102">
        <v>2597751</v>
      </c>
    </row>
    <row r="86" spans="2:3" ht="35.1" customHeight="1" x14ac:dyDescent="0.25">
      <c r="B86" s="101" t="s">
        <v>62</v>
      </c>
      <c r="C86" s="102">
        <v>2389144</v>
      </c>
    </row>
    <row r="87" spans="2:3" ht="35.1" customHeight="1" x14ac:dyDescent="0.25">
      <c r="B87" s="101" t="s">
        <v>89</v>
      </c>
      <c r="C87" s="102">
        <v>2009810</v>
      </c>
    </row>
    <row r="88" spans="2:3" ht="35.1" customHeight="1" x14ac:dyDescent="0.25">
      <c r="B88" s="101" t="s">
        <v>90</v>
      </c>
      <c r="C88" s="102">
        <v>1913810</v>
      </c>
    </row>
    <row r="89" spans="2:3" ht="35.1" customHeight="1" x14ac:dyDescent="0.25">
      <c r="B89" s="101" t="s">
        <v>73</v>
      </c>
      <c r="C89" s="102">
        <v>1662866</v>
      </c>
    </row>
    <row r="90" spans="2:3" ht="35.1" customHeight="1" x14ac:dyDescent="0.25">
      <c r="B90" s="101" t="s">
        <v>91</v>
      </c>
      <c r="C90" s="102">
        <v>1552560</v>
      </c>
    </row>
    <row r="91" spans="2:3" ht="35.1" customHeight="1" x14ac:dyDescent="0.25">
      <c r="B91" s="101" t="s">
        <v>75</v>
      </c>
      <c r="C91" s="102">
        <v>1355610</v>
      </c>
    </row>
    <row r="92" spans="2:3" ht="35.1" customHeight="1" x14ac:dyDescent="0.25">
      <c r="B92" s="101" t="s">
        <v>92</v>
      </c>
      <c r="C92" s="102">
        <v>911460</v>
      </c>
    </row>
    <row r="93" spans="2:3" ht="35.1" customHeight="1" x14ac:dyDescent="0.25">
      <c r="B93" s="101" t="s">
        <v>93</v>
      </c>
      <c r="C93" s="102">
        <v>833050</v>
      </c>
    </row>
    <row r="94" spans="2:3" ht="35.1" customHeight="1" x14ac:dyDescent="0.25">
      <c r="B94" s="101" t="s">
        <v>94</v>
      </c>
      <c r="C94" s="102">
        <v>750360</v>
      </c>
    </row>
    <row r="95" spans="2:3" ht="35.1" customHeight="1" x14ac:dyDescent="0.25">
      <c r="B95" s="101" t="s">
        <v>54</v>
      </c>
      <c r="C95" s="102">
        <v>523310</v>
      </c>
    </row>
    <row r="96" spans="2:3" ht="35.1" customHeight="1" x14ac:dyDescent="0.25">
      <c r="B96" s="101" t="s">
        <v>95</v>
      </c>
      <c r="C96" s="102">
        <v>483140</v>
      </c>
    </row>
    <row r="97" spans="2:3" ht="35.1" customHeight="1" x14ac:dyDescent="0.25">
      <c r="B97" s="101" t="s">
        <v>96</v>
      </c>
      <c r="C97" s="102">
        <v>328580</v>
      </c>
    </row>
    <row r="98" spans="2:3" ht="35.1" customHeight="1" x14ac:dyDescent="0.25">
      <c r="B98" s="101" t="s">
        <v>97</v>
      </c>
      <c r="C98" s="102">
        <v>266780</v>
      </c>
    </row>
    <row r="99" spans="2:3" ht="35.1" customHeight="1" x14ac:dyDescent="0.25">
      <c r="B99" s="101" t="s">
        <v>98</v>
      </c>
      <c r="C99" s="102">
        <v>221200</v>
      </c>
    </row>
    <row r="100" spans="2:3" ht="35.1" customHeight="1" x14ac:dyDescent="0.25">
      <c r="B100" s="101" t="s">
        <v>99</v>
      </c>
      <c r="C100" s="102">
        <v>208000</v>
      </c>
    </row>
    <row r="101" spans="2:3" ht="35.1" customHeight="1" x14ac:dyDescent="0.25">
      <c r="B101" s="101" t="s">
        <v>100</v>
      </c>
      <c r="C101" s="102">
        <v>175340</v>
      </c>
    </row>
    <row r="102" spans="2:3" ht="35.1" customHeight="1" x14ac:dyDescent="0.25">
      <c r="B102" s="101" t="s">
        <v>83</v>
      </c>
      <c r="C102" s="102">
        <v>170210</v>
      </c>
    </row>
    <row r="103" spans="2:3" ht="35.1" customHeight="1" x14ac:dyDescent="0.25">
      <c r="B103" s="101" t="s">
        <v>81</v>
      </c>
      <c r="C103" s="102">
        <v>159480</v>
      </c>
    </row>
    <row r="104" spans="2:3" ht="35.1" customHeight="1" x14ac:dyDescent="0.25">
      <c r="B104" s="101" t="s">
        <v>74</v>
      </c>
      <c r="C104" s="102">
        <v>154331</v>
      </c>
    </row>
    <row r="105" spans="2:3" ht="35.1" customHeight="1" x14ac:dyDescent="0.25">
      <c r="B105" s="101" t="s">
        <v>101</v>
      </c>
      <c r="C105" s="102">
        <v>136440</v>
      </c>
    </row>
    <row r="106" spans="2:3" ht="35.1" customHeight="1" x14ac:dyDescent="0.25">
      <c r="B106" s="101" t="s">
        <v>78</v>
      </c>
      <c r="C106" s="102">
        <v>133820</v>
      </c>
    </row>
    <row r="107" spans="2:3" ht="35.1" customHeight="1" x14ac:dyDescent="0.25">
      <c r="B107" s="101" t="s">
        <v>102</v>
      </c>
      <c r="C107" s="102">
        <v>127180</v>
      </c>
    </row>
    <row r="108" spans="2:3" ht="35.1" customHeight="1" x14ac:dyDescent="0.25">
      <c r="B108" s="101" t="s">
        <v>103</v>
      </c>
      <c r="C108" s="102">
        <v>122620</v>
      </c>
    </row>
    <row r="109" spans="2:3" ht="35.1" customHeight="1" x14ac:dyDescent="0.25">
      <c r="B109" s="101" t="s">
        <v>104</v>
      </c>
      <c r="C109" s="102">
        <v>118680</v>
      </c>
    </row>
    <row r="110" spans="2:3" ht="35.1" customHeight="1" x14ac:dyDescent="0.25">
      <c r="B110" s="101" t="s">
        <v>71</v>
      </c>
      <c r="C110" s="102">
        <v>107240</v>
      </c>
    </row>
    <row r="111" spans="2:3" ht="35.1" customHeight="1" x14ac:dyDescent="0.25">
      <c r="B111" s="101" t="s">
        <v>105</v>
      </c>
      <c r="C111" s="102">
        <v>90420</v>
      </c>
    </row>
    <row r="112" spans="2:3" ht="35.1" customHeight="1" x14ac:dyDescent="0.25">
      <c r="B112" s="101" t="s">
        <v>106</v>
      </c>
      <c r="C112" s="102">
        <v>81150</v>
      </c>
    </row>
    <row r="113" spans="2:3" ht="35.1" customHeight="1" x14ac:dyDescent="0.25">
      <c r="B113" s="101" t="s">
        <v>60</v>
      </c>
      <c r="C113" s="102">
        <v>79000</v>
      </c>
    </row>
    <row r="114" spans="2:3" ht="35.1" customHeight="1" x14ac:dyDescent="0.25">
      <c r="B114" s="101" t="s">
        <v>107</v>
      </c>
      <c r="C114" s="102">
        <v>68700</v>
      </c>
    </row>
    <row r="115" spans="2:3" ht="35.1" customHeight="1" x14ac:dyDescent="0.25">
      <c r="B115" s="101" t="s">
        <v>108</v>
      </c>
      <c r="C115" s="102">
        <v>68300</v>
      </c>
    </row>
    <row r="116" spans="2:3" ht="35.1" customHeight="1" x14ac:dyDescent="0.25">
      <c r="B116" s="101" t="s">
        <v>109</v>
      </c>
      <c r="C116" s="102">
        <v>46340</v>
      </c>
    </row>
    <row r="117" spans="2:3" ht="35.1" customHeight="1" x14ac:dyDescent="0.25">
      <c r="B117" s="101" t="s">
        <v>110</v>
      </c>
      <c r="C117" s="102">
        <v>42800</v>
      </c>
    </row>
    <row r="118" spans="2:3" ht="35.1" customHeight="1" x14ac:dyDescent="0.25">
      <c r="B118" s="101" t="s">
        <v>77</v>
      </c>
      <c r="C118" s="102">
        <v>41360</v>
      </c>
    </row>
    <row r="119" spans="2:3" ht="35.1" customHeight="1" x14ac:dyDescent="0.25">
      <c r="B119" s="101" t="s">
        <v>111</v>
      </c>
      <c r="C119" s="102">
        <v>30410</v>
      </c>
    </row>
    <row r="120" spans="2:3" ht="35.1" customHeight="1" x14ac:dyDescent="0.25">
      <c r="B120" s="101" t="s">
        <v>112</v>
      </c>
      <c r="C120" s="102">
        <v>28870</v>
      </c>
    </row>
    <row r="121" spans="2:3" ht="35.1" customHeight="1" x14ac:dyDescent="0.25">
      <c r="B121" s="101" t="s">
        <v>113</v>
      </c>
      <c r="C121" s="102">
        <v>22990</v>
      </c>
    </row>
    <row r="122" spans="2:3" ht="35.1" customHeight="1" x14ac:dyDescent="0.25">
      <c r="B122" s="101" t="s">
        <v>114</v>
      </c>
      <c r="C122" s="102">
        <v>22260</v>
      </c>
    </row>
    <row r="123" spans="2:3" ht="35.1" customHeight="1" x14ac:dyDescent="0.25">
      <c r="B123" s="101" t="s">
        <v>115</v>
      </c>
      <c r="C123" s="102">
        <v>22160</v>
      </c>
    </row>
    <row r="124" spans="2:3" ht="35.1" customHeight="1" x14ac:dyDescent="0.25">
      <c r="B124" s="101" t="s">
        <v>116</v>
      </c>
      <c r="C124" s="102">
        <v>18660</v>
      </c>
    </row>
    <row r="125" spans="2:3" ht="35.1" customHeight="1" x14ac:dyDescent="0.25">
      <c r="B125" s="101" t="s">
        <v>76</v>
      </c>
      <c r="C125" s="102">
        <v>18600</v>
      </c>
    </row>
    <row r="126" spans="2:3" ht="35.1" customHeight="1" x14ac:dyDescent="0.25">
      <c r="B126" s="101" t="s">
        <v>117</v>
      </c>
      <c r="C126" s="102">
        <v>12080</v>
      </c>
    </row>
    <row r="127" spans="2:3" ht="35.1" customHeight="1" x14ac:dyDescent="0.25">
      <c r="B127" s="101" t="s">
        <v>118</v>
      </c>
      <c r="C127" s="102">
        <v>10880</v>
      </c>
    </row>
    <row r="128" spans="2:3" ht="35.1" customHeight="1" x14ac:dyDescent="0.25">
      <c r="B128" s="101" t="s">
        <v>119</v>
      </c>
      <c r="C128" s="102">
        <v>7690</v>
      </c>
    </row>
    <row r="129" spans="2:3" ht="35.1" customHeight="1" x14ac:dyDescent="0.25">
      <c r="B129" s="101" t="s">
        <v>120</v>
      </c>
      <c r="C129" s="102">
        <v>7020</v>
      </c>
    </row>
    <row r="130" spans="2:3" ht="35.1" customHeight="1" x14ac:dyDescent="0.25">
      <c r="B130" s="101" t="s">
        <v>121</v>
      </c>
      <c r="C130" s="102">
        <v>4640</v>
      </c>
    </row>
    <row r="131" spans="2:3" ht="35.1" customHeight="1" x14ac:dyDescent="0.25">
      <c r="B131" s="101" t="s">
        <v>66</v>
      </c>
      <c r="C131" s="102">
        <v>2470</v>
      </c>
    </row>
    <row r="132" spans="2:3" ht="35.1" customHeight="1" x14ac:dyDescent="0.25">
      <c r="B132" s="101" t="s">
        <v>122</v>
      </c>
      <c r="C132" s="102">
        <v>1220</v>
      </c>
    </row>
    <row r="133" spans="2:3" ht="35.1" customHeight="1" x14ac:dyDescent="0.25">
      <c r="B133" s="101" t="s">
        <v>123</v>
      </c>
      <c r="C133" s="102">
        <v>926</v>
      </c>
    </row>
    <row r="134" spans="2:3" ht="35.1" customHeight="1" x14ac:dyDescent="0.25">
      <c r="B134" s="101" t="s">
        <v>124</v>
      </c>
      <c r="C134" s="102">
        <v>576</v>
      </c>
    </row>
    <row r="135" spans="2:3" ht="35.1" customHeight="1" x14ac:dyDescent="0.25">
      <c r="B135" s="101" t="s">
        <v>61</v>
      </c>
      <c r="C135" s="102">
        <v>240</v>
      </c>
    </row>
    <row r="136" spans="2:3" ht="35.1" customHeight="1" x14ac:dyDescent="0.25">
      <c r="B136" s="103" t="s">
        <v>125</v>
      </c>
      <c r="C136" s="104">
        <v>8186744</v>
      </c>
    </row>
    <row r="137" spans="2:3" ht="35.1" customHeight="1" x14ac:dyDescent="0.25">
      <c r="B137" s="101" t="s">
        <v>51</v>
      </c>
      <c r="C137" s="102">
        <v>3348210</v>
      </c>
    </row>
    <row r="138" spans="2:3" ht="35.1" customHeight="1" x14ac:dyDescent="0.25">
      <c r="B138" s="101" t="s">
        <v>56</v>
      </c>
      <c r="C138" s="102">
        <v>3014959</v>
      </c>
    </row>
    <row r="139" spans="2:3" ht="35.1" customHeight="1" x14ac:dyDescent="0.25">
      <c r="B139" s="101" t="s">
        <v>57</v>
      </c>
      <c r="C139" s="102">
        <v>353061</v>
      </c>
    </row>
    <row r="140" spans="2:3" ht="35.1" customHeight="1" x14ac:dyDescent="0.25">
      <c r="B140" s="101" t="s">
        <v>49</v>
      </c>
      <c r="C140" s="102">
        <v>321448</v>
      </c>
    </row>
    <row r="141" spans="2:3" ht="35.1" customHeight="1" x14ac:dyDescent="0.25">
      <c r="B141" s="101" t="s">
        <v>70</v>
      </c>
      <c r="C141" s="102">
        <v>259420</v>
      </c>
    </row>
    <row r="142" spans="2:3" ht="35.1" customHeight="1" x14ac:dyDescent="0.25">
      <c r="B142" s="101" t="s">
        <v>58</v>
      </c>
      <c r="C142" s="102">
        <v>207330</v>
      </c>
    </row>
    <row r="143" spans="2:3" ht="35.1" customHeight="1" x14ac:dyDescent="0.25">
      <c r="B143" s="101" t="s">
        <v>67</v>
      </c>
      <c r="C143" s="102">
        <v>154720</v>
      </c>
    </row>
    <row r="144" spans="2:3" ht="35.1" customHeight="1" x14ac:dyDescent="0.25">
      <c r="B144" s="101" t="s">
        <v>52</v>
      </c>
      <c r="C144" s="102">
        <v>114420</v>
      </c>
    </row>
    <row r="145" spans="2:3" ht="35.1" customHeight="1" x14ac:dyDescent="0.25">
      <c r="B145" s="101" t="s">
        <v>83</v>
      </c>
      <c r="C145" s="102">
        <v>111915</v>
      </c>
    </row>
    <row r="146" spans="2:3" ht="35.1" customHeight="1" x14ac:dyDescent="0.25">
      <c r="B146" s="101" t="s">
        <v>71</v>
      </c>
      <c r="C146" s="102">
        <v>63340</v>
      </c>
    </row>
    <row r="147" spans="2:3" ht="35.1" customHeight="1" x14ac:dyDescent="0.25">
      <c r="B147" s="101" t="s">
        <v>116</v>
      </c>
      <c r="C147" s="102">
        <v>55960</v>
      </c>
    </row>
    <row r="148" spans="2:3" ht="35.1" customHeight="1" x14ac:dyDescent="0.25">
      <c r="B148" s="101" t="s">
        <v>60</v>
      </c>
      <c r="C148" s="102">
        <v>50760</v>
      </c>
    </row>
    <row r="149" spans="2:3" ht="35.1" customHeight="1" x14ac:dyDescent="0.25">
      <c r="B149" s="101" t="s">
        <v>53</v>
      </c>
      <c r="C149" s="102">
        <v>26480</v>
      </c>
    </row>
    <row r="150" spans="2:3" ht="35.1" customHeight="1" x14ac:dyDescent="0.25">
      <c r="B150" s="101" t="s">
        <v>62</v>
      </c>
      <c r="C150" s="102">
        <v>24000</v>
      </c>
    </row>
    <row r="151" spans="2:3" ht="35.1" customHeight="1" x14ac:dyDescent="0.25">
      <c r="B151" s="101" t="s">
        <v>79</v>
      </c>
      <c r="C151" s="102">
        <v>17701</v>
      </c>
    </row>
    <row r="152" spans="2:3" ht="35.1" customHeight="1" x14ac:dyDescent="0.25">
      <c r="B152" s="101" t="s">
        <v>76</v>
      </c>
      <c r="C152" s="102">
        <v>14277</v>
      </c>
    </row>
    <row r="153" spans="2:3" ht="35.1" customHeight="1" x14ac:dyDescent="0.25">
      <c r="B153" s="101" t="s">
        <v>73</v>
      </c>
      <c r="C153" s="102">
        <v>11680</v>
      </c>
    </row>
    <row r="154" spans="2:3" ht="35.1" customHeight="1" x14ac:dyDescent="0.25">
      <c r="B154" s="101" t="s">
        <v>93</v>
      </c>
      <c r="C154" s="102">
        <v>10920</v>
      </c>
    </row>
    <row r="155" spans="2:3" ht="35.1" customHeight="1" x14ac:dyDescent="0.25">
      <c r="B155" s="101" t="s">
        <v>126</v>
      </c>
      <c r="C155" s="102">
        <v>6050</v>
      </c>
    </row>
    <row r="156" spans="2:3" ht="35.1" customHeight="1" x14ac:dyDescent="0.25">
      <c r="B156" s="101" t="s">
        <v>127</v>
      </c>
      <c r="C156" s="102">
        <v>4890</v>
      </c>
    </row>
    <row r="157" spans="2:3" ht="35.1" customHeight="1" x14ac:dyDescent="0.25">
      <c r="B157" s="101" t="s">
        <v>88</v>
      </c>
      <c r="C157" s="102">
        <v>4260</v>
      </c>
    </row>
    <row r="158" spans="2:3" ht="35.1" customHeight="1" x14ac:dyDescent="0.25">
      <c r="B158" s="101" t="s">
        <v>89</v>
      </c>
      <c r="C158" s="102">
        <v>4120</v>
      </c>
    </row>
    <row r="159" spans="2:3" ht="35.1" customHeight="1" x14ac:dyDescent="0.25">
      <c r="B159" s="101" t="s">
        <v>123</v>
      </c>
      <c r="C159" s="102">
        <v>3265</v>
      </c>
    </row>
    <row r="160" spans="2:3" ht="35.1" customHeight="1" x14ac:dyDescent="0.25">
      <c r="B160" s="101" t="s">
        <v>63</v>
      </c>
      <c r="C160" s="102">
        <v>1958</v>
      </c>
    </row>
    <row r="161" spans="2:3" ht="35.1" customHeight="1" x14ac:dyDescent="0.25">
      <c r="B161" s="101" t="s">
        <v>54</v>
      </c>
      <c r="C161" s="102">
        <v>1600</v>
      </c>
    </row>
    <row r="162" spans="2:3" ht="35.1" customHeight="1" x14ac:dyDescent="0.25">
      <c r="B162" s="103" t="s">
        <v>128</v>
      </c>
      <c r="C162" s="104">
        <v>76577443</v>
      </c>
    </row>
    <row r="163" spans="2:3" ht="35.1" customHeight="1" x14ac:dyDescent="0.25">
      <c r="B163" s="101" t="s">
        <v>67</v>
      </c>
      <c r="C163" s="102">
        <v>9942645</v>
      </c>
    </row>
    <row r="164" spans="2:3" ht="35.1" customHeight="1" x14ac:dyDescent="0.25">
      <c r="B164" s="101" t="s">
        <v>75</v>
      </c>
      <c r="C164" s="102">
        <v>8667570</v>
      </c>
    </row>
    <row r="165" spans="2:3" ht="35.1" customHeight="1" x14ac:dyDescent="0.25">
      <c r="B165" s="101" t="s">
        <v>70</v>
      </c>
      <c r="C165" s="102">
        <v>8564590</v>
      </c>
    </row>
    <row r="166" spans="2:3" ht="35.1" customHeight="1" x14ac:dyDescent="0.25">
      <c r="B166" s="101" t="s">
        <v>51</v>
      </c>
      <c r="C166" s="102">
        <v>7145344</v>
      </c>
    </row>
    <row r="167" spans="2:3" ht="35.1" customHeight="1" x14ac:dyDescent="0.25">
      <c r="B167" s="101" t="s">
        <v>87</v>
      </c>
      <c r="C167" s="102">
        <v>5134190</v>
      </c>
    </row>
    <row r="168" spans="2:3" ht="35.1" customHeight="1" x14ac:dyDescent="0.25">
      <c r="B168" s="101" t="s">
        <v>49</v>
      </c>
      <c r="C168" s="102">
        <v>4475535</v>
      </c>
    </row>
    <row r="169" spans="2:3" ht="35.1" customHeight="1" x14ac:dyDescent="0.25">
      <c r="B169" s="101" t="s">
        <v>101</v>
      </c>
      <c r="C169" s="102">
        <v>4475070</v>
      </c>
    </row>
    <row r="170" spans="2:3" ht="35.1" customHeight="1" x14ac:dyDescent="0.25">
      <c r="B170" s="101" t="s">
        <v>73</v>
      </c>
      <c r="C170" s="102">
        <v>3704606</v>
      </c>
    </row>
    <row r="171" spans="2:3" ht="35.1" customHeight="1" x14ac:dyDescent="0.25">
      <c r="B171" s="101" t="s">
        <v>88</v>
      </c>
      <c r="C171" s="102">
        <v>2808420</v>
      </c>
    </row>
    <row r="172" spans="2:3" ht="35.1" customHeight="1" x14ac:dyDescent="0.25">
      <c r="B172" s="101" t="s">
        <v>56</v>
      </c>
      <c r="C172" s="102">
        <v>2451790</v>
      </c>
    </row>
    <row r="173" spans="2:3" ht="35.1" customHeight="1" x14ac:dyDescent="0.25">
      <c r="B173" s="101" t="s">
        <v>71</v>
      </c>
      <c r="C173" s="102">
        <v>2246390</v>
      </c>
    </row>
    <row r="174" spans="2:3" ht="35.1" customHeight="1" x14ac:dyDescent="0.25">
      <c r="B174" s="101" t="s">
        <v>58</v>
      </c>
      <c r="C174" s="102">
        <v>1919450</v>
      </c>
    </row>
    <row r="175" spans="2:3" ht="35.1" customHeight="1" x14ac:dyDescent="0.25">
      <c r="B175" s="101" t="s">
        <v>106</v>
      </c>
      <c r="C175" s="102">
        <v>1879120</v>
      </c>
    </row>
    <row r="176" spans="2:3" ht="35.1" customHeight="1" x14ac:dyDescent="0.25">
      <c r="B176" s="101" t="s">
        <v>62</v>
      </c>
      <c r="C176" s="102">
        <v>1476060</v>
      </c>
    </row>
    <row r="177" spans="2:3" ht="35.1" customHeight="1" x14ac:dyDescent="0.25">
      <c r="B177" s="101" t="s">
        <v>53</v>
      </c>
      <c r="C177" s="102">
        <v>1374230</v>
      </c>
    </row>
    <row r="178" spans="2:3" ht="35.1" customHeight="1" x14ac:dyDescent="0.25">
      <c r="B178" s="101" t="s">
        <v>97</v>
      </c>
      <c r="C178" s="102">
        <v>1333900</v>
      </c>
    </row>
    <row r="179" spans="2:3" ht="35.1" customHeight="1" x14ac:dyDescent="0.25">
      <c r="B179" s="101" t="s">
        <v>54</v>
      </c>
      <c r="C179" s="102">
        <v>1223050</v>
      </c>
    </row>
    <row r="180" spans="2:3" ht="35.1" customHeight="1" x14ac:dyDescent="0.25">
      <c r="B180" s="101" t="s">
        <v>72</v>
      </c>
      <c r="C180" s="102">
        <v>1223000</v>
      </c>
    </row>
    <row r="181" spans="2:3" ht="35.1" customHeight="1" x14ac:dyDescent="0.25">
      <c r="B181" s="101" t="s">
        <v>57</v>
      </c>
      <c r="C181" s="102">
        <v>1216340</v>
      </c>
    </row>
    <row r="182" spans="2:3" ht="35.1" customHeight="1" x14ac:dyDescent="0.25">
      <c r="B182" s="101" t="s">
        <v>89</v>
      </c>
      <c r="C182" s="102">
        <v>583100</v>
      </c>
    </row>
    <row r="183" spans="2:3" ht="35.1" customHeight="1" x14ac:dyDescent="0.25">
      <c r="B183" s="101" t="s">
        <v>99</v>
      </c>
      <c r="C183" s="102">
        <v>565520</v>
      </c>
    </row>
    <row r="184" spans="2:3" ht="35.1" customHeight="1" x14ac:dyDescent="0.25">
      <c r="B184" s="101" t="s">
        <v>55</v>
      </c>
      <c r="C184" s="102">
        <v>539540</v>
      </c>
    </row>
    <row r="185" spans="2:3" ht="35.1" customHeight="1" x14ac:dyDescent="0.25">
      <c r="B185" s="101" t="s">
        <v>81</v>
      </c>
      <c r="C185" s="102">
        <v>418740</v>
      </c>
    </row>
    <row r="186" spans="2:3" ht="35.1" customHeight="1" x14ac:dyDescent="0.25">
      <c r="B186" s="101" t="s">
        <v>129</v>
      </c>
      <c r="C186" s="102">
        <v>414350</v>
      </c>
    </row>
    <row r="187" spans="2:3" ht="35.1" customHeight="1" x14ac:dyDescent="0.25">
      <c r="B187" s="101" t="s">
        <v>60</v>
      </c>
      <c r="C187" s="102">
        <v>409420</v>
      </c>
    </row>
    <row r="188" spans="2:3" ht="35.1" customHeight="1" x14ac:dyDescent="0.25">
      <c r="B188" s="101" t="s">
        <v>91</v>
      </c>
      <c r="C188" s="102">
        <v>354620</v>
      </c>
    </row>
    <row r="189" spans="2:3" ht="35.1" customHeight="1" x14ac:dyDescent="0.25">
      <c r="B189" s="101" t="s">
        <v>130</v>
      </c>
      <c r="C189" s="102">
        <v>304150</v>
      </c>
    </row>
    <row r="190" spans="2:3" ht="35.1" customHeight="1" x14ac:dyDescent="0.25">
      <c r="B190" s="101" t="s">
        <v>63</v>
      </c>
      <c r="C190" s="102">
        <v>243440</v>
      </c>
    </row>
    <row r="191" spans="2:3" ht="35.1" customHeight="1" x14ac:dyDescent="0.25">
      <c r="B191" s="101" t="s">
        <v>115</v>
      </c>
      <c r="C191" s="102">
        <v>196410</v>
      </c>
    </row>
    <row r="192" spans="2:3" ht="35.1" customHeight="1" x14ac:dyDescent="0.25">
      <c r="B192" s="101" t="s">
        <v>131</v>
      </c>
      <c r="C192" s="102">
        <v>172500</v>
      </c>
    </row>
    <row r="193" spans="2:3" ht="35.1" customHeight="1" x14ac:dyDescent="0.25">
      <c r="B193" s="101" t="s">
        <v>132</v>
      </c>
      <c r="C193" s="102">
        <v>145280</v>
      </c>
    </row>
    <row r="194" spans="2:3" ht="35.1" customHeight="1" x14ac:dyDescent="0.25">
      <c r="B194" s="101" t="s">
        <v>90</v>
      </c>
      <c r="C194" s="102">
        <v>129830</v>
      </c>
    </row>
    <row r="195" spans="2:3" ht="35.1" customHeight="1" x14ac:dyDescent="0.25">
      <c r="B195" s="101" t="s">
        <v>74</v>
      </c>
      <c r="C195" s="102">
        <v>114820</v>
      </c>
    </row>
    <row r="196" spans="2:3" ht="35.1" customHeight="1" x14ac:dyDescent="0.25">
      <c r="B196" s="101" t="s">
        <v>133</v>
      </c>
      <c r="C196" s="102">
        <v>102300</v>
      </c>
    </row>
    <row r="197" spans="2:3" ht="35.1" customHeight="1" x14ac:dyDescent="0.25">
      <c r="B197" s="101" t="s">
        <v>134</v>
      </c>
      <c r="C197" s="102">
        <v>82800</v>
      </c>
    </row>
    <row r="198" spans="2:3" ht="35.1" customHeight="1" x14ac:dyDescent="0.25">
      <c r="B198" s="101" t="s">
        <v>123</v>
      </c>
      <c r="C198" s="102">
        <v>71780</v>
      </c>
    </row>
    <row r="199" spans="2:3" ht="35.1" customHeight="1" x14ac:dyDescent="0.25">
      <c r="B199" s="101" t="s">
        <v>94</v>
      </c>
      <c r="C199" s="102">
        <v>67500</v>
      </c>
    </row>
    <row r="200" spans="2:3" ht="35.1" customHeight="1" x14ac:dyDescent="0.25">
      <c r="B200" s="101" t="s">
        <v>135</v>
      </c>
      <c r="C200" s="102">
        <v>58240</v>
      </c>
    </row>
    <row r="201" spans="2:3" ht="35.1" customHeight="1" x14ac:dyDescent="0.25">
      <c r="B201" s="101" t="s">
        <v>136</v>
      </c>
      <c r="C201" s="102">
        <v>57820</v>
      </c>
    </row>
    <row r="202" spans="2:3" ht="35.1" customHeight="1" x14ac:dyDescent="0.25">
      <c r="B202" s="101" t="s">
        <v>79</v>
      </c>
      <c r="C202" s="102">
        <v>45640</v>
      </c>
    </row>
    <row r="203" spans="2:3" ht="35.1" customHeight="1" x14ac:dyDescent="0.25">
      <c r="B203" s="101" t="s">
        <v>137</v>
      </c>
      <c r="C203" s="102">
        <v>41270</v>
      </c>
    </row>
    <row r="204" spans="2:3" ht="35.1" customHeight="1" x14ac:dyDescent="0.25">
      <c r="B204" s="101" t="s">
        <v>83</v>
      </c>
      <c r="C204" s="102">
        <v>41020</v>
      </c>
    </row>
    <row r="205" spans="2:3" ht="35.1" customHeight="1" x14ac:dyDescent="0.25">
      <c r="B205" s="101" t="s">
        <v>52</v>
      </c>
      <c r="C205" s="102">
        <v>36153</v>
      </c>
    </row>
    <row r="206" spans="2:3" ht="35.1" customHeight="1" x14ac:dyDescent="0.25">
      <c r="B206" s="101" t="s">
        <v>138</v>
      </c>
      <c r="C206" s="102">
        <v>34480</v>
      </c>
    </row>
    <row r="207" spans="2:3" ht="35.1" customHeight="1" x14ac:dyDescent="0.25">
      <c r="B207" s="101" t="s">
        <v>139</v>
      </c>
      <c r="C207" s="102">
        <v>28820</v>
      </c>
    </row>
    <row r="208" spans="2:3" ht="35.1" customHeight="1" x14ac:dyDescent="0.25">
      <c r="B208" s="101" t="s">
        <v>104</v>
      </c>
      <c r="C208" s="102">
        <v>19720</v>
      </c>
    </row>
    <row r="209" spans="2:3" ht="35.1" customHeight="1" x14ac:dyDescent="0.25">
      <c r="B209" s="101" t="s">
        <v>107</v>
      </c>
      <c r="C209" s="102">
        <v>14720</v>
      </c>
    </row>
    <row r="210" spans="2:3" ht="35.1" customHeight="1" x14ac:dyDescent="0.25">
      <c r="B210" s="101" t="s">
        <v>140</v>
      </c>
      <c r="C210" s="102">
        <v>11040</v>
      </c>
    </row>
    <row r="211" spans="2:3" ht="35.1" customHeight="1" x14ac:dyDescent="0.25">
      <c r="B211" s="101" t="s">
        <v>141</v>
      </c>
      <c r="C211" s="102">
        <v>8000</v>
      </c>
    </row>
    <row r="212" spans="2:3" ht="35.1" customHeight="1" x14ac:dyDescent="0.25">
      <c r="B212" s="101" t="s">
        <v>142</v>
      </c>
      <c r="C212" s="102">
        <v>3120</v>
      </c>
    </row>
    <row r="213" spans="2:3" ht="35.1" customHeight="1" x14ac:dyDescent="0.25">
      <c r="B213" s="103" t="s">
        <v>143</v>
      </c>
      <c r="C213" s="104">
        <v>2710</v>
      </c>
    </row>
    <row r="214" spans="2:3" ht="35.1" customHeight="1" x14ac:dyDescent="0.25">
      <c r="B214" s="101" t="s">
        <v>49</v>
      </c>
      <c r="C214" s="102">
        <v>1610</v>
      </c>
    </row>
    <row r="215" spans="2:3" ht="35.1" customHeight="1" x14ac:dyDescent="0.25">
      <c r="B215" s="101" t="s">
        <v>62</v>
      </c>
      <c r="C215" s="102">
        <v>1100</v>
      </c>
    </row>
    <row r="216" spans="2:3" ht="35.1" customHeight="1" x14ac:dyDescent="0.25">
      <c r="B216" s="103" t="s">
        <v>144</v>
      </c>
      <c r="C216" s="104">
        <v>261340</v>
      </c>
    </row>
    <row r="217" spans="2:3" ht="35.1" customHeight="1" x14ac:dyDescent="0.25">
      <c r="B217" s="101" t="s">
        <v>49</v>
      </c>
      <c r="C217" s="102">
        <v>187760</v>
      </c>
    </row>
    <row r="218" spans="2:3" ht="35.1" customHeight="1" x14ac:dyDescent="0.25">
      <c r="B218" s="101" t="s">
        <v>52</v>
      </c>
      <c r="C218" s="102">
        <v>73580</v>
      </c>
    </row>
    <row r="219" spans="2:3" ht="35.1" customHeight="1" x14ac:dyDescent="0.25">
      <c r="B219" s="103" t="s">
        <v>145</v>
      </c>
      <c r="C219" s="104">
        <v>1789657</v>
      </c>
    </row>
    <row r="220" spans="2:3" ht="35.1" customHeight="1" x14ac:dyDescent="0.25">
      <c r="B220" s="101" t="s">
        <v>52</v>
      </c>
      <c r="C220" s="102">
        <v>667842</v>
      </c>
    </row>
    <row r="221" spans="2:3" ht="35.1" customHeight="1" x14ac:dyDescent="0.25">
      <c r="B221" s="101" t="s">
        <v>49</v>
      </c>
      <c r="C221" s="102">
        <v>515820</v>
      </c>
    </row>
    <row r="222" spans="2:3" ht="35.1" customHeight="1" x14ac:dyDescent="0.25">
      <c r="B222" s="101" t="s">
        <v>57</v>
      </c>
      <c r="C222" s="102">
        <v>267675</v>
      </c>
    </row>
    <row r="223" spans="2:3" ht="35.1" customHeight="1" x14ac:dyDescent="0.25">
      <c r="B223" s="101" t="s">
        <v>53</v>
      </c>
      <c r="C223" s="102">
        <v>184220</v>
      </c>
    </row>
    <row r="224" spans="2:3" ht="35.1" customHeight="1" x14ac:dyDescent="0.25">
      <c r="B224" s="101" t="s">
        <v>67</v>
      </c>
      <c r="C224" s="102">
        <v>57000</v>
      </c>
    </row>
    <row r="225" spans="2:3" ht="35.1" customHeight="1" x14ac:dyDescent="0.25">
      <c r="B225" s="101" t="s">
        <v>63</v>
      </c>
      <c r="C225" s="102">
        <v>52380</v>
      </c>
    </row>
    <row r="226" spans="2:3" ht="35.1" customHeight="1" x14ac:dyDescent="0.25">
      <c r="B226" s="101" t="s">
        <v>62</v>
      </c>
      <c r="C226" s="102">
        <v>31920</v>
      </c>
    </row>
    <row r="227" spans="2:3" ht="35.1" customHeight="1" x14ac:dyDescent="0.25">
      <c r="B227" s="101" t="s">
        <v>112</v>
      </c>
      <c r="C227" s="102">
        <v>12800</v>
      </c>
    </row>
    <row r="228" spans="2:3" ht="35.1" customHeight="1" x14ac:dyDescent="0.25">
      <c r="B228" s="103" t="s">
        <v>146</v>
      </c>
      <c r="C228" s="104">
        <v>135301</v>
      </c>
    </row>
    <row r="229" spans="2:3" ht="35.1" customHeight="1" x14ac:dyDescent="0.25">
      <c r="B229" s="101" t="s">
        <v>49</v>
      </c>
      <c r="C229" s="102">
        <v>77898</v>
      </c>
    </row>
    <row r="230" spans="2:3" ht="35.1" customHeight="1" x14ac:dyDescent="0.25">
      <c r="B230" s="101" t="s">
        <v>52</v>
      </c>
      <c r="C230" s="102">
        <v>49097</v>
      </c>
    </row>
    <row r="231" spans="2:3" ht="35.1" customHeight="1" x14ac:dyDescent="0.25">
      <c r="B231" s="101" t="s">
        <v>112</v>
      </c>
      <c r="C231" s="102">
        <v>6910</v>
      </c>
    </row>
    <row r="232" spans="2:3" ht="35.1" customHeight="1" thickBot="1" x14ac:dyDescent="0.3">
      <c r="B232" s="105" t="s">
        <v>51</v>
      </c>
      <c r="C232" s="106">
        <v>1396</v>
      </c>
    </row>
    <row r="233" spans="2:3" ht="35.1" customHeight="1" thickTop="1" thickBot="1" x14ac:dyDescent="0.3">
      <c r="B233" s="107" t="s">
        <v>147</v>
      </c>
      <c r="C233" s="108">
        <f>C228+C219+C216+C213+C162+C136+C71+C41+C37+C26+C15+C5+C3</f>
        <v>257265079</v>
      </c>
    </row>
    <row r="234" spans="2:3" ht="35.1" customHeight="1" thickTop="1" x14ac:dyDescent="0.25"/>
    <row r="235" spans="2:3" ht="35.1" customHeight="1" x14ac:dyDescent="0.25"/>
    <row r="236" spans="2:3" ht="35.1" customHeight="1" x14ac:dyDescent="0.25"/>
    <row r="237" spans="2:3" ht="35.1" customHeight="1" x14ac:dyDescent="0.25"/>
    <row r="238" spans="2:3" ht="35.1" customHeight="1" x14ac:dyDescent="0.25"/>
    <row r="239" spans="2:3" ht="35.1" customHeight="1" x14ac:dyDescent="0.25"/>
    <row r="240" spans="2:3" ht="35.1" customHeight="1" x14ac:dyDescent="0.25"/>
    <row r="241" ht="35.1" customHeight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2021-02-23T17:13:00Z</dcterms:modified>
</cp:coreProperties>
</file>