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Revisiones\2023 MOTORES ELECTRICOS\040 Cuestionarios\10 Modelo Enviado\Productores\"/>
    </mc:Choice>
  </mc:AlternateContent>
  <xr:revisionPtr revIDLastSave="0" documentId="13_ncr:1_{0FFE27D9-BAFB-4C53-BE85-D869F0C6B9F2}" xr6:coauthVersionLast="47" xr6:coauthVersionMax="47" xr10:uidLastSave="{00000000-0000-0000-0000-000000000000}"/>
  <bookViews>
    <workbookView xWindow="-120" yWindow="-120" windowWidth="29040" windowHeight="15840" tabRatio="684" firstSheet="18" activeTab="27" xr2:uid="{00000000-000D-0000-FFFF-FFFF00000000}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8.b.... Costos (2)" sheetId="58" r:id="rId14"/>
    <sheet name="8.c.... Costos (3)" sheetId="63" r:id="rId15"/>
    <sheet name="9.a adicional costos " sheetId="61" r:id="rId16"/>
    <sheet name="9.b adicional costos  (2)" sheetId="62" r:id="rId17"/>
    <sheet name="9.c adicional costos  (3)" sheetId="64" r:id="rId18"/>
    <sheet name="-10.a-precios" sheetId="38" r:id="rId19"/>
    <sheet name="-10.b-precios (2)" sheetId="57" r:id="rId20"/>
    <sheet name="-10.c-precios (3)" sheetId="65" r:id="rId21"/>
    <sheet name="11- impo " sheetId="40" r:id="rId22"/>
    <sheet name="12Reventa" sheetId="41" r:id="rId23"/>
    <sheet name="13 existencias" sheetId="42" r:id="rId24"/>
    <sheet name="14.a-costos nac" sheetId="53" r:id="rId25"/>
    <sheet name="14.b-costos nac (2)" sheetId="60" r:id="rId26"/>
    <sheet name="14.c-costos nac (3)" sheetId="66" r:id="rId27"/>
    <sheet name="15impo semi " sheetId="43" r:id="rId28"/>
    <sheet name="11-Máx. Prod." sheetId="14" state="hidden" r:id="rId29"/>
    <sheet name="14-horas trabajadas" sheetId="23" state="hidden" r:id="rId30"/>
  </sheets>
  <externalReferences>
    <externalReference r:id="rId31"/>
    <externalReference r:id="rId32"/>
  </externalReferences>
  <definedNames>
    <definedName name="al">[1]PARAMETROS!$C$5</definedName>
    <definedName name="año1">'[2]0a_Parámetros'!$H$7</definedName>
    <definedName name="_xlnm.Print_Area" localSheetId="2">'1.modelos'!$A$1:$K$42</definedName>
    <definedName name="_xlnm.Print_Area" localSheetId="18">'-10.a-precios'!$B$1:$E$83</definedName>
    <definedName name="_xlnm.Print_Area" localSheetId="19">'-10.b-precios (2)'!$B$1:$E$71</definedName>
    <definedName name="_xlnm.Print_Area" localSheetId="20">'-10.c-precios (3)'!$B$1:$E$82</definedName>
    <definedName name="_xlnm.Print_Area" localSheetId="21">'11- impo '!$A$1:$E$78</definedName>
    <definedName name="_xlnm.Print_Area" localSheetId="28">'11-Máx. Prod.'!$A$1:$B$5</definedName>
    <definedName name="_xlnm.Print_Area" localSheetId="22">'12Reventa'!$A$1:$I$76</definedName>
    <definedName name="_xlnm.Print_Area" localSheetId="23">'13 existencias'!$A$1:$E$17</definedName>
    <definedName name="_xlnm.Print_Area" localSheetId="24">'14.a-costos nac'!$A$1:$F$37</definedName>
    <definedName name="_xlnm.Print_Area" localSheetId="25">'14.b-costos nac (2)'!$A$1:$F$37</definedName>
    <definedName name="_xlnm.Print_Area" localSheetId="26">'14.c-costos nac (3)'!$A$1:$F$38</definedName>
    <definedName name="_xlnm.Print_Area" localSheetId="29">'14-horas trabajadas'!$A$1:$D$10</definedName>
    <definedName name="_xlnm.Print_Area" localSheetId="27">'15impo semi '!$A$1:$E$78</definedName>
    <definedName name="_xlnm.Print_Area" localSheetId="3">'2. prod.  nac.'!$A$1:$C$17</definedName>
    <definedName name="_xlnm.Print_Area" localSheetId="4">'3.vol.'!$C$1:$M$74</definedName>
    <definedName name="_xlnm.Print_Area" localSheetId="5">'4.$'!$A$1:$E$74</definedName>
    <definedName name="_xlnm.Print_Area" localSheetId="6">'4.conf'!$A$1:$C$75</definedName>
    <definedName name="_xlnm.Print_Area" localSheetId="7">'4.RES PUB'!$A$1:$C$74</definedName>
    <definedName name="_xlnm.Print_Area" localSheetId="8">'5capprod'!$A$1:$B$12</definedName>
    <definedName name="_xlnm.Print_Area" localSheetId="10">'6-empleo '!$B$1:$J$14</definedName>
    <definedName name="_xlnm.Print_Area" localSheetId="11">'7.costos totales '!$A$1:$J$44</definedName>
    <definedName name="_xlnm.Print_Area" localSheetId="12">'8.a.... Costos'!$A$2:$K$58</definedName>
    <definedName name="_xlnm.Print_Area" localSheetId="13">'8.b.... Costos (2)'!$A$1:$K$58</definedName>
    <definedName name="_xlnm.Print_Area" localSheetId="14">'8.c.... Costos (3)'!$A$2:$K$58</definedName>
    <definedName name="_xlnm.Print_Area" localSheetId="15">'9.a adicional costos '!$A$1:$H$21</definedName>
    <definedName name="_xlnm.Print_Area" localSheetId="16">'9.b adicional costos  (2)'!$A$1:$H$23</definedName>
    <definedName name="_xlnm.Print_Area" localSheetId="17">'9.c adicional costos  (3)'!$A$1:$H$22</definedName>
    <definedName name="_xlnm.Print_Area" localSheetId="1">anexo!$C$10</definedName>
    <definedName name="_xlnm.Print_Area" localSheetId="9">Ejemplo!$A$1:$G$43</definedName>
  </definedNames>
  <calcPr calcId="181029" calcMode="manual"/>
</workbook>
</file>

<file path=xl/calcChain.xml><?xml version="1.0" encoding="utf-8"?>
<calcChain xmlns="http://schemas.openxmlformats.org/spreadsheetml/2006/main">
  <c r="A56" i="43" l="1"/>
  <c r="A57" i="43"/>
  <c r="A58" i="43"/>
  <c r="A59" i="43"/>
  <c r="A60" i="43"/>
  <c r="A61" i="43"/>
  <c r="A62" i="43"/>
  <c r="A63" i="43"/>
  <c r="A64" i="43"/>
  <c r="A65" i="43"/>
  <c r="A66" i="43"/>
  <c r="A56" i="41"/>
  <c r="A57" i="41"/>
  <c r="A58" i="41"/>
  <c r="A59" i="41"/>
  <c r="A60" i="41"/>
  <c r="A61" i="41"/>
  <c r="A62" i="41"/>
  <c r="A63" i="41"/>
  <c r="A64" i="41"/>
  <c r="A65" i="41"/>
  <c r="A66" i="41"/>
  <c r="B77" i="65"/>
  <c r="B76" i="65"/>
  <c r="B74" i="65"/>
  <c r="B73" i="65"/>
  <c r="B72" i="65"/>
  <c r="B71" i="65"/>
  <c r="B70" i="65"/>
  <c r="B69" i="65"/>
  <c r="B67" i="65"/>
  <c r="B66" i="65"/>
  <c r="B65" i="65"/>
  <c r="B64" i="65"/>
  <c r="B63" i="65"/>
  <c r="B62" i="65"/>
  <c r="B61" i="65"/>
  <c r="B60" i="65"/>
  <c r="B59" i="65"/>
  <c r="B58" i="65"/>
  <c r="B57" i="65"/>
  <c r="B56" i="65"/>
  <c r="B55" i="65"/>
  <c r="B54" i="65"/>
  <c r="B53" i="65"/>
  <c r="B52" i="65"/>
  <c r="B51" i="65"/>
  <c r="B50" i="65"/>
  <c r="B49" i="65"/>
  <c r="B48" i="65"/>
  <c r="B47" i="65"/>
  <c r="B46" i="65"/>
  <c r="B45" i="65"/>
  <c r="B44" i="65"/>
  <c r="B43" i="65"/>
  <c r="B42" i="65"/>
  <c r="B41" i="65"/>
  <c r="B40" i="65"/>
  <c r="B39" i="65"/>
  <c r="B38" i="65"/>
  <c r="B37" i="65"/>
  <c r="B36" i="65"/>
  <c r="B35" i="65"/>
  <c r="B34" i="65"/>
  <c r="B33" i="65"/>
  <c r="B32" i="65"/>
  <c r="B31" i="65"/>
  <c r="B30" i="65"/>
  <c r="B29" i="65"/>
  <c r="B28" i="65"/>
  <c r="B27" i="65"/>
  <c r="B26" i="65"/>
  <c r="B25" i="65"/>
  <c r="B24" i="65"/>
  <c r="B23" i="65"/>
  <c r="B22" i="65"/>
  <c r="B21" i="65"/>
  <c r="B20" i="65"/>
  <c r="B19" i="65"/>
  <c r="B18" i="65"/>
  <c r="B17" i="65"/>
  <c r="B16" i="65"/>
  <c r="B15" i="65"/>
  <c r="B14" i="65"/>
  <c r="B13" i="65"/>
  <c r="B12" i="65"/>
  <c r="B11" i="65"/>
  <c r="B10" i="65"/>
  <c r="B9" i="65"/>
  <c r="A55" i="40"/>
  <c r="A56" i="40"/>
  <c r="A57" i="40"/>
  <c r="A58" i="40"/>
  <c r="A59" i="40"/>
  <c r="A60" i="40"/>
  <c r="A61" i="40"/>
  <c r="A62" i="40"/>
  <c r="A63" i="40"/>
  <c r="A64" i="40"/>
  <c r="A65" i="40"/>
  <c r="B57" i="38"/>
  <c r="B58" i="38"/>
  <c r="B59" i="38"/>
  <c r="B60" i="38"/>
  <c r="B61" i="38"/>
  <c r="B62" i="38"/>
  <c r="B63" i="38"/>
  <c r="B64" i="38"/>
  <c r="B65" i="38"/>
  <c r="B66" i="38"/>
  <c r="B67" i="38"/>
  <c r="A54" i="46"/>
  <c r="I54" i="46"/>
  <c r="C54" i="46" s="1"/>
  <c r="A55" i="46"/>
  <c r="I55" i="46"/>
  <c r="C55" i="46"/>
  <c r="A56" i="46"/>
  <c r="I56" i="46"/>
  <c r="C56" i="46" s="1"/>
  <c r="A57" i="46"/>
  <c r="I57" i="46"/>
  <c r="C57" i="46"/>
  <c r="A58" i="46"/>
  <c r="I58" i="46"/>
  <c r="C58" i="46" s="1"/>
  <c r="A59" i="46"/>
  <c r="I59" i="46"/>
  <c r="C59" i="46"/>
  <c r="A60" i="46"/>
  <c r="I60" i="46"/>
  <c r="C60" i="46" s="1"/>
  <c r="A61" i="46"/>
  <c r="I61" i="46"/>
  <c r="C61" i="46"/>
  <c r="A62" i="46"/>
  <c r="C62" i="46"/>
  <c r="I62" i="46"/>
  <c r="A63" i="46"/>
  <c r="I63" i="46"/>
  <c r="C63" i="46"/>
  <c r="A64" i="46"/>
  <c r="I64" i="46"/>
  <c r="C64" i="46" s="1"/>
  <c r="A55" i="47"/>
  <c r="A56" i="47"/>
  <c r="A57" i="47"/>
  <c r="A58" i="47"/>
  <c r="A59" i="47"/>
  <c r="A60" i="47"/>
  <c r="A61" i="47"/>
  <c r="A62" i="47"/>
  <c r="A63" i="47"/>
  <c r="A64" i="47"/>
  <c r="A65" i="47"/>
  <c r="A54" i="52"/>
  <c r="A55" i="52"/>
  <c r="A56" i="52"/>
  <c r="A57" i="52"/>
  <c r="A58" i="52"/>
  <c r="A59" i="52"/>
  <c r="A60" i="52"/>
  <c r="A61" i="52"/>
  <c r="A62" i="52"/>
  <c r="A63" i="52"/>
  <c r="A64" i="52"/>
  <c r="B66" i="57"/>
  <c r="B65" i="57"/>
  <c r="B63" i="57"/>
  <c r="B62" i="57"/>
  <c r="B61" i="57"/>
  <c r="B60" i="57"/>
  <c r="B59" i="57"/>
  <c r="B58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I66" i="46"/>
  <c r="C66" i="46" s="1"/>
  <c r="A76" i="43"/>
  <c r="A75" i="43"/>
  <c r="A73" i="43"/>
  <c r="A72" i="43"/>
  <c r="A71" i="43"/>
  <c r="A70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76" i="41"/>
  <c r="A75" i="41"/>
  <c r="A73" i="41"/>
  <c r="A72" i="41"/>
  <c r="A71" i="41"/>
  <c r="A70" i="41"/>
  <c r="A69" i="41"/>
  <c r="A68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5" i="40"/>
  <c r="A74" i="40"/>
  <c r="A72" i="40"/>
  <c r="A71" i="40"/>
  <c r="A70" i="40"/>
  <c r="A69" i="40"/>
  <c r="A68" i="40"/>
  <c r="A67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B77" i="38"/>
  <c r="B76" i="38"/>
  <c r="B74" i="38"/>
  <c r="B73" i="38"/>
  <c r="B72" i="38"/>
  <c r="B71" i="38"/>
  <c r="B70" i="38"/>
  <c r="B69" i="38"/>
  <c r="A74" i="46"/>
  <c r="A73" i="46"/>
  <c r="A72" i="46"/>
  <c r="A71" i="46"/>
  <c r="A70" i="46"/>
  <c r="A69" i="46"/>
  <c r="A68" i="46"/>
  <c r="A67" i="46"/>
  <c r="A53" i="46"/>
  <c r="A52" i="46"/>
  <c r="A51" i="46"/>
  <c r="A50" i="46"/>
  <c r="A49" i="46"/>
  <c r="A48" i="46"/>
  <c r="A47" i="46"/>
  <c r="A46" i="46"/>
  <c r="A45" i="46"/>
  <c r="A44" i="46"/>
  <c r="A43" i="46"/>
  <c r="A42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" i="46"/>
  <c r="A75" i="47"/>
  <c r="A74" i="47"/>
  <c r="A73" i="47"/>
  <c r="A72" i="47"/>
  <c r="A71" i="47"/>
  <c r="A70" i="47"/>
  <c r="A69" i="47"/>
  <c r="A68" i="47"/>
  <c r="A67" i="47"/>
  <c r="A54" i="47"/>
  <c r="A53" i="47"/>
  <c r="A52" i="47"/>
  <c r="A51" i="47"/>
  <c r="A50" i="47"/>
  <c r="A49" i="47"/>
  <c r="A48" i="47"/>
  <c r="A47" i="47"/>
  <c r="A46" i="47"/>
  <c r="A45" i="47"/>
  <c r="A44" i="47"/>
  <c r="A43" i="47"/>
  <c r="A42" i="47"/>
  <c r="A41" i="47"/>
  <c r="A40" i="47"/>
  <c r="A39" i="47"/>
  <c r="A38" i="47"/>
  <c r="A37" i="47"/>
  <c r="A36" i="47"/>
  <c r="A35" i="47"/>
  <c r="A34" i="47"/>
  <c r="A33" i="47"/>
  <c r="A32" i="47"/>
  <c r="A31" i="47"/>
  <c r="A30" i="47"/>
  <c r="A29" i="47"/>
  <c r="A28" i="47"/>
  <c r="A27" i="47"/>
  <c r="A26" i="47"/>
  <c r="A25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B9" i="34"/>
  <c r="B8" i="34"/>
  <c r="B7" i="34"/>
  <c r="A7" i="32"/>
  <c r="A6" i="32"/>
  <c r="A5" i="32"/>
  <c r="I75" i="46"/>
  <c r="I74" i="46"/>
  <c r="C74" i="46" s="1"/>
  <c r="I73" i="46"/>
  <c r="I72" i="46"/>
  <c r="C72" i="46"/>
  <c r="I71" i="46"/>
  <c r="C71" i="46"/>
  <c r="I70" i="46"/>
  <c r="C70" i="46"/>
  <c r="I69" i="46"/>
  <c r="I68" i="46"/>
  <c r="C68" i="46" s="1"/>
  <c r="I67" i="46"/>
  <c r="C67" i="46" s="1"/>
  <c r="I53" i="46"/>
  <c r="C53" i="46" s="1"/>
  <c r="I52" i="46"/>
  <c r="C52" i="46" s="1"/>
  <c r="I51" i="46"/>
  <c r="C51" i="46" s="1"/>
  <c r="I50" i="46"/>
  <c r="C50" i="46" s="1"/>
  <c r="I49" i="46"/>
  <c r="C49" i="46" s="1"/>
  <c r="I48" i="46"/>
  <c r="C48" i="46" s="1"/>
  <c r="I47" i="46"/>
  <c r="C47" i="46" s="1"/>
  <c r="I46" i="46"/>
  <c r="C46" i="46" s="1"/>
  <c r="I45" i="46"/>
  <c r="C45" i="46" s="1"/>
  <c r="I44" i="46"/>
  <c r="C44" i="46" s="1"/>
  <c r="I43" i="46"/>
  <c r="C43" i="46" s="1"/>
  <c r="I42" i="46"/>
  <c r="C42" i="46" s="1"/>
  <c r="I41" i="46"/>
  <c r="C41" i="46" s="1"/>
  <c r="I40" i="46"/>
  <c r="C40" i="46" s="1"/>
  <c r="I39" i="46"/>
  <c r="C39" i="46" s="1"/>
  <c r="I38" i="46"/>
  <c r="C38" i="46" s="1"/>
  <c r="I37" i="46"/>
  <c r="C37" i="46" s="1"/>
  <c r="I36" i="46"/>
  <c r="C36" i="46" s="1"/>
  <c r="I35" i="46"/>
  <c r="C35" i="46" s="1"/>
  <c r="I34" i="46"/>
  <c r="C34" i="46" s="1"/>
  <c r="I33" i="46"/>
  <c r="C33" i="46" s="1"/>
  <c r="I32" i="46"/>
  <c r="C32" i="46" s="1"/>
  <c r="I31" i="46"/>
  <c r="C31" i="46" s="1"/>
  <c r="I30" i="46"/>
  <c r="C30" i="46" s="1"/>
  <c r="I29" i="46"/>
  <c r="C29" i="46" s="1"/>
  <c r="I28" i="46"/>
  <c r="C28" i="46" s="1"/>
  <c r="I27" i="46"/>
  <c r="C27" i="46" s="1"/>
  <c r="I26" i="46"/>
  <c r="C26" i="46" s="1"/>
  <c r="I25" i="46"/>
  <c r="C25" i="46" s="1"/>
  <c r="I24" i="46"/>
  <c r="C24" i="46" s="1"/>
  <c r="I23" i="46"/>
  <c r="C23" i="46" s="1"/>
  <c r="I22" i="46"/>
  <c r="C22" i="46" s="1"/>
  <c r="I21" i="46"/>
  <c r="C21" i="46" s="1"/>
  <c r="I20" i="46"/>
  <c r="C20" i="46" s="1"/>
  <c r="I19" i="46"/>
  <c r="C19" i="46" s="1"/>
  <c r="I18" i="46"/>
  <c r="C18" i="46" s="1"/>
  <c r="I17" i="46"/>
  <c r="C17" i="46" s="1"/>
  <c r="I16" i="46"/>
  <c r="C16" i="46" s="1"/>
  <c r="I15" i="46"/>
  <c r="C15" i="46" s="1"/>
  <c r="I14" i="46"/>
  <c r="C14" i="46" s="1"/>
  <c r="I13" i="46"/>
  <c r="C13" i="46" s="1"/>
  <c r="I12" i="46"/>
  <c r="C12" i="46" s="1"/>
  <c r="I11" i="46"/>
  <c r="C11" i="46" s="1"/>
  <c r="I10" i="46"/>
  <c r="C10" i="46" s="1"/>
  <c r="I9" i="46"/>
  <c r="C9" i="46" s="1"/>
  <c r="I8" i="46"/>
  <c r="C8" i="46" s="1"/>
  <c r="I7" i="46"/>
  <c r="C7" i="46" s="1"/>
  <c r="I6" i="46"/>
  <c r="C6" i="46" s="1"/>
  <c r="C73" i="46"/>
  <c r="C69" i="46"/>
  <c r="A69" i="52"/>
  <c r="A68" i="52"/>
  <c r="A67" i="52"/>
  <c r="B6" i="41"/>
  <c r="F16" i="33"/>
  <c r="C22" i="33" s="1"/>
  <c r="B14" i="34"/>
  <c r="B13" i="34"/>
  <c r="B12" i="34"/>
  <c r="B11" i="34"/>
  <c r="B10" i="34"/>
  <c r="A12" i="32"/>
  <c r="A11" i="32"/>
  <c r="A10" i="32"/>
  <c r="A9" i="32"/>
  <c r="A8" i="32"/>
  <c r="A74" i="52"/>
  <c r="A73" i="52"/>
  <c r="A72" i="52"/>
  <c r="A71" i="52"/>
  <c r="A70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E66" i="52"/>
  <c r="C66" i="52"/>
  <c r="A66" i="46"/>
  <c r="K66" i="45"/>
  <c r="J66" i="45"/>
  <c r="I66" i="45"/>
  <c r="H66" i="45"/>
  <c r="G66" i="45"/>
  <c r="F66" i="45"/>
  <c r="E66" i="45"/>
  <c r="B50" i="38"/>
  <c r="B51" i="38"/>
  <c r="B52" i="38"/>
  <c r="B53" i="38"/>
  <c r="B54" i="38"/>
  <c r="B55" i="38"/>
  <c r="B56" i="38"/>
  <c r="B47" i="38"/>
  <c r="B49" i="38"/>
  <c r="B48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22" i="33"/>
  <c r="E22" i="33" l="1"/>
  <c r="D22" i="33"/>
</calcChain>
</file>

<file path=xl/sharedStrings.xml><?xml version="1.0" encoding="utf-8"?>
<sst xmlns="http://schemas.openxmlformats.org/spreadsheetml/2006/main" count="750" uniqueCount="269">
  <si>
    <t>ANEXO ESTADÍSTICO</t>
  </si>
  <si>
    <t>Producto</t>
  </si>
  <si>
    <t>RANKING</t>
  </si>
  <si>
    <t>Características técnicas, físicas, etc.</t>
  </si>
  <si>
    <t>1° tipo</t>
  </si>
  <si>
    <t>2° tipo</t>
  </si>
  <si>
    <t>3° tipo</t>
  </si>
  <si>
    <t>Mes</t>
  </si>
  <si>
    <t>Año</t>
  </si>
  <si>
    <t>.................</t>
  </si>
  <si>
    <t>Período</t>
  </si>
  <si>
    <t>Total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</si>
  <si>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</si>
  <si>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</si>
  <si>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</si>
  <si>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</si>
  <si>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</si>
  <si>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</si>
  <si>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</si>
  <si>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</si>
  <si>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</si>
  <si>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</si>
  <si>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</si>
  <si>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</si>
  <si>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</si>
  <si>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</si>
  <si>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</si>
  <si>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</si>
  <si>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</si>
  <si>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</si>
  <si>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</si>
  <si>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</si>
  <si>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</si>
  <si>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</si>
  <si>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</si>
  <si>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</si>
  <si>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</si>
  <si>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</si>
  <si>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</si>
  <si>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</si>
  <si>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</si>
  <si>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</si>
  <si>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</si>
  <si>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</si>
  <si>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</si>
  <si>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</si>
  <si>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</si>
  <si>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</si>
  <si>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</si>
  <si>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</si>
  <si>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</si>
  <si>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</si>
  <si>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</si>
  <si>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</si>
  <si>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</si>
  <si>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</si>
  <si>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</si>
  <si>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</si>
  <si>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</si>
  <si>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</si>
  <si>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</si>
  <si>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</si>
  <si>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</si>
  <si>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</si>
  <si>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</si>
  <si>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</si>
  <si>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</si>
  <si>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</si>
  <si>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</si>
  <si>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</si>
  <si>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</si>
  <si>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</si>
  <si>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</si>
  <si>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</si>
  <si>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</si>
  <si>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</si>
  <si>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</si>
  <si>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</si>
  <si>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Por Ventas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</si>
  <si>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</si>
  <si>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</si>
  <si>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</si>
  <si>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</si>
  <si>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</si>
  <si>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</si>
  <si>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</si>
  <si>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Fletes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</si>
  <si>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</si>
  <si>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</si>
  <si>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</si>
  <si>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</si>
  <si>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</si>
  <si>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</si>
  <si>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Valor CIF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</si>
  <si>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</si>
  <si>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</si>
  <si>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</si>
  <si>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</si>
  <si>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</si>
  <si>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</si>
  <si>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</si>
  <si>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</si>
  <si>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</si>
  <si>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</si>
  <si>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</si>
  <si>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</si>
  <si>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</si>
  <si>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</si>
  <si>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</si>
  <si>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</si>
  <si>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</si>
  <si>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</si>
  <si>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</si>
  <si>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</si>
  <si>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</si>
  <si>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</si>
  <si>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</si>
  <si>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</si>
  <si>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</si>
  <si>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</si>
  <si>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Área de producción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</si>
  <si>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</si>
  <si>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</si>
  <si>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</si>
  <si>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</si>
  <si>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</si>
  <si>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</si>
  <si>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</si>
  <si>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</si>
  <si>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</si>
  <si>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</si>
  <si>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en pesos</t>
  </si>
  <si>
    <t>Agregue todas las filas que le resulten necesarias.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</si>
  <si>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</si>
  <si>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</si>
  <si>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</si>
  <si>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</si>
  <si>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</si>
  <si>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</si>
  <si>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</si>
  <si>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</si>
  <si>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unidad de medida del insumo</t>
  </si>
  <si>
    <t xml:space="preserve">Insumos nacionales </t>
  </si>
  <si>
    <t>Insumos importados</t>
  </si>
  <si>
    <t>Existencias al cierre de cada período</t>
  </si>
  <si>
    <t>….° tipo</t>
  </si>
  <si>
    <t>Otros (Resto)</t>
  </si>
  <si>
    <t>Beneficio Fiscal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</si>
  <si>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</si>
  <si>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</si>
  <si>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</si>
  <si>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</si>
  <si>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Mix de producción de 2016</t>
  </si>
  <si>
    <t>Mix 2016</t>
  </si>
  <si>
    <t>CONTROLES CNCE</t>
  </si>
  <si>
    <t>(muestran el resumen público del cuadro confidencial)</t>
  </si>
  <si>
    <t>LA HOJA SIGUIENTE</t>
  </si>
  <si>
    <t>Costo de nacionalización</t>
  </si>
  <si>
    <t>CONCEPTO</t>
  </si>
  <si>
    <t>Valor $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</si>
  <si>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</si>
  <si>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</si>
  <si>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</si>
  <si>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</si>
  <si>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</si>
  <si>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</si>
  <si>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</si>
  <si>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</si>
  <si>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</si>
  <si>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</si>
  <si>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</si>
  <si>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</si>
  <si>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</si>
  <si>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</si>
  <si>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</si>
  <si>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</si>
  <si>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</si>
  <si>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</si>
  <si>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</si>
  <si>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</si>
  <si>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</si>
  <si>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</si>
  <si>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</si>
  <si>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Masa salarial (en pesos)</t>
  </si>
  <si>
    <t>administración y comercialización</t>
  </si>
  <si>
    <t>(1) sin incluir IVA ni impuestos internos y neto de devoluciones y descuentos comerciales y puesto en el depósito de los clientes</t>
  </si>
  <si>
    <t>(2) neto de devoluciones</t>
  </si>
  <si>
    <t>producidos por su empresa</t>
  </si>
  <si>
    <t>promedio 2019</t>
  </si>
  <si>
    <t>Cuadro  1</t>
  </si>
  <si>
    <t>Cuadro  2</t>
  </si>
  <si>
    <t>Cuadro 3</t>
  </si>
  <si>
    <t>Cuadro 4.1</t>
  </si>
  <si>
    <t>Cuadro 4.2.a</t>
  </si>
  <si>
    <t>USD FOB</t>
  </si>
  <si>
    <t>Cuadro  4.2.b</t>
  </si>
  <si>
    <t>EXPORTACIONES USD FOB   RESÚMEN PÚBLICO</t>
  </si>
  <si>
    <t>Cuadro 5</t>
  </si>
  <si>
    <t>Cuadro  6</t>
  </si>
  <si>
    <t>Cuadro 7</t>
  </si>
  <si>
    <t>promedio 2020</t>
  </si>
  <si>
    <t>Cuadro  10.a</t>
  </si>
  <si>
    <t>Cuadro 11</t>
  </si>
  <si>
    <t>Cuadro  12</t>
  </si>
  <si>
    <t>TIPO DE CAMBIO UTILIZADO ($/USD)</t>
  </si>
  <si>
    <t>Cuadro 15</t>
  </si>
  <si>
    <t>ene-nov 2022</t>
  </si>
  <si>
    <t>ene-nov 2023</t>
  </si>
  <si>
    <t>(En unidades)</t>
  </si>
  <si>
    <t>Unidades</t>
  </si>
  <si>
    <t>Supongamos que la capacidad de la etapa que limita la producción fue utilizada en 2020</t>
  </si>
  <si>
    <t xml:space="preserve">Si en el año 2021 la capacidad de producción, debido a inversiones que se hayan realizado se </t>
  </si>
  <si>
    <t>eleva en un 50%, las unidades totales pasan a ser 1800 de acuerdo al mix vigente en 2020</t>
  </si>
  <si>
    <t>motores monofásicos</t>
  </si>
  <si>
    <t>en pesos por unidad</t>
  </si>
  <si>
    <t>por unidad</t>
  </si>
  <si>
    <t>*Cuando se expresa el precio del insumo, aclarar a qué unidad está referida (ej. $/Kg; $/m, etc)</t>
  </si>
  <si>
    <t>promedio 2021</t>
  </si>
  <si>
    <t>promedio 2022</t>
  </si>
  <si>
    <t>promedio ene-nov 2023</t>
  </si>
  <si>
    <t>(Unidades) (2)</t>
  </si>
  <si>
    <t>modelo: motor monofásico de 1 HP (0,75 kW) y 1.500 r.p.m. (revoluciones por minuto)</t>
  </si>
  <si>
    <t xml:space="preserve">en pesos por unidad </t>
  </si>
  <si>
    <t>En unidades</t>
  </si>
  <si>
    <t>Modelos de motores monofásicos</t>
  </si>
  <si>
    <t>Cuadro 9.a</t>
  </si>
  <si>
    <r>
      <t xml:space="preserve">cantidad por </t>
    </r>
    <r>
      <rPr>
        <i/>
        <sz val="10"/>
        <rFont val="Arial"/>
        <family val="2"/>
      </rPr>
      <t>unidad</t>
    </r>
    <r>
      <rPr>
        <sz val="10"/>
        <rFont val="Arial"/>
      </rPr>
      <t xml:space="preserve"> del modelo representativo</t>
    </r>
  </si>
  <si>
    <t>modelo: motor monofásico de 0,5 HP (0,37 kW) y 3.000 r.p.m. (revoluciones por minuto)</t>
  </si>
  <si>
    <t>Cuadro 9.b</t>
  </si>
  <si>
    <t>Cuadro  10.b</t>
  </si>
  <si>
    <t>Cuadro 8.a</t>
  </si>
  <si>
    <t>Cuadro 8.b</t>
  </si>
  <si>
    <t>Cuadro 8.c</t>
  </si>
  <si>
    <t>modelo: motor monofásico de 2 HP (1,5 kW) y 3.000 r.p.m. (revoluciones por minuto)</t>
  </si>
  <si>
    <t>Cuadro 9.c</t>
  </si>
  <si>
    <t>Cuadro  10.c</t>
  </si>
  <si>
    <t>(1) complete un cuadro por cada origen desde el que realizó importaciones</t>
  </si>
  <si>
    <t>Reventa al mercado interno de motores monofásicos</t>
  </si>
  <si>
    <t>de una unidad de motor monofásico de 2 HP (1,5 kW) y 3.000 r.p.m. (revoluciones por minuto)</t>
  </si>
  <si>
    <t>China</t>
  </si>
  <si>
    <t>SEMITERMINADOS</t>
  </si>
  <si>
    <t>Cantidad de empleados y masa salarial</t>
  </si>
  <si>
    <t>Cuadro 13</t>
  </si>
  <si>
    <t>Cuadro 14.a</t>
  </si>
  <si>
    <t>Cuadro 14.b</t>
  </si>
  <si>
    <t>Cuadro 14.c</t>
  </si>
  <si>
    <t>Originarios de China</t>
  </si>
  <si>
    <t>Encabezado:</t>
  </si>
  <si>
    <t>1983/2023 - 40 AÑOS DE DEMOCRACIA</t>
  </si>
  <si>
    <t>Producción y capacidad de producción nacional de motores monofásicos</t>
  </si>
  <si>
    <t>Producción, Autoconusmo, Ventas, Exportaciones y Existencias de motores monofásicos</t>
  </si>
  <si>
    <t>Ventas de motores monofásicos</t>
  </si>
  <si>
    <t>Exportaciones de motores monofásicos</t>
  </si>
  <si>
    <t>Capacidad máxima de producción de motores monofásicos</t>
  </si>
  <si>
    <t>Costos totales del conjunto de todos los motores monofásicos</t>
  </si>
  <si>
    <t>Estructura de costos de motores monofásicos</t>
  </si>
  <si>
    <t>Información adicional sobre la estructura de costos de motor monofásico</t>
  </si>
  <si>
    <t>Modelo: motor monofásico de 0,5 HP (0,37 kW) y 3.000 r.p.m. (revoluciones por minuto)</t>
  </si>
  <si>
    <t>Modelo: motor monofásico de 1 HP (0,75 kW) y 1.500 r.p.m. (revoluciones por minuto)</t>
  </si>
  <si>
    <t>Modelo: motor monofásico de 2 HP (1,5 kW) y 3.000 r.p.m. (revoluciones por minuto)</t>
  </si>
  <si>
    <t>1 unidad de motor monofásico de 1 HP (0,75 kW) y 1.500 r.p.m. (revoluciones por minuto)</t>
  </si>
  <si>
    <t>1 unidad de motor monofásico de 0,5 HP (0,37 kW) y 3.000 r.p.m. (revoluciones por minuto)</t>
  </si>
  <si>
    <t>1 unidad de motor monofásico de 2 HP (1,5 kW) y 3.000 r.p.m. (revoluciones por minuto)</t>
  </si>
  <si>
    <t>Importaciones de motores monofásicos</t>
  </si>
  <si>
    <t>(en unidades y valores de primera venta)</t>
  </si>
  <si>
    <t>Motores monofásicos importados de todos los orígenes</t>
  </si>
  <si>
    <t>de una unidad de motor monofásico de 1 HP (0,75 kW) y 1.500 r.p.m. (revoluciones por minuto)</t>
  </si>
  <si>
    <t>de una unidad de motor monofásico de 0,5 HP (0,37 kW) y 3.000 r.p.m. (revoluciones por minuto)</t>
  </si>
  <si>
    <t>Nota: Esta información debe ser consistente con el resto de la información suministrada en el cuestionario, en especial en el cuadro 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</si>
</sst>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#,##0_ \ \ ;______@_ \ \ \ "/>
    <numFmt numFmtId="167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MS Sans Serif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8">
    <xf numFmtId="0" fontId="0" fillId="0" borderId="0"/>
    <xf numFmtId="167" fontId="3" fillId="0" borderId="0" applyFont="0" applyFill="0" applyBorder="0" applyAlignment="0" applyProtection="0"/>
    <xf numFmtId="0" fontId="3" fillId="0" borderId="1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442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3" fontId="10" fillId="0" borderId="21" xfId="4" quotePrefix="1" applyNumberFormat="1" applyFont="1" applyFill="1" applyBorder="1" applyAlignment="1" applyProtection="1">
      <alignment horizontal="right"/>
      <protection locked="0"/>
    </xf>
    <xf numFmtId="3" fontId="10" fillId="0" borderId="22" xfId="4" quotePrefix="1" applyNumberFormat="1" applyFont="1" applyFill="1" applyBorder="1" applyAlignment="1" applyProtection="1">
      <alignment horizontal="right"/>
      <protection locked="0"/>
    </xf>
    <xf numFmtId="3" fontId="10" fillId="0" borderId="2" xfId="4" quotePrefix="1" applyNumberFormat="1" applyFont="1" applyFill="1" applyBorder="1" applyAlignment="1" applyProtection="1">
      <alignment horizontal="right"/>
      <protection locked="0"/>
    </xf>
    <xf numFmtId="3" fontId="10" fillId="0" borderId="0" xfId="4" quotePrefix="1" applyNumberFormat="1" applyFont="1" applyFill="1" applyBorder="1" applyAlignment="1" applyProtection="1">
      <alignment horizontal="right"/>
      <protection locked="0"/>
    </xf>
    <xf numFmtId="3" fontId="10" fillId="0" borderId="23" xfId="4" quotePrefix="1" applyNumberFormat="1" applyFont="1" applyFill="1" applyBorder="1" applyAlignment="1" applyProtection="1">
      <alignment horizontal="right"/>
      <protection locked="0"/>
    </xf>
    <xf numFmtId="3" fontId="10" fillId="0" borderId="3" xfId="4" quotePrefix="1" applyNumberFormat="1" applyFont="1" applyFill="1" applyBorder="1" applyAlignment="1" applyProtection="1">
      <alignment horizontal="right"/>
      <protection locked="0"/>
    </xf>
    <xf numFmtId="3" fontId="10" fillId="0" borderId="11" xfId="4" quotePrefix="1" applyNumberFormat="1" applyFont="1" applyFill="1" applyBorder="1" applyAlignment="1" applyProtection="1">
      <alignment horizontal="right"/>
      <protection locked="0"/>
    </xf>
    <xf numFmtId="3" fontId="10" fillId="0" borderId="24" xfId="4" quotePrefix="1" applyNumberFormat="1" applyFont="1" applyFill="1" applyBorder="1" applyAlignment="1" applyProtection="1">
      <alignment horizontal="right"/>
      <protection locked="0"/>
    </xf>
    <xf numFmtId="3" fontId="10" fillId="0" borderId="7" xfId="4" quotePrefix="1" applyNumberFormat="1" applyFont="1" applyFill="1" applyBorder="1" applyAlignment="1" applyProtection="1">
      <alignment horizontal="right"/>
      <protection locked="0"/>
    </xf>
    <xf numFmtId="3" fontId="10" fillId="0" borderId="12" xfId="4" quotePrefix="1" applyNumberFormat="1" applyFont="1" applyFill="1" applyBorder="1" applyAlignment="1" applyProtection="1">
      <alignment horizontal="right"/>
      <protection locked="0"/>
    </xf>
    <xf numFmtId="3" fontId="10" fillId="0" borderId="25" xfId="4" quotePrefix="1" applyNumberFormat="1" applyFont="1" applyFill="1" applyBorder="1" applyAlignment="1" applyProtection="1">
      <alignment horizontal="right"/>
      <protection locked="0"/>
    </xf>
    <xf numFmtId="3" fontId="10" fillId="0" borderId="16" xfId="4" quotePrefix="1" applyNumberFormat="1" applyFont="1" applyFill="1" applyBorder="1" applyAlignment="1" applyProtection="1">
      <alignment horizontal="right"/>
      <protection locked="0"/>
    </xf>
    <xf numFmtId="3" fontId="10" fillId="0" borderId="15" xfId="4" quotePrefix="1" applyNumberFormat="1" applyFont="1" applyFill="1" applyBorder="1" applyAlignment="1" applyProtection="1">
      <alignment horizontal="right"/>
      <protection locked="0"/>
    </xf>
    <xf numFmtId="3" fontId="10" fillId="0" borderId="26" xfId="4" quotePrefix="1" applyNumberFormat="1" applyFont="1" applyFill="1" applyBorder="1" applyAlignment="1" applyProtection="1">
      <alignment horizontal="right"/>
      <protection locked="0"/>
    </xf>
    <xf numFmtId="3" fontId="10" fillId="0" borderId="27" xfId="4" quotePrefix="1" applyNumberFormat="1" applyFont="1" applyFill="1" applyBorder="1" applyAlignment="1" applyProtection="1">
      <alignment horizontal="right"/>
      <protection locked="0"/>
    </xf>
    <xf numFmtId="3" fontId="10" fillId="0" borderId="28" xfId="4" quotePrefix="1" applyNumberFormat="1" applyFont="1" applyFill="1" applyBorder="1" applyAlignment="1" applyProtection="1">
      <alignment horizontal="right"/>
      <protection locked="0"/>
    </xf>
    <xf numFmtId="166" fontId="10" fillId="0" borderId="0" xfId="4" quotePrefix="1" applyNumberFormat="1" applyFont="1" applyFill="1" applyBorder="1" applyAlignme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3" fontId="10" fillId="0" borderId="7" xfId="0" quotePrefix="1" applyNumberFormat="1" applyFont="1" applyBorder="1" applyAlignment="1" applyProtection="1">
      <alignment horizontal="center"/>
      <protection locked="0"/>
    </xf>
    <xf numFmtId="0" fontId="10" fillId="0" borderId="7" xfId="0" quotePrefix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3" fontId="10" fillId="0" borderId="30" xfId="4" quotePrefix="1" applyNumberFormat="1" applyFont="1" applyFill="1" applyBorder="1" applyAlignment="1" applyProtection="1">
      <alignment horizontal="right"/>
      <protection locked="0"/>
    </xf>
    <xf numFmtId="3" fontId="10" fillId="0" borderId="5" xfId="4" quotePrefix="1" applyNumberFormat="1" applyFont="1" applyFill="1" applyBorder="1" applyAlignment="1" applyProtection="1">
      <alignment horizontal="right"/>
      <protection locked="0"/>
    </xf>
    <xf numFmtId="3" fontId="10" fillId="0" borderId="6" xfId="4" quotePrefix="1" applyNumberFormat="1" applyFont="1" applyFill="1" applyBorder="1" applyAlignment="1" applyProtection="1">
      <alignment horizontal="right"/>
      <protection locked="0"/>
    </xf>
    <xf numFmtId="0" fontId="16" fillId="0" borderId="31" xfId="0" applyFont="1" applyBorder="1" applyProtection="1">
      <protection locked="0"/>
    </xf>
    <xf numFmtId="0" fontId="16" fillId="0" borderId="32" xfId="0" applyFont="1" applyBorder="1" applyProtection="1"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16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8" fillId="0" borderId="9" xfId="0" applyFont="1" applyBorder="1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6" xfId="0" applyBorder="1" applyAlignment="1" applyProtection="1">
      <alignment horizontal="center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28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1" fillId="0" borderId="0" xfId="6" applyFont="1" applyBorder="1" applyProtection="1">
      <protection locked="0"/>
    </xf>
    <xf numFmtId="0" fontId="9" fillId="0" borderId="0" xfId="6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Continuous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9" fontId="1" fillId="0" borderId="34" xfId="7" applyFont="1" applyBorder="1" applyAlignment="1" applyProtection="1">
      <alignment horizontal="center"/>
      <protection locked="0"/>
    </xf>
    <xf numFmtId="9" fontId="1" fillId="0" borderId="35" xfId="7" applyFont="1" applyBorder="1" applyAlignment="1" applyProtection="1">
      <alignment horizontal="center"/>
      <protection locked="0"/>
    </xf>
    <xf numFmtId="9" fontId="3" fillId="0" borderId="0" xfId="7" applyBorder="1" applyProtection="1">
      <protection locked="0"/>
    </xf>
    <xf numFmtId="3" fontId="10" fillId="0" borderId="11" xfId="4" applyNumberFormat="1" applyFont="1" applyFill="1" applyBorder="1" applyAlignment="1" applyProtection="1">
      <alignment horizontal="right"/>
      <protection locked="0"/>
    </xf>
    <xf numFmtId="4" fontId="10" fillId="0" borderId="11" xfId="4" quotePrefix="1" applyNumberFormat="1" applyFont="1" applyFill="1" applyBorder="1" applyAlignment="1" applyProtection="1">
      <alignment horizontal="center"/>
      <protection locked="0"/>
    </xf>
    <xf numFmtId="4" fontId="10" fillId="0" borderId="12" xfId="4" quotePrefix="1" applyNumberFormat="1" applyFont="1" applyFill="1" applyBorder="1" applyAlignment="1" applyProtection="1">
      <alignment horizontal="center"/>
      <protection locked="0"/>
    </xf>
    <xf numFmtId="4" fontId="10" fillId="0" borderId="15" xfId="4" quotePrefix="1" applyNumberFormat="1" applyFont="1" applyFill="1" applyBorder="1" applyAlignment="1" applyProtection="1">
      <alignment horizontal="center"/>
      <protection locked="0"/>
    </xf>
    <xf numFmtId="4" fontId="10" fillId="0" borderId="28" xfId="4" quotePrefix="1" applyNumberFormat="1" applyFont="1" applyFill="1" applyBorder="1" applyAlignment="1" applyProtection="1">
      <alignment horizontal="center"/>
      <protection locked="0"/>
    </xf>
    <xf numFmtId="4" fontId="10" fillId="0" borderId="2" xfId="4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Border="1" applyAlignment="1" applyProtection="1">
      <alignment horizontal="center"/>
      <protection locked="0"/>
    </xf>
    <xf numFmtId="4" fontId="10" fillId="0" borderId="11" xfId="0" applyNumberFormat="1" applyFont="1" applyBorder="1" applyAlignment="1" applyProtection="1">
      <alignment horizontal="center"/>
      <protection locked="0"/>
    </xf>
    <xf numFmtId="4" fontId="10" fillId="0" borderId="12" xfId="0" applyNumberFormat="1" applyFont="1" applyBorder="1" applyAlignment="1" applyProtection="1">
      <alignment horizontal="center"/>
      <protection locked="0"/>
    </xf>
    <xf numFmtId="4" fontId="10" fillId="0" borderId="42" xfId="0" applyNumberFormat="1" applyFont="1" applyBorder="1" applyAlignment="1" applyProtection="1">
      <alignment horizontal="center"/>
      <protection locked="0"/>
    </xf>
    <xf numFmtId="4" fontId="10" fillId="0" borderId="12" xfId="0" quotePrefix="1" applyNumberFormat="1" applyFont="1" applyBorder="1" applyAlignment="1" applyProtection="1">
      <alignment horizontal="center"/>
      <protection locked="0"/>
    </xf>
    <xf numFmtId="3" fontId="10" fillId="0" borderId="0" xfId="4" applyNumberFormat="1" applyFont="1" applyFill="1" applyBorder="1" applyAlignment="1" applyProtection="1">
      <alignment horizontal="right"/>
      <protection locked="0"/>
    </xf>
    <xf numFmtId="0" fontId="10" fillId="0" borderId="0" xfId="0" quotePrefix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Protection="1">
      <protection locked="0"/>
    </xf>
    <xf numFmtId="0" fontId="13" fillId="0" borderId="42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0" fillId="0" borderId="23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6" fillId="0" borderId="0" xfId="0" applyFont="1" applyProtection="1">
      <protection locked="0"/>
    </xf>
    <xf numFmtId="0" fontId="10" fillId="0" borderId="21" xfId="0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4" fillId="0" borderId="0" xfId="0" applyFont="1" applyProtection="1"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3" fontId="10" fillId="0" borderId="28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43" xfId="0" applyNumberFormat="1" applyFont="1" applyBorder="1" applyAlignment="1" applyProtection="1">
      <alignment horizontal="center"/>
      <protection locked="0"/>
    </xf>
    <xf numFmtId="3" fontId="10" fillId="0" borderId="42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17" fontId="16" fillId="0" borderId="9" xfId="0" applyNumberFormat="1" applyFont="1" applyBorder="1" applyAlignment="1" applyProtection="1">
      <alignment horizontal="center"/>
      <protection locked="0"/>
    </xf>
    <xf numFmtId="3" fontId="16" fillId="0" borderId="9" xfId="0" applyNumberFormat="1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4" fontId="3" fillId="0" borderId="15" xfId="4" quotePrefix="1" applyNumberFormat="1" applyFont="1" applyFill="1" applyBorder="1" applyAlignment="1" applyProtection="1">
      <alignment horizontal="center"/>
    </xf>
    <xf numFmtId="4" fontId="3" fillId="0" borderId="11" xfId="4" quotePrefix="1" applyNumberFormat="1" applyFont="1" applyFill="1" applyBorder="1" applyAlignment="1" applyProtection="1">
      <alignment horizontal="center"/>
    </xf>
    <xf numFmtId="165" fontId="0" fillId="0" borderId="0" xfId="3" applyFont="1" applyFill="1" applyProtection="1">
      <protection locked="0"/>
    </xf>
    <xf numFmtId="4" fontId="3" fillId="0" borderId="12" xfId="4" quotePrefix="1" applyNumberFormat="1" applyFont="1" applyFill="1" applyBorder="1" applyAlignment="1" applyProtection="1">
      <alignment horizontal="center"/>
    </xf>
    <xf numFmtId="4" fontId="3" fillId="0" borderId="28" xfId="4" quotePrefix="1" applyNumberFormat="1" applyFont="1" applyFill="1" applyBorder="1" applyAlignment="1" applyProtection="1">
      <alignment horizontal="center"/>
    </xf>
    <xf numFmtId="4" fontId="3" fillId="0" borderId="2" xfId="4" quotePrefix="1" applyNumberFormat="1" applyFont="1" applyFill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3" fillId="0" borderId="12" xfId="0" quotePrefix="1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0" fillId="0" borderId="45" xfId="0" applyFont="1" applyBorder="1" applyProtection="1">
      <protection locked="0"/>
    </xf>
    <xf numFmtId="0" fontId="10" fillId="0" borderId="46" xfId="0" applyFont="1" applyBorder="1" applyProtection="1">
      <protection locked="0"/>
    </xf>
    <xf numFmtId="0" fontId="10" fillId="0" borderId="47" xfId="0" applyFont="1" applyBorder="1" applyProtection="1">
      <protection locked="0"/>
    </xf>
    <xf numFmtId="1" fontId="4" fillId="0" borderId="48" xfId="0" applyNumberFormat="1" applyFont="1" applyBorder="1" applyAlignment="1" applyProtection="1">
      <alignment horizontal="center"/>
      <protection locked="0"/>
    </xf>
    <xf numFmtId="0" fontId="10" fillId="0" borderId="49" xfId="0" applyFont="1" applyBorder="1" applyProtection="1"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0" fillId="0" borderId="50" xfId="0" applyFont="1" applyBorder="1" applyProtection="1"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10" fillId="0" borderId="51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10" fillId="0" borderId="52" xfId="0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5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5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5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1" fillId="0" borderId="0" xfId="6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57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58" xfId="0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3" fillId="0" borderId="0" xfId="6" applyBorder="1" applyProtection="1">
      <protection locked="0"/>
    </xf>
    <xf numFmtId="0" fontId="4" fillId="0" borderId="0" xfId="6" applyFont="1" applyBorder="1" applyAlignment="1" applyProtection="1">
      <alignment horizontal="left"/>
      <protection locked="0"/>
    </xf>
    <xf numFmtId="0" fontId="1" fillId="0" borderId="14" xfId="6" applyFont="1" applyBorder="1" applyAlignment="1" applyProtection="1">
      <alignment horizontal="left"/>
      <protection locked="0"/>
    </xf>
    <xf numFmtId="0" fontId="1" fillId="0" borderId="14" xfId="6" applyFont="1" applyBorder="1" applyAlignment="1" applyProtection="1">
      <alignment horizontal="center"/>
      <protection locked="0"/>
    </xf>
    <xf numFmtId="0" fontId="1" fillId="0" borderId="8" xfId="6" applyFont="1" applyBorder="1" applyProtection="1">
      <protection locked="0"/>
    </xf>
    <xf numFmtId="0" fontId="1" fillId="0" borderId="8" xfId="6" applyFont="1" applyBorder="1" applyAlignment="1" applyProtection="1">
      <alignment horizontal="center"/>
      <protection locked="0"/>
    </xf>
    <xf numFmtId="0" fontId="1" fillId="0" borderId="0" xfId="6" applyFont="1" applyBorder="1" applyProtection="1">
      <protection locked="0"/>
    </xf>
    <xf numFmtId="0" fontId="1" fillId="0" borderId="2" xfId="6" applyFont="1" applyBorder="1" applyAlignment="1" applyProtection="1">
      <alignment horizontal="left"/>
      <protection locked="0"/>
    </xf>
    <xf numFmtId="0" fontId="3" fillId="0" borderId="22" xfId="6" applyBorder="1" applyAlignment="1" applyProtection="1">
      <alignment horizontal="center"/>
      <protection locked="0"/>
    </xf>
    <xf numFmtId="9" fontId="3" fillId="0" borderId="30" xfId="7" applyFill="1" applyBorder="1" applyAlignment="1" applyProtection="1">
      <alignment horizontal="center"/>
      <protection locked="0"/>
    </xf>
    <xf numFmtId="9" fontId="3" fillId="0" borderId="39" xfId="7" applyFill="1" applyBorder="1" applyAlignment="1" applyProtection="1">
      <alignment horizontal="center"/>
      <protection locked="0"/>
    </xf>
    <xf numFmtId="0" fontId="1" fillId="0" borderId="11" xfId="6" applyFont="1" applyBorder="1" applyProtection="1">
      <protection locked="0"/>
    </xf>
    <xf numFmtId="0" fontId="3" fillId="0" borderId="3" xfId="6" applyBorder="1" applyAlignment="1" applyProtection="1">
      <alignment horizontal="center"/>
      <protection locked="0"/>
    </xf>
    <xf numFmtId="9" fontId="3" fillId="0" borderId="5" xfId="7" applyFill="1" applyBorder="1" applyAlignment="1" applyProtection="1">
      <alignment horizontal="center"/>
      <protection locked="0"/>
    </xf>
    <xf numFmtId="9" fontId="3" fillId="0" borderId="59" xfId="7" applyFill="1" applyBorder="1" applyAlignment="1" applyProtection="1">
      <alignment horizontal="center"/>
      <protection locked="0"/>
    </xf>
    <xf numFmtId="0" fontId="1" fillId="0" borderId="12" xfId="6" applyFont="1" applyBorder="1" applyProtection="1">
      <protection locked="0"/>
    </xf>
    <xf numFmtId="0" fontId="3" fillId="0" borderId="7" xfId="6" applyBorder="1" applyAlignment="1" applyProtection="1">
      <alignment horizontal="center"/>
      <protection locked="0"/>
    </xf>
    <xf numFmtId="9" fontId="3" fillId="0" borderId="6" xfId="7" applyFill="1" applyBorder="1" applyAlignment="1" applyProtection="1">
      <alignment horizontal="center"/>
      <protection locked="0"/>
    </xf>
    <xf numFmtId="9" fontId="3" fillId="0" borderId="40" xfId="7" applyFill="1" applyBorder="1" applyAlignment="1" applyProtection="1">
      <alignment horizontal="center"/>
      <protection locked="0"/>
    </xf>
    <xf numFmtId="0" fontId="3" fillId="0" borderId="0" xfId="6" applyBorder="1" applyAlignment="1" applyProtection="1">
      <alignment horizontal="center"/>
      <protection locked="0"/>
    </xf>
    <xf numFmtId="9" fontId="3" fillId="0" borderId="0" xfId="7" applyFill="1" applyAlignment="1" applyProtection="1">
      <alignment horizontal="center"/>
      <protection locked="0"/>
    </xf>
    <xf numFmtId="0" fontId="1" fillId="0" borderId="9" xfId="6" applyFont="1" applyBorder="1" applyAlignment="1" applyProtection="1">
      <alignment horizontal="left"/>
      <protection locked="0"/>
    </xf>
    <xf numFmtId="0" fontId="3" fillId="0" borderId="20" xfId="6" applyBorder="1" applyAlignment="1" applyProtection="1">
      <alignment horizontal="center"/>
      <protection locked="0"/>
    </xf>
    <xf numFmtId="9" fontId="3" fillId="0" borderId="13" xfId="7" applyFill="1" applyBorder="1" applyAlignment="1" applyProtection="1">
      <alignment horizontal="center"/>
      <protection locked="0"/>
    </xf>
    <xf numFmtId="9" fontId="3" fillId="0" borderId="29" xfId="7" applyFill="1" applyBorder="1" applyAlignment="1" applyProtection="1">
      <alignment horizontal="center"/>
      <protection locked="0"/>
    </xf>
    <xf numFmtId="0" fontId="3" fillId="0" borderId="21" xfId="6" applyBorder="1" applyAlignment="1" applyProtection="1">
      <alignment horizontal="center"/>
      <protection locked="0"/>
    </xf>
    <xf numFmtId="9" fontId="3" fillId="0" borderId="60" xfId="7" applyFill="1" applyBorder="1" applyAlignment="1" applyProtection="1">
      <alignment horizontal="center"/>
      <protection locked="0"/>
    </xf>
    <xf numFmtId="0" fontId="1" fillId="0" borderId="11" xfId="6" applyFont="1" applyBorder="1" applyAlignment="1" applyProtection="1">
      <alignment horizontal="left"/>
      <protection locked="0"/>
    </xf>
    <xf numFmtId="0" fontId="3" fillId="0" borderId="23" xfId="6" applyBorder="1" applyAlignment="1" applyProtection="1">
      <alignment horizontal="center"/>
      <protection locked="0"/>
    </xf>
    <xf numFmtId="9" fontId="3" fillId="0" borderId="61" xfId="7" applyFill="1" applyBorder="1" applyAlignment="1" applyProtection="1">
      <alignment horizontal="center"/>
      <protection locked="0"/>
    </xf>
    <xf numFmtId="0" fontId="3" fillId="0" borderId="24" xfId="6" applyBorder="1" applyAlignment="1" applyProtection="1">
      <alignment horizontal="center"/>
      <protection locked="0"/>
    </xf>
    <xf numFmtId="9" fontId="3" fillId="0" borderId="62" xfId="7" applyFill="1" applyBorder="1" applyAlignment="1" applyProtection="1">
      <alignment horizontal="center"/>
      <protection locked="0"/>
    </xf>
    <xf numFmtId="9" fontId="3" fillId="0" borderId="0" xfId="7" applyFill="1" applyBorder="1" applyAlignment="1" applyProtection="1">
      <alignment horizontal="center"/>
      <protection locked="0"/>
    </xf>
    <xf numFmtId="0" fontId="1" fillId="0" borderId="28" xfId="6" applyFont="1" applyBorder="1" applyProtection="1">
      <protection locked="0"/>
    </xf>
    <xf numFmtId="0" fontId="3" fillId="0" borderId="26" xfId="6" applyBorder="1" applyAlignment="1" applyProtection="1">
      <alignment horizontal="center"/>
      <protection locked="0"/>
    </xf>
    <xf numFmtId="9" fontId="3" fillId="0" borderId="63" xfId="7" applyFill="1" applyBorder="1" applyAlignment="1" applyProtection="1">
      <alignment horizontal="center"/>
      <protection locked="0"/>
    </xf>
    <xf numFmtId="9" fontId="3" fillId="0" borderId="64" xfId="7" applyFill="1" applyBorder="1" applyAlignment="1" applyProtection="1">
      <alignment horizontal="center"/>
      <protection locked="0"/>
    </xf>
    <xf numFmtId="0" fontId="3" fillId="0" borderId="27" xfId="6" applyBorder="1" applyAlignment="1" applyProtection="1">
      <alignment horizontal="center"/>
      <protection locked="0"/>
    </xf>
    <xf numFmtId="9" fontId="3" fillId="0" borderId="65" xfId="7" applyFill="1" applyBorder="1" applyAlignment="1" applyProtection="1">
      <alignment horizontal="center"/>
      <protection locked="0"/>
    </xf>
    <xf numFmtId="0" fontId="1" fillId="0" borderId="28" xfId="6" applyFont="1" applyBorder="1" applyAlignment="1" applyProtection="1">
      <alignment horizontal="left"/>
      <protection locked="0"/>
    </xf>
    <xf numFmtId="0" fontId="1" fillId="0" borderId="12" xfId="6" applyFont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10" fillId="0" borderId="0" xfId="6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14" xfId="6" applyFont="1" applyBorder="1" applyAlignment="1" applyProtection="1">
      <alignment horizontal="center" vertical="top"/>
      <protection locked="0"/>
    </xf>
    <xf numFmtId="0" fontId="1" fillId="0" borderId="31" xfId="6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3" xfId="6" applyFont="1" applyBorder="1" applyAlignment="1" applyProtection="1">
      <alignment vertical="center"/>
      <protection locked="0"/>
    </xf>
    <xf numFmtId="0" fontId="3" fillId="0" borderId="2" xfId="6" applyBorder="1" applyProtection="1">
      <protection locked="0"/>
    </xf>
    <xf numFmtId="0" fontId="3" fillId="0" borderId="11" xfId="6" applyBorder="1" applyProtection="1">
      <protection locked="0"/>
    </xf>
    <xf numFmtId="0" fontId="3" fillId="0" borderId="12" xfId="6" applyBorder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17" fontId="4" fillId="0" borderId="0" xfId="0" applyNumberFormat="1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0" fillId="0" borderId="58" xfId="0" applyBorder="1" applyProtection="1">
      <protection locked="0"/>
    </xf>
    <xf numFmtId="0" fontId="12" fillId="0" borderId="0" xfId="0" applyFont="1" applyProtection="1"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7" xfId="0" applyFont="1" applyBorder="1" applyAlignment="1" applyProtection="1">
      <alignment horizontal="centerContinuous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17" fontId="0" fillId="0" borderId="0" xfId="0" applyNumberFormat="1" applyAlignment="1" applyProtection="1">
      <alignment horizontal="center"/>
      <protection locked="0"/>
    </xf>
    <xf numFmtId="0" fontId="18" fillId="0" borderId="0" xfId="5" applyFont="1" applyAlignment="1" applyProtection="1">
      <alignment horizontal="centerContinuous"/>
      <protection locked="0"/>
    </xf>
    <xf numFmtId="0" fontId="7" fillId="0" borderId="0" xfId="5" applyFont="1" applyAlignment="1" applyProtection="1">
      <alignment horizontal="centerContinuous"/>
      <protection locked="0"/>
    </xf>
    <xf numFmtId="0" fontId="7" fillId="0" borderId="0" xfId="5" applyFont="1"/>
    <xf numFmtId="0" fontId="4" fillId="0" borderId="0" xfId="5" applyFont="1" applyAlignment="1" applyProtection="1">
      <alignment horizontal="centerContinuous"/>
      <protection locked="0"/>
    </xf>
    <xf numFmtId="0" fontId="7" fillId="0" borderId="0" xfId="5" applyFont="1" applyAlignment="1">
      <alignment horizontal="center"/>
    </xf>
    <xf numFmtId="0" fontId="7" fillId="0" borderId="0" xfId="5" applyFont="1" applyProtection="1"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13" fillId="0" borderId="37" xfId="0" applyFont="1" applyBorder="1" applyAlignment="1" applyProtection="1">
      <alignment horizontal="centerContinuous"/>
      <protection locked="0"/>
    </xf>
    <xf numFmtId="0" fontId="13" fillId="0" borderId="38" xfId="0" applyFont="1" applyBorder="1" applyAlignment="1" applyProtection="1">
      <alignment horizontal="centerContinuous"/>
      <protection locked="0"/>
    </xf>
    <xf numFmtId="0" fontId="13" fillId="0" borderId="36" xfId="0" applyFont="1" applyBorder="1" applyAlignment="1" applyProtection="1">
      <alignment horizontal="centerContinuous"/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6" fillId="0" borderId="0" xfId="0" applyNumberFormat="1" applyFont="1" applyAlignment="1" applyProtection="1">
      <alignment horizontal="left"/>
      <protection locked="0"/>
    </xf>
    <xf numFmtId="0" fontId="3" fillId="0" borderId="44" xfId="0" applyFont="1" applyBorder="1" applyProtection="1">
      <protection locked="0"/>
    </xf>
    <xf numFmtId="0" fontId="3" fillId="0" borderId="0" xfId="0" applyFont="1"/>
    <xf numFmtId="0" fontId="3" fillId="0" borderId="0" xfId="5" applyAlignment="1" applyProtection="1">
      <alignment horizontal="centerContinuous"/>
      <protection locked="0"/>
    </xf>
    <xf numFmtId="0" fontId="16" fillId="0" borderId="36" xfId="0" applyFont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right"/>
      <protection locked="0"/>
    </xf>
    <xf numFmtId="0" fontId="10" fillId="0" borderId="57" xfId="0" applyFont="1" applyBorder="1" applyAlignment="1" applyProtection="1">
      <alignment horizontal="right"/>
      <protection locked="0"/>
    </xf>
    <xf numFmtId="0" fontId="10" fillId="0" borderId="58" xfId="0" applyFont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56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10" fillId="0" borderId="67" xfId="0" applyFont="1" applyBorder="1" applyAlignment="1" applyProtection="1">
      <alignment horizontal="right"/>
      <protection locked="0"/>
    </xf>
    <xf numFmtId="0" fontId="10" fillId="0" borderId="76" xfId="0" applyFont="1" applyBorder="1" applyAlignment="1" applyProtection="1">
      <alignment horizontal="right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10" fillId="0" borderId="77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/>
      <protection locked="0"/>
    </xf>
    <xf numFmtId="0" fontId="16" fillId="0" borderId="7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4" fillId="0" borderId="0" xfId="6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10" fillId="0" borderId="0" xfId="6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36" xfId="6" applyFont="1" applyBorder="1" applyAlignment="1" applyProtection="1">
      <alignment horizontal="center"/>
      <protection locked="0"/>
    </xf>
    <xf numFmtId="0" fontId="4" fillId="0" borderId="38" xfId="6" applyFont="1" applyBorder="1" applyAlignment="1" applyProtection="1">
      <alignment horizontal="center"/>
      <protection locked="0"/>
    </xf>
    <xf numFmtId="0" fontId="1" fillId="0" borderId="14" xfId="6" applyFont="1" applyBorder="1" applyAlignment="1" applyProtection="1">
      <alignment horizontal="center" vertical="center" wrapText="1"/>
      <protection locked="0"/>
    </xf>
    <xf numFmtId="0" fontId="1" fillId="0" borderId="8" xfId="6" applyFont="1" applyBorder="1" applyAlignment="1" applyProtection="1">
      <alignment horizontal="center" vertical="center" wrapText="1"/>
      <protection locked="0"/>
    </xf>
    <xf numFmtId="0" fontId="4" fillId="0" borderId="14" xfId="6" applyFont="1" applyBorder="1" applyAlignment="1" applyProtection="1">
      <alignment horizontal="center" vertical="center" wrapText="1"/>
      <protection locked="0"/>
    </xf>
    <xf numFmtId="0" fontId="4" fillId="0" borderId="8" xfId="6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wrapText="1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5" applyFont="1" applyBorder="1" applyAlignment="1" applyProtection="1">
      <alignment horizontal="center" vertical="center"/>
      <protection locked="0"/>
    </xf>
    <xf numFmtId="0" fontId="3" fillId="0" borderId="2" xfId="5" applyFont="1" applyBorder="1" applyAlignment="1" applyProtection="1">
      <alignment horizontal="centerContinuous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2" xfId="5" applyFont="1" applyBorder="1" applyAlignment="1" applyProtection="1">
      <alignment horizontal="center"/>
      <protection locked="0"/>
    </xf>
    <xf numFmtId="0" fontId="3" fillId="2" borderId="18" xfId="5" applyFont="1" applyFill="1" applyBorder="1" applyAlignment="1" applyProtection="1">
      <alignment horizontal="center" wrapText="1"/>
      <protection locked="0"/>
    </xf>
    <xf numFmtId="0" fontId="3" fillId="2" borderId="16" xfId="5" applyFont="1" applyFill="1" applyBorder="1" applyAlignment="1" applyProtection="1">
      <alignment horizontal="center"/>
      <protection locked="0"/>
    </xf>
    <xf numFmtId="0" fontId="3" fillId="2" borderId="68" xfId="5" applyFont="1" applyFill="1" applyBorder="1" applyAlignment="1" applyProtection="1">
      <alignment horizontal="center"/>
      <protection locked="0"/>
    </xf>
    <xf numFmtId="0" fontId="4" fillId="0" borderId="23" xfId="5" applyFont="1" applyBorder="1" applyProtection="1">
      <protection locked="0"/>
    </xf>
    <xf numFmtId="0" fontId="3" fillId="0" borderId="3" xfId="5" applyFont="1" applyBorder="1" applyProtection="1">
      <protection locked="0"/>
    </xf>
    <xf numFmtId="0" fontId="3" fillId="0" borderId="23" xfId="5" applyFont="1" applyBorder="1" applyProtection="1">
      <protection locked="0"/>
    </xf>
    <xf numFmtId="0" fontId="4" fillId="0" borderId="66" xfId="5" applyFont="1" applyBorder="1" applyProtection="1">
      <protection locked="0"/>
    </xf>
    <xf numFmtId="0" fontId="3" fillId="0" borderId="64" xfId="5" applyFont="1" applyBorder="1" applyProtection="1">
      <protection locked="0"/>
    </xf>
    <xf numFmtId="0" fontId="3" fillId="0" borderId="70" xfId="5" applyFont="1" applyBorder="1" applyProtection="1">
      <protection locked="0"/>
    </xf>
    <xf numFmtId="0" fontId="3" fillId="0" borderId="71" xfId="5" applyFont="1" applyBorder="1" applyProtection="1">
      <protection locked="0"/>
    </xf>
    <xf numFmtId="0" fontId="3" fillId="0" borderId="72" xfId="5" applyFont="1" applyBorder="1" applyProtection="1">
      <protection locked="0"/>
    </xf>
    <xf numFmtId="0" fontId="3" fillId="0" borderId="73" xfId="5" applyFont="1" applyBorder="1" applyProtection="1">
      <protection locked="0"/>
    </xf>
    <xf numFmtId="0" fontId="3" fillId="0" borderId="0" xfId="5" applyFont="1" applyAlignment="1" applyProtection="1">
      <alignment horizontal="centerContinuous"/>
      <protection locked="0"/>
    </xf>
    <xf numFmtId="0" fontId="3" fillId="0" borderId="0" xfId="5" applyFont="1" applyProtection="1">
      <protection locked="0"/>
    </xf>
  </cellXfs>
  <cellStyles count="8">
    <cellStyle name="Euro" xfId="1" xr:uid="{00000000-0005-0000-0000-000000000000}"/>
    <cellStyle name="julio" xfId="2" xr:uid="{00000000-0005-0000-0000-000001000000}"/>
    <cellStyle name="Millares" xfId="3" builtinId="3"/>
    <cellStyle name="Millares_Para cuestionario" xfId="4" xr:uid="{00000000-0005-0000-0000-000003000000}"/>
    <cellStyle name="Normal" xfId="0" builtinId="0"/>
    <cellStyle name="Normal 2" xfId="5" xr:uid="{00000000-0005-0000-0000-000005000000}"/>
    <cellStyle name="Normal_9- Costos" xfId="6" xr:uid="{00000000-0005-0000-0000-000006000000}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94" name="Line 1">
          <a:extLst>
            <a:ext uri="{FF2B5EF4-FFF2-40B4-BE49-F238E27FC236}">
              <a16:creationId xmlns:a16="http://schemas.microsoft.com/office/drawing/2014/main" id="{68C94C10-5D8C-54A9-9293-A836D52EAE7A}"/>
            </a:ext>
          </a:extLst>
        </xdr:cNvPr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0</xdr:rowOff>
    </xdr:from>
    <xdr:to>
      <xdr:col>5</xdr:col>
      <xdr:colOff>666750</xdr:colOff>
      <xdr:row>4</xdr:row>
      <xdr:rowOff>47625</xdr:rowOff>
    </xdr:to>
    <xdr:sp macro="" textlink="">
      <xdr:nvSpPr>
        <xdr:cNvPr id="2145" name="AutoShape 1">
          <a:extLst>
            <a:ext uri="{FF2B5EF4-FFF2-40B4-BE49-F238E27FC236}">
              <a16:creationId xmlns:a16="http://schemas.microsoft.com/office/drawing/2014/main" id="{E0933027-BB50-9871-96A0-23407B5D49A6}"/>
            </a:ext>
          </a:extLst>
        </xdr:cNvPr>
        <xdr:cNvSpPr>
          <a:spLocks noChangeArrowheads="1"/>
        </xdr:cNvSpPr>
      </xdr:nvSpPr>
      <xdr:spPr bwMode="auto">
        <a:xfrm rot="1316310">
          <a:off x="4486275" y="323850"/>
          <a:ext cx="685800" cy="371475"/>
        </a:xfrm>
        <a:prstGeom prst="curvedDownArrow">
          <a:avLst>
            <a:gd name="adj1" fmla="val 36923"/>
            <a:gd name="adj2" fmla="val 7384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</xdr:row>
      <xdr:rowOff>390525</xdr:rowOff>
    </xdr:from>
    <xdr:to>
      <xdr:col>6</xdr:col>
      <xdr:colOff>371475</xdr:colOff>
      <xdr:row>5</xdr:row>
      <xdr:rowOff>142875</xdr:rowOff>
    </xdr:to>
    <xdr:sp macro="" textlink="">
      <xdr:nvSpPr>
        <xdr:cNvPr id="1125" name="AutoShape 4">
          <a:extLst>
            <a:ext uri="{FF2B5EF4-FFF2-40B4-BE49-F238E27FC236}">
              <a16:creationId xmlns:a16="http://schemas.microsoft.com/office/drawing/2014/main" id="{442634C0-55CF-35AE-39C0-C62691F560DF}"/>
            </a:ext>
          </a:extLst>
        </xdr:cNvPr>
        <xdr:cNvSpPr>
          <a:spLocks noChangeArrowheads="1"/>
        </xdr:cNvSpPr>
      </xdr:nvSpPr>
      <xdr:spPr bwMode="auto">
        <a:xfrm rot="1545154">
          <a:off x="7086600" y="1066800"/>
          <a:ext cx="876300" cy="514350"/>
        </a:xfrm>
        <a:prstGeom prst="curvedDownArrow">
          <a:avLst>
            <a:gd name="adj1" fmla="val 35044"/>
            <a:gd name="adj2" fmla="val 700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/>
  <dimension ref="A1:H68"/>
  <sheetViews>
    <sheetView workbookViewId="0">
      <selection activeCell="A10" sqref="A10:H10"/>
    </sheetView>
  </sheetViews>
  <sheetFormatPr baseColWidth="10" defaultRowHeight="12.75" x14ac:dyDescent="0.2"/>
  <cols>
    <col min="1" max="1" width="12.28515625" style="47" bestFit="1" customWidth="1"/>
    <col min="2" max="4" width="11.42578125" style="47"/>
    <col min="5" max="5" width="12.140625" style="47" customWidth="1"/>
    <col min="6" max="6" width="11.5703125" style="47" customWidth="1"/>
    <col min="7" max="7" width="11.42578125" style="47"/>
    <col min="8" max="8" width="12.140625" style="47" customWidth="1"/>
    <col min="9" max="16384" width="11.42578125" style="47"/>
  </cols>
  <sheetData>
    <row r="1" spans="1:8" ht="15" customHeight="1" x14ac:dyDescent="0.2">
      <c r="A1" s="63" t="s">
        <v>247</v>
      </c>
      <c r="B1" s="47" t="s">
        <v>248</v>
      </c>
    </row>
    <row r="2" spans="1:8" ht="15" customHeight="1" thickBot="1" x14ac:dyDescent="0.25"/>
    <row r="3" spans="1:8" ht="15" customHeight="1" thickBot="1" x14ac:dyDescent="0.25">
      <c r="A3" s="63" t="s">
        <v>121</v>
      </c>
      <c r="B3" s="64"/>
      <c r="C3" s="64"/>
      <c r="D3" s="64"/>
      <c r="E3" s="65"/>
    </row>
    <row r="4" spans="1:8" ht="15" customHeight="1" thickBot="1" x14ac:dyDescent="0.25">
      <c r="A4" s="66" t="s">
        <v>122</v>
      </c>
      <c r="B4" s="67"/>
      <c r="C4" s="67"/>
      <c r="D4" s="67"/>
      <c r="E4" s="68"/>
    </row>
    <row r="5" spans="1:8" ht="15" customHeight="1" thickBot="1" x14ac:dyDescent="0.25"/>
    <row r="6" spans="1:8" ht="15" customHeight="1" thickBot="1" x14ac:dyDescent="0.25">
      <c r="A6" s="69" t="s">
        <v>123</v>
      </c>
      <c r="B6" s="70"/>
      <c r="C6" s="70"/>
      <c r="D6" s="70"/>
      <c r="E6" s="71"/>
    </row>
    <row r="7" spans="1:8" ht="15" customHeight="1" thickBot="1" x14ac:dyDescent="0.25"/>
    <row r="8" spans="1:8" ht="15" customHeight="1" thickBot="1" x14ac:dyDescent="0.25">
      <c r="A8" s="69" t="s">
        <v>124</v>
      </c>
      <c r="B8" s="70"/>
      <c r="C8" s="70"/>
      <c r="D8" s="70"/>
      <c r="E8" s="70"/>
      <c r="F8" s="70"/>
      <c r="G8" s="70"/>
      <c r="H8" s="71"/>
    </row>
    <row r="9" spans="1:8" ht="15" customHeight="1" thickBot="1" x14ac:dyDescent="0.25"/>
    <row r="10" spans="1:8" ht="41.25" customHeight="1" thickBot="1" x14ac:dyDescent="0.25">
      <c r="A10" s="362" t="s">
        <v>125</v>
      </c>
      <c r="B10" s="363"/>
      <c r="C10" s="363"/>
      <c r="D10" s="363"/>
      <c r="E10" s="363"/>
      <c r="F10" s="363"/>
      <c r="G10" s="363"/>
      <c r="H10" s="364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>
      <c r="A14" s="83"/>
      <c r="B14" s="83"/>
    </row>
    <row r="15" spans="1:8" ht="11.25" customHeight="1" x14ac:dyDescent="0.2"/>
    <row r="16" spans="1:8" ht="11.25" customHeight="1" x14ac:dyDescent="0.2"/>
    <row r="17" spans="4:4" ht="11.25" customHeight="1" x14ac:dyDescent="0.2"/>
    <row r="18" spans="4:4" ht="11.25" customHeight="1" x14ac:dyDescent="0.2"/>
    <row r="19" spans="4:4" ht="11.25" customHeight="1" x14ac:dyDescent="0.2"/>
    <row r="20" spans="4:4" ht="11.25" customHeight="1" x14ac:dyDescent="0.2"/>
    <row r="21" spans="4:4" ht="11.25" customHeight="1" x14ac:dyDescent="0.2">
      <c r="D21" s="83"/>
    </row>
    <row r="22" spans="4:4" ht="11.25" customHeight="1" x14ac:dyDescent="0.2"/>
    <row r="23" spans="4:4" ht="11.25" customHeight="1" x14ac:dyDescent="0.2"/>
    <row r="24" spans="4:4" ht="11.25" customHeight="1" x14ac:dyDescent="0.2"/>
    <row r="25" spans="4:4" ht="11.25" customHeight="1" x14ac:dyDescent="0.2"/>
    <row r="26" spans="4:4" ht="11.25" customHeight="1" x14ac:dyDescent="0.2"/>
    <row r="27" spans="4:4" ht="11.25" customHeight="1" x14ac:dyDescent="0.2"/>
    <row r="28" spans="4:4" ht="11.25" customHeight="1" x14ac:dyDescent="0.2"/>
    <row r="29" spans="4:4" ht="11.25" customHeight="1" x14ac:dyDescent="0.2"/>
    <row r="30" spans="4:4" ht="11.25" customHeight="1" x14ac:dyDescent="0.2"/>
    <row r="31" spans="4:4" ht="11.25" customHeight="1" x14ac:dyDescent="0.2"/>
    <row r="32" spans="4:4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4" type="noConversion"/>
  <pageMargins left="0.75" right="0.75" top="1" bottom="1" header="0" footer="0"/>
  <pageSetup orientation="portrait" r:id="rId1"/>
  <headerFooter alignWithMargins="0">
    <oddHeader>&amp;R1983/2023 - 40 AÑOS DE DEMOCRACIA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pageSetUpPr fitToPage="1"/>
  </sheetPr>
  <dimension ref="A2:F51"/>
  <sheetViews>
    <sheetView showGridLines="0" zoomScale="130" zoomScaleNormal="130" workbookViewId="0">
      <selection activeCell="A16" sqref="A16"/>
    </sheetView>
  </sheetViews>
  <sheetFormatPr baseColWidth="10" defaultRowHeight="12.75" x14ac:dyDescent="0.2"/>
  <cols>
    <col min="1" max="1" width="11.42578125" style="47"/>
    <col min="2" max="2" width="14.7109375" style="47" customWidth="1"/>
    <col min="3" max="5" width="11.42578125" style="47"/>
    <col min="6" max="6" width="13.7109375" style="47" customWidth="1"/>
    <col min="7" max="7" width="11.7109375" style="47" customWidth="1"/>
    <col min="8" max="16384" width="11.42578125" style="47"/>
  </cols>
  <sheetData>
    <row r="2" spans="1:6" x14ac:dyDescent="0.2">
      <c r="A2" s="82" t="s">
        <v>21</v>
      </c>
    </row>
    <row r="4" spans="1:6" x14ac:dyDescent="0.2">
      <c r="A4" s="83" t="s">
        <v>22</v>
      </c>
    </row>
    <row r="5" spans="1:6" x14ac:dyDescent="0.2">
      <c r="A5" s="47" t="s">
        <v>23</v>
      </c>
    </row>
    <row r="6" spans="1:6" x14ac:dyDescent="0.2">
      <c r="A6" s="47" t="s">
        <v>24</v>
      </c>
    </row>
    <row r="8" spans="1:6" x14ac:dyDescent="0.2">
      <c r="A8" s="47" t="s">
        <v>210</v>
      </c>
    </row>
    <row r="9" spans="1:6" x14ac:dyDescent="0.2">
      <c r="A9" s="47" t="s">
        <v>25</v>
      </c>
    </row>
    <row r="11" spans="1:6" x14ac:dyDescent="0.2">
      <c r="A11" s="47" t="s">
        <v>26</v>
      </c>
    </row>
    <row r="12" spans="1:6" x14ac:dyDescent="0.2">
      <c r="A12" s="47" t="s">
        <v>27</v>
      </c>
    </row>
    <row r="14" spans="1:6" ht="13.5" thickBot="1" x14ac:dyDescent="0.25">
      <c r="C14" s="84" t="s">
        <v>28</v>
      </c>
      <c r="D14" s="73"/>
    </row>
    <row r="15" spans="1:6" x14ac:dyDescent="0.2">
      <c r="A15" s="85" t="s">
        <v>29</v>
      </c>
      <c r="B15" s="86" t="s">
        <v>30</v>
      </c>
      <c r="C15" s="86" t="s">
        <v>31</v>
      </c>
      <c r="D15" s="86" t="s">
        <v>32</v>
      </c>
      <c r="E15" s="87" t="s">
        <v>33</v>
      </c>
      <c r="F15" s="88" t="s">
        <v>11</v>
      </c>
    </row>
    <row r="16" spans="1:6" ht="13.5" thickBot="1" x14ac:dyDescent="0.25">
      <c r="A16" s="78">
        <v>2016</v>
      </c>
      <c r="B16" s="79">
        <v>384</v>
      </c>
      <c r="C16" s="79">
        <v>430</v>
      </c>
      <c r="D16" s="79">
        <v>96</v>
      </c>
      <c r="E16" s="89">
        <v>50</v>
      </c>
      <c r="F16" s="74">
        <f>SUM(B16:E16)</f>
        <v>960</v>
      </c>
    </row>
    <row r="18" spans="1:5" x14ac:dyDescent="0.2">
      <c r="A18" s="47" t="s">
        <v>34</v>
      </c>
    </row>
    <row r="20" spans="1:5" ht="13.5" thickBot="1" x14ac:dyDescent="0.25">
      <c r="A20" s="47" t="s">
        <v>152</v>
      </c>
    </row>
    <row r="21" spans="1:5" x14ac:dyDescent="0.2">
      <c r="A21" s="90" t="s">
        <v>35</v>
      </c>
      <c r="B21" s="91" t="s">
        <v>30</v>
      </c>
      <c r="C21" s="91" t="s">
        <v>31</v>
      </c>
      <c r="D21" s="91" t="s">
        <v>32</v>
      </c>
      <c r="E21" s="92" t="s">
        <v>33</v>
      </c>
    </row>
    <row r="22" spans="1:5" ht="13.5" thickBot="1" x14ac:dyDescent="0.25">
      <c r="A22" s="93" t="s">
        <v>153</v>
      </c>
      <c r="B22" s="94">
        <f>+B16/$F$16</f>
        <v>0.4</v>
      </c>
      <c r="C22" s="94">
        <f>+C16/$F$16</f>
        <v>0.44791666666666669</v>
      </c>
      <c r="D22" s="94">
        <f>+D16/$F$16</f>
        <v>0.1</v>
      </c>
      <c r="E22" s="95">
        <f>+E16/$F$16</f>
        <v>5.2083333333333336E-2</v>
      </c>
    </row>
    <row r="24" spans="1:5" x14ac:dyDescent="0.2">
      <c r="A24" s="47" t="s">
        <v>36</v>
      </c>
    </row>
    <row r="26" spans="1:5" x14ac:dyDescent="0.2">
      <c r="A26" s="47" t="s">
        <v>37</v>
      </c>
    </row>
    <row r="27" spans="1:5" x14ac:dyDescent="0.2">
      <c r="A27" s="47" t="s">
        <v>38</v>
      </c>
    </row>
    <row r="28" spans="1:5" x14ac:dyDescent="0.2">
      <c r="A28" s="47" t="s">
        <v>39</v>
      </c>
    </row>
    <row r="29" spans="1:5" x14ac:dyDescent="0.2">
      <c r="A29" s="47" t="s">
        <v>40</v>
      </c>
    </row>
    <row r="31" spans="1:5" x14ac:dyDescent="0.2">
      <c r="A31" s="47" t="s">
        <v>41</v>
      </c>
    </row>
    <row r="32" spans="1:5" x14ac:dyDescent="0.2">
      <c r="A32" s="47" t="s">
        <v>42</v>
      </c>
    </row>
    <row r="34" spans="1:1" x14ac:dyDescent="0.2">
      <c r="A34" s="47" t="s">
        <v>211</v>
      </c>
    </row>
    <row r="35" spans="1:1" x14ac:dyDescent="0.2">
      <c r="A35" s="47" t="s">
        <v>212</v>
      </c>
    </row>
    <row r="36" spans="1:1" x14ac:dyDescent="0.2">
      <c r="A36" s="47" t="s">
        <v>43</v>
      </c>
    </row>
    <row r="38" spans="1:1" x14ac:dyDescent="0.2">
      <c r="A38" s="47" t="s">
        <v>44</v>
      </c>
    </row>
    <row r="39" spans="1:1" x14ac:dyDescent="0.2">
      <c r="A39" s="47" t="s">
        <v>45</v>
      </c>
    </row>
    <row r="40" spans="1:1" x14ac:dyDescent="0.2">
      <c r="A40" s="47" t="s">
        <v>46</v>
      </c>
    </row>
    <row r="41" spans="1:1" x14ac:dyDescent="0.2">
      <c r="A41" s="47" t="s">
        <v>47</v>
      </c>
    </row>
    <row r="50" spans="2:4" x14ac:dyDescent="0.2">
      <c r="B50" s="96"/>
      <c r="C50" s="96"/>
      <c r="D50" s="96"/>
    </row>
    <row r="51" spans="2:4" x14ac:dyDescent="0.2">
      <c r="B51" s="96"/>
      <c r="C51" s="96"/>
      <c r="D51" s="96"/>
    </row>
  </sheetData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orientation="portrait" horizontalDpi="4294967292" verticalDpi="300" r:id="rId1"/>
  <headerFooter alignWithMargins="0">
    <oddHeader>&amp;R1983/2023 - 40 AÑOS DE DEMOCRACIA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>
    <pageSetUpPr fitToPage="1"/>
  </sheetPr>
  <dimension ref="B1:J14"/>
  <sheetViews>
    <sheetView showGridLines="0" zoomScaleNormal="100" workbookViewId="0">
      <selection activeCell="I30" sqref="I30"/>
    </sheetView>
  </sheetViews>
  <sheetFormatPr baseColWidth="10" defaultRowHeight="12.75" x14ac:dyDescent="0.2"/>
  <cols>
    <col min="1" max="1" width="6.85546875" style="47" customWidth="1"/>
    <col min="2" max="2" width="19.28515625" style="47" customWidth="1"/>
    <col min="3" max="8" width="22.42578125" style="47" customWidth="1"/>
    <col min="9" max="9" width="22.42578125" style="47" bestFit="1" customWidth="1"/>
    <col min="10" max="10" width="26.140625" style="47" customWidth="1"/>
    <col min="11" max="16384" width="11.42578125" style="47"/>
  </cols>
  <sheetData>
    <row r="1" spans="2:10" x14ac:dyDescent="0.2">
      <c r="B1" s="383" t="s">
        <v>198</v>
      </c>
      <c r="C1" s="383"/>
      <c r="D1" s="383"/>
      <c r="E1" s="383"/>
      <c r="F1" s="383"/>
      <c r="G1" s="383"/>
      <c r="H1" s="383"/>
      <c r="I1" s="383"/>
      <c r="J1" s="383"/>
    </row>
    <row r="2" spans="2:10" x14ac:dyDescent="0.2">
      <c r="B2" s="384" t="s">
        <v>241</v>
      </c>
      <c r="C2" s="385"/>
      <c r="D2" s="385"/>
      <c r="E2" s="385"/>
      <c r="F2" s="385"/>
      <c r="G2" s="385"/>
      <c r="H2" s="385"/>
      <c r="I2" s="385"/>
      <c r="J2" s="385"/>
    </row>
    <row r="3" spans="2:10" ht="13.5" thickBot="1" x14ac:dyDescent="0.25">
      <c r="B3" s="113"/>
      <c r="C3" s="207"/>
      <c r="D3" s="207"/>
      <c r="E3" s="207"/>
      <c r="F3" s="207"/>
    </row>
    <row r="4" spans="2:10" ht="13.5" thickBot="1" x14ac:dyDescent="0.25">
      <c r="B4" s="390" t="s">
        <v>10</v>
      </c>
      <c r="C4" s="393" t="s">
        <v>119</v>
      </c>
      <c r="D4" s="386"/>
      <c r="E4" s="386"/>
      <c r="F4" s="387"/>
      <c r="G4" s="393" t="s">
        <v>183</v>
      </c>
      <c r="H4" s="386"/>
      <c r="I4" s="386"/>
      <c r="J4" s="387"/>
    </row>
    <row r="5" spans="2:10" ht="15.75" customHeight="1" thickBot="1" x14ac:dyDescent="0.25">
      <c r="B5" s="391"/>
      <c r="C5" s="386" t="s">
        <v>120</v>
      </c>
      <c r="D5" s="386"/>
      <c r="E5" s="387"/>
      <c r="F5" s="388" t="s">
        <v>184</v>
      </c>
      <c r="G5" s="386" t="s">
        <v>120</v>
      </c>
      <c r="H5" s="386"/>
      <c r="I5" s="387"/>
      <c r="J5" s="388" t="s">
        <v>184</v>
      </c>
    </row>
    <row r="6" spans="2:10" ht="20.25" customHeight="1" thickBot="1" x14ac:dyDescent="0.25">
      <c r="B6" s="392"/>
      <c r="C6" s="208" t="s">
        <v>213</v>
      </c>
      <c r="D6" s="24" t="s">
        <v>50</v>
      </c>
      <c r="E6" s="24" t="s">
        <v>133</v>
      </c>
      <c r="F6" s="389"/>
      <c r="G6" s="208" t="s">
        <v>213</v>
      </c>
      <c r="H6" s="24" t="s">
        <v>50</v>
      </c>
      <c r="I6" s="24" t="s">
        <v>133</v>
      </c>
      <c r="J6" s="389"/>
    </row>
    <row r="7" spans="2:10" x14ac:dyDescent="0.2">
      <c r="B7" s="209">
        <f>'3.vol.'!C67</f>
        <v>2017</v>
      </c>
      <c r="C7" s="210"/>
      <c r="D7" s="211"/>
      <c r="E7" s="212"/>
      <c r="F7" s="213"/>
      <c r="G7" s="210"/>
      <c r="H7" s="211"/>
      <c r="I7" s="212"/>
      <c r="J7" s="213"/>
    </row>
    <row r="8" spans="2:10" x14ac:dyDescent="0.2">
      <c r="B8" s="214">
        <f>'3.vol.'!C68</f>
        <v>2018</v>
      </c>
      <c r="C8" s="215"/>
      <c r="D8" s="216"/>
      <c r="E8" s="217"/>
      <c r="F8" s="218"/>
      <c r="G8" s="215"/>
      <c r="H8" s="216"/>
      <c r="I8" s="217"/>
      <c r="J8" s="218"/>
    </row>
    <row r="9" spans="2:10" ht="13.5" thickBot="1" x14ac:dyDescent="0.25">
      <c r="B9" s="219">
        <f>'3.vol.'!C69</f>
        <v>2019</v>
      </c>
      <c r="C9" s="220"/>
      <c r="D9" s="221"/>
      <c r="E9" s="222"/>
      <c r="F9" s="223"/>
      <c r="G9" s="220"/>
      <c r="H9" s="221"/>
      <c r="I9" s="222"/>
      <c r="J9" s="223"/>
    </row>
    <row r="10" spans="2:10" x14ac:dyDescent="0.2">
      <c r="B10" s="198">
        <f>'3.vol.'!C70</f>
        <v>2020</v>
      </c>
      <c r="C10" s="224"/>
      <c r="D10" s="211"/>
      <c r="E10" s="212"/>
      <c r="F10" s="213"/>
      <c r="G10" s="224"/>
      <c r="H10" s="211"/>
      <c r="I10" s="212"/>
      <c r="J10" s="213"/>
    </row>
    <row r="11" spans="2:10" x14ac:dyDescent="0.2">
      <c r="B11" s="200">
        <f>'3.vol.'!C71</f>
        <v>2021</v>
      </c>
      <c r="C11" s="225"/>
      <c r="D11" s="216"/>
      <c r="E11" s="217"/>
      <c r="F11" s="218"/>
      <c r="G11" s="225"/>
      <c r="H11" s="216"/>
      <c r="I11" s="217"/>
      <c r="J11" s="218"/>
    </row>
    <row r="12" spans="2:10" ht="13.5" thickBot="1" x14ac:dyDescent="0.25">
      <c r="B12" s="202">
        <f>'3.vol.'!C72</f>
        <v>2022</v>
      </c>
      <c r="C12" s="226"/>
      <c r="D12" s="221"/>
      <c r="E12" s="222"/>
      <c r="F12" s="223"/>
      <c r="G12" s="226"/>
      <c r="H12" s="221"/>
      <c r="I12" s="222"/>
      <c r="J12" s="223"/>
    </row>
    <row r="13" spans="2:10" x14ac:dyDescent="0.2">
      <c r="B13" s="204" t="str">
        <f>'3.vol.'!C73</f>
        <v>ene-nov 2022</v>
      </c>
      <c r="C13" s="224"/>
      <c r="D13" s="211"/>
      <c r="E13" s="212"/>
      <c r="F13" s="213"/>
      <c r="G13" s="224"/>
      <c r="H13" s="211"/>
      <c r="I13" s="212"/>
      <c r="J13" s="213"/>
    </row>
    <row r="14" spans="2:10" ht="13.5" thickBot="1" x14ac:dyDescent="0.25">
      <c r="B14" s="205" t="str">
        <f>'3.vol.'!C74</f>
        <v>ene-nov 2023</v>
      </c>
      <c r="C14" s="226"/>
      <c r="D14" s="221"/>
      <c r="E14" s="222"/>
      <c r="F14" s="223"/>
      <c r="G14" s="226"/>
      <c r="H14" s="221"/>
      <c r="I14" s="222"/>
      <c r="J14" s="223"/>
    </row>
  </sheetData>
  <mergeCells count="9">
    <mergeCell ref="B1:J1"/>
    <mergeCell ref="B2:J2"/>
    <mergeCell ref="G5:I5"/>
    <mergeCell ref="J5:J6"/>
    <mergeCell ref="C5:E5"/>
    <mergeCell ref="B4:B6"/>
    <mergeCell ref="C4:F4"/>
    <mergeCell ref="G4:J4"/>
    <mergeCell ref="F5:F6"/>
  </mergeCells>
  <phoneticPr fontId="0" type="noConversion"/>
  <printOptions horizontalCentered="1" verticalCentered="1"/>
  <pageMargins left="0.75" right="0.75" top="0.65" bottom="0.56000000000000005" header="0" footer="0"/>
  <pageSetup paperSize="9" scale="65" orientation="landscape" horizontalDpi="4294967292" verticalDpi="300" r:id="rId1"/>
  <headerFooter alignWithMargins="0">
    <oddHeader>&amp;R1983/2023 - 40 AÑOS DE DEMOCRACIA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1">
    <pageSetUpPr fitToPage="1"/>
  </sheetPr>
  <dimension ref="A1:F47"/>
  <sheetViews>
    <sheetView workbookViewId="0">
      <selection activeCell="A20" sqref="A20:E20"/>
    </sheetView>
  </sheetViews>
  <sheetFormatPr baseColWidth="10" defaultRowHeight="12.75" x14ac:dyDescent="0.2"/>
  <cols>
    <col min="1" max="1" width="38.28515625" style="47" customWidth="1"/>
    <col min="2" max="8" width="13.28515625" style="47" customWidth="1"/>
    <col min="9" max="16384" width="11.42578125" style="47"/>
  </cols>
  <sheetData>
    <row r="1" spans="1:6" s="83" customFormat="1" x14ac:dyDescent="0.2">
      <c r="A1" s="401" t="s">
        <v>199</v>
      </c>
      <c r="B1" s="401"/>
      <c r="C1" s="401"/>
    </row>
    <row r="2" spans="1:6" s="83" customFormat="1" x14ac:dyDescent="0.2">
      <c r="A2" s="402" t="s">
        <v>254</v>
      </c>
      <c r="B2" s="402"/>
      <c r="C2" s="402"/>
    </row>
    <row r="3" spans="1:6" s="83" customFormat="1" x14ac:dyDescent="0.2">
      <c r="A3" s="110" t="s">
        <v>150</v>
      </c>
      <c r="B3" s="110"/>
      <c r="C3" s="110"/>
    </row>
    <row r="4" spans="1:6" s="83" customFormat="1" x14ac:dyDescent="0.2">
      <c r="A4" s="110" t="s">
        <v>131</v>
      </c>
      <c r="B4" s="110"/>
      <c r="C4" s="110"/>
    </row>
    <row r="5" spans="1:6" ht="22.5" customHeight="1" thickBot="1" x14ac:dyDescent="0.25"/>
    <row r="6" spans="1:6" ht="24.75" customHeight="1" thickBot="1" x14ac:dyDescent="0.25">
      <c r="A6" s="379" t="s">
        <v>51</v>
      </c>
      <c r="B6" s="228">
        <v>2019</v>
      </c>
      <c r="C6" s="228">
        <v>2020</v>
      </c>
      <c r="D6" s="228">
        <v>2021</v>
      </c>
      <c r="E6" s="176">
        <v>2022</v>
      </c>
      <c r="F6" s="176" t="s">
        <v>207</v>
      </c>
    </row>
    <row r="7" spans="1:6" ht="25.5" customHeight="1" x14ac:dyDescent="0.2">
      <c r="A7" s="397"/>
      <c r="B7" s="390" t="s">
        <v>130</v>
      </c>
      <c r="C7" s="390" t="s">
        <v>130</v>
      </c>
      <c r="D7" s="390" t="s">
        <v>130</v>
      </c>
      <c r="E7" s="390" t="s">
        <v>130</v>
      </c>
      <c r="F7" s="390" t="s">
        <v>130</v>
      </c>
    </row>
    <row r="8" spans="1:6" ht="28.5" customHeight="1" thickBot="1" x14ac:dyDescent="0.25">
      <c r="A8" s="397"/>
      <c r="B8" s="392"/>
      <c r="C8" s="392"/>
      <c r="D8" s="392"/>
      <c r="E8" s="392"/>
      <c r="F8" s="392"/>
    </row>
    <row r="9" spans="1:6" x14ac:dyDescent="0.2">
      <c r="A9" s="229" t="s">
        <v>129</v>
      </c>
      <c r="B9" s="230"/>
      <c r="C9" s="230"/>
      <c r="D9" s="230"/>
      <c r="E9" s="230"/>
      <c r="F9" s="230"/>
    </row>
    <row r="10" spans="1:6" x14ac:dyDescent="0.2">
      <c r="A10" s="231" t="s">
        <v>128</v>
      </c>
      <c r="B10" s="232"/>
      <c r="C10" s="232"/>
      <c r="D10" s="232"/>
      <c r="E10" s="232"/>
      <c r="F10" s="232"/>
    </row>
    <row r="11" spans="1:6" x14ac:dyDescent="0.2">
      <c r="A11" s="231" t="s">
        <v>134</v>
      </c>
      <c r="B11" s="232"/>
      <c r="C11" s="232"/>
      <c r="D11" s="232"/>
      <c r="E11" s="232"/>
      <c r="F11" s="232"/>
    </row>
    <row r="12" spans="1:6" x14ac:dyDescent="0.2">
      <c r="A12" s="231" t="s">
        <v>135</v>
      </c>
      <c r="B12" s="232"/>
      <c r="C12" s="232"/>
      <c r="D12" s="232"/>
      <c r="E12" s="232"/>
      <c r="F12" s="232"/>
    </row>
    <row r="13" spans="1:6" x14ac:dyDescent="0.2">
      <c r="A13" s="231" t="s">
        <v>136</v>
      </c>
      <c r="B13" s="232"/>
      <c r="C13" s="232"/>
      <c r="D13" s="232"/>
      <c r="E13" s="232"/>
      <c r="F13" s="232"/>
    </row>
    <row r="14" spans="1:6" x14ac:dyDescent="0.2">
      <c r="A14" s="231" t="s">
        <v>137</v>
      </c>
      <c r="B14" s="232"/>
      <c r="C14" s="232"/>
      <c r="D14" s="232"/>
      <c r="E14" s="232"/>
      <c r="F14" s="232"/>
    </row>
    <row r="15" spans="1:6" ht="13.5" thickBot="1" x14ac:dyDescent="0.25">
      <c r="A15" s="233" t="s">
        <v>138</v>
      </c>
      <c r="B15" s="234"/>
      <c r="C15" s="234"/>
      <c r="D15" s="234"/>
      <c r="E15" s="234"/>
      <c r="F15" s="234"/>
    </row>
    <row r="16" spans="1:6" ht="13.5" thickBot="1" x14ac:dyDescent="0.25">
      <c r="A16" s="235" t="s">
        <v>104</v>
      </c>
      <c r="B16" s="236"/>
      <c r="C16" s="236"/>
      <c r="D16" s="236"/>
      <c r="E16" s="236"/>
      <c r="F16" s="236"/>
    </row>
    <row r="17" spans="1:6" ht="13.5" thickBot="1" x14ac:dyDescent="0.25">
      <c r="A17" s="141"/>
      <c r="B17" s="237"/>
      <c r="C17" s="237"/>
      <c r="D17" s="237"/>
      <c r="E17" s="237"/>
      <c r="F17" s="237"/>
    </row>
    <row r="18" spans="1:6" ht="13.5" thickBot="1" x14ac:dyDescent="0.25">
      <c r="A18" s="238" t="s">
        <v>147</v>
      </c>
      <c r="B18" s="236"/>
      <c r="C18" s="236"/>
      <c r="D18" s="236"/>
      <c r="E18" s="236"/>
      <c r="F18" s="236"/>
    </row>
    <row r="19" spans="1:6" x14ac:dyDescent="0.2">
      <c r="A19" s="141"/>
    </row>
    <row r="20" spans="1:6" ht="30" customHeight="1" x14ac:dyDescent="0.2">
      <c r="A20" s="403" t="s">
        <v>268</v>
      </c>
      <c r="B20" s="403"/>
      <c r="C20" s="403"/>
      <c r="D20" s="403"/>
      <c r="E20" s="403"/>
    </row>
    <row r="21" spans="1:6" ht="12.75" customHeight="1" x14ac:dyDescent="0.2">
      <c r="A21" s="141" t="s">
        <v>139</v>
      </c>
    </row>
    <row r="22" spans="1:6" ht="12.75" customHeight="1" x14ac:dyDescent="0.2">
      <c r="A22" s="141"/>
    </row>
    <row r="23" spans="1:6" ht="12.75" customHeight="1" thickBot="1" x14ac:dyDescent="0.25">
      <c r="A23" s="141"/>
    </row>
    <row r="24" spans="1:6" ht="12.75" customHeight="1" thickBot="1" x14ac:dyDescent="0.25">
      <c r="A24" s="122" t="s">
        <v>51</v>
      </c>
      <c r="B24" s="393" t="s">
        <v>140</v>
      </c>
      <c r="C24" s="386"/>
      <c r="D24" s="386"/>
      <c r="E24" s="387"/>
    </row>
    <row r="25" spans="1:6" ht="12.75" customHeight="1" x14ac:dyDescent="0.2">
      <c r="A25" s="394"/>
      <c r="B25" s="407"/>
      <c r="C25" s="408"/>
      <c r="D25" s="408"/>
      <c r="E25" s="409"/>
    </row>
    <row r="26" spans="1:6" ht="12.75" customHeight="1" x14ac:dyDescent="0.2">
      <c r="A26" s="395"/>
      <c r="B26" s="398"/>
      <c r="C26" s="399"/>
      <c r="D26" s="399"/>
      <c r="E26" s="400"/>
    </row>
    <row r="27" spans="1:6" ht="12.75" customHeight="1" x14ac:dyDescent="0.2">
      <c r="A27" s="395"/>
      <c r="B27" s="398"/>
      <c r="C27" s="399"/>
      <c r="D27" s="399"/>
      <c r="E27" s="400"/>
    </row>
    <row r="28" spans="1:6" ht="12.75" customHeight="1" thickBot="1" x14ac:dyDescent="0.25">
      <c r="A28" s="396"/>
      <c r="B28" s="404"/>
      <c r="C28" s="405"/>
      <c r="D28" s="405"/>
      <c r="E28" s="406"/>
    </row>
    <row r="29" spans="1:6" ht="12.75" customHeight="1" x14ac:dyDescent="0.2">
      <c r="A29" s="394"/>
      <c r="B29" s="407"/>
      <c r="C29" s="408"/>
      <c r="D29" s="408"/>
      <c r="E29" s="409"/>
    </row>
    <row r="30" spans="1:6" ht="12.75" customHeight="1" x14ac:dyDescent="0.2">
      <c r="A30" s="395"/>
      <c r="B30" s="398"/>
      <c r="C30" s="399"/>
      <c r="D30" s="399"/>
      <c r="E30" s="400"/>
    </row>
    <row r="31" spans="1:6" ht="12.75" customHeight="1" x14ac:dyDescent="0.2">
      <c r="A31" s="395"/>
      <c r="B31" s="398"/>
      <c r="C31" s="399"/>
      <c r="D31" s="399"/>
      <c r="E31" s="400"/>
    </row>
    <row r="32" spans="1:6" ht="12.75" customHeight="1" thickBot="1" x14ac:dyDescent="0.25">
      <c r="A32" s="396"/>
      <c r="B32" s="404"/>
      <c r="C32" s="405"/>
      <c r="D32" s="405"/>
      <c r="E32" s="406"/>
    </row>
    <row r="33" spans="1:5" ht="12.75" customHeight="1" x14ac:dyDescent="0.2">
      <c r="A33" s="394"/>
      <c r="B33" s="407"/>
      <c r="C33" s="408"/>
      <c r="D33" s="408"/>
      <c r="E33" s="409"/>
    </row>
    <row r="34" spans="1:5" ht="12.75" customHeight="1" x14ac:dyDescent="0.2">
      <c r="A34" s="395"/>
      <c r="B34" s="398"/>
      <c r="C34" s="399"/>
      <c r="D34" s="399"/>
      <c r="E34" s="400"/>
    </row>
    <row r="35" spans="1:5" ht="12.75" customHeight="1" x14ac:dyDescent="0.2">
      <c r="A35" s="395"/>
      <c r="B35" s="398"/>
      <c r="C35" s="399"/>
      <c r="D35" s="399"/>
      <c r="E35" s="400"/>
    </row>
    <row r="36" spans="1:5" ht="12.75" customHeight="1" thickBot="1" x14ac:dyDescent="0.25">
      <c r="A36" s="396"/>
      <c r="B36" s="404"/>
      <c r="C36" s="405"/>
      <c r="D36" s="405"/>
      <c r="E36" s="406"/>
    </row>
    <row r="37" spans="1:5" ht="12.75" customHeight="1" x14ac:dyDescent="0.2">
      <c r="A37" s="394"/>
      <c r="B37" s="407"/>
      <c r="C37" s="408"/>
      <c r="D37" s="408"/>
      <c r="E37" s="409"/>
    </row>
    <row r="38" spans="1:5" ht="12.75" customHeight="1" x14ac:dyDescent="0.2">
      <c r="A38" s="395"/>
      <c r="B38" s="398"/>
      <c r="C38" s="399"/>
      <c r="D38" s="399"/>
      <c r="E38" s="400"/>
    </row>
    <row r="39" spans="1:5" ht="12.75" customHeight="1" x14ac:dyDescent="0.2">
      <c r="A39" s="395"/>
      <c r="B39" s="398"/>
      <c r="C39" s="399"/>
      <c r="D39" s="399"/>
      <c r="E39" s="400"/>
    </row>
    <row r="40" spans="1:5" ht="12.75" customHeight="1" thickBot="1" x14ac:dyDescent="0.25">
      <c r="A40" s="396"/>
      <c r="B40" s="404"/>
      <c r="C40" s="405"/>
      <c r="D40" s="405"/>
      <c r="E40" s="406"/>
    </row>
    <row r="41" spans="1:5" ht="12.75" customHeight="1" x14ac:dyDescent="0.2">
      <c r="A41" s="394"/>
      <c r="B41" s="407"/>
      <c r="C41" s="408"/>
      <c r="D41" s="408"/>
      <c r="E41" s="409"/>
    </row>
    <row r="42" spans="1:5" ht="12.75" customHeight="1" x14ac:dyDescent="0.2">
      <c r="A42" s="395"/>
      <c r="B42" s="398"/>
      <c r="C42" s="399"/>
      <c r="D42" s="399"/>
      <c r="E42" s="400"/>
    </row>
    <row r="43" spans="1:5" ht="12.75" customHeight="1" x14ac:dyDescent="0.2">
      <c r="A43" s="395"/>
      <c r="B43" s="398"/>
      <c r="C43" s="399"/>
      <c r="D43" s="399"/>
      <c r="E43" s="400"/>
    </row>
    <row r="44" spans="1:5" ht="12.75" customHeight="1" thickBot="1" x14ac:dyDescent="0.25">
      <c r="A44" s="396"/>
      <c r="B44" s="404"/>
      <c r="C44" s="405"/>
      <c r="D44" s="405"/>
      <c r="E44" s="406"/>
    </row>
    <row r="45" spans="1:5" ht="12.75" customHeight="1" x14ac:dyDescent="0.2">
      <c r="A45" s="141"/>
    </row>
    <row r="46" spans="1:5" ht="12.75" customHeight="1" x14ac:dyDescent="0.2">
      <c r="A46" s="141"/>
    </row>
    <row r="47" spans="1:5" x14ac:dyDescent="0.2">
      <c r="A47" s="172"/>
    </row>
  </sheetData>
  <mergeCells count="35">
    <mergeCell ref="B43:E43"/>
    <mergeCell ref="B32:E32"/>
    <mergeCell ref="A37:A40"/>
    <mergeCell ref="A41:A44"/>
    <mergeCell ref="B44:E44"/>
    <mergeCell ref="B37:E37"/>
    <mergeCell ref="B38:E38"/>
    <mergeCell ref="B39:E39"/>
    <mergeCell ref="B40:E40"/>
    <mergeCell ref="B41:E41"/>
    <mergeCell ref="B42:E42"/>
    <mergeCell ref="A33:A36"/>
    <mergeCell ref="B33:E33"/>
    <mergeCell ref="B34:E34"/>
    <mergeCell ref="B35:E35"/>
    <mergeCell ref="B36:E36"/>
    <mergeCell ref="A1:C1"/>
    <mergeCell ref="A2:C2"/>
    <mergeCell ref="B30:E30"/>
    <mergeCell ref="B31:E31"/>
    <mergeCell ref="A20:E20"/>
    <mergeCell ref="B28:E28"/>
    <mergeCell ref="B29:E29"/>
    <mergeCell ref="B25:E25"/>
    <mergeCell ref="B26:E26"/>
    <mergeCell ref="F7:F8"/>
    <mergeCell ref="B7:B8"/>
    <mergeCell ref="A25:A28"/>
    <mergeCell ref="A29:A32"/>
    <mergeCell ref="A6:A8"/>
    <mergeCell ref="B24:E24"/>
    <mergeCell ref="C7:C8"/>
    <mergeCell ref="E7:E8"/>
    <mergeCell ref="D7:D8"/>
    <mergeCell ref="B27:E27"/>
  </mergeCells>
  <phoneticPr fontId="14" type="noConversion"/>
  <printOptions horizontalCentered="1" verticalCentered="1"/>
  <pageMargins left="0.26" right="0.34" top="0.98425196850393704" bottom="0.98425196850393704" header="0" footer="0"/>
  <pageSetup paperSize="9" scale="74" orientation="landscape" horizontalDpi="300" verticalDpi="300" r:id="rId1"/>
  <headerFooter alignWithMargins="0">
    <oddHeader>&amp;R1983/2023 - 40 AÑOS DE DEMOCRACIA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>
    <pageSetUpPr fitToPage="1"/>
  </sheetPr>
  <dimension ref="A2:M59"/>
  <sheetViews>
    <sheetView showGridLines="0" topLeftCell="A47" workbookViewId="0">
      <selection activeCell="K20" sqref="K20"/>
    </sheetView>
  </sheetViews>
  <sheetFormatPr baseColWidth="10" defaultRowHeight="12.75" x14ac:dyDescent="0.2"/>
  <cols>
    <col min="1" max="1" width="38.28515625" style="240" customWidth="1"/>
    <col min="2" max="2" width="13.42578125" style="240" customWidth="1"/>
    <col min="3" max="3" width="11.42578125" style="240"/>
    <col min="4" max="4" width="11.5703125" style="240" customWidth="1"/>
    <col min="5" max="5" width="11.42578125" style="240"/>
    <col min="6" max="6" width="13.28515625" style="240" customWidth="1"/>
    <col min="7" max="9" width="11.42578125" style="240"/>
    <col min="10" max="10" width="14.42578125" style="240" customWidth="1"/>
    <col min="11" max="11" width="11.42578125" style="240"/>
    <col min="12" max="12" width="1.5703125" style="240" customWidth="1"/>
    <col min="13" max="16384" width="11.42578125" style="240"/>
  </cols>
  <sheetData>
    <row r="2" spans="1:11" x14ac:dyDescent="0.2">
      <c r="A2" s="241" t="s">
        <v>230</v>
      </c>
    </row>
    <row r="3" spans="1:11" x14ac:dyDescent="0.2">
      <c r="A3" s="241" t="s">
        <v>255</v>
      </c>
    </row>
    <row r="4" spans="1:11" x14ac:dyDescent="0.2">
      <c r="A4" s="241" t="s">
        <v>221</v>
      </c>
    </row>
    <row r="5" spans="1:11" x14ac:dyDescent="0.2">
      <c r="A5" s="241" t="s">
        <v>214</v>
      </c>
    </row>
    <row r="6" spans="1:11" s="80" customFormat="1" ht="13.5" thickBot="1" x14ac:dyDescent="0.25">
      <c r="A6" s="81"/>
    </row>
    <row r="7" spans="1:11" ht="13.5" thickBot="1" x14ac:dyDescent="0.25">
      <c r="B7" s="412" t="s">
        <v>188</v>
      </c>
      <c r="C7" s="413"/>
      <c r="D7" s="412" t="s">
        <v>200</v>
      </c>
      <c r="E7" s="413"/>
      <c r="F7" s="412" t="s">
        <v>217</v>
      </c>
      <c r="G7" s="413"/>
      <c r="H7" s="412" t="s">
        <v>218</v>
      </c>
      <c r="I7" s="413"/>
      <c r="J7" s="412" t="s">
        <v>219</v>
      </c>
      <c r="K7" s="413"/>
    </row>
    <row r="8" spans="1:11" x14ac:dyDescent="0.2">
      <c r="A8" s="242" t="s">
        <v>51</v>
      </c>
      <c r="B8" s="243" t="s">
        <v>52</v>
      </c>
      <c r="C8" s="243" t="s">
        <v>53</v>
      </c>
      <c r="D8" s="243" t="s">
        <v>52</v>
      </c>
      <c r="E8" s="243" t="s">
        <v>53</v>
      </c>
      <c r="F8" s="243" t="s">
        <v>52</v>
      </c>
      <c r="G8" s="243" t="s">
        <v>53</v>
      </c>
      <c r="H8" s="243" t="s">
        <v>52</v>
      </c>
      <c r="I8" s="243" t="s">
        <v>53</v>
      </c>
      <c r="J8" s="284" t="s">
        <v>52</v>
      </c>
      <c r="K8" s="243" t="s">
        <v>53</v>
      </c>
    </row>
    <row r="9" spans="1:11" ht="13.5" thickBot="1" x14ac:dyDescent="0.25">
      <c r="A9" s="244"/>
      <c r="B9" s="244" t="s">
        <v>215</v>
      </c>
      <c r="C9" s="245" t="s">
        <v>54</v>
      </c>
      <c r="D9" s="244" t="s">
        <v>215</v>
      </c>
      <c r="E9" s="245" t="s">
        <v>54</v>
      </c>
      <c r="F9" s="244" t="s">
        <v>215</v>
      </c>
      <c r="G9" s="245" t="s">
        <v>54</v>
      </c>
      <c r="H9" s="244" t="s">
        <v>215</v>
      </c>
      <c r="I9" s="245" t="s">
        <v>54</v>
      </c>
      <c r="J9" s="245" t="s">
        <v>215</v>
      </c>
      <c r="K9" s="245" t="s">
        <v>54</v>
      </c>
    </row>
    <row r="10" spans="1:11" ht="13.5" thickBot="1" x14ac:dyDescent="0.25">
      <c r="A10" s="246"/>
    </row>
    <row r="11" spans="1:11" x14ac:dyDescent="0.2">
      <c r="A11" s="247" t="s">
        <v>55</v>
      </c>
      <c r="B11" s="248"/>
      <c r="C11" s="249"/>
      <c r="D11" s="248"/>
      <c r="E11" s="249"/>
      <c r="F11" s="248"/>
      <c r="G11" s="249"/>
      <c r="H11" s="250"/>
      <c r="I11" s="250"/>
      <c r="J11" s="248"/>
      <c r="K11" s="249"/>
    </row>
    <row r="12" spans="1:11" x14ac:dyDescent="0.2">
      <c r="A12" s="251"/>
      <c r="B12" s="252"/>
      <c r="C12" s="253"/>
      <c r="D12" s="252"/>
      <c r="E12" s="253"/>
      <c r="F12" s="252"/>
      <c r="G12" s="253"/>
      <c r="H12" s="254"/>
      <c r="I12" s="254"/>
      <c r="J12" s="252"/>
      <c r="K12" s="253"/>
    </row>
    <row r="13" spans="1:11" x14ac:dyDescent="0.2">
      <c r="A13" s="251"/>
      <c r="B13" s="252"/>
      <c r="C13" s="253"/>
      <c r="D13" s="252"/>
      <c r="E13" s="253"/>
      <c r="F13" s="252"/>
      <c r="G13" s="253"/>
      <c r="H13" s="254"/>
      <c r="I13" s="254"/>
      <c r="J13" s="252"/>
      <c r="K13" s="253"/>
    </row>
    <row r="14" spans="1:11" x14ac:dyDescent="0.2">
      <c r="A14" s="251"/>
      <c r="B14" s="252"/>
      <c r="C14" s="253"/>
      <c r="D14" s="252"/>
      <c r="E14" s="253"/>
      <c r="F14" s="252"/>
      <c r="G14" s="253"/>
      <c r="H14" s="254"/>
      <c r="I14" s="254"/>
      <c r="J14" s="252"/>
      <c r="K14" s="253"/>
    </row>
    <row r="15" spans="1:11" x14ac:dyDescent="0.2">
      <c r="A15" s="251"/>
      <c r="B15" s="252"/>
      <c r="C15" s="253"/>
      <c r="D15" s="252"/>
      <c r="E15" s="253"/>
      <c r="F15" s="252"/>
      <c r="G15" s="253"/>
      <c r="H15" s="254"/>
      <c r="I15" s="254"/>
      <c r="J15" s="252"/>
      <c r="K15" s="253"/>
    </row>
    <row r="16" spans="1:11" ht="13.5" thickBot="1" x14ac:dyDescent="0.25">
      <c r="A16" s="255"/>
      <c r="B16" s="256"/>
      <c r="C16" s="257"/>
      <c r="D16" s="256"/>
      <c r="E16" s="257"/>
      <c r="F16" s="256"/>
      <c r="G16" s="257"/>
      <c r="H16" s="258"/>
      <c r="I16" s="258"/>
      <c r="J16" s="256"/>
      <c r="K16" s="257"/>
    </row>
    <row r="17" spans="1:11" ht="13.5" thickBot="1" x14ac:dyDescent="0.25">
      <c r="A17" s="246"/>
      <c r="B17" s="259"/>
      <c r="C17" s="260"/>
      <c r="D17" s="259"/>
      <c r="E17" s="260"/>
      <c r="F17" s="259"/>
      <c r="G17" s="260"/>
      <c r="H17" s="260"/>
      <c r="I17" s="260"/>
      <c r="J17" s="259"/>
      <c r="K17" s="260"/>
    </row>
    <row r="18" spans="1:11" x14ac:dyDescent="0.2">
      <c r="A18" s="247" t="s">
        <v>56</v>
      </c>
      <c r="B18" s="248"/>
      <c r="C18" s="249"/>
      <c r="D18" s="248"/>
      <c r="E18" s="249"/>
      <c r="F18" s="248"/>
      <c r="G18" s="249"/>
      <c r="H18" s="250"/>
      <c r="I18" s="250"/>
      <c r="J18" s="248"/>
      <c r="K18" s="249"/>
    </row>
    <row r="19" spans="1:11" x14ac:dyDescent="0.2">
      <c r="A19" s="251"/>
      <c r="B19" s="252"/>
      <c r="C19" s="253"/>
      <c r="D19" s="252"/>
      <c r="E19" s="253"/>
      <c r="F19" s="252"/>
      <c r="G19" s="253"/>
      <c r="H19" s="254"/>
      <c r="I19" s="254"/>
      <c r="J19" s="252"/>
      <c r="K19" s="253"/>
    </row>
    <row r="20" spans="1:11" x14ac:dyDescent="0.2">
      <c r="A20" s="251"/>
      <c r="B20" s="252"/>
      <c r="C20" s="253"/>
      <c r="D20" s="252"/>
      <c r="E20" s="253"/>
      <c r="F20" s="252"/>
      <c r="G20" s="253"/>
      <c r="H20" s="254"/>
      <c r="I20" s="254"/>
      <c r="J20" s="252"/>
      <c r="K20" s="253"/>
    </row>
    <row r="21" spans="1:11" x14ac:dyDescent="0.2">
      <c r="A21" s="251"/>
      <c r="B21" s="252"/>
      <c r="C21" s="253"/>
      <c r="D21" s="252"/>
      <c r="E21" s="253"/>
      <c r="F21" s="252"/>
      <c r="G21" s="253"/>
      <c r="H21" s="254"/>
      <c r="I21" s="254"/>
      <c r="J21" s="252"/>
      <c r="K21" s="253"/>
    </row>
    <row r="22" spans="1:11" x14ac:dyDescent="0.2">
      <c r="A22" s="251"/>
      <c r="B22" s="252"/>
      <c r="C22" s="253"/>
      <c r="D22" s="252"/>
      <c r="E22" s="253"/>
      <c r="F22" s="252"/>
      <c r="G22" s="253"/>
      <c r="H22" s="254"/>
      <c r="I22" s="254"/>
      <c r="J22" s="252"/>
      <c r="K22" s="253"/>
    </row>
    <row r="23" spans="1:11" ht="13.5" thickBot="1" x14ac:dyDescent="0.25">
      <c r="A23" s="255"/>
      <c r="B23" s="256"/>
      <c r="C23" s="257"/>
      <c r="D23" s="256"/>
      <c r="E23" s="257"/>
      <c r="F23" s="256"/>
      <c r="G23" s="257"/>
      <c r="H23" s="258"/>
      <c r="I23" s="258"/>
      <c r="J23" s="256"/>
      <c r="K23" s="257"/>
    </row>
    <row r="24" spans="1:11" ht="13.5" thickBot="1" x14ac:dyDescent="0.25">
      <c r="A24" s="246"/>
      <c r="B24" s="259"/>
      <c r="C24" s="260"/>
      <c r="D24" s="259"/>
      <c r="E24" s="260"/>
      <c r="F24" s="259"/>
      <c r="G24" s="260"/>
      <c r="H24" s="260"/>
      <c r="I24" s="260"/>
      <c r="J24" s="259"/>
      <c r="K24" s="260"/>
    </row>
    <row r="25" spans="1:11" ht="13.5" thickBot="1" x14ac:dyDescent="0.25">
      <c r="A25" s="261" t="s">
        <v>57</v>
      </c>
      <c r="B25" s="262"/>
      <c r="C25" s="263"/>
      <c r="D25" s="262"/>
      <c r="E25" s="263"/>
      <c r="F25" s="262"/>
      <c r="G25" s="263"/>
      <c r="H25" s="264"/>
      <c r="I25" s="264"/>
      <c r="J25" s="262"/>
      <c r="K25" s="263"/>
    </row>
    <row r="26" spans="1:11" ht="13.5" thickBot="1" x14ac:dyDescent="0.25">
      <c r="A26" s="246"/>
      <c r="B26" s="259"/>
      <c r="C26" s="260"/>
      <c r="D26" s="259"/>
      <c r="E26" s="260"/>
      <c r="F26" s="259"/>
      <c r="G26" s="260"/>
      <c r="H26" s="260"/>
      <c r="I26" s="260"/>
      <c r="J26" s="259"/>
      <c r="K26" s="260"/>
    </row>
    <row r="27" spans="1:11" x14ac:dyDescent="0.2">
      <c r="A27" s="247" t="s">
        <v>58</v>
      </c>
      <c r="B27" s="265"/>
      <c r="C27" s="249"/>
      <c r="D27" s="265"/>
      <c r="E27" s="249"/>
      <c r="F27" s="265"/>
      <c r="G27" s="249"/>
      <c r="H27" s="266"/>
      <c r="I27" s="266"/>
      <c r="J27" s="265"/>
      <c r="K27" s="249"/>
    </row>
    <row r="28" spans="1:11" x14ac:dyDescent="0.2">
      <c r="A28" s="267" t="s">
        <v>59</v>
      </c>
      <c r="B28" s="268"/>
      <c r="C28" s="253"/>
      <c r="D28" s="268"/>
      <c r="E28" s="253"/>
      <c r="F28" s="268"/>
      <c r="G28" s="253"/>
      <c r="H28" s="269"/>
      <c r="I28" s="269"/>
      <c r="J28" s="268"/>
      <c r="K28" s="253"/>
    </row>
    <row r="29" spans="1:11" x14ac:dyDescent="0.2">
      <c r="A29" s="267" t="s">
        <v>60</v>
      </c>
      <c r="B29" s="268"/>
      <c r="C29" s="253"/>
      <c r="D29" s="268"/>
      <c r="E29" s="253"/>
      <c r="F29" s="268"/>
      <c r="G29" s="253"/>
      <c r="H29" s="269"/>
      <c r="I29" s="269"/>
      <c r="J29" s="268"/>
      <c r="K29" s="253"/>
    </row>
    <row r="30" spans="1:11" x14ac:dyDescent="0.2">
      <c r="A30" s="267" t="s">
        <v>61</v>
      </c>
      <c r="B30" s="268"/>
      <c r="C30" s="253"/>
      <c r="D30" s="268"/>
      <c r="E30" s="253"/>
      <c r="F30" s="268"/>
      <c r="G30" s="253"/>
      <c r="H30" s="269"/>
      <c r="I30" s="269"/>
      <c r="J30" s="268"/>
      <c r="K30" s="253"/>
    </row>
    <row r="31" spans="1:11" ht="13.5" thickBot="1" x14ac:dyDescent="0.25">
      <c r="A31" s="255" t="s">
        <v>62</v>
      </c>
      <c r="B31" s="270"/>
      <c r="C31" s="257"/>
      <c r="D31" s="270"/>
      <c r="E31" s="257"/>
      <c r="F31" s="270"/>
      <c r="G31" s="257"/>
      <c r="H31" s="271"/>
      <c r="I31" s="271"/>
      <c r="J31" s="270"/>
      <c r="K31" s="257"/>
    </row>
    <row r="32" spans="1:11" ht="13.5" thickBot="1" x14ac:dyDescent="0.25">
      <c r="A32" s="227"/>
      <c r="B32" s="259"/>
      <c r="C32" s="272"/>
      <c r="D32" s="259"/>
      <c r="E32" s="272"/>
      <c r="F32" s="259"/>
      <c r="G32" s="272"/>
      <c r="H32" s="272"/>
      <c r="I32" s="272"/>
      <c r="J32" s="259"/>
      <c r="K32" s="272"/>
    </row>
    <row r="33" spans="1:11" x14ac:dyDescent="0.2">
      <c r="A33" s="247" t="s">
        <v>63</v>
      </c>
      <c r="B33" s="265"/>
      <c r="C33" s="249"/>
      <c r="D33" s="265"/>
      <c r="E33" s="249"/>
      <c r="F33" s="265"/>
      <c r="G33" s="249"/>
      <c r="H33" s="266"/>
      <c r="I33" s="266"/>
      <c r="J33" s="265"/>
      <c r="K33" s="249"/>
    </row>
    <row r="34" spans="1:11" x14ac:dyDescent="0.2">
      <c r="A34" s="251" t="s">
        <v>64</v>
      </c>
      <c r="B34" s="268"/>
      <c r="C34" s="253"/>
      <c r="D34" s="268"/>
      <c r="E34" s="253"/>
      <c r="F34" s="268"/>
      <c r="G34" s="253"/>
      <c r="H34" s="269"/>
      <c r="I34" s="269"/>
      <c r="J34" s="268"/>
      <c r="K34" s="253"/>
    </row>
    <row r="35" spans="1:11" x14ac:dyDescent="0.2">
      <c r="A35" s="273" t="s">
        <v>95</v>
      </c>
      <c r="B35" s="274"/>
      <c r="C35" s="275"/>
      <c r="D35" s="274"/>
      <c r="E35" s="275"/>
      <c r="F35" s="274"/>
      <c r="G35" s="275"/>
      <c r="H35" s="276"/>
      <c r="I35" s="276"/>
      <c r="J35" s="274"/>
      <c r="K35" s="275"/>
    </row>
    <row r="36" spans="1:11" ht="13.5" thickBot="1" x14ac:dyDescent="0.25">
      <c r="A36" s="255" t="s">
        <v>86</v>
      </c>
      <c r="B36" s="270"/>
      <c r="C36" s="257"/>
      <c r="D36" s="270"/>
      <c r="E36" s="257"/>
      <c r="F36" s="270"/>
      <c r="G36" s="257"/>
      <c r="H36" s="271"/>
      <c r="I36" s="271"/>
      <c r="J36" s="270"/>
      <c r="K36" s="257"/>
    </row>
    <row r="37" spans="1:11" ht="13.5" thickBot="1" x14ac:dyDescent="0.25">
      <c r="A37" s="246"/>
      <c r="B37" s="259"/>
      <c r="C37" s="260"/>
      <c r="D37" s="259"/>
      <c r="E37" s="260"/>
      <c r="F37" s="259"/>
      <c r="G37" s="260"/>
      <c r="H37" s="260"/>
      <c r="I37" s="260"/>
      <c r="J37" s="259"/>
      <c r="K37" s="260"/>
    </row>
    <row r="38" spans="1:11" x14ac:dyDescent="0.2">
      <c r="A38" s="247" t="s">
        <v>65</v>
      </c>
      <c r="B38" s="248"/>
      <c r="C38" s="249"/>
      <c r="D38" s="248"/>
      <c r="E38" s="249"/>
      <c r="F38" s="248"/>
      <c r="G38" s="249"/>
      <c r="H38" s="250"/>
      <c r="I38" s="250"/>
      <c r="J38" s="248"/>
      <c r="K38" s="249"/>
    </row>
    <row r="39" spans="1:11" x14ac:dyDescent="0.2">
      <c r="A39" s="267" t="s">
        <v>66</v>
      </c>
      <c r="B39" s="252"/>
      <c r="C39" s="253"/>
      <c r="D39" s="252"/>
      <c r="E39" s="253"/>
      <c r="F39" s="252"/>
      <c r="G39" s="253"/>
      <c r="H39" s="254"/>
      <c r="I39" s="254"/>
      <c r="J39" s="252"/>
      <c r="K39" s="253"/>
    </row>
    <row r="40" spans="1:11" x14ac:dyDescent="0.2">
      <c r="A40" s="267" t="s">
        <v>67</v>
      </c>
      <c r="B40" s="252"/>
      <c r="C40" s="253"/>
      <c r="D40" s="252"/>
      <c r="E40" s="253"/>
      <c r="F40" s="252"/>
      <c r="G40" s="253"/>
      <c r="H40" s="254"/>
      <c r="I40" s="254"/>
      <c r="J40" s="252"/>
      <c r="K40" s="253"/>
    </row>
    <row r="41" spans="1:11" x14ac:dyDescent="0.2">
      <c r="A41" s="267" t="s">
        <v>68</v>
      </c>
      <c r="B41" s="252"/>
      <c r="C41" s="253"/>
      <c r="D41" s="252"/>
      <c r="E41" s="253"/>
      <c r="F41" s="252"/>
      <c r="G41" s="253"/>
      <c r="H41" s="254"/>
      <c r="I41" s="254"/>
      <c r="J41" s="252"/>
      <c r="K41" s="253"/>
    </row>
    <row r="42" spans="1:11" x14ac:dyDescent="0.2">
      <c r="A42" s="251" t="s">
        <v>69</v>
      </c>
      <c r="B42" s="277"/>
      <c r="C42" s="275"/>
      <c r="D42" s="277"/>
      <c r="E42" s="275"/>
      <c r="F42" s="277"/>
      <c r="G42" s="275"/>
      <c r="H42" s="278"/>
      <c r="I42" s="278"/>
      <c r="J42" s="277"/>
      <c r="K42" s="275"/>
    </row>
    <row r="43" spans="1:11" x14ac:dyDescent="0.2">
      <c r="A43" s="279"/>
      <c r="B43" s="277"/>
      <c r="C43" s="275"/>
      <c r="D43" s="277"/>
      <c r="E43" s="275"/>
      <c r="F43" s="277"/>
      <c r="G43" s="275"/>
      <c r="H43" s="278"/>
      <c r="I43" s="278"/>
      <c r="J43" s="277"/>
      <c r="K43" s="275"/>
    </row>
    <row r="44" spans="1:11" ht="13.5" thickBot="1" x14ac:dyDescent="0.25">
      <c r="A44" s="280"/>
      <c r="B44" s="256"/>
      <c r="C44" s="257"/>
      <c r="D44" s="256"/>
      <c r="E44" s="257"/>
      <c r="F44" s="256"/>
      <c r="G44" s="257"/>
      <c r="H44" s="258"/>
      <c r="I44" s="258"/>
      <c r="J44" s="256"/>
      <c r="K44" s="257"/>
    </row>
    <row r="45" spans="1:11" ht="13.5" thickBot="1" x14ac:dyDescent="0.25">
      <c r="A45" s="246"/>
      <c r="B45" s="259"/>
      <c r="C45" s="272"/>
      <c r="D45" s="259"/>
      <c r="E45" s="272"/>
      <c r="F45" s="259"/>
      <c r="G45" s="272"/>
      <c r="H45" s="272"/>
      <c r="I45" s="272"/>
      <c r="J45" s="259"/>
      <c r="K45" s="272"/>
    </row>
    <row r="46" spans="1:11" x14ac:dyDescent="0.2">
      <c r="A46" s="247" t="s">
        <v>70</v>
      </c>
      <c r="B46" s="248"/>
      <c r="C46" s="249"/>
      <c r="D46" s="248"/>
      <c r="E46" s="249"/>
      <c r="F46" s="248"/>
      <c r="G46" s="249"/>
      <c r="H46" s="250"/>
      <c r="I46" s="250"/>
      <c r="J46" s="248"/>
      <c r="K46" s="249"/>
    </row>
    <row r="47" spans="1:11" x14ac:dyDescent="0.2">
      <c r="A47" s="267" t="s">
        <v>96</v>
      </c>
      <c r="B47" s="252"/>
      <c r="C47" s="253"/>
      <c r="D47" s="252"/>
      <c r="E47" s="253"/>
      <c r="F47" s="252"/>
      <c r="G47" s="253"/>
      <c r="H47" s="254"/>
      <c r="I47" s="254"/>
      <c r="J47" s="252"/>
      <c r="K47" s="253"/>
    </row>
    <row r="48" spans="1:11" x14ac:dyDescent="0.2">
      <c r="A48" s="267" t="s">
        <v>71</v>
      </c>
      <c r="B48" s="252"/>
      <c r="C48" s="253"/>
      <c r="D48" s="252"/>
      <c r="E48" s="253"/>
      <c r="F48" s="252"/>
      <c r="G48" s="253"/>
      <c r="H48" s="254"/>
      <c r="I48" s="254"/>
      <c r="J48" s="252"/>
      <c r="K48" s="253"/>
    </row>
    <row r="49" spans="1:13" x14ac:dyDescent="0.2">
      <c r="A49" s="267" t="s">
        <v>97</v>
      </c>
      <c r="B49" s="252"/>
      <c r="C49" s="253"/>
      <c r="D49" s="252"/>
      <c r="E49" s="253"/>
      <c r="F49" s="252"/>
      <c r="G49" s="253"/>
      <c r="H49" s="254"/>
      <c r="I49" s="254"/>
      <c r="J49" s="252"/>
      <c r="K49" s="253"/>
    </row>
    <row r="50" spans="1:13" ht="13.5" thickBot="1" x14ac:dyDescent="0.25">
      <c r="A50" s="255" t="s">
        <v>72</v>
      </c>
      <c r="B50" s="256"/>
      <c r="C50" s="257"/>
      <c r="D50" s="256"/>
      <c r="E50" s="257"/>
      <c r="F50" s="256"/>
      <c r="G50" s="257"/>
      <c r="H50" s="258"/>
      <c r="I50" s="258"/>
      <c r="J50" s="256"/>
      <c r="K50" s="257"/>
    </row>
    <row r="51" spans="1:13" ht="13.5" thickBot="1" x14ac:dyDescent="0.25">
      <c r="A51" s="246"/>
      <c r="B51" s="259"/>
      <c r="C51" s="260"/>
      <c r="D51" s="259"/>
      <c r="E51" s="260"/>
      <c r="F51" s="259"/>
      <c r="G51" s="260"/>
      <c r="H51" s="260"/>
      <c r="I51" s="260"/>
      <c r="J51" s="259"/>
      <c r="K51" s="260"/>
    </row>
    <row r="52" spans="1:13" ht="13.5" thickBot="1" x14ac:dyDescent="0.25">
      <c r="A52" s="261" t="s">
        <v>73</v>
      </c>
      <c r="B52" s="262"/>
      <c r="C52" s="263">
        <v>1</v>
      </c>
      <c r="D52" s="262"/>
      <c r="E52" s="263">
        <v>1</v>
      </c>
      <c r="F52" s="262"/>
      <c r="G52" s="263">
        <v>1</v>
      </c>
      <c r="H52" s="264"/>
      <c r="I52" s="264"/>
      <c r="J52" s="262"/>
      <c r="K52" s="263">
        <v>1</v>
      </c>
    </row>
    <row r="53" spans="1:13" x14ac:dyDescent="0.2">
      <c r="A53" s="246"/>
    </row>
    <row r="54" spans="1:13" ht="13.5" hidden="1" thickBot="1" x14ac:dyDescent="0.25">
      <c r="A54" s="238" t="s">
        <v>147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M54" s="47"/>
    </row>
    <row r="55" spans="1:13" ht="13.5" hidden="1" thickBot="1" x14ac:dyDescent="0.25">
      <c r="A55" s="246"/>
    </row>
    <row r="57" spans="1:13" x14ac:dyDescent="0.2">
      <c r="A57" s="240" t="s">
        <v>216</v>
      </c>
    </row>
    <row r="58" spans="1:13" ht="29.25" customHeight="1" x14ac:dyDescent="0.2">
      <c r="A58" s="410" t="s">
        <v>148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</row>
    <row r="59" spans="1:13" ht="11.25" customHeight="1" x14ac:dyDescent="0.2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</row>
  </sheetData>
  <sheetProtection formatCells="0" formatColumns="0" formatRows="0"/>
  <mergeCells count="6">
    <mergeCell ref="A58:K58"/>
    <mergeCell ref="B7:C7"/>
    <mergeCell ref="D7:E7"/>
    <mergeCell ref="F7:G7"/>
    <mergeCell ref="J7:K7"/>
    <mergeCell ref="H7:I7"/>
  </mergeCells>
  <phoneticPr fontId="0" type="noConversion"/>
  <printOptions horizontalCentered="1" verticalCentered="1"/>
  <pageMargins left="0.23622047244094491" right="0.27559055118110237" top="0.5" bottom="0.61" header="0.51181102362204722" footer="0.51181102362204722"/>
  <pageSetup paperSize="9" scale="72" orientation="landscape" r:id="rId1"/>
  <headerFooter alignWithMargins="0">
    <oddHeader>&amp;R1983/2023 - 40 AÑOS DE DEMOCRACIA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2">
    <pageSetUpPr fitToPage="1"/>
  </sheetPr>
  <dimension ref="A2:M59"/>
  <sheetViews>
    <sheetView showGridLines="0" topLeftCell="A31" workbookViewId="0">
      <selection activeCell="P24" sqref="P24"/>
    </sheetView>
  </sheetViews>
  <sheetFormatPr baseColWidth="10" defaultRowHeight="12.75" x14ac:dyDescent="0.2"/>
  <cols>
    <col min="1" max="1" width="38.28515625" style="240" customWidth="1"/>
    <col min="2" max="2" width="13.42578125" style="240" customWidth="1"/>
    <col min="3" max="3" width="11.42578125" style="240"/>
    <col min="4" max="4" width="11.5703125" style="240" customWidth="1"/>
    <col min="5" max="5" width="11.42578125" style="240"/>
    <col min="6" max="6" width="13.28515625" style="240" customWidth="1"/>
    <col min="7" max="9" width="11.42578125" style="240"/>
    <col min="10" max="10" width="11.85546875" style="240" customWidth="1"/>
    <col min="11" max="11" width="11.42578125" style="240"/>
    <col min="12" max="12" width="1.5703125" style="240" customWidth="1"/>
    <col min="13" max="16384" width="11.42578125" style="240"/>
  </cols>
  <sheetData>
    <row r="2" spans="1:11" x14ac:dyDescent="0.2">
      <c r="A2" s="241" t="s">
        <v>231</v>
      </c>
    </row>
    <row r="3" spans="1:11" x14ac:dyDescent="0.2">
      <c r="A3" s="241" t="s">
        <v>255</v>
      </c>
    </row>
    <row r="4" spans="1:11" x14ac:dyDescent="0.2">
      <c r="A4" s="241" t="s">
        <v>227</v>
      </c>
    </row>
    <row r="5" spans="1:11" x14ac:dyDescent="0.2">
      <c r="A5" s="241" t="s">
        <v>214</v>
      </c>
    </row>
    <row r="6" spans="1:11" s="80" customFormat="1" ht="13.5" thickBot="1" x14ac:dyDescent="0.25">
      <c r="A6" s="81"/>
    </row>
    <row r="7" spans="1:11" ht="13.5" thickBot="1" x14ac:dyDescent="0.25">
      <c r="B7" s="412" t="s">
        <v>188</v>
      </c>
      <c r="C7" s="413"/>
      <c r="D7" s="412" t="s">
        <v>200</v>
      </c>
      <c r="E7" s="413"/>
      <c r="F7" s="412" t="s">
        <v>217</v>
      </c>
      <c r="G7" s="413"/>
      <c r="H7" s="412" t="s">
        <v>218</v>
      </c>
      <c r="I7" s="413"/>
      <c r="J7" s="412" t="s">
        <v>219</v>
      </c>
      <c r="K7" s="413"/>
    </row>
    <row r="8" spans="1:11" x14ac:dyDescent="0.2">
      <c r="A8" s="242" t="s">
        <v>51</v>
      </c>
      <c r="B8" s="243" t="s">
        <v>52</v>
      </c>
      <c r="C8" s="243" t="s">
        <v>53</v>
      </c>
      <c r="D8" s="243" t="s">
        <v>52</v>
      </c>
      <c r="E8" s="243" t="s">
        <v>53</v>
      </c>
      <c r="F8" s="243" t="s">
        <v>52</v>
      </c>
      <c r="G8" s="243" t="s">
        <v>53</v>
      </c>
      <c r="H8" s="243" t="s">
        <v>52</v>
      </c>
      <c r="I8" s="243" t="s">
        <v>53</v>
      </c>
      <c r="J8" s="243" t="s">
        <v>52</v>
      </c>
      <c r="K8" s="243" t="s">
        <v>53</v>
      </c>
    </row>
    <row r="9" spans="1:11" ht="13.5" thickBot="1" x14ac:dyDescent="0.25">
      <c r="A9" s="244"/>
      <c r="B9" s="244" t="s">
        <v>215</v>
      </c>
      <c r="C9" s="245" t="s">
        <v>54</v>
      </c>
      <c r="D9" s="244" t="s">
        <v>215</v>
      </c>
      <c r="E9" s="245" t="s">
        <v>54</v>
      </c>
      <c r="F9" s="244" t="s">
        <v>215</v>
      </c>
      <c r="G9" s="245" t="s">
        <v>54</v>
      </c>
      <c r="H9" s="244" t="s">
        <v>215</v>
      </c>
      <c r="I9" s="245" t="s">
        <v>54</v>
      </c>
      <c r="J9" s="244" t="s">
        <v>215</v>
      </c>
      <c r="K9" s="245" t="s">
        <v>54</v>
      </c>
    </row>
    <row r="10" spans="1:11" ht="13.5" thickBot="1" x14ac:dyDescent="0.25">
      <c r="A10" s="246"/>
    </row>
    <row r="11" spans="1:11" x14ac:dyDescent="0.2">
      <c r="A11" s="247" t="s">
        <v>55</v>
      </c>
      <c r="B11" s="248"/>
      <c r="C11" s="249"/>
      <c r="D11" s="248"/>
      <c r="E11" s="249"/>
      <c r="F11" s="248"/>
      <c r="G11" s="249"/>
      <c r="H11" s="250"/>
      <c r="I11" s="250"/>
      <c r="J11" s="248"/>
      <c r="K11" s="249"/>
    </row>
    <row r="12" spans="1:11" x14ac:dyDescent="0.2">
      <c r="A12" s="251"/>
      <c r="B12" s="252"/>
      <c r="C12" s="253"/>
      <c r="D12" s="252"/>
      <c r="E12" s="253"/>
      <c r="F12" s="252"/>
      <c r="G12" s="253"/>
      <c r="H12" s="254"/>
      <c r="I12" s="254"/>
      <c r="J12" s="252"/>
      <c r="K12" s="253"/>
    </row>
    <row r="13" spans="1:11" x14ac:dyDescent="0.2">
      <c r="A13" s="251"/>
      <c r="B13" s="252"/>
      <c r="C13" s="253"/>
      <c r="D13" s="252"/>
      <c r="E13" s="253"/>
      <c r="F13" s="252"/>
      <c r="G13" s="253"/>
      <c r="H13" s="254"/>
      <c r="I13" s="254"/>
      <c r="J13" s="252"/>
      <c r="K13" s="253"/>
    </row>
    <row r="14" spans="1:11" x14ac:dyDescent="0.2">
      <c r="A14" s="251"/>
      <c r="B14" s="252"/>
      <c r="C14" s="253"/>
      <c r="D14" s="252"/>
      <c r="E14" s="253"/>
      <c r="F14" s="252"/>
      <c r="G14" s="253"/>
      <c r="H14" s="254"/>
      <c r="I14" s="254"/>
      <c r="J14" s="252"/>
      <c r="K14" s="253"/>
    </row>
    <row r="15" spans="1:11" x14ac:dyDescent="0.2">
      <c r="A15" s="251"/>
      <c r="B15" s="252"/>
      <c r="C15" s="253"/>
      <c r="D15" s="252"/>
      <c r="E15" s="253"/>
      <c r="F15" s="252"/>
      <c r="G15" s="253"/>
      <c r="H15" s="254"/>
      <c r="I15" s="254"/>
      <c r="J15" s="252"/>
      <c r="K15" s="253"/>
    </row>
    <row r="16" spans="1:11" ht="13.5" thickBot="1" x14ac:dyDescent="0.25">
      <c r="A16" s="255"/>
      <c r="B16" s="256"/>
      <c r="C16" s="257"/>
      <c r="D16" s="256"/>
      <c r="E16" s="257"/>
      <c r="F16" s="256"/>
      <c r="G16" s="257"/>
      <c r="H16" s="258"/>
      <c r="I16" s="258"/>
      <c r="J16" s="256"/>
      <c r="K16" s="257"/>
    </row>
    <row r="17" spans="1:11" ht="13.5" thickBot="1" x14ac:dyDescent="0.25">
      <c r="A17" s="246"/>
      <c r="B17" s="259"/>
      <c r="C17" s="260"/>
      <c r="D17" s="259"/>
      <c r="E17" s="260"/>
      <c r="F17" s="259"/>
      <c r="G17" s="260"/>
      <c r="H17" s="260"/>
      <c r="I17" s="260"/>
      <c r="J17" s="259"/>
      <c r="K17" s="260"/>
    </row>
    <row r="18" spans="1:11" x14ac:dyDescent="0.2">
      <c r="A18" s="247" t="s">
        <v>56</v>
      </c>
      <c r="B18" s="248"/>
      <c r="C18" s="249"/>
      <c r="D18" s="248"/>
      <c r="E18" s="249"/>
      <c r="F18" s="248"/>
      <c r="G18" s="249"/>
      <c r="H18" s="250"/>
      <c r="I18" s="250"/>
      <c r="J18" s="248"/>
      <c r="K18" s="249"/>
    </row>
    <row r="19" spans="1:11" x14ac:dyDescent="0.2">
      <c r="A19" s="251"/>
      <c r="B19" s="252"/>
      <c r="C19" s="253"/>
      <c r="D19" s="252"/>
      <c r="E19" s="253"/>
      <c r="F19" s="252"/>
      <c r="G19" s="253"/>
      <c r="H19" s="254"/>
      <c r="I19" s="254"/>
      <c r="J19" s="252"/>
      <c r="K19" s="253"/>
    </row>
    <row r="20" spans="1:11" x14ac:dyDescent="0.2">
      <c r="A20" s="251"/>
      <c r="B20" s="252"/>
      <c r="C20" s="253"/>
      <c r="D20" s="252"/>
      <c r="E20" s="253"/>
      <c r="F20" s="252"/>
      <c r="G20" s="253"/>
      <c r="H20" s="254"/>
      <c r="I20" s="254"/>
      <c r="J20" s="252"/>
      <c r="K20" s="253"/>
    </row>
    <row r="21" spans="1:11" x14ac:dyDescent="0.2">
      <c r="A21" s="251"/>
      <c r="B21" s="252"/>
      <c r="C21" s="253"/>
      <c r="D21" s="252"/>
      <c r="E21" s="253"/>
      <c r="F21" s="252"/>
      <c r="G21" s="253"/>
      <c r="H21" s="254"/>
      <c r="I21" s="254"/>
      <c r="J21" s="252"/>
      <c r="K21" s="253"/>
    </row>
    <row r="22" spans="1:11" x14ac:dyDescent="0.2">
      <c r="A22" s="251"/>
      <c r="B22" s="252"/>
      <c r="C22" s="253"/>
      <c r="D22" s="252"/>
      <c r="E22" s="253"/>
      <c r="F22" s="252"/>
      <c r="G22" s="253"/>
      <c r="H22" s="254"/>
      <c r="I22" s="254"/>
      <c r="J22" s="252"/>
      <c r="K22" s="253"/>
    </row>
    <row r="23" spans="1:11" ht="13.5" thickBot="1" x14ac:dyDescent="0.25">
      <c r="A23" s="255"/>
      <c r="B23" s="256"/>
      <c r="C23" s="257"/>
      <c r="D23" s="256"/>
      <c r="E23" s="257"/>
      <c r="F23" s="256"/>
      <c r="G23" s="257"/>
      <c r="H23" s="258"/>
      <c r="I23" s="258"/>
      <c r="J23" s="256"/>
      <c r="K23" s="257"/>
    </row>
    <row r="24" spans="1:11" ht="13.5" thickBot="1" x14ac:dyDescent="0.25">
      <c r="A24" s="246"/>
      <c r="B24" s="259"/>
      <c r="C24" s="260"/>
      <c r="D24" s="259"/>
      <c r="E24" s="260"/>
      <c r="F24" s="259"/>
      <c r="G24" s="260"/>
      <c r="H24" s="260"/>
      <c r="I24" s="260"/>
      <c r="J24" s="259"/>
      <c r="K24" s="260"/>
    </row>
    <row r="25" spans="1:11" ht="13.5" thickBot="1" x14ac:dyDescent="0.25">
      <c r="A25" s="261" t="s">
        <v>57</v>
      </c>
      <c r="B25" s="262"/>
      <c r="C25" s="263"/>
      <c r="D25" s="262"/>
      <c r="E25" s="263"/>
      <c r="F25" s="262"/>
      <c r="G25" s="263"/>
      <c r="H25" s="264"/>
      <c r="I25" s="264"/>
      <c r="J25" s="262"/>
      <c r="K25" s="263"/>
    </row>
    <row r="26" spans="1:11" ht="13.5" thickBot="1" x14ac:dyDescent="0.25">
      <c r="A26" s="246"/>
      <c r="B26" s="259"/>
      <c r="C26" s="260"/>
      <c r="D26" s="259"/>
      <c r="E26" s="260"/>
      <c r="F26" s="259"/>
      <c r="G26" s="260"/>
      <c r="H26" s="260"/>
      <c r="I26" s="260"/>
      <c r="J26" s="259"/>
      <c r="K26" s="260"/>
    </row>
    <row r="27" spans="1:11" x14ac:dyDescent="0.2">
      <c r="A27" s="247" t="s">
        <v>58</v>
      </c>
      <c r="B27" s="265"/>
      <c r="C27" s="249"/>
      <c r="D27" s="265"/>
      <c r="E27" s="249"/>
      <c r="F27" s="265"/>
      <c r="G27" s="249"/>
      <c r="H27" s="266"/>
      <c r="I27" s="266"/>
      <c r="J27" s="265"/>
      <c r="K27" s="249"/>
    </row>
    <row r="28" spans="1:11" x14ac:dyDescent="0.2">
      <c r="A28" s="267" t="s">
        <v>59</v>
      </c>
      <c r="B28" s="268"/>
      <c r="C28" s="253"/>
      <c r="D28" s="268"/>
      <c r="E28" s="253"/>
      <c r="F28" s="268"/>
      <c r="G28" s="253"/>
      <c r="H28" s="269"/>
      <c r="I28" s="269"/>
      <c r="J28" s="268"/>
      <c r="K28" s="253"/>
    </row>
    <row r="29" spans="1:11" x14ac:dyDescent="0.2">
      <c r="A29" s="267" t="s">
        <v>60</v>
      </c>
      <c r="B29" s="268"/>
      <c r="C29" s="253"/>
      <c r="D29" s="268"/>
      <c r="E29" s="253"/>
      <c r="F29" s="268"/>
      <c r="G29" s="253"/>
      <c r="H29" s="269"/>
      <c r="I29" s="269"/>
      <c r="J29" s="268"/>
      <c r="K29" s="253"/>
    </row>
    <row r="30" spans="1:11" x14ac:dyDescent="0.2">
      <c r="A30" s="267" t="s">
        <v>61</v>
      </c>
      <c r="B30" s="268"/>
      <c r="C30" s="253"/>
      <c r="D30" s="268"/>
      <c r="E30" s="253"/>
      <c r="F30" s="268"/>
      <c r="G30" s="253"/>
      <c r="H30" s="269"/>
      <c r="I30" s="269"/>
      <c r="J30" s="268"/>
      <c r="K30" s="253"/>
    </row>
    <row r="31" spans="1:11" ht="13.5" thickBot="1" x14ac:dyDescent="0.25">
      <c r="A31" s="255" t="s">
        <v>62</v>
      </c>
      <c r="B31" s="270"/>
      <c r="C31" s="257"/>
      <c r="D31" s="270"/>
      <c r="E31" s="257"/>
      <c r="F31" s="270"/>
      <c r="G31" s="257"/>
      <c r="H31" s="271"/>
      <c r="I31" s="271"/>
      <c r="J31" s="270"/>
      <c r="K31" s="257"/>
    </row>
    <row r="32" spans="1:11" ht="13.5" thickBot="1" x14ac:dyDescent="0.25">
      <c r="A32" s="227"/>
      <c r="B32" s="259"/>
      <c r="C32" s="272"/>
      <c r="D32" s="259"/>
      <c r="E32" s="272"/>
      <c r="F32" s="259"/>
      <c r="G32" s="272"/>
      <c r="H32" s="272"/>
      <c r="I32" s="272"/>
      <c r="J32" s="259"/>
      <c r="K32" s="272"/>
    </row>
    <row r="33" spans="1:11" x14ac:dyDescent="0.2">
      <c r="A33" s="247" t="s">
        <v>63</v>
      </c>
      <c r="B33" s="265"/>
      <c r="C33" s="249"/>
      <c r="D33" s="265"/>
      <c r="E33" s="249"/>
      <c r="F33" s="265"/>
      <c r="G33" s="249"/>
      <c r="H33" s="266"/>
      <c r="I33" s="266"/>
      <c r="J33" s="265"/>
      <c r="K33" s="249"/>
    </row>
    <row r="34" spans="1:11" x14ac:dyDescent="0.2">
      <c r="A34" s="251" t="s">
        <v>64</v>
      </c>
      <c r="B34" s="268"/>
      <c r="C34" s="253"/>
      <c r="D34" s="268"/>
      <c r="E34" s="253"/>
      <c r="F34" s="268"/>
      <c r="G34" s="253"/>
      <c r="H34" s="269"/>
      <c r="I34" s="269"/>
      <c r="J34" s="268"/>
      <c r="K34" s="253"/>
    </row>
    <row r="35" spans="1:11" x14ac:dyDescent="0.2">
      <c r="A35" s="273" t="s">
        <v>95</v>
      </c>
      <c r="B35" s="274"/>
      <c r="C35" s="275"/>
      <c r="D35" s="274"/>
      <c r="E35" s="275"/>
      <c r="F35" s="274"/>
      <c r="G35" s="275"/>
      <c r="H35" s="276"/>
      <c r="I35" s="276"/>
      <c r="J35" s="274"/>
      <c r="K35" s="275"/>
    </row>
    <row r="36" spans="1:11" ht="13.5" thickBot="1" x14ac:dyDescent="0.25">
      <c r="A36" s="255" t="s">
        <v>86</v>
      </c>
      <c r="B36" s="270"/>
      <c r="C36" s="257"/>
      <c r="D36" s="270"/>
      <c r="E36" s="257"/>
      <c r="F36" s="270"/>
      <c r="G36" s="257"/>
      <c r="H36" s="271"/>
      <c r="I36" s="271"/>
      <c r="J36" s="270"/>
      <c r="K36" s="257"/>
    </row>
    <row r="37" spans="1:11" ht="13.5" thickBot="1" x14ac:dyDescent="0.25">
      <c r="A37" s="246"/>
      <c r="B37" s="259"/>
      <c r="C37" s="260"/>
      <c r="D37" s="259"/>
      <c r="E37" s="260"/>
      <c r="F37" s="259"/>
      <c r="G37" s="260"/>
      <c r="H37" s="260"/>
      <c r="I37" s="260"/>
      <c r="J37" s="259"/>
      <c r="K37" s="260"/>
    </row>
    <row r="38" spans="1:11" x14ac:dyDescent="0.2">
      <c r="A38" s="247" t="s">
        <v>65</v>
      </c>
      <c r="B38" s="248"/>
      <c r="C38" s="249"/>
      <c r="D38" s="248"/>
      <c r="E38" s="249"/>
      <c r="F38" s="248"/>
      <c r="G38" s="249"/>
      <c r="H38" s="250"/>
      <c r="I38" s="250"/>
      <c r="J38" s="248"/>
      <c r="K38" s="249"/>
    </row>
    <row r="39" spans="1:11" x14ac:dyDescent="0.2">
      <c r="A39" s="267" t="s">
        <v>66</v>
      </c>
      <c r="B39" s="252"/>
      <c r="C39" s="253"/>
      <c r="D39" s="252"/>
      <c r="E39" s="253"/>
      <c r="F39" s="252"/>
      <c r="G39" s="253"/>
      <c r="H39" s="254"/>
      <c r="I39" s="254"/>
      <c r="J39" s="252"/>
      <c r="K39" s="253"/>
    </row>
    <row r="40" spans="1:11" x14ac:dyDescent="0.2">
      <c r="A40" s="267" t="s">
        <v>67</v>
      </c>
      <c r="B40" s="252"/>
      <c r="C40" s="253"/>
      <c r="D40" s="252"/>
      <c r="E40" s="253"/>
      <c r="F40" s="252"/>
      <c r="G40" s="253"/>
      <c r="H40" s="254"/>
      <c r="I40" s="254"/>
      <c r="J40" s="252"/>
      <c r="K40" s="253"/>
    </row>
    <row r="41" spans="1:11" x14ac:dyDescent="0.2">
      <c r="A41" s="267" t="s">
        <v>68</v>
      </c>
      <c r="B41" s="252"/>
      <c r="C41" s="253"/>
      <c r="D41" s="252"/>
      <c r="E41" s="253"/>
      <c r="F41" s="252"/>
      <c r="G41" s="253"/>
      <c r="H41" s="254"/>
      <c r="I41" s="254"/>
      <c r="J41" s="252"/>
      <c r="K41" s="253"/>
    </row>
    <row r="42" spans="1:11" x14ac:dyDescent="0.2">
      <c r="A42" s="251" t="s">
        <v>69</v>
      </c>
      <c r="B42" s="277"/>
      <c r="C42" s="275"/>
      <c r="D42" s="277"/>
      <c r="E42" s="275"/>
      <c r="F42" s="277"/>
      <c r="G42" s="275"/>
      <c r="H42" s="278"/>
      <c r="I42" s="278"/>
      <c r="J42" s="277"/>
      <c r="K42" s="275"/>
    </row>
    <row r="43" spans="1:11" x14ac:dyDescent="0.2">
      <c r="A43" s="279"/>
      <c r="B43" s="277"/>
      <c r="C43" s="275"/>
      <c r="D43" s="277"/>
      <c r="E43" s="275"/>
      <c r="F43" s="277"/>
      <c r="G43" s="275"/>
      <c r="H43" s="278"/>
      <c r="I43" s="278"/>
      <c r="J43" s="277"/>
      <c r="K43" s="275"/>
    </row>
    <row r="44" spans="1:11" ht="13.5" thickBot="1" x14ac:dyDescent="0.25">
      <c r="A44" s="280"/>
      <c r="B44" s="256"/>
      <c r="C44" s="257"/>
      <c r="D44" s="256"/>
      <c r="E44" s="257"/>
      <c r="F44" s="256"/>
      <c r="G44" s="257"/>
      <c r="H44" s="258"/>
      <c r="I44" s="258"/>
      <c r="J44" s="256"/>
      <c r="K44" s="257"/>
    </row>
    <row r="45" spans="1:11" ht="13.5" thickBot="1" x14ac:dyDescent="0.25">
      <c r="A45" s="246"/>
      <c r="B45" s="259"/>
      <c r="C45" s="272"/>
      <c r="D45" s="259"/>
      <c r="E45" s="272"/>
      <c r="F45" s="259"/>
      <c r="G45" s="272"/>
      <c r="H45" s="272"/>
      <c r="I45" s="272"/>
      <c r="J45" s="259"/>
      <c r="K45" s="272"/>
    </row>
    <row r="46" spans="1:11" x14ac:dyDescent="0.2">
      <c r="A46" s="247" t="s">
        <v>70</v>
      </c>
      <c r="B46" s="248"/>
      <c r="C46" s="249"/>
      <c r="D46" s="248"/>
      <c r="E46" s="249"/>
      <c r="F46" s="248"/>
      <c r="G46" s="249"/>
      <c r="H46" s="250"/>
      <c r="I46" s="250"/>
      <c r="J46" s="248"/>
      <c r="K46" s="249"/>
    </row>
    <row r="47" spans="1:11" x14ac:dyDescent="0.2">
      <c r="A47" s="267" t="s">
        <v>96</v>
      </c>
      <c r="B47" s="252"/>
      <c r="C47" s="253"/>
      <c r="D47" s="252"/>
      <c r="E47" s="253"/>
      <c r="F47" s="252"/>
      <c r="G47" s="253"/>
      <c r="H47" s="254"/>
      <c r="I47" s="254"/>
      <c r="J47" s="252"/>
      <c r="K47" s="253"/>
    </row>
    <row r="48" spans="1:11" x14ac:dyDescent="0.2">
      <c r="A48" s="267" t="s">
        <v>71</v>
      </c>
      <c r="B48" s="252"/>
      <c r="C48" s="253"/>
      <c r="D48" s="252"/>
      <c r="E48" s="253"/>
      <c r="F48" s="252"/>
      <c r="G48" s="253"/>
      <c r="H48" s="254"/>
      <c r="I48" s="254"/>
      <c r="J48" s="252"/>
      <c r="K48" s="253"/>
    </row>
    <row r="49" spans="1:13" x14ac:dyDescent="0.2">
      <c r="A49" s="267" t="s">
        <v>97</v>
      </c>
      <c r="B49" s="252"/>
      <c r="C49" s="253"/>
      <c r="D49" s="252"/>
      <c r="E49" s="253"/>
      <c r="F49" s="252"/>
      <c r="G49" s="253"/>
      <c r="H49" s="254"/>
      <c r="I49" s="254"/>
      <c r="J49" s="252"/>
      <c r="K49" s="253"/>
    </row>
    <row r="50" spans="1:13" ht="13.5" thickBot="1" x14ac:dyDescent="0.25">
      <c r="A50" s="255" t="s">
        <v>72</v>
      </c>
      <c r="B50" s="256"/>
      <c r="C50" s="257"/>
      <c r="D50" s="256"/>
      <c r="E50" s="257"/>
      <c r="F50" s="256"/>
      <c r="G50" s="257"/>
      <c r="H50" s="258"/>
      <c r="I50" s="258"/>
      <c r="J50" s="256"/>
      <c r="K50" s="257"/>
    </row>
    <row r="51" spans="1:13" ht="13.5" thickBot="1" x14ac:dyDescent="0.25">
      <c r="A51" s="246"/>
      <c r="B51" s="259"/>
      <c r="C51" s="260"/>
      <c r="D51" s="259"/>
      <c r="E51" s="260"/>
      <c r="F51" s="259"/>
      <c r="G51" s="260"/>
      <c r="H51" s="260"/>
      <c r="I51" s="260"/>
      <c r="J51" s="259"/>
      <c r="K51" s="260"/>
    </row>
    <row r="52" spans="1:13" ht="13.5" thickBot="1" x14ac:dyDescent="0.25">
      <c r="A52" s="261" t="s">
        <v>73</v>
      </c>
      <c r="B52" s="262"/>
      <c r="C52" s="263">
        <v>1</v>
      </c>
      <c r="D52" s="262"/>
      <c r="E52" s="263">
        <v>1</v>
      </c>
      <c r="F52" s="262"/>
      <c r="G52" s="263">
        <v>1</v>
      </c>
      <c r="H52" s="264"/>
      <c r="I52" s="264"/>
      <c r="J52" s="262"/>
      <c r="K52" s="263">
        <v>1</v>
      </c>
    </row>
    <row r="53" spans="1:13" x14ac:dyDescent="0.2">
      <c r="A53" s="246"/>
    </row>
    <row r="54" spans="1:13" ht="13.5" hidden="1" thickBot="1" x14ac:dyDescent="0.25">
      <c r="A54" s="238" t="s">
        <v>147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M54" s="47"/>
    </row>
    <row r="55" spans="1:13" ht="13.5" hidden="1" thickBot="1" x14ac:dyDescent="0.25">
      <c r="A55" s="246"/>
    </row>
    <row r="57" spans="1:13" x14ac:dyDescent="0.2">
      <c r="A57" s="240" t="s">
        <v>216</v>
      </c>
    </row>
    <row r="58" spans="1:13" ht="29.25" customHeight="1" x14ac:dyDescent="0.2">
      <c r="A58" s="410" t="s">
        <v>148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</row>
    <row r="59" spans="1:13" ht="11.25" customHeight="1" x14ac:dyDescent="0.2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</row>
  </sheetData>
  <sheetProtection formatCells="0" formatColumns="0" formatRows="0"/>
  <mergeCells count="6">
    <mergeCell ref="A58:K58"/>
    <mergeCell ref="B7:C7"/>
    <mergeCell ref="D7:E7"/>
    <mergeCell ref="F7:G7"/>
    <mergeCell ref="H7:I7"/>
    <mergeCell ref="J7:K7"/>
  </mergeCells>
  <printOptions horizontalCentered="1" verticalCentered="1"/>
  <pageMargins left="0.23622047244094491" right="0.27559055118110237" top="0.5" bottom="0.61" header="0.51181102362204722" footer="0.51181102362204722"/>
  <pageSetup paperSize="9" scale="71" orientation="landscape" r:id="rId1"/>
  <headerFooter alignWithMargins="0">
    <oddHeader>&amp;R1983/2023 - 40 AÑOS DE DEMOCRACIA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3">
    <pageSetUpPr fitToPage="1"/>
  </sheetPr>
  <dimension ref="A2:M59"/>
  <sheetViews>
    <sheetView showGridLines="0" topLeftCell="A31" workbookViewId="0">
      <selection activeCell="J7" sqref="J7:K7"/>
    </sheetView>
  </sheetViews>
  <sheetFormatPr baseColWidth="10" defaultRowHeight="12.75" x14ac:dyDescent="0.2"/>
  <cols>
    <col min="1" max="1" width="38.28515625" style="240" customWidth="1"/>
    <col min="2" max="2" width="13.42578125" style="240" customWidth="1"/>
    <col min="3" max="3" width="11.42578125" style="240"/>
    <col min="4" max="4" width="11.5703125" style="240" customWidth="1"/>
    <col min="5" max="5" width="11.42578125" style="240"/>
    <col min="6" max="6" width="13.28515625" style="240" customWidth="1"/>
    <col min="7" max="9" width="11.42578125" style="240"/>
    <col min="10" max="10" width="14" style="240" customWidth="1"/>
    <col min="11" max="11" width="11.42578125" style="240"/>
    <col min="12" max="12" width="1.5703125" style="240" customWidth="1"/>
    <col min="13" max="16384" width="11.42578125" style="240"/>
  </cols>
  <sheetData>
    <row r="2" spans="1:11" x14ac:dyDescent="0.2">
      <c r="A2" s="241" t="s">
        <v>232</v>
      </c>
    </row>
    <row r="3" spans="1:11" x14ac:dyDescent="0.2">
      <c r="A3" s="241" t="s">
        <v>255</v>
      </c>
    </row>
    <row r="4" spans="1:11" x14ac:dyDescent="0.2">
      <c r="A4" s="241" t="s">
        <v>233</v>
      </c>
    </row>
    <row r="5" spans="1:11" x14ac:dyDescent="0.2">
      <c r="A5" s="241" t="s">
        <v>214</v>
      </c>
    </row>
    <row r="6" spans="1:11" s="80" customFormat="1" ht="13.5" thickBot="1" x14ac:dyDescent="0.25">
      <c r="A6" s="81"/>
    </row>
    <row r="7" spans="1:11" ht="13.5" thickBot="1" x14ac:dyDescent="0.25">
      <c r="B7" s="412" t="s">
        <v>188</v>
      </c>
      <c r="C7" s="413"/>
      <c r="D7" s="412" t="s">
        <v>200</v>
      </c>
      <c r="E7" s="413"/>
      <c r="F7" s="412" t="s">
        <v>217</v>
      </c>
      <c r="G7" s="413"/>
      <c r="H7" s="412" t="s">
        <v>218</v>
      </c>
      <c r="I7" s="413"/>
      <c r="J7" s="412" t="s">
        <v>219</v>
      </c>
      <c r="K7" s="413"/>
    </row>
    <row r="8" spans="1:11" x14ac:dyDescent="0.2">
      <c r="A8" s="242" t="s">
        <v>51</v>
      </c>
      <c r="B8" s="243" t="s">
        <v>52</v>
      </c>
      <c r="C8" s="243" t="s">
        <v>53</v>
      </c>
      <c r="D8" s="243" t="s">
        <v>52</v>
      </c>
      <c r="E8" s="243" t="s">
        <v>53</v>
      </c>
      <c r="F8" s="243" t="s">
        <v>52</v>
      </c>
      <c r="G8" s="243" t="s">
        <v>53</v>
      </c>
      <c r="H8" s="243" t="s">
        <v>52</v>
      </c>
      <c r="I8" s="243" t="s">
        <v>53</v>
      </c>
      <c r="J8" s="243" t="s">
        <v>52</v>
      </c>
      <c r="K8" s="243" t="s">
        <v>53</v>
      </c>
    </row>
    <row r="9" spans="1:11" ht="13.5" thickBot="1" x14ac:dyDescent="0.25">
      <c r="A9" s="244"/>
      <c r="B9" s="244" t="s">
        <v>215</v>
      </c>
      <c r="C9" s="245" t="s">
        <v>54</v>
      </c>
      <c r="D9" s="244" t="s">
        <v>215</v>
      </c>
      <c r="E9" s="245" t="s">
        <v>54</v>
      </c>
      <c r="F9" s="244" t="s">
        <v>215</v>
      </c>
      <c r="G9" s="245" t="s">
        <v>54</v>
      </c>
      <c r="H9" s="244" t="s">
        <v>215</v>
      </c>
      <c r="I9" s="245" t="s">
        <v>54</v>
      </c>
      <c r="J9" s="244" t="s">
        <v>215</v>
      </c>
      <c r="K9" s="245" t="s">
        <v>54</v>
      </c>
    </row>
    <row r="10" spans="1:11" ht="13.5" thickBot="1" x14ac:dyDescent="0.25">
      <c r="A10" s="246"/>
    </row>
    <row r="11" spans="1:11" x14ac:dyDescent="0.2">
      <c r="A11" s="247" t="s">
        <v>55</v>
      </c>
      <c r="B11" s="248"/>
      <c r="C11" s="249"/>
      <c r="D11" s="248"/>
      <c r="E11" s="249"/>
      <c r="F11" s="248"/>
      <c r="G11" s="249"/>
      <c r="H11" s="250"/>
      <c r="I11" s="250"/>
      <c r="J11" s="248"/>
      <c r="K11" s="249"/>
    </row>
    <row r="12" spans="1:11" x14ac:dyDescent="0.2">
      <c r="A12" s="251"/>
      <c r="B12" s="252"/>
      <c r="C12" s="253"/>
      <c r="D12" s="252"/>
      <c r="E12" s="253"/>
      <c r="F12" s="252"/>
      <c r="G12" s="253"/>
      <c r="H12" s="254"/>
      <c r="I12" s="254"/>
      <c r="J12" s="252"/>
      <c r="K12" s="253"/>
    </row>
    <row r="13" spans="1:11" x14ac:dyDescent="0.2">
      <c r="A13" s="251"/>
      <c r="B13" s="252"/>
      <c r="C13" s="253"/>
      <c r="D13" s="252"/>
      <c r="E13" s="253"/>
      <c r="F13" s="252"/>
      <c r="G13" s="253"/>
      <c r="H13" s="254"/>
      <c r="I13" s="254"/>
      <c r="J13" s="252"/>
      <c r="K13" s="253"/>
    </row>
    <row r="14" spans="1:11" x14ac:dyDescent="0.2">
      <c r="A14" s="251"/>
      <c r="B14" s="252"/>
      <c r="C14" s="253"/>
      <c r="D14" s="252"/>
      <c r="E14" s="253"/>
      <c r="F14" s="252"/>
      <c r="G14" s="253"/>
      <c r="H14" s="254"/>
      <c r="I14" s="254"/>
      <c r="J14" s="252"/>
      <c r="K14" s="253"/>
    </row>
    <row r="15" spans="1:11" x14ac:dyDescent="0.2">
      <c r="A15" s="251"/>
      <c r="B15" s="252"/>
      <c r="C15" s="253"/>
      <c r="D15" s="252"/>
      <c r="E15" s="253"/>
      <c r="F15" s="252"/>
      <c r="G15" s="253"/>
      <c r="H15" s="254"/>
      <c r="I15" s="254"/>
      <c r="J15" s="252"/>
      <c r="K15" s="253"/>
    </row>
    <row r="16" spans="1:11" ht="13.5" thickBot="1" x14ac:dyDescent="0.25">
      <c r="A16" s="255"/>
      <c r="B16" s="256"/>
      <c r="C16" s="257"/>
      <c r="D16" s="256"/>
      <c r="E16" s="257"/>
      <c r="F16" s="256"/>
      <c r="G16" s="257"/>
      <c r="H16" s="258"/>
      <c r="I16" s="258"/>
      <c r="J16" s="256"/>
      <c r="K16" s="257"/>
    </row>
    <row r="17" spans="1:11" ht="13.5" thickBot="1" x14ac:dyDescent="0.25">
      <c r="A17" s="246"/>
      <c r="B17" s="259"/>
      <c r="C17" s="260"/>
      <c r="D17" s="259"/>
      <c r="E17" s="260"/>
      <c r="F17" s="259"/>
      <c r="G17" s="260"/>
      <c r="H17" s="260"/>
      <c r="I17" s="260"/>
      <c r="J17" s="259"/>
      <c r="K17" s="260"/>
    </row>
    <row r="18" spans="1:11" x14ac:dyDescent="0.2">
      <c r="A18" s="247" t="s">
        <v>56</v>
      </c>
      <c r="B18" s="248"/>
      <c r="C18" s="249"/>
      <c r="D18" s="248"/>
      <c r="E18" s="249"/>
      <c r="F18" s="248"/>
      <c r="G18" s="249"/>
      <c r="H18" s="250"/>
      <c r="I18" s="250"/>
      <c r="J18" s="248"/>
      <c r="K18" s="249"/>
    </row>
    <row r="19" spans="1:11" x14ac:dyDescent="0.2">
      <c r="A19" s="251"/>
      <c r="B19" s="252"/>
      <c r="C19" s="253"/>
      <c r="D19" s="252"/>
      <c r="E19" s="253"/>
      <c r="F19" s="252"/>
      <c r="G19" s="253"/>
      <c r="H19" s="254"/>
      <c r="I19" s="254"/>
      <c r="J19" s="252"/>
      <c r="K19" s="253"/>
    </row>
    <row r="20" spans="1:11" x14ac:dyDescent="0.2">
      <c r="A20" s="251"/>
      <c r="B20" s="252"/>
      <c r="C20" s="253"/>
      <c r="D20" s="252"/>
      <c r="E20" s="253"/>
      <c r="F20" s="252"/>
      <c r="G20" s="253"/>
      <c r="H20" s="254"/>
      <c r="I20" s="254"/>
      <c r="J20" s="252"/>
      <c r="K20" s="253"/>
    </row>
    <row r="21" spans="1:11" x14ac:dyDescent="0.2">
      <c r="A21" s="251"/>
      <c r="B21" s="252"/>
      <c r="C21" s="253"/>
      <c r="D21" s="252"/>
      <c r="E21" s="253"/>
      <c r="F21" s="252"/>
      <c r="G21" s="253"/>
      <c r="H21" s="254"/>
      <c r="I21" s="254"/>
      <c r="J21" s="252"/>
      <c r="K21" s="253"/>
    </row>
    <row r="22" spans="1:11" x14ac:dyDescent="0.2">
      <c r="A22" s="251"/>
      <c r="B22" s="252"/>
      <c r="C22" s="253"/>
      <c r="D22" s="252"/>
      <c r="E22" s="253"/>
      <c r="F22" s="252"/>
      <c r="G22" s="253"/>
      <c r="H22" s="254"/>
      <c r="I22" s="254"/>
      <c r="J22" s="252"/>
      <c r="K22" s="253"/>
    </row>
    <row r="23" spans="1:11" ht="13.5" thickBot="1" x14ac:dyDescent="0.25">
      <c r="A23" s="255"/>
      <c r="B23" s="256"/>
      <c r="C23" s="257"/>
      <c r="D23" s="256"/>
      <c r="E23" s="257"/>
      <c r="F23" s="256"/>
      <c r="G23" s="257"/>
      <c r="H23" s="258"/>
      <c r="I23" s="258"/>
      <c r="J23" s="256"/>
      <c r="K23" s="257"/>
    </row>
    <row r="24" spans="1:11" ht="13.5" thickBot="1" x14ac:dyDescent="0.25">
      <c r="A24" s="246"/>
      <c r="B24" s="259"/>
      <c r="C24" s="260"/>
      <c r="D24" s="259"/>
      <c r="E24" s="260"/>
      <c r="F24" s="259"/>
      <c r="G24" s="260"/>
      <c r="H24" s="260"/>
      <c r="I24" s="260"/>
      <c r="J24" s="259"/>
      <c r="K24" s="260"/>
    </row>
    <row r="25" spans="1:11" ht="13.5" thickBot="1" x14ac:dyDescent="0.25">
      <c r="A25" s="261" t="s">
        <v>57</v>
      </c>
      <c r="B25" s="262"/>
      <c r="C25" s="263"/>
      <c r="D25" s="262"/>
      <c r="E25" s="263"/>
      <c r="F25" s="262"/>
      <c r="G25" s="263"/>
      <c r="H25" s="264"/>
      <c r="I25" s="264"/>
      <c r="J25" s="262"/>
      <c r="K25" s="263"/>
    </row>
    <row r="26" spans="1:11" ht="13.5" thickBot="1" x14ac:dyDescent="0.25">
      <c r="A26" s="246"/>
      <c r="B26" s="259"/>
      <c r="C26" s="260"/>
      <c r="D26" s="259"/>
      <c r="E26" s="260"/>
      <c r="F26" s="259"/>
      <c r="G26" s="260"/>
      <c r="H26" s="260"/>
      <c r="I26" s="260"/>
      <c r="J26" s="259"/>
      <c r="K26" s="260"/>
    </row>
    <row r="27" spans="1:11" x14ac:dyDescent="0.2">
      <c r="A27" s="247" t="s">
        <v>58</v>
      </c>
      <c r="B27" s="265"/>
      <c r="C27" s="249"/>
      <c r="D27" s="265"/>
      <c r="E27" s="249"/>
      <c r="F27" s="265"/>
      <c r="G27" s="249"/>
      <c r="H27" s="266"/>
      <c r="I27" s="266"/>
      <c r="J27" s="265"/>
      <c r="K27" s="249"/>
    </row>
    <row r="28" spans="1:11" x14ac:dyDescent="0.2">
      <c r="A28" s="267" t="s">
        <v>59</v>
      </c>
      <c r="B28" s="268"/>
      <c r="C28" s="253"/>
      <c r="D28" s="268"/>
      <c r="E28" s="253"/>
      <c r="F28" s="268"/>
      <c r="G28" s="253"/>
      <c r="H28" s="269"/>
      <c r="I28" s="269"/>
      <c r="J28" s="268"/>
      <c r="K28" s="253"/>
    </row>
    <row r="29" spans="1:11" x14ac:dyDescent="0.2">
      <c r="A29" s="267" t="s">
        <v>60</v>
      </c>
      <c r="B29" s="268"/>
      <c r="C29" s="253"/>
      <c r="D29" s="268"/>
      <c r="E29" s="253"/>
      <c r="F29" s="268"/>
      <c r="G29" s="253"/>
      <c r="H29" s="269"/>
      <c r="I29" s="269"/>
      <c r="J29" s="268"/>
      <c r="K29" s="253"/>
    </row>
    <row r="30" spans="1:11" x14ac:dyDescent="0.2">
      <c r="A30" s="267" t="s">
        <v>61</v>
      </c>
      <c r="B30" s="268"/>
      <c r="C30" s="253"/>
      <c r="D30" s="268"/>
      <c r="E30" s="253"/>
      <c r="F30" s="268"/>
      <c r="G30" s="253"/>
      <c r="H30" s="269"/>
      <c r="I30" s="269"/>
      <c r="J30" s="268"/>
      <c r="K30" s="253"/>
    </row>
    <row r="31" spans="1:11" ht="13.5" thickBot="1" x14ac:dyDescent="0.25">
      <c r="A31" s="255" t="s">
        <v>62</v>
      </c>
      <c r="B31" s="270"/>
      <c r="C31" s="257"/>
      <c r="D31" s="270"/>
      <c r="E31" s="257"/>
      <c r="F31" s="270"/>
      <c r="G31" s="257"/>
      <c r="H31" s="271"/>
      <c r="I31" s="271"/>
      <c r="J31" s="270"/>
      <c r="K31" s="257"/>
    </row>
    <row r="32" spans="1:11" ht="13.5" thickBot="1" x14ac:dyDescent="0.25">
      <c r="A32" s="227"/>
      <c r="B32" s="259"/>
      <c r="C32" s="272"/>
      <c r="D32" s="259"/>
      <c r="E32" s="272"/>
      <c r="F32" s="259"/>
      <c r="G32" s="272"/>
      <c r="H32" s="272"/>
      <c r="I32" s="272"/>
      <c r="J32" s="259"/>
      <c r="K32" s="272"/>
    </row>
    <row r="33" spans="1:11" x14ac:dyDescent="0.2">
      <c r="A33" s="247" t="s">
        <v>63</v>
      </c>
      <c r="B33" s="265"/>
      <c r="C33" s="249"/>
      <c r="D33" s="265"/>
      <c r="E33" s="249"/>
      <c r="F33" s="265"/>
      <c r="G33" s="249"/>
      <c r="H33" s="266"/>
      <c r="I33" s="266"/>
      <c r="J33" s="265"/>
      <c r="K33" s="249"/>
    </row>
    <row r="34" spans="1:11" x14ac:dyDescent="0.2">
      <c r="A34" s="251" t="s">
        <v>64</v>
      </c>
      <c r="B34" s="268"/>
      <c r="C34" s="253"/>
      <c r="D34" s="268"/>
      <c r="E34" s="253"/>
      <c r="F34" s="268"/>
      <c r="G34" s="253"/>
      <c r="H34" s="269"/>
      <c r="I34" s="269"/>
      <c r="J34" s="268"/>
      <c r="K34" s="253"/>
    </row>
    <row r="35" spans="1:11" x14ac:dyDescent="0.2">
      <c r="A35" s="273" t="s">
        <v>95</v>
      </c>
      <c r="B35" s="274"/>
      <c r="C35" s="275"/>
      <c r="D35" s="274"/>
      <c r="E35" s="275"/>
      <c r="F35" s="274"/>
      <c r="G35" s="275"/>
      <c r="H35" s="276"/>
      <c r="I35" s="276"/>
      <c r="J35" s="274"/>
      <c r="K35" s="275"/>
    </row>
    <row r="36" spans="1:11" ht="13.5" thickBot="1" x14ac:dyDescent="0.25">
      <c r="A36" s="255" t="s">
        <v>86</v>
      </c>
      <c r="B36" s="270"/>
      <c r="C36" s="257"/>
      <c r="D36" s="270"/>
      <c r="E36" s="257"/>
      <c r="F36" s="270"/>
      <c r="G36" s="257"/>
      <c r="H36" s="271"/>
      <c r="I36" s="271"/>
      <c r="J36" s="270"/>
      <c r="K36" s="257"/>
    </row>
    <row r="37" spans="1:11" ht="13.5" thickBot="1" x14ac:dyDescent="0.25">
      <c r="A37" s="246"/>
      <c r="B37" s="259"/>
      <c r="C37" s="260"/>
      <c r="D37" s="259"/>
      <c r="E37" s="260"/>
      <c r="F37" s="259"/>
      <c r="G37" s="260"/>
      <c r="H37" s="260"/>
      <c r="I37" s="260"/>
      <c r="J37" s="259"/>
      <c r="K37" s="260"/>
    </row>
    <row r="38" spans="1:11" x14ac:dyDescent="0.2">
      <c r="A38" s="247" t="s">
        <v>65</v>
      </c>
      <c r="B38" s="248"/>
      <c r="C38" s="249"/>
      <c r="D38" s="248"/>
      <c r="E38" s="249"/>
      <c r="F38" s="248"/>
      <c r="G38" s="249"/>
      <c r="H38" s="250"/>
      <c r="I38" s="250"/>
      <c r="J38" s="248"/>
      <c r="K38" s="249"/>
    </row>
    <row r="39" spans="1:11" x14ac:dyDescent="0.2">
      <c r="A39" s="267" t="s">
        <v>66</v>
      </c>
      <c r="B39" s="252"/>
      <c r="C39" s="253"/>
      <c r="D39" s="252"/>
      <c r="E39" s="253"/>
      <c r="F39" s="252"/>
      <c r="G39" s="253"/>
      <c r="H39" s="254"/>
      <c r="I39" s="254"/>
      <c r="J39" s="252"/>
      <c r="K39" s="253"/>
    </row>
    <row r="40" spans="1:11" x14ac:dyDescent="0.2">
      <c r="A40" s="267" t="s">
        <v>67</v>
      </c>
      <c r="B40" s="252"/>
      <c r="C40" s="253"/>
      <c r="D40" s="252"/>
      <c r="E40" s="253"/>
      <c r="F40" s="252"/>
      <c r="G40" s="253"/>
      <c r="H40" s="254"/>
      <c r="I40" s="254"/>
      <c r="J40" s="252"/>
      <c r="K40" s="253"/>
    </row>
    <row r="41" spans="1:11" x14ac:dyDescent="0.2">
      <c r="A41" s="267" t="s">
        <v>68</v>
      </c>
      <c r="B41" s="252"/>
      <c r="C41" s="253"/>
      <c r="D41" s="252"/>
      <c r="E41" s="253"/>
      <c r="F41" s="252"/>
      <c r="G41" s="253"/>
      <c r="H41" s="254"/>
      <c r="I41" s="254"/>
      <c r="J41" s="252"/>
      <c r="K41" s="253"/>
    </row>
    <row r="42" spans="1:11" x14ac:dyDescent="0.2">
      <c r="A42" s="251" t="s">
        <v>69</v>
      </c>
      <c r="B42" s="277"/>
      <c r="C42" s="275"/>
      <c r="D42" s="277"/>
      <c r="E42" s="275"/>
      <c r="F42" s="277"/>
      <c r="G42" s="275"/>
      <c r="H42" s="278"/>
      <c r="I42" s="278"/>
      <c r="J42" s="277"/>
      <c r="K42" s="275"/>
    </row>
    <row r="43" spans="1:11" x14ac:dyDescent="0.2">
      <c r="A43" s="279"/>
      <c r="B43" s="277"/>
      <c r="C43" s="275"/>
      <c r="D43" s="277"/>
      <c r="E43" s="275"/>
      <c r="F43" s="277"/>
      <c r="G43" s="275"/>
      <c r="H43" s="278"/>
      <c r="I43" s="278"/>
      <c r="J43" s="277"/>
      <c r="K43" s="275"/>
    </row>
    <row r="44" spans="1:11" ht="13.5" thickBot="1" x14ac:dyDescent="0.25">
      <c r="A44" s="280"/>
      <c r="B44" s="256"/>
      <c r="C44" s="257"/>
      <c r="D44" s="256"/>
      <c r="E44" s="257"/>
      <c r="F44" s="256"/>
      <c r="G44" s="257"/>
      <c r="H44" s="258"/>
      <c r="I44" s="258"/>
      <c r="J44" s="256"/>
      <c r="K44" s="257"/>
    </row>
    <row r="45" spans="1:11" ht="13.5" thickBot="1" x14ac:dyDescent="0.25">
      <c r="A45" s="246"/>
      <c r="B45" s="259"/>
      <c r="C45" s="272"/>
      <c r="D45" s="259"/>
      <c r="E45" s="272"/>
      <c r="F45" s="259"/>
      <c r="G45" s="272"/>
      <c r="H45" s="272"/>
      <c r="I45" s="272"/>
      <c r="J45" s="259"/>
      <c r="K45" s="272"/>
    </row>
    <row r="46" spans="1:11" x14ac:dyDescent="0.2">
      <c r="A46" s="247" t="s">
        <v>70</v>
      </c>
      <c r="B46" s="248"/>
      <c r="C46" s="249"/>
      <c r="D46" s="248"/>
      <c r="E46" s="249"/>
      <c r="F46" s="248"/>
      <c r="G46" s="249"/>
      <c r="H46" s="250"/>
      <c r="I46" s="250"/>
      <c r="J46" s="248"/>
      <c r="K46" s="249"/>
    </row>
    <row r="47" spans="1:11" x14ac:dyDescent="0.2">
      <c r="A47" s="267" t="s">
        <v>96</v>
      </c>
      <c r="B47" s="252"/>
      <c r="C47" s="253"/>
      <c r="D47" s="252"/>
      <c r="E47" s="253"/>
      <c r="F47" s="252"/>
      <c r="G47" s="253"/>
      <c r="H47" s="254"/>
      <c r="I47" s="254"/>
      <c r="J47" s="252"/>
      <c r="K47" s="253"/>
    </row>
    <row r="48" spans="1:11" x14ac:dyDescent="0.2">
      <c r="A48" s="267" t="s">
        <v>71</v>
      </c>
      <c r="B48" s="252"/>
      <c r="C48" s="253"/>
      <c r="D48" s="252"/>
      <c r="E48" s="253"/>
      <c r="F48" s="252"/>
      <c r="G48" s="253"/>
      <c r="H48" s="254"/>
      <c r="I48" s="254"/>
      <c r="J48" s="252"/>
      <c r="K48" s="253"/>
    </row>
    <row r="49" spans="1:13" x14ac:dyDescent="0.2">
      <c r="A49" s="267" t="s">
        <v>97</v>
      </c>
      <c r="B49" s="252"/>
      <c r="C49" s="253"/>
      <c r="D49" s="252"/>
      <c r="E49" s="253"/>
      <c r="F49" s="252"/>
      <c r="G49" s="253"/>
      <c r="H49" s="254"/>
      <c r="I49" s="254"/>
      <c r="J49" s="252"/>
      <c r="K49" s="253"/>
    </row>
    <row r="50" spans="1:13" ht="13.5" thickBot="1" x14ac:dyDescent="0.25">
      <c r="A50" s="255" t="s">
        <v>72</v>
      </c>
      <c r="B50" s="256"/>
      <c r="C50" s="257"/>
      <c r="D50" s="256"/>
      <c r="E50" s="257"/>
      <c r="F50" s="256"/>
      <c r="G50" s="257"/>
      <c r="H50" s="258"/>
      <c r="I50" s="258"/>
      <c r="J50" s="256"/>
      <c r="K50" s="257"/>
    </row>
    <row r="51" spans="1:13" ht="13.5" thickBot="1" x14ac:dyDescent="0.25">
      <c r="A51" s="246"/>
      <c r="B51" s="259"/>
      <c r="C51" s="260"/>
      <c r="D51" s="259"/>
      <c r="E51" s="260"/>
      <c r="F51" s="259"/>
      <c r="G51" s="260"/>
      <c r="H51" s="260"/>
      <c r="I51" s="260"/>
      <c r="J51" s="259"/>
      <c r="K51" s="260"/>
    </row>
    <row r="52" spans="1:13" ht="13.5" thickBot="1" x14ac:dyDescent="0.25">
      <c r="A52" s="261" t="s">
        <v>73</v>
      </c>
      <c r="B52" s="262"/>
      <c r="C52" s="263">
        <v>1</v>
      </c>
      <c r="D52" s="262"/>
      <c r="E52" s="263">
        <v>1</v>
      </c>
      <c r="F52" s="262"/>
      <c r="G52" s="263">
        <v>1</v>
      </c>
      <c r="H52" s="264"/>
      <c r="I52" s="264"/>
      <c r="J52" s="262"/>
      <c r="K52" s="263">
        <v>1</v>
      </c>
    </row>
    <row r="53" spans="1:13" x14ac:dyDescent="0.2">
      <c r="A53" s="246"/>
    </row>
    <row r="54" spans="1:13" ht="13.5" hidden="1" thickBot="1" x14ac:dyDescent="0.25">
      <c r="A54" s="238" t="s">
        <v>147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M54" s="47"/>
    </row>
    <row r="55" spans="1:13" ht="13.5" hidden="1" thickBot="1" x14ac:dyDescent="0.25">
      <c r="A55" s="246"/>
    </row>
    <row r="57" spans="1:13" x14ac:dyDescent="0.2">
      <c r="A57" s="240" t="s">
        <v>216</v>
      </c>
    </row>
    <row r="58" spans="1:13" ht="29.25" customHeight="1" x14ac:dyDescent="0.2">
      <c r="A58" s="410" t="s">
        <v>148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</row>
    <row r="59" spans="1:13" ht="11.25" customHeight="1" x14ac:dyDescent="0.2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</row>
  </sheetData>
  <sheetProtection formatCells="0" formatColumns="0" formatRows="0"/>
  <mergeCells count="6">
    <mergeCell ref="A58:K58"/>
    <mergeCell ref="B7:C7"/>
    <mergeCell ref="D7:E7"/>
    <mergeCell ref="F7:G7"/>
    <mergeCell ref="H7:I7"/>
    <mergeCell ref="J7:K7"/>
  </mergeCells>
  <printOptions horizontalCentered="1" verticalCentered="1"/>
  <pageMargins left="0.23622047244094491" right="0.27559055118110237" top="0.5" bottom="0.61" header="0.51181102362204722" footer="0.51181102362204722"/>
  <pageSetup paperSize="9" scale="72" orientation="landscape" r:id="rId1"/>
  <headerFooter alignWithMargins="0">
    <oddHeader>&amp;R1983/2023 - 40 AÑOS DE DEMOCRACIA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5"/>
  <dimension ref="A1:K21"/>
  <sheetViews>
    <sheetView workbookViewId="0">
      <selection activeCell="A2" sqref="A2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24.42578125" customWidth="1"/>
    <col min="8" max="8" width="19.5703125" customWidth="1"/>
    <col min="11" max="11" width="15.42578125" style="240" bestFit="1" customWidth="1"/>
  </cols>
  <sheetData>
    <row r="1" spans="1:11" s="360" customFormat="1" x14ac:dyDescent="0.2">
      <c r="A1" s="241" t="s">
        <v>225</v>
      </c>
      <c r="B1" s="241"/>
      <c r="K1" s="240"/>
    </row>
    <row r="2" spans="1:11" s="360" customFormat="1" x14ac:dyDescent="0.2">
      <c r="A2" s="241" t="s">
        <v>256</v>
      </c>
      <c r="B2" s="241"/>
      <c r="K2" s="240"/>
    </row>
    <row r="3" spans="1:11" s="360" customFormat="1" x14ac:dyDescent="0.2">
      <c r="A3" s="241" t="s">
        <v>258</v>
      </c>
      <c r="B3" s="241"/>
      <c r="K3" s="240"/>
    </row>
    <row r="4" spans="1:11" x14ac:dyDescent="0.2">
      <c r="A4" s="81"/>
      <c r="B4" s="81"/>
    </row>
    <row r="5" spans="1:11" ht="13.5" thickBot="1" x14ac:dyDescent="0.25">
      <c r="K5" s="80"/>
    </row>
    <row r="6" spans="1:11" ht="13.5" customHeight="1" thickBot="1" x14ac:dyDescent="0.25">
      <c r="A6" s="285" t="s">
        <v>51</v>
      </c>
      <c r="B6" s="414" t="s">
        <v>141</v>
      </c>
      <c r="C6" s="286" t="s">
        <v>188</v>
      </c>
      <c r="D6" s="286" t="s">
        <v>200</v>
      </c>
      <c r="E6" s="286" t="s">
        <v>217</v>
      </c>
      <c r="F6" s="286" t="s">
        <v>218</v>
      </c>
      <c r="G6" s="286" t="s">
        <v>219</v>
      </c>
      <c r="H6" s="416" t="s">
        <v>98</v>
      </c>
      <c r="K6" s="80"/>
    </row>
    <row r="7" spans="1:11" ht="36.75" customHeight="1" thickBot="1" x14ac:dyDescent="0.25">
      <c r="A7" s="287"/>
      <c r="B7" s="415"/>
      <c r="C7" s="291" t="s">
        <v>226</v>
      </c>
      <c r="D7" s="291" t="s">
        <v>226</v>
      </c>
      <c r="E7" s="291" t="s">
        <v>226</v>
      </c>
      <c r="F7" s="291" t="s">
        <v>226</v>
      </c>
      <c r="G7" s="291" t="s">
        <v>226</v>
      </c>
      <c r="H7" s="417"/>
    </row>
    <row r="8" spans="1:11" ht="13.5" thickBot="1" x14ac:dyDescent="0.25">
      <c r="A8" s="246"/>
      <c r="B8" s="246"/>
      <c r="H8" s="240"/>
    </row>
    <row r="9" spans="1:11" x14ac:dyDescent="0.2">
      <c r="A9" s="247" t="s">
        <v>142</v>
      </c>
      <c r="B9" s="247"/>
      <c r="C9" s="288"/>
      <c r="D9" s="288"/>
      <c r="E9" s="288"/>
      <c r="F9" s="288"/>
      <c r="G9" s="288"/>
      <c r="H9" s="288"/>
    </row>
    <row r="10" spans="1:11" x14ac:dyDescent="0.2">
      <c r="A10" s="251"/>
      <c r="B10" s="251"/>
      <c r="C10" s="289"/>
      <c r="D10" s="289"/>
      <c r="E10" s="289"/>
      <c r="F10" s="289"/>
      <c r="G10" s="289"/>
      <c r="H10" s="289"/>
    </row>
    <row r="11" spans="1:11" x14ac:dyDescent="0.2">
      <c r="A11" s="251"/>
      <c r="B11" s="251"/>
      <c r="C11" s="289"/>
      <c r="D11" s="289"/>
      <c r="E11" s="289"/>
      <c r="F11" s="289"/>
      <c r="G11" s="289"/>
      <c r="H11" s="289"/>
    </row>
    <row r="12" spans="1:11" x14ac:dyDescent="0.2">
      <c r="A12" s="251"/>
      <c r="B12" s="251"/>
      <c r="C12" s="289"/>
      <c r="D12" s="289"/>
      <c r="E12" s="289"/>
      <c r="F12" s="289"/>
      <c r="G12" s="289"/>
      <c r="H12" s="289"/>
    </row>
    <row r="13" spans="1:11" x14ac:dyDescent="0.2">
      <c r="A13" s="251"/>
      <c r="B13" s="251"/>
      <c r="C13" s="289"/>
      <c r="D13" s="289"/>
      <c r="E13" s="289"/>
      <c r="F13" s="289"/>
      <c r="G13" s="289"/>
      <c r="H13" s="289"/>
    </row>
    <row r="14" spans="1:11" ht="13.5" thickBot="1" x14ac:dyDescent="0.25">
      <c r="A14" s="255"/>
      <c r="B14" s="255"/>
      <c r="C14" s="290"/>
      <c r="D14" s="290"/>
      <c r="E14" s="290"/>
      <c r="F14" s="290"/>
      <c r="G14" s="290"/>
      <c r="H14" s="290"/>
    </row>
    <row r="15" spans="1:11" ht="13.5" thickBot="1" x14ac:dyDescent="0.25">
      <c r="A15" s="246"/>
      <c r="B15" s="246"/>
      <c r="H15" s="240"/>
    </row>
    <row r="16" spans="1:11" x14ac:dyDescent="0.2">
      <c r="A16" s="247" t="s">
        <v>143</v>
      </c>
      <c r="B16" s="247"/>
      <c r="C16" s="288"/>
      <c r="D16" s="288"/>
      <c r="E16" s="288"/>
      <c r="F16" s="288"/>
      <c r="G16" s="288"/>
      <c r="H16" s="288"/>
    </row>
    <row r="17" spans="1:8" x14ac:dyDescent="0.2">
      <c r="A17" s="251"/>
      <c r="B17" s="251"/>
      <c r="C17" s="289"/>
      <c r="D17" s="289"/>
      <c r="E17" s="289"/>
      <c r="F17" s="289"/>
      <c r="G17" s="289"/>
      <c r="H17" s="289"/>
    </row>
    <row r="18" spans="1:8" x14ac:dyDescent="0.2">
      <c r="A18" s="251"/>
      <c r="B18" s="251"/>
      <c r="C18" s="289"/>
      <c r="D18" s="289"/>
      <c r="E18" s="289"/>
      <c r="F18" s="289"/>
      <c r="G18" s="289"/>
      <c r="H18" s="289"/>
    </row>
    <row r="19" spans="1:8" x14ac:dyDescent="0.2">
      <c r="A19" s="251"/>
      <c r="B19" s="251"/>
      <c r="C19" s="289"/>
      <c r="D19" s="289"/>
      <c r="E19" s="289"/>
      <c r="F19" s="289"/>
      <c r="G19" s="289"/>
      <c r="H19" s="289"/>
    </row>
    <row r="20" spans="1:8" x14ac:dyDescent="0.2">
      <c r="A20" s="251"/>
      <c r="B20" s="251"/>
      <c r="C20" s="289"/>
      <c r="D20" s="289"/>
      <c r="E20" s="289"/>
      <c r="F20" s="289"/>
      <c r="G20" s="289"/>
      <c r="H20" s="289"/>
    </row>
    <row r="21" spans="1:8" ht="13.5" thickBot="1" x14ac:dyDescent="0.25">
      <c r="A21" s="255"/>
      <c r="B21" s="255"/>
      <c r="C21" s="290"/>
      <c r="D21" s="290"/>
      <c r="E21" s="290"/>
      <c r="F21" s="290"/>
      <c r="G21" s="290"/>
      <c r="H21" s="290"/>
    </row>
  </sheetData>
  <mergeCells count="2">
    <mergeCell ref="B6:B7"/>
    <mergeCell ref="H6:H7"/>
  </mergeCells>
  <printOptions horizontalCentered="1" verticalCentered="1"/>
  <pageMargins left="0.18" right="0.16" top="0.23" bottom="0.33" header="0" footer="0"/>
  <pageSetup orientation="landscape" r:id="rId1"/>
  <headerFooter alignWithMargins="0">
    <oddHeader>&amp;R1983/2023 - 40 AÑOS DE DEMOCRACIA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6"/>
  <dimension ref="A1:K21"/>
  <sheetViews>
    <sheetView workbookViewId="0">
      <selection activeCell="A2" sqref="A2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24.42578125" customWidth="1"/>
    <col min="8" max="8" width="19.5703125" customWidth="1"/>
    <col min="11" max="11" width="15.42578125" style="240" bestFit="1" customWidth="1"/>
  </cols>
  <sheetData>
    <row r="1" spans="1:11" s="360" customFormat="1" x14ac:dyDescent="0.2">
      <c r="A1" s="241" t="s">
        <v>228</v>
      </c>
      <c r="B1" s="241"/>
      <c r="K1" s="240"/>
    </row>
    <row r="2" spans="1:11" s="360" customFormat="1" x14ac:dyDescent="0.2">
      <c r="A2" s="241" t="s">
        <v>256</v>
      </c>
      <c r="B2" s="241"/>
      <c r="K2" s="240"/>
    </row>
    <row r="3" spans="1:11" s="360" customFormat="1" x14ac:dyDescent="0.2">
      <c r="A3" s="241" t="s">
        <v>257</v>
      </c>
      <c r="B3" s="241"/>
      <c r="K3" s="240"/>
    </row>
    <row r="4" spans="1:11" x14ac:dyDescent="0.2">
      <c r="A4" s="81"/>
      <c r="B4" s="81"/>
    </row>
    <row r="5" spans="1:11" ht="13.5" thickBot="1" x14ac:dyDescent="0.25">
      <c r="K5" s="80"/>
    </row>
    <row r="6" spans="1:11" ht="13.5" customHeight="1" thickBot="1" x14ac:dyDescent="0.25">
      <c r="A6" s="285" t="s">
        <v>51</v>
      </c>
      <c r="B6" s="414" t="s">
        <v>141</v>
      </c>
      <c r="C6" s="286" t="s">
        <v>188</v>
      </c>
      <c r="D6" s="286" t="s">
        <v>200</v>
      </c>
      <c r="E6" s="286" t="s">
        <v>217</v>
      </c>
      <c r="F6" s="286" t="s">
        <v>218</v>
      </c>
      <c r="G6" s="286" t="s">
        <v>219</v>
      </c>
      <c r="H6" s="416" t="s">
        <v>98</v>
      </c>
      <c r="K6" s="80"/>
    </row>
    <row r="7" spans="1:11" ht="36.75" customHeight="1" thickBot="1" x14ac:dyDescent="0.25">
      <c r="A7" s="287"/>
      <c r="B7" s="415"/>
      <c r="C7" s="291" t="s">
        <v>226</v>
      </c>
      <c r="D7" s="291" t="s">
        <v>226</v>
      </c>
      <c r="E7" s="291" t="s">
        <v>226</v>
      </c>
      <c r="F7" s="291" t="s">
        <v>226</v>
      </c>
      <c r="G7" s="291" t="s">
        <v>226</v>
      </c>
      <c r="H7" s="417"/>
    </row>
    <row r="8" spans="1:11" ht="13.5" thickBot="1" x14ac:dyDescent="0.25">
      <c r="A8" s="246"/>
      <c r="B8" s="246"/>
      <c r="H8" s="240"/>
    </row>
    <row r="9" spans="1:11" x14ac:dyDescent="0.2">
      <c r="A9" s="247" t="s">
        <v>142</v>
      </c>
      <c r="B9" s="247"/>
      <c r="C9" s="288"/>
      <c r="D9" s="288"/>
      <c r="E9" s="288"/>
      <c r="F9" s="288"/>
      <c r="G9" s="288"/>
      <c r="H9" s="288"/>
    </row>
    <row r="10" spans="1:11" x14ac:dyDescent="0.2">
      <c r="A10" s="251"/>
      <c r="B10" s="251"/>
      <c r="C10" s="289"/>
      <c r="D10" s="289"/>
      <c r="E10" s="289"/>
      <c r="F10" s="289"/>
      <c r="G10" s="289"/>
      <c r="H10" s="289"/>
    </row>
    <row r="11" spans="1:11" x14ac:dyDescent="0.2">
      <c r="A11" s="251"/>
      <c r="B11" s="251"/>
      <c r="C11" s="289"/>
      <c r="D11" s="289"/>
      <c r="E11" s="289"/>
      <c r="F11" s="289"/>
      <c r="G11" s="289"/>
      <c r="H11" s="289"/>
    </row>
    <row r="12" spans="1:11" x14ac:dyDescent="0.2">
      <c r="A12" s="251"/>
      <c r="B12" s="251"/>
      <c r="C12" s="289"/>
      <c r="D12" s="289"/>
      <c r="E12" s="289"/>
      <c r="F12" s="289"/>
      <c r="G12" s="289"/>
      <c r="H12" s="289"/>
    </row>
    <row r="13" spans="1:11" x14ac:dyDescent="0.2">
      <c r="A13" s="251"/>
      <c r="B13" s="251"/>
      <c r="C13" s="289"/>
      <c r="D13" s="289"/>
      <c r="E13" s="289"/>
      <c r="F13" s="289"/>
      <c r="G13" s="289"/>
      <c r="H13" s="289"/>
    </row>
    <row r="14" spans="1:11" ht="13.5" thickBot="1" x14ac:dyDescent="0.25">
      <c r="A14" s="255"/>
      <c r="B14" s="255"/>
      <c r="C14" s="290"/>
      <c r="D14" s="290"/>
      <c r="E14" s="290"/>
      <c r="F14" s="290"/>
      <c r="G14" s="290"/>
      <c r="H14" s="290"/>
    </row>
    <row r="15" spans="1:11" ht="13.5" thickBot="1" x14ac:dyDescent="0.25">
      <c r="A15" s="246"/>
      <c r="B15" s="246"/>
      <c r="H15" s="240"/>
    </row>
    <row r="16" spans="1:11" x14ac:dyDescent="0.2">
      <c r="A16" s="247" t="s">
        <v>143</v>
      </c>
      <c r="B16" s="247"/>
      <c r="C16" s="288"/>
      <c r="D16" s="288"/>
      <c r="E16" s="288"/>
      <c r="F16" s="288"/>
      <c r="G16" s="288"/>
      <c r="H16" s="288"/>
    </row>
    <row r="17" spans="1:8" x14ac:dyDescent="0.2">
      <c r="A17" s="251"/>
      <c r="B17" s="251"/>
      <c r="C17" s="289"/>
      <c r="D17" s="289"/>
      <c r="E17" s="289"/>
      <c r="F17" s="289"/>
      <c r="G17" s="289"/>
      <c r="H17" s="289"/>
    </row>
    <row r="18" spans="1:8" x14ac:dyDescent="0.2">
      <c r="A18" s="251"/>
      <c r="B18" s="251"/>
      <c r="C18" s="289"/>
      <c r="D18" s="289"/>
      <c r="E18" s="289"/>
      <c r="F18" s="289"/>
      <c r="G18" s="289"/>
      <c r="H18" s="289"/>
    </row>
    <row r="19" spans="1:8" x14ac:dyDescent="0.2">
      <c r="A19" s="251"/>
      <c r="B19" s="251"/>
      <c r="C19" s="289"/>
      <c r="D19" s="289"/>
      <c r="E19" s="289"/>
      <c r="F19" s="289"/>
      <c r="G19" s="289"/>
      <c r="H19" s="289"/>
    </row>
    <row r="20" spans="1:8" x14ac:dyDescent="0.2">
      <c r="A20" s="251"/>
      <c r="B20" s="251"/>
      <c r="C20" s="289"/>
      <c r="D20" s="289"/>
      <c r="E20" s="289"/>
      <c r="F20" s="289"/>
      <c r="G20" s="289"/>
      <c r="H20" s="289"/>
    </row>
    <row r="21" spans="1:8" ht="13.5" thickBot="1" x14ac:dyDescent="0.25">
      <c r="A21" s="255"/>
      <c r="B21" s="255"/>
      <c r="C21" s="290"/>
      <c r="D21" s="290"/>
      <c r="E21" s="290"/>
      <c r="F21" s="290"/>
      <c r="G21" s="290"/>
      <c r="H21" s="290"/>
    </row>
  </sheetData>
  <mergeCells count="2">
    <mergeCell ref="B6:B7"/>
    <mergeCell ref="H6:H7"/>
  </mergeCells>
  <printOptions horizontalCentered="1" verticalCentered="1"/>
  <pageMargins left="0.18" right="0.16" top="0.23" bottom="0.33" header="0" footer="0"/>
  <pageSetup orientation="landscape" r:id="rId1"/>
  <headerFooter alignWithMargins="0">
    <oddHeader>&amp;R1983/2023 - 40 AÑOS DE DEMOCRACIA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7"/>
  <dimension ref="A1:K21"/>
  <sheetViews>
    <sheetView workbookViewId="0">
      <selection activeCell="A4" sqref="A4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24.42578125" customWidth="1"/>
    <col min="8" max="8" width="19.5703125" customWidth="1"/>
    <col min="11" max="11" width="15.42578125" style="240" bestFit="1" customWidth="1"/>
  </cols>
  <sheetData>
    <row r="1" spans="1:11" x14ac:dyDescent="0.2">
      <c r="A1" s="241" t="s">
        <v>234</v>
      </c>
      <c r="B1" s="227"/>
    </row>
    <row r="2" spans="1:11" x14ac:dyDescent="0.2">
      <c r="A2" s="241" t="s">
        <v>256</v>
      </c>
      <c r="B2" s="227"/>
    </row>
    <row r="3" spans="1:11" x14ac:dyDescent="0.2">
      <c r="A3" s="241" t="s">
        <v>259</v>
      </c>
      <c r="B3" s="81"/>
    </row>
    <row r="4" spans="1:11" x14ac:dyDescent="0.2">
      <c r="A4" s="81"/>
      <c r="B4" s="81"/>
    </row>
    <row r="5" spans="1:11" ht="13.5" thickBot="1" x14ac:dyDescent="0.25">
      <c r="K5" s="80"/>
    </row>
    <row r="6" spans="1:11" ht="13.5" customHeight="1" thickBot="1" x14ac:dyDescent="0.25">
      <c r="A6" s="285" t="s">
        <v>51</v>
      </c>
      <c r="B6" s="414" t="s">
        <v>141</v>
      </c>
      <c r="C6" s="286" t="s">
        <v>188</v>
      </c>
      <c r="D6" s="286" t="s">
        <v>200</v>
      </c>
      <c r="E6" s="286" t="s">
        <v>217</v>
      </c>
      <c r="F6" s="286" t="s">
        <v>218</v>
      </c>
      <c r="G6" s="286" t="s">
        <v>219</v>
      </c>
      <c r="H6" s="416" t="s">
        <v>98</v>
      </c>
      <c r="K6" s="80"/>
    </row>
    <row r="7" spans="1:11" ht="36.75" customHeight="1" thickBot="1" x14ac:dyDescent="0.25">
      <c r="A7" s="287"/>
      <c r="B7" s="415"/>
      <c r="C7" s="291" t="s">
        <v>226</v>
      </c>
      <c r="D7" s="291" t="s">
        <v>226</v>
      </c>
      <c r="E7" s="291" t="s">
        <v>226</v>
      </c>
      <c r="F7" s="291" t="s">
        <v>226</v>
      </c>
      <c r="G7" s="291" t="s">
        <v>226</v>
      </c>
      <c r="H7" s="417"/>
    </row>
    <row r="8" spans="1:11" ht="13.5" thickBot="1" x14ac:dyDescent="0.25">
      <c r="A8" s="246"/>
      <c r="B8" s="246"/>
      <c r="H8" s="240"/>
    </row>
    <row r="9" spans="1:11" x14ac:dyDescent="0.2">
      <c r="A9" s="247" t="s">
        <v>142</v>
      </c>
      <c r="B9" s="247"/>
      <c r="C9" s="288"/>
      <c r="D9" s="288"/>
      <c r="E9" s="288"/>
      <c r="F9" s="288"/>
      <c r="G9" s="288"/>
      <c r="H9" s="288"/>
    </row>
    <row r="10" spans="1:11" x14ac:dyDescent="0.2">
      <c r="A10" s="251"/>
      <c r="B10" s="251"/>
      <c r="C10" s="289"/>
      <c r="D10" s="289"/>
      <c r="E10" s="289"/>
      <c r="F10" s="289"/>
      <c r="G10" s="289"/>
      <c r="H10" s="289"/>
    </row>
    <row r="11" spans="1:11" x14ac:dyDescent="0.2">
      <c r="A11" s="251"/>
      <c r="B11" s="251"/>
      <c r="C11" s="289"/>
      <c r="D11" s="289"/>
      <c r="E11" s="289"/>
      <c r="F11" s="289"/>
      <c r="G11" s="289"/>
      <c r="H11" s="289"/>
    </row>
    <row r="12" spans="1:11" x14ac:dyDescent="0.2">
      <c r="A12" s="251"/>
      <c r="B12" s="251"/>
      <c r="C12" s="289"/>
      <c r="D12" s="289"/>
      <c r="E12" s="289"/>
      <c r="F12" s="289"/>
      <c r="G12" s="289"/>
      <c r="H12" s="289"/>
    </row>
    <row r="13" spans="1:11" x14ac:dyDescent="0.2">
      <c r="A13" s="251"/>
      <c r="B13" s="251"/>
      <c r="C13" s="289"/>
      <c r="D13" s="289"/>
      <c r="E13" s="289"/>
      <c r="F13" s="289"/>
      <c r="G13" s="289"/>
      <c r="H13" s="289"/>
    </row>
    <row r="14" spans="1:11" ht="13.5" thickBot="1" x14ac:dyDescent="0.25">
      <c r="A14" s="255"/>
      <c r="B14" s="255"/>
      <c r="C14" s="290"/>
      <c r="D14" s="290"/>
      <c r="E14" s="290"/>
      <c r="F14" s="290"/>
      <c r="G14" s="290"/>
      <c r="H14" s="290"/>
    </row>
    <row r="15" spans="1:11" ht="13.5" thickBot="1" x14ac:dyDescent="0.25">
      <c r="A15" s="246"/>
      <c r="B15" s="246"/>
      <c r="H15" s="240"/>
    </row>
    <row r="16" spans="1:11" x14ac:dyDescent="0.2">
      <c r="A16" s="247" t="s">
        <v>143</v>
      </c>
      <c r="B16" s="247"/>
      <c r="C16" s="288"/>
      <c r="D16" s="288"/>
      <c r="E16" s="288"/>
      <c r="F16" s="288"/>
      <c r="G16" s="288"/>
      <c r="H16" s="288"/>
    </row>
    <row r="17" spans="1:8" x14ac:dyDescent="0.2">
      <c r="A17" s="251"/>
      <c r="B17" s="251"/>
      <c r="C17" s="289"/>
      <c r="D17" s="289"/>
      <c r="E17" s="289"/>
      <c r="F17" s="289"/>
      <c r="G17" s="289"/>
      <c r="H17" s="289"/>
    </row>
    <row r="18" spans="1:8" x14ac:dyDescent="0.2">
      <c r="A18" s="251"/>
      <c r="B18" s="251"/>
      <c r="C18" s="289"/>
      <c r="D18" s="289"/>
      <c r="E18" s="289"/>
      <c r="F18" s="289"/>
      <c r="G18" s="289"/>
      <c r="H18" s="289"/>
    </row>
    <row r="19" spans="1:8" x14ac:dyDescent="0.2">
      <c r="A19" s="251"/>
      <c r="B19" s="251"/>
      <c r="C19" s="289"/>
      <c r="D19" s="289"/>
      <c r="E19" s="289"/>
      <c r="F19" s="289"/>
      <c r="G19" s="289"/>
      <c r="H19" s="289"/>
    </row>
    <row r="20" spans="1:8" x14ac:dyDescent="0.2">
      <c r="A20" s="251"/>
      <c r="B20" s="251"/>
      <c r="C20" s="289"/>
      <c r="D20" s="289"/>
      <c r="E20" s="289"/>
      <c r="F20" s="289"/>
      <c r="G20" s="289"/>
      <c r="H20" s="289"/>
    </row>
    <row r="21" spans="1:8" ht="13.5" thickBot="1" x14ac:dyDescent="0.25">
      <c r="A21" s="255"/>
      <c r="B21" s="255"/>
      <c r="C21" s="290"/>
      <c r="D21" s="290"/>
      <c r="E21" s="290"/>
      <c r="F21" s="290"/>
      <c r="G21" s="290"/>
      <c r="H21" s="290"/>
    </row>
  </sheetData>
  <mergeCells count="2">
    <mergeCell ref="B6:B7"/>
    <mergeCell ref="H6:H7"/>
  </mergeCells>
  <printOptions horizontalCentered="1" verticalCentered="1"/>
  <pageMargins left="0.18" right="0.16" top="0.23" bottom="0.33" header="0" footer="0"/>
  <pageSetup orientation="landscape" r:id="rId1"/>
  <headerFooter alignWithMargins="0">
    <oddHeader>&amp;R1983/2023 - 40 AÑOS DE DEMOCRACIA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3">
    <pageSetUpPr fitToPage="1"/>
  </sheetPr>
  <dimension ref="B1:F82"/>
  <sheetViews>
    <sheetView showGridLines="0" topLeftCell="A61" zoomScale="115" zoomScaleNormal="115" workbookViewId="0">
      <selection activeCell="K23" sqref="K23"/>
    </sheetView>
  </sheetViews>
  <sheetFormatPr baseColWidth="10" defaultRowHeight="12.75" x14ac:dyDescent="0.2"/>
  <cols>
    <col min="1" max="1" width="4.140625" style="47" customWidth="1"/>
    <col min="2" max="2" width="21.28515625" style="47" customWidth="1"/>
    <col min="3" max="3" width="23.5703125" style="237" customWidth="1"/>
    <col min="4" max="4" width="29.28515625" style="237" customWidth="1"/>
    <col min="5" max="5" width="22.28515625" style="237" customWidth="1"/>
    <col min="6" max="6" width="7.5703125" style="47" customWidth="1"/>
    <col min="7" max="7" width="17.5703125" style="47" customWidth="1"/>
    <col min="8" max="16384" width="11.42578125" style="47"/>
  </cols>
  <sheetData>
    <row r="1" spans="2:6" s="141" customFormat="1" x14ac:dyDescent="0.2">
      <c r="B1" s="114" t="s">
        <v>201</v>
      </c>
      <c r="C1" s="114"/>
      <c r="D1" s="114"/>
      <c r="E1" s="114"/>
    </row>
    <row r="2" spans="2:6" s="141" customFormat="1" x14ac:dyDescent="0.2">
      <c r="B2" s="114" t="s">
        <v>74</v>
      </c>
      <c r="C2" s="114"/>
      <c r="D2" s="114"/>
      <c r="E2" s="114"/>
    </row>
    <row r="3" spans="2:6" s="141" customFormat="1" x14ac:dyDescent="0.2">
      <c r="B3" s="114" t="s">
        <v>260</v>
      </c>
      <c r="C3" s="114"/>
      <c r="D3" s="114"/>
      <c r="E3" s="114"/>
    </row>
    <row r="4" spans="2:6" s="141" customFormat="1" x14ac:dyDescent="0.2">
      <c r="B4" s="378" t="s">
        <v>214</v>
      </c>
      <c r="C4" s="378"/>
      <c r="D4" s="378"/>
      <c r="E4" s="378"/>
    </row>
    <row r="5" spans="2:6" x14ac:dyDescent="0.2">
      <c r="B5" s="112"/>
      <c r="C5" s="112"/>
      <c r="D5" s="112"/>
      <c r="E5" s="112"/>
      <c r="F5" s="193"/>
    </row>
    <row r="6" spans="2:6" ht="12.75" customHeight="1" thickBot="1" x14ac:dyDescent="0.25">
      <c r="C6" s="73"/>
      <c r="D6" s="73"/>
      <c r="E6" s="73"/>
    </row>
    <row r="7" spans="2:6" x14ac:dyDescent="0.2">
      <c r="B7" s="292" t="s">
        <v>7</v>
      </c>
      <c r="C7" s="293" t="s">
        <v>75</v>
      </c>
      <c r="D7" s="125" t="s">
        <v>11</v>
      </c>
      <c r="E7" s="294" t="s">
        <v>76</v>
      </c>
      <c r="F7" s="141"/>
    </row>
    <row r="8" spans="2:6" ht="13.5" thickBot="1" x14ac:dyDescent="0.25">
      <c r="B8" s="295" t="s">
        <v>8</v>
      </c>
      <c r="C8" s="135" t="s">
        <v>77</v>
      </c>
      <c r="D8" s="126" t="s">
        <v>220</v>
      </c>
      <c r="E8" s="296" t="s">
        <v>78</v>
      </c>
      <c r="F8" s="141"/>
    </row>
    <row r="9" spans="2:6" x14ac:dyDescent="0.2">
      <c r="B9" s="142">
        <f>+'3.vol.'!C6</f>
        <v>43466</v>
      </c>
      <c r="C9" s="230"/>
      <c r="D9" s="213"/>
      <c r="E9" s="297"/>
    </row>
    <row r="10" spans="2:6" x14ac:dyDescent="0.2">
      <c r="B10" s="143">
        <f>+'3.vol.'!C7</f>
        <v>43497</v>
      </c>
      <c r="C10" s="232"/>
      <c r="D10" s="218"/>
      <c r="E10" s="298"/>
    </row>
    <row r="11" spans="2:6" x14ac:dyDescent="0.2">
      <c r="B11" s="143">
        <f>+'3.vol.'!C8</f>
        <v>43525</v>
      </c>
      <c r="C11" s="232"/>
      <c r="D11" s="218"/>
      <c r="E11" s="298"/>
    </row>
    <row r="12" spans="2:6" x14ac:dyDescent="0.2">
      <c r="B12" s="143">
        <f>+'3.vol.'!C9</f>
        <v>43556</v>
      </c>
      <c r="C12" s="232"/>
      <c r="D12" s="218"/>
      <c r="E12" s="298"/>
    </row>
    <row r="13" spans="2:6" x14ac:dyDescent="0.2">
      <c r="B13" s="143">
        <f>+'3.vol.'!C10</f>
        <v>43586</v>
      </c>
      <c r="C13" s="218"/>
      <c r="D13" s="218"/>
      <c r="E13" s="298"/>
    </row>
    <row r="14" spans="2:6" x14ac:dyDescent="0.2">
      <c r="B14" s="143">
        <f>+'3.vol.'!C11</f>
        <v>43617</v>
      </c>
      <c r="C14" s="232"/>
      <c r="D14" s="218"/>
      <c r="E14" s="298"/>
    </row>
    <row r="15" spans="2:6" x14ac:dyDescent="0.2">
      <c r="B15" s="143">
        <f>+'3.vol.'!C12</f>
        <v>43647</v>
      </c>
      <c r="C15" s="218"/>
      <c r="D15" s="218"/>
      <c r="E15" s="298"/>
    </row>
    <row r="16" spans="2:6" x14ac:dyDescent="0.2">
      <c r="B16" s="143">
        <f>+'3.vol.'!C13</f>
        <v>43678</v>
      </c>
      <c r="C16" s="218"/>
      <c r="D16" s="218"/>
      <c r="E16" s="298"/>
    </row>
    <row r="17" spans="2:5" x14ac:dyDescent="0.2">
      <c r="B17" s="143">
        <f>+'3.vol.'!C14</f>
        <v>43709</v>
      </c>
      <c r="C17" s="218"/>
      <c r="D17" s="218"/>
      <c r="E17" s="298"/>
    </row>
    <row r="18" spans="2:5" x14ac:dyDescent="0.2">
      <c r="B18" s="143">
        <f>+'3.vol.'!C15</f>
        <v>43739</v>
      </c>
      <c r="C18" s="218"/>
      <c r="D18" s="218"/>
      <c r="E18" s="298"/>
    </row>
    <row r="19" spans="2:5" x14ac:dyDescent="0.2">
      <c r="B19" s="143">
        <f>+'3.vol.'!C16</f>
        <v>43770</v>
      </c>
      <c r="C19" s="218"/>
      <c r="D19" s="218"/>
      <c r="E19" s="298"/>
    </row>
    <row r="20" spans="2:5" ht="13.5" thickBot="1" x14ac:dyDescent="0.25">
      <c r="B20" s="144">
        <f>+'3.vol.'!C17</f>
        <v>43800</v>
      </c>
      <c r="C20" s="223"/>
      <c r="D20" s="223"/>
      <c r="E20" s="74"/>
    </row>
    <row r="21" spans="2:5" x14ac:dyDescent="0.2">
      <c r="B21" s="142">
        <f>+'3.vol.'!C18</f>
        <v>43831</v>
      </c>
      <c r="C21" s="213"/>
      <c r="D21" s="213"/>
      <c r="E21" s="298"/>
    </row>
    <row r="22" spans="2:5" x14ac:dyDescent="0.2">
      <c r="B22" s="143">
        <f>+'3.vol.'!C19</f>
        <v>43862</v>
      </c>
      <c r="C22" s="218"/>
      <c r="D22" s="218"/>
      <c r="E22" s="299"/>
    </row>
    <row r="23" spans="2:5" x14ac:dyDescent="0.2">
      <c r="B23" s="143">
        <f>+'3.vol.'!C20</f>
        <v>43891</v>
      </c>
      <c r="C23" s="218"/>
      <c r="D23" s="218"/>
      <c r="E23" s="298"/>
    </row>
    <row r="24" spans="2:5" x14ac:dyDescent="0.2">
      <c r="B24" s="143">
        <f>+'3.vol.'!C21</f>
        <v>43922</v>
      </c>
      <c r="C24" s="218"/>
      <c r="D24" s="218"/>
      <c r="E24" s="298"/>
    </row>
    <row r="25" spans="2:5" x14ac:dyDescent="0.2">
      <c r="B25" s="143">
        <f>+'3.vol.'!C22</f>
        <v>43952</v>
      </c>
      <c r="C25" s="218"/>
      <c r="D25" s="218"/>
      <c r="E25" s="298"/>
    </row>
    <row r="26" spans="2:5" x14ac:dyDescent="0.2">
      <c r="B26" s="143">
        <f>+'3.vol.'!C23</f>
        <v>43983</v>
      </c>
      <c r="C26" s="218"/>
      <c r="D26" s="218"/>
      <c r="E26" s="298"/>
    </row>
    <row r="27" spans="2:5" x14ac:dyDescent="0.2">
      <c r="B27" s="143">
        <f>+'3.vol.'!C24</f>
        <v>44013</v>
      </c>
      <c r="C27" s="218"/>
      <c r="D27" s="218"/>
      <c r="E27" s="298"/>
    </row>
    <row r="28" spans="2:5" x14ac:dyDescent="0.2">
      <c r="B28" s="143">
        <f>+'3.vol.'!C25</f>
        <v>44044</v>
      </c>
      <c r="C28" s="218"/>
      <c r="D28" s="218"/>
      <c r="E28" s="298"/>
    </row>
    <row r="29" spans="2:5" x14ac:dyDescent="0.2">
      <c r="B29" s="143">
        <f>+'3.vol.'!C26</f>
        <v>44075</v>
      </c>
      <c r="C29" s="218"/>
      <c r="D29" s="218"/>
      <c r="E29" s="298"/>
    </row>
    <row r="30" spans="2:5" x14ac:dyDescent="0.2">
      <c r="B30" s="143">
        <f>+'3.vol.'!C27</f>
        <v>44105</v>
      </c>
      <c r="C30" s="218"/>
      <c r="D30" s="218"/>
      <c r="E30" s="298"/>
    </row>
    <row r="31" spans="2:5" x14ac:dyDescent="0.2">
      <c r="B31" s="143">
        <f>+'3.vol.'!C28</f>
        <v>44136</v>
      </c>
      <c r="C31" s="218"/>
      <c r="D31" s="218"/>
      <c r="E31" s="298"/>
    </row>
    <row r="32" spans="2:5" ht="13.5" thickBot="1" x14ac:dyDescent="0.25">
      <c r="B32" s="144">
        <f>+'3.vol.'!C29</f>
        <v>44166</v>
      </c>
      <c r="C32" s="223"/>
      <c r="D32" s="223"/>
      <c r="E32" s="300"/>
    </row>
    <row r="33" spans="2:5" x14ac:dyDescent="0.2">
      <c r="B33" s="142">
        <f>+'3.vol.'!C30</f>
        <v>44197</v>
      </c>
      <c r="C33" s="213"/>
      <c r="D33" s="301"/>
      <c r="E33" s="230"/>
    </row>
    <row r="34" spans="2:5" x14ac:dyDescent="0.2">
      <c r="B34" s="143">
        <f>+'3.vol.'!C31</f>
        <v>44228</v>
      </c>
      <c r="C34" s="218"/>
      <c r="D34" s="302"/>
      <c r="E34" s="232"/>
    </row>
    <row r="35" spans="2:5" x14ac:dyDescent="0.2">
      <c r="B35" s="143">
        <f>+'3.vol.'!C32</f>
        <v>44256</v>
      </c>
      <c r="C35" s="218"/>
      <c r="D35" s="302"/>
      <c r="E35" s="232"/>
    </row>
    <row r="36" spans="2:5" x14ac:dyDescent="0.2">
      <c r="B36" s="143">
        <f>+'3.vol.'!C33</f>
        <v>44287</v>
      </c>
      <c r="C36" s="218"/>
      <c r="D36" s="302"/>
      <c r="E36" s="232"/>
    </row>
    <row r="37" spans="2:5" x14ac:dyDescent="0.2">
      <c r="B37" s="143">
        <f>+'3.vol.'!C34</f>
        <v>44317</v>
      </c>
      <c r="C37" s="218"/>
      <c r="D37" s="302"/>
      <c r="E37" s="232"/>
    </row>
    <row r="38" spans="2:5" x14ac:dyDescent="0.2">
      <c r="B38" s="143">
        <f>+'3.vol.'!C35</f>
        <v>44348</v>
      </c>
      <c r="C38" s="218"/>
      <c r="D38" s="302"/>
      <c r="E38" s="232"/>
    </row>
    <row r="39" spans="2:5" x14ac:dyDescent="0.2">
      <c r="B39" s="143">
        <f>+'3.vol.'!C36</f>
        <v>44378</v>
      </c>
      <c r="C39" s="218"/>
      <c r="D39" s="302"/>
      <c r="E39" s="232"/>
    </row>
    <row r="40" spans="2:5" x14ac:dyDescent="0.2">
      <c r="B40" s="143">
        <f>+'3.vol.'!C37</f>
        <v>44409</v>
      </c>
      <c r="C40" s="218"/>
      <c r="D40" s="302"/>
      <c r="E40" s="232"/>
    </row>
    <row r="41" spans="2:5" x14ac:dyDescent="0.2">
      <c r="B41" s="143">
        <f>+'3.vol.'!C38</f>
        <v>44440</v>
      </c>
      <c r="C41" s="218"/>
      <c r="D41" s="302"/>
      <c r="E41" s="232"/>
    </row>
    <row r="42" spans="2:5" x14ac:dyDescent="0.2">
      <c r="B42" s="143">
        <f>+'3.vol.'!C39</f>
        <v>44470</v>
      </c>
      <c r="C42" s="218"/>
      <c r="D42" s="302"/>
      <c r="E42" s="232"/>
    </row>
    <row r="43" spans="2:5" x14ac:dyDescent="0.2">
      <c r="B43" s="143">
        <f>+'3.vol.'!C40</f>
        <v>44501</v>
      </c>
      <c r="C43" s="218"/>
      <c r="D43" s="302"/>
      <c r="E43" s="232"/>
    </row>
    <row r="44" spans="2:5" ht="13.5" thickBot="1" x14ac:dyDescent="0.25">
      <c r="B44" s="175">
        <f>+'3.vol.'!C41</f>
        <v>44531</v>
      </c>
      <c r="C44" s="303"/>
      <c r="D44" s="304"/>
      <c r="E44" s="305"/>
    </row>
    <row r="45" spans="2:5" x14ac:dyDescent="0.2">
      <c r="B45" s="142">
        <f>+'3.vol.'!C42</f>
        <v>44562</v>
      </c>
      <c r="C45" s="213"/>
      <c r="D45" s="213"/>
      <c r="E45" s="230"/>
    </row>
    <row r="46" spans="2:5" x14ac:dyDescent="0.2">
      <c r="B46" s="143">
        <f>+'3.vol.'!C43</f>
        <v>44593</v>
      </c>
      <c r="C46" s="218"/>
      <c r="D46" s="218"/>
      <c r="E46" s="232"/>
    </row>
    <row r="47" spans="2:5" x14ac:dyDescent="0.2">
      <c r="B47" s="143">
        <f>+'3.vol.'!C44</f>
        <v>44621</v>
      </c>
      <c r="C47" s="218"/>
      <c r="D47" s="218"/>
      <c r="E47" s="232"/>
    </row>
    <row r="48" spans="2:5" x14ac:dyDescent="0.2">
      <c r="B48" s="143">
        <f>+'3.vol.'!C45</f>
        <v>44652</v>
      </c>
      <c r="C48" s="218"/>
      <c r="D48" s="218"/>
      <c r="E48" s="232"/>
    </row>
    <row r="49" spans="2:5" x14ac:dyDescent="0.2">
      <c r="B49" s="143">
        <f>+'3.vol.'!C46</f>
        <v>44682</v>
      </c>
      <c r="C49" s="218"/>
      <c r="D49" s="218"/>
      <c r="E49" s="232"/>
    </row>
    <row r="50" spans="2:5" x14ac:dyDescent="0.2">
      <c r="B50" s="143">
        <f>+'3.vol.'!C47</f>
        <v>44713</v>
      </c>
      <c r="C50" s="218"/>
      <c r="D50" s="218"/>
      <c r="E50" s="232"/>
    </row>
    <row r="51" spans="2:5" x14ac:dyDescent="0.2">
      <c r="B51" s="143">
        <f>+'3.vol.'!C48</f>
        <v>44743</v>
      </c>
      <c r="C51" s="218"/>
      <c r="D51" s="218"/>
      <c r="E51" s="232"/>
    </row>
    <row r="52" spans="2:5" x14ac:dyDescent="0.2">
      <c r="B52" s="143">
        <f>+'3.vol.'!C49</f>
        <v>44774</v>
      </c>
      <c r="C52" s="218"/>
      <c r="D52" s="218"/>
      <c r="E52" s="232"/>
    </row>
    <row r="53" spans="2:5" x14ac:dyDescent="0.2">
      <c r="B53" s="143">
        <f>+'3.vol.'!C50</f>
        <v>44805</v>
      </c>
      <c r="C53" s="218"/>
      <c r="D53" s="218"/>
      <c r="E53" s="232"/>
    </row>
    <row r="54" spans="2:5" x14ac:dyDescent="0.2">
      <c r="B54" s="143">
        <f>+'3.vol.'!C51</f>
        <v>44835</v>
      </c>
      <c r="C54" s="218"/>
      <c r="D54" s="218"/>
      <c r="E54" s="232"/>
    </row>
    <row r="55" spans="2:5" x14ac:dyDescent="0.2">
      <c r="B55" s="143">
        <f>+'3.vol.'!C52</f>
        <v>44866</v>
      </c>
      <c r="C55" s="218"/>
      <c r="D55" s="218"/>
      <c r="E55" s="232"/>
    </row>
    <row r="56" spans="2:5" ht="13.5" thickBot="1" x14ac:dyDescent="0.25">
      <c r="B56" s="144">
        <f>+'3.vol.'!C53</f>
        <v>44896</v>
      </c>
      <c r="C56" s="223"/>
      <c r="D56" s="223"/>
      <c r="E56" s="234"/>
    </row>
    <row r="57" spans="2:5" x14ac:dyDescent="0.2">
      <c r="B57" s="142">
        <f>+'3.vol.'!C54</f>
        <v>44927</v>
      </c>
      <c r="C57" s="213"/>
      <c r="D57" s="213"/>
      <c r="E57" s="230"/>
    </row>
    <row r="58" spans="2:5" x14ac:dyDescent="0.2">
      <c r="B58" s="143">
        <f>+'3.vol.'!C55</f>
        <v>44958</v>
      </c>
      <c r="C58" s="218"/>
      <c r="D58" s="218"/>
      <c r="E58" s="232"/>
    </row>
    <row r="59" spans="2:5" x14ac:dyDescent="0.2">
      <c r="B59" s="143">
        <f>+'3.vol.'!C56</f>
        <v>44986</v>
      </c>
      <c r="C59" s="218"/>
      <c r="D59" s="218"/>
      <c r="E59" s="232"/>
    </row>
    <row r="60" spans="2:5" x14ac:dyDescent="0.2">
      <c r="B60" s="143">
        <f>+'3.vol.'!C57</f>
        <v>45017</v>
      </c>
      <c r="C60" s="218"/>
      <c r="D60" s="218"/>
      <c r="E60" s="232"/>
    </row>
    <row r="61" spans="2:5" x14ac:dyDescent="0.2">
      <c r="B61" s="143">
        <f>+'3.vol.'!C58</f>
        <v>45047</v>
      </c>
      <c r="C61" s="218"/>
      <c r="D61" s="218"/>
      <c r="E61" s="232"/>
    </row>
    <row r="62" spans="2:5" x14ac:dyDescent="0.2">
      <c r="B62" s="143">
        <f>+'3.vol.'!C59</f>
        <v>45078</v>
      </c>
      <c r="C62" s="218"/>
      <c r="D62" s="218"/>
      <c r="E62" s="232"/>
    </row>
    <row r="63" spans="2:5" x14ac:dyDescent="0.2">
      <c r="B63" s="143">
        <f>+'3.vol.'!C60</f>
        <v>45108</v>
      </c>
      <c r="C63" s="218"/>
      <c r="D63" s="218"/>
      <c r="E63" s="232"/>
    </row>
    <row r="64" spans="2:5" x14ac:dyDescent="0.2">
      <c r="B64" s="143">
        <f>+'3.vol.'!C61</f>
        <v>45139</v>
      </c>
      <c r="C64" s="218"/>
      <c r="D64" s="218"/>
      <c r="E64" s="232"/>
    </row>
    <row r="65" spans="2:5" x14ac:dyDescent="0.2">
      <c r="B65" s="143">
        <f>+'3.vol.'!C62</f>
        <v>45170</v>
      </c>
      <c r="C65" s="218"/>
      <c r="D65" s="218"/>
      <c r="E65" s="232"/>
    </row>
    <row r="66" spans="2:5" x14ac:dyDescent="0.2">
      <c r="B66" s="143">
        <f>+'3.vol.'!C63</f>
        <v>45200</v>
      </c>
      <c r="C66" s="218"/>
      <c r="D66" s="218"/>
      <c r="E66" s="232"/>
    </row>
    <row r="67" spans="2:5" x14ac:dyDescent="0.2">
      <c r="B67" s="143">
        <f>+'3.vol.'!C64</f>
        <v>45231</v>
      </c>
      <c r="C67" s="218"/>
      <c r="D67" s="218"/>
      <c r="E67" s="232"/>
    </row>
    <row r="68" spans="2:5" ht="13.5" thickBot="1" x14ac:dyDescent="0.25">
      <c r="C68" s="47"/>
      <c r="D68" s="47"/>
      <c r="E68" s="47"/>
    </row>
    <row r="69" spans="2:5" x14ac:dyDescent="0.2">
      <c r="B69" s="53">
        <f>+'3.vol.'!C67</f>
        <v>2017</v>
      </c>
      <c r="C69" s="213"/>
      <c r="D69" s="213"/>
      <c r="E69" s="213"/>
    </row>
    <row r="70" spans="2:5" x14ac:dyDescent="0.2">
      <c r="B70" s="51">
        <f>+'3.vol.'!C68</f>
        <v>2018</v>
      </c>
      <c r="C70" s="218"/>
      <c r="D70" s="218"/>
      <c r="E70" s="218"/>
    </row>
    <row r="71" spans="2:5" ht="13.5" thickBot="1" x14ac:dyDescent="0.25">
      <c r="B71" s="165">
        <f>+'3.vol.'!C69</f>
        <v>2019</v>
      </c>
      <c r="C71" s="223"/>
      <c r="D71" s="223"/>
      <c r="E71" s="223"/>
    </row>
    <row r="72" spans="2:5" x14ac:dyDescent="0.2">
      <c r="B72" s="53">
        <f>+'3.vol.'!C70</f>
        <v>2020</v>
      </c>
      <c r="C72" s="213"/>
      <c r="D72" s="213"/>
      <c r="E72" s="213"/>
    </row>
    <row r="73" spans="2:5" x14ac:dyDescent="0.2">
      <c r="B73" s="51">
        <f>+'3.vol.'!C71</f>
        <v>2021</v>
      </c>
      <c r="C73" s="218"/>
      <c r="D73" s="218"/>
      <c r="E73" s="218"/>
    </row>
    <row r="74" spans="2:5" ht="13.5" thickBot="1" x14ac:dyDescent="0.25">
      <c r="B74" s="165">
        <f>+'3.vol.'!C72</f>
        <v>2022</v>
      </c>
      <c r="C74" s="223"/>
      <c r="D74" s="223"/>
      <c r="E74" s="223"/>
    </row>
    <row r="75" spans="2:5" ht="13.5" thickBot="1" x14ac:dyDescent="0.25">
      <c r="B75" s="306"/>
      <c r="C75" s="47"/>
      <c r="D75" s="47"/>
      <c r="E75" s="47"/>
    </row>
    <row r="76" spans="2:5" x14ac:dyDescent="0.2">
      <c r="B76" s="142" t="str">
        <f>+'3.vol.'!C73</f>
        <v>ene-nov 2022</v>
      </c>
      <c r="C76" s="213"/>
      <c r="D76" s="213"/>
      <c r="E76" s="213"/>
    </row>
    <row r="77" spans="2:5" ht="13.5" thickBot="1" x14ac:dyDescent="0.25">
      <c r="B77" s="144" t="str">
        <f>+'3.vol.'!C74</f>
        <v>ene-nov 2023</v>
      </c>
      <c r="C77" s="223"/>
      <c r="D77" s="223"/>
      <c r="E77" s="223"/>
    </row>
    <row r="78" spans="2:5" x14ac:dyDescent="0.2">
      <c r="C78" s="47"/>
      <c r="D78" s="47"/>
    </row>
    <row r="79" spans="2:5" x14ac:dyDescent="0.2">
      <c r="B79" s="418" t="s">
        <v>185</v>
      </c>
      <c r="C79" s="418"/>
      <c r="D79" s="418"/>
      <c r="E79" s="418"/>
    </row>
    <row r="80" spans="2:5" x14ac:dyDescent="0.2">
      <c r="B80" s="418"/>
      <c r="C80" s="418"/>
      <c r="D80" s="418"/>
      <c r="E80" s="418"/>
    </row>
    <row r="81" spans="2:5" x14ac:dyDescent="0.2">
      <c r="B81" s="418"/>
      <c r="C81" s="418"/>
      <c r="D81" s="418"/>
      <c r="E81" s="418"/>
    </row>
    <row r="82" spans="2:5" ht="14.25" x14ac:dyDescent="0.2">
      <c r="B82" s="307" t="s">
        <v>186</v>
      </c>
    </row>
  </sheetData>
  <sheetProtection formatCells="0" formatColumns="0" formatRows="0"/>
  <mergeCells count="2">
    <mergeCell ref="B4:E4"/>
    <mergeCell ref="B79:E81"/>
  </mergeCells>
  <phoneticPr fontId="0" type="noConversion"/>
  <printOptions horizontalCentered="1" verticalCentered="1" gridLinesSet="0"/>
  <pageMargins left="0.3" right="0.48" top="0.4" bottom="0.37" header="0" footer="0"/>
  <pageSetup paperSize="9" scale="51" orientation="landscape" horizontalDpi="4294967292" verticalDpi="300" r:id="rId1"/>
  <headerFooter alignWithMargins="0">
    <oddHeader>&amp;R1983/2023 - 40 AÑOS DE DEMOCRACIA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C9:C10"/>
  <sheetViews>
    <sheetView showGridLines="0" topLeftCell="A9" workbookViewId="0">
      <selection activeCell="C21" sqref="C21"/>
    </sheetView>
  </sheetViews>
  <sheetFormatPr baseColWidth="10" defaultRowHeight="12.75" x14ac:dyDescent="0.2"/>
  <cols>
    <col min="1" max="2" width="11.42578125" style="47"/>
    <col min="3" max="3" width="58.42578125" style="47" customWidth="1"/>
    <col min="4" max="16384" width="11.42578125" style="47"/>
  </cols>
  <sheetData>
    <row r="9" spans="3:3" ht="13.5" thickBot="1" x14ac:dyDescent="0.25"/>
    <row r="10" spans="3:3" ht="36" thickBot="1" x14ac:dyDescent="0.55000000000000004">
      <c r="C10" s="72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&amp;R1983/2023 - 40 AÑOS DE DEMOCRACIA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>
    <pageSetUpPr fitToPage="1"/>
  </sheetPr>
  <dimension ref="B1:F71"/>
  <sheetViews>
    <sheetView showGridLines="0" topLeftCell="A31" zoomScale="75" workbookViewId="0">
      <selection activeCell="I23" sqref="I23"/>
    </sheetView>
  </sheetViews>
  <sheetFormatPr baseColWidth="10" defaultRowHeight="12.75" x14ac:dyDescent="0.2"/>
  <cols>
    <col min="1" max="1" width="4.140625" style="47" customWidth="1"/>
    <col min="2" max="2" width="21.28515625" style="47" customWidth="1"/>
    <col min="3" max="3" width="23.5703125" style="237" customWidth="1"/>
    <col min="4" max="4" width="29.28515625" style="237" customWidth="1"/>
    <col min="5" max="5" width="22.28515625" style="237" customWidth="1"/>
    <col min="6" max="6" width="7.5703125" style="47" customWidth="1"/>
    <col min="7" max="7" width="17.5703125" style="47" customWidth="1"/>
    <col min="8" max="16384" width="11.42578125" style="47"/>
  </cols>
  <sheetData>
    <row r="1" spans="2:6" s="141" customFormat="1" x14ac:dyDescent="0.2">
      <c r="B1" s="114" t="s">
        <v>229</v>
      </c>
      <c r="C1" s="114"/>
      <c r="D1" s="114"/>
      <c r="E1" s="114"/>
    </row>
    <row r="2" spans="2:6" s="141" customFormat="1" x14ac:dyDescent="0.2">
      <c r="B2" s="114" t="s">
        <v>74</v>
      </c>
      <c r="C2" s="114"/>
      <c r="D2" s="114"/>
      <c r="E2" s="114"/>
    </row>
    <row r="3" spans="2:6" s="141" customFormat="1" x14ac:dyDescent="0.2">
      <c r="B3" s="114" t="s">
        <v>261</v>
      </c>
      <c r="C3" s="114"/>
      <c r="D3" s="114"/>
      <c r="E3" s="114"/>
    </row>
    <row r="4" spans="2:6" s="141" customFormat="1" x14ac:dyDescent="0.2">
      <c r="B4" s="378" t="s">
        <v>214</v>
      </c>
      <c r="C4" s="378"/>
      <c r="D4" s="378"/>
      <c r="E4" s="378"/>
    </row>
    <row r="5" spans="2:6" x14ac:dyDescent="0.2">
      <c r="B5" s="112"/>
      <c r="C5" s="112"/>
      <c r="D5" s="112"/>
      <c r="E5" s="112"/>
      <c r="F5" s="193"/>
    </row>
    <row r="6" spans="2:6" ht="12.75" customHeight="1" thickBot="1" x14ac:dyDescent="0.25">
      <c r="C6" s="73"/>
      <c r="D6" s="73"/>
      <c r="E6" s="73"/>
    </row>
    <row r="7" spans="2:6" x14ac:dyDescent="0.2">
      <c r="B7" s="292" t="s">
        <v>7</v>
      </c>
      <c r="C7" s="293" t="s">
        <v>75</v>
      </c>
      <c r="D7" s="125" t="s">
        <v>11</v>
      </c>
      <c r="E7" s="294" t="s">
        <v>76</v>
      </c>
      <c r="F7" s="141"/>
    </row>
    <row r="8" spans="2:6" ht="13.5" thickBot="1" x14ac:dyDescent="0.25">
      <c r="B8" s="295" t="s">
        <v>8</v>
      </c>
      <c r="C8" s="135" t="s">
        <v>77</v>
      </c>
      <c r="D8" s="126" t="s">
        <v>220</v>
      </c>
      <c r="E8" s="296" t="s">
        <v>78</v>
      </c>
      <c r="F8" s="141"/>
    </row>
    <row r="9" spans="2:6" x14ac:dyDescent="0.2">
      <c r="B9" s="142">
        <f>+'3.vol.'!C6</f>
        <v>43466</v>
      </c>
      <c r="C9" s="230"/>
      <c r="D9" s="213"/>
      <c r="E9" s="297"/>
    </row>
    <row r="10" spans="2:6" x14ac:dyDescent="0.2">
      <c r="B10" s="143">
        <f>+'3.vol.'!C7</f>
        <v>43497</v>
      </c>
      <c r="C10" s="232"/>
      <c r="D10" s="218"/>
      <c r="E10" s="298"/>
    </row>
    <row r="11" spans="2:6" x14ac:dyDescent="0.2">
      <c r="B11" s="143">
        <f>+'3.vol.'!C8</f>
        <v>43525</v>
      </c>
      <c r="C11" s="232"/>
      <c r="D11" s="218"/>
      <c r="E11" s="298"/>
    </row>
    <row r="12" spans="2:6" x14ac:dyDescent="0.2">
      <c r="B12" s="143">
        <f>+'3.vol.'!C9</f>
        <v>43556</v>
      </c>
      <c r="C12" s="232"/>
      <c r="D12" s="218"/>
      <c r="E12" s="298"/>
    </row>
    <row r="13" spans="2:6" x14ac:dyDescent="0.2">
      <c r="B13" s="143">
        <f>+'3.vol.'!C10</f>
        <v>43586</v>
      </c>
      <c r="C13" s="218"/>
      <c r="D13" s="218"/>
      <c r="E13" s="298"/>
    </row>
    <row r="14" spans="2:6" x14ac:dyDescent="0.2">
      <c r="B14" s="143">
        <f>+'3.vol.'!C11</f>
        <v>43617</v>
      </c>
      <c r="C14" s="232"/>
      <c r="D14" s="218"/>
      <c r="E14" s="298"/>
    </row>
    <row r="15" spans="2:6" x14ac:dyDescent="0.2">
      <c r="B15" s="143">
        <f>+'3.vol.'!C12</f>
        <v>43647</v>
      </c>
      <c r="C15" s="218"/>
      <c r="D15" s="218"/>
      <c r="E15" s="298"/>
    </row>
    <row r="16" spans="2:6" x14ac:dyDescent="0.2">
      <c r="B16" s="143">
        <f>+'3.vol.'!C13</f>
        <v>43678</v>
      </c>
      <c r="C16" s="218"/>
      <c r="D16" s="218"/>
      <c r="E16" s="298"/>
    </row>
    <row r="17" spans="2:5" x14ac:dyDescent="0.2">
      <c r="B17" s="143">
        <f>+'3.vol.'!C14</f>
        <v>43709</v>
      </c>
      <c r="C17" s="218"/>
      <c r="D17" s="218"/>
      <c r="E17" s="298"/>
    </row>
    <row r="18" spans="2:5" x14ac:dyDescent="0.2">
      <c r="B18" s="143">
        <f>+'3.vol.'!C15</f>
        <v>43739</v>
      </c>
      <c r="C18" s="218"/>
      <c r="D18" s="218"/>
      <c r="E18" s="298"/>
    </row>
    <row r="19" spans="2:5" x14ac:dyDescent="0.2">
      <c r="B19" s="143">
        <f>+'3.vol.'!C16</f>
        <v>43770</v>
      </c>
      <c r="C19" s="218"/>
      <c r="D19" s="218"/>
      <c r="E19" s="298"/>
    </row>
    <row r="20" spans="2:5" ht="13.5" thickBot="1" x14ac:dyDescent="0.25">
      <c r="B20" s="144">
        <f>+'3.vol.'!C17</f>
        <v>43800</v>
      </c>
      <c r="C20" s="223"/>
      <c r="D20" s="223"/>
      <c r="E20" s="74"/>
    </row>
    <row r="21" spans="2:5" x14ac:dyDescent="0.2">
      <c r="B21" s="142">
        <f>+'3.vol.'!C18</f>
        <v>43831</v>
      </c>
      <c r="C21" s="213"/>
      <c r="D21" s="213"/>
      <c r="E21" s="298"/>
    </row>
    <row r="22" spans="2:5" x14ac:dyDescent="0.2">
      <c r="B22" s="143">
        <f>+'3.vol.'!C19</f>
        <v>43862</v>
      </c>
      <c r="C22" s="218"/>
      <c r="D22" s="218"/>
      <c r="E22" s="299"/>
    </row>
    <row r="23" spans="2:5" x14ac:dyDescent="0.2">
      <c r="B23" s="143">
        <f>+'3.vol.'!C20</f>
        <v>43891</v>
      </c>
      <c r="C23" s="218"/>
      <c r="D23" s="218"/>
      <c r="E23" s="298"/>
    </row>
    <row r="24" spans="2:5" x14ac:dyDescent="0.2">
      <c r="B24" s="143">
        <f>+'3.vol.'!C21</f>
        <v>43922</v>
      </c>
      <c r="C24" s="218"/>
      <c r="D24" s="218"/>
      <c r="E24" s="298"/>
    </row>
    <row r="25" spans="2:5" x14ac:dyDescent="0.2">
      <c r="B25" s="143">
        <f>+'3.vol.'!C22</f>
        <v>43952</v>
      </c>
      <c r="C25" s="218"/>
      <c r="D25" s="218"/>
      <c r="E25" s="298"/>
    </row>
    <row r="26" spans="2:5" x14ac:dyDescent="0.2">
      <c r="B26" s="143">
        <f>+'3.vol.'!C23</f>
        <v>43983</v>
      </c>
      <c r="C26" s="218"/>
      <c r="D26" s="218"/>
      <c r="E26" s="298"/>
    </row>
    <row r="27" spans="2:5" x14ac:dyDescent="0.2">
      <c r="B27" s="143">
        <f>+'3.vol.'!C24</f>
        <v>44013</v>
      </c>
      <c r="C27" s="218"/>
      <c r="D27" s="218"/>
      <c r="E27" s="298"/>
    </row>
    <row r="28" spans="2:5" x14ac:dyDescent="0.2">
      <c r="B28" s="143">
        <f>+'3.vol.'!C25</f>
        <v>44044</v>
      </c>
      <c r="C28" s="218"/>
      <c r="D28" s="218"/>
      <c r="E28" s="298"/>
    </row>
    <row r="29" spans="2:5" x14ac:dyDescent="0.2">
      <c r="B29" s="143">
        <f>+'3.vol.'!C26</f>
        <v>44075</v>
      </c>
      <c r="C29" s="218"/>
      <c r="D29" s="218"/>
      <c r="E29" s="298"/>
    </row>
    <row r="30" spans="2:5" x14ac:dyDescent="0.2">
      <c r="B30" s="143">
        <f>+'3.vol.'!C27</f>
        <v>44105</v>
      </c>
      <c r="C30" s="218"/>
      <c r="D30" s="218"/>
      <c r="E30" s="298"/>
    </row>
    <row r="31" spans="2:5" x14ac:dyDescent="0.2">
      <c r="B31" s="143">
        <f>+'3.vol.'!C28</f>
        <v>44136</v>
      </c>
      <c r="C31" s="218"/>
      <c r="D31" s="218"/>
      <c r="E31" s="298"/>
    </row>
    <row r="32" spans="2:5" ht="13.5" thickBot="1" x14ac:dyDescent="0.25">
      <c r="B32" s="144">
        <f>+'3.vol.'!C29</f>
        <v>44166</v>
      </c>
      <c r="C32" s="223"/>
      <c r="D32" s="223"/>
      <c r="E32" s="300"/>
    </row>
    <row r="33" spans="2:5" x14ac:dyDescent="0.2">
      <c r="B33" s="142">
        <f>+'3.vol.'!C30</f>
        <v>44197</v>
      </c>
      <c r="C33" s="213"/>
      <c r="D33" s="301"/>
      <c r="E33" s="230"/>
    </row>
    <row r="34" spans="2:5" x14ac:dyDescent="0.2">
      <c r="B34" s="143">
        <f>+'3.vol.'!C31</f>
        <v>44228</v>
      </c>
      <c r="C34" s="218"/>
      <c r="D34" s="302"/>
      <c r="E34" s="232"/>
    </row>
    <row r="35" spans="2:5" x14ac:dyDescent="0.2">
      <c r="B35" s="143">
        <f>+'3.vol.'!C32</f>
        <v>44256</v>
      </c>
      <c r="C35" s="218"/>
      <c r="D35" s="302"/>
      <c r="E35" s="232"/>
    </row>
    <row r="36" spans="2:5" x14ac:dyDescent="0.2">
      <c r="B36" s="143">
        <f>+'3.vol.'!C33</f>
        <v>44287</v>
      </c>
      <c r="C36" s="218"/>
      <c r="D36" s="302"/>
      <c r="E36" s="232"/>
    </row>
    <row r="37" spans="2:5" x14ac:dyDescent="0.2">
      <c r="B37" s="143">
        <f>+'3.vol.'!C34</f>
        <v>44317</v>
      </c>
      <c r="C37" s="218"/>
      <c r="D37" s="302"/>
      <c r="E37" s="232"/>
    </row>
    <row r="38" spans="2:5" x14ac:dyDescent="0.2">
      <c r="B38" s="143">
        <f>+'3.vol.'!C35</f>
        <v>44348</v>
      </c>
      <c r="C38" s="218"/>
      <c r="D38" s="302"/>
      <c r="E38" s="232"/>
    </row>
    <row r="39" spans="2:5" x14ac:dyDescent="0.2">
      <c r="B39" s="143">
        <f>+'3.vol.'!C36</f>
        <v>44378</v>
      </c>
      <c r="C39" s="218"/>
      <c r="D39" s="302"/>
      <c r="E39" s="232"/>
    </row>
    <row r="40" spans="2:5" x14ac:dyDescent="0.2">
      <c r="B40" s="143">
        <f>+'3.vol.'!C37</f>
        <v>44409</v>
      </c>
      <c r="C40" s="218"/>
      <c r="D40" s="302"/>
      <c r="E40" s="232"/>
    </row>
    <row r="41" spans="2:5" x14ac:dyDescent="0.2">
      <c r="B41" s="143">
        <f>+'3.vol.'!C38</f>
        <v>44440</v>
      </c>
      <c r="C41" s="218"/>
      <c r="D41" s="302"/>
      <c r="E41" s="232"/>
    </row>
    <row r="42" spans="2:5" x14ac:dyDescent="0.2">
      <c r="B42" s="143">
        <f>+'3.vol.'!C39</f>
        <v>44470</v>
      </c>
      <c r="C42" s="218"/>
      <c r="D42" s="302"/>
      <c r="E42" s="232"/>
    </row>
    <row r="43" spans="2:5" x14ac:dyDescent="0.2">
      <c r="B43" s="143">
        <f>+'3.vol.'!C40</f>
        <v>44501</v>
      </c>
      <c r="C43" s="218"/>
      <c r="D43" s="302"/>
      <c r="E43" s="232"/>
    </row>
    <row r="44" spans="2:5" ht="13.5" thickBot="1" x14ac:dyDescent="0.25">
      <c r="B44" s="175">
        <f>+'3.vol.'!C41</f>
        <v>44531</v>
      </c>
      <c r="C44" s="303"/>
      <c r="D44" s="304"/>
      <c r="E44" s="305"/>
    </row>
    <row r="45" spans="2:5" x14ac:dyDescent="0.2">
      <c r="B45" s="142">
        <f>+'3.vol.'!C42</f>
        <v>44562</v>
      </c>
      <c r="C45" s="213"/>
      <c r="D45" s="213"/>
      <c r="E45" s="230"/>
    </row>
    <row r="46" spans="2:5" x14ac:dyDescent="0.2">
      <c r="B46" s="143">
        <f>+'3.vol.'!C43</f>
        <v>44593</v>
      </c>
      <c r="C46" s="218"/>
      <c r="D46" s="218"/>
      <c r="E46" s="232"/>
    </row>
    <row r="47" spans="2:5" x14ac:dyDescent="0.2">
      <c r="B47" s="143">
        <f>+'3.vol.'!C44</f>
        <v>44621</v>
      </c>
      <c r="C47" s="218"/>
      <c r="D47" s="218"/>
      <c r="E47" s="232"/>
    </row>
    <row r="48" spans="2:5" x14ac:dyDescent="0.2">
      <c r="B48" s="143">
        <f>+'3.vol.'!C45</f>
        <v>44652</v>
      </c>
      <c r="C48" s="218"/>
      <c r="D48" s="218"/>
      <c r="E48" s="232"/>
    </row>
    <row r="49" spans="2:5" x14ac:dyDescent="0.2">
      <c r="B49" s="143">
        <f>+'3.vol.'!C46</f>
        <v>44682</v>
      </c>
      <c r="C49" s="218"/>
      <c r="D49" s="218"/>
      <c r="E49" s="232"/>
    </row>
    <row r="50" spans="2:5" x14ac:dyDescent="0.2">
      <c r="B50" s="143">
        <f>+'3.vol.'!C47</f>
        <v>44713</v>
      </c>
      <c r="C50" s="218"/>
      <c r="D50" s="218"/>
      <c r="E50" s="232"/>
    </row>
    <row r="51" spans="2:5" x14ac:dyDescent="0.2">
      <c r="B51" s="143">
        <f>+'3.vol.'!C48</f>
        <v>44743</v>
      </c>
      <c r="C51" s="218"/>
      <c r="D51" s="218"/>
      <c r="E51" s="232"/>
    </row>
    <row r="52" spans="2:5" x14ac:dyDescent="0.2">
      <c r="B52" s="143">
        <f>+'3.vol.'!C49</f>
        <v>44774</v>
      </c>
      <c r="C52" s="218"/>
      <c r="D52" s="218"/>
      <c r="E52" s="232"/>
    </row>
    <row r="53" spans="2:5" x14ac:dyDescent="0.2">
      <c r="B53" s="143">
        <f>+'3.vol.'!C50</f>
        <v>44805</v>
      </c>
      <c r="C53" s="218"/>
      <c r="D53" s="218"/>
      <c r="E53" s="232"/>
    </row>
    <row r="54" spans="2:5" x14ac:dyDescent="0.2">
      <c r="B54" s="143">
        <f>+'3.vol.'!C51</f>
        <v>44835</v>
      </c>
      <c r="C54" s="218"/>
      <c r="D54" s="218"/>
      <c r="E54" s="232"/>
    </row>
    <row r="55" spans="2:5" x14ac:dyDescent="0.2">
      <c r="B55" s="143">
        <f>+'3.vol.'!C52</f>
        <v>44866</v>
      </c>
      <c r="C55" s="218"/>
      <c r="D55" s="218"/>
      <c r="E55" s="232"/>
    </row>
    <row r="56" spans="2:5" ht="13.5" thickBot="1" x14ac:dyDescent="0.25">
      <c r="B56" s="144">
        <f>+'3.vol.'!C53</f>
        <v>44896</v>
      </c>
      <c r="C56" s="223"/>
      <c r="D56" s="223"/>
      <c r="E56" s="234"/>
    </row>
    <row r="57" spans="2:5" ht="13.5" thickBot="1" x14ac:dyDescent="0.25">
      <c r="B57" s="306"/>
      <c r="C57" s="47"/>
      <c r="D57" s="47"/>
    </row>
    <row r="58" spans="2:5" x14ac:dyDescent="0.2">
      <c r="B58" s="53">
        <f>+'3.vol.'!C67</f>
        <v>2017</v>
      </c>
      <c r="C58" s="213"/>
      <c r="D58" s="213"/>
      <c r="E58" s="213"/>
    </row>
    <row r="59" spans="2:5" x14ac:dyDescent="0.2">
      <c r="B59" s="51">
        <f>+'3.vol.'!C68</f>
        <v>2018</v>
      </c>
      <c r="C59" s="218"/>
      <c r="D59" s="218"/>
      <c r="E59" s="218"/>
    </row>
    <row r="60" spans="2:5" ht="13.5" thickBot="1" x14ac:dyDescent="0.25">
      <c r="B60" s="165">
        <f>+'3.vol.'!C69</f>
        <v>2019</v>
      </c>
      <c r="C60" s="223"/>
      <c r="D60" s="223"/>
      <c r="E60" s="223"/>
    </row>
    <row r="61" spans="2:5" x14ac:dyDescent="0.2">
      <c r="B61" s="53">
        <f>+'3.vol.'!C70</f>
        <v>2020</v>
      </c>
      <c r="C61" s="213"/>
      <c r="D61" s="213"/>
      <c r="E61" s="213"/>
    </row>
    <row r="62" spans="2:5" x14ac:dyDescent="0.2">
      <c r="B62" s="51">
        <f>+'3.vol.'!C71</f>
        <v>2021</v>
      </c>
      <c r="C62" s="218"/>
      <c r="D62" s="218"/>
      <c r="E62" s="218"/>
    </row>
    <row r="63" spans="2:5" ht="13.5" thickBot="1" x14ac:dyDescent="0.25">
      <c r="B63" s="165">
        <f>+'3.vol.'!C72</f>
        <v>2022</v>
      </c>
      <c r="C63" s="223"/>
      <c r="D63" s="223"/>
      <c r="E63" s="223"/>
    </row>
    <row r="64" spans="2:5" ht="13.5" thickBot="1" x14ac:dyDescent="0.25">
      <c r="B64" s="306"/>
      <c r="C64" s="47"/>
      <c r="D64" s="47"/>
      <c r="E64" s="47"/>
    </row>
    <row r="65" spans="2:5" x14ac:dyDescent="0.2">
      <c r="B65" s="142" t="str">
        <f>+'3.vol.'!C73</f>
        <v>ene-nov 2022</v>
      </c>
      <c r="C65" s="213"/>
      <c r="D65" s="213"/>
      <c r="E65" s="213"/>
    </row>
    <row r="66" spans="2:5" ht="13.5" thickBot="1" x14ac:dyDescent="0.25">
      <c r="B66" s="144" t="str">
        <f>+'3.vol.'!C74</f>
        <v>ene-nov 2023</v>
      </c>
      <c r="C66" s="223"/>
      <c r="D66" s="223"/>
      <c r="E66" s="223"/>
    </row>
    <row r="67" spans="2:5" x14ac:dyDescent="0.2">
      <c r="C67" s="47"/>
      <c r="D67" s="47"/>
    </row>
    <row r="68" spans="2:5" x14ac:dyDescent="0.2">
      <c r="B68" s="418" t="s">
        <v>185</v>
      </c>
      <c r="C68" s="418"/>
      <c r="D68" s="418"/>
      <c r="E68" s="418"/>
    </row>
    <row r="69" spans="2:5" x14ac:dyDescent="0.2">
      <c r="B69" s="418"/>
      <c r="C69" s="418"/>
      <c r="D69" s="418"/>
      <c r="E69" s="418"/>
    </row>
    <row r="70" spans="2:5" x14ac:dyDescent="0.2">
      <c r="B70" s="418"/>
      <c r="C70" s="418"/>
      <c r="D70" s="418"/>
      <c r="E70" s="418"/>
    </row>
    <row r="71" spans="2:5" ht="14.25" x14ac:dyDescent="0.2">
      <c r="B71" s="307" t="s">
        <v>186</v>
      </c>
    </row>
  </sheetData>
  <sheetProtection formatCells="0" formatColumns="0" formatRows="0"/>
  <mergeCells count="2">
    <mergeCell ref="B4:E4"/>
    <mergeCell ref="B68:E70"/>
  </mergeCells>
  <printOptions horizontalCentered="1" verticalCentered="1" gridLinesSet="0"/>
  <pageMargins left="0.3" right="0.48" top="0.4" bottom="0.37" header="0" footer="0"/>
  <pageSetup paperSize="9" scale="60" orientation="landscape" horizontalDpi="4294967292" verticalDpi="300" r:id="rId1"/>
  <headerFooter alignWithMargins="0">
    <oddHeader>&amp;R1983/2023 - 40 AÑOS DE DEMOCRACIA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4">
    <pageSetUpPr fitToPage="1"/>
  </sheetPr>
  <dimension ref="B1:F82"/>
  <sheetViews>
    <sheetView showGridLines="0" topLeftCell="A31" zoomScale="75" workbookViewId="0">
      <selection activeCell="Q32" sqref="Q32"/>
    </sheetView>
  </sheetViews>
  <sheetFormatPr baseColWidth="10" defaultRowHeight="12.75" x14ac:dyDescent="0.2"/>
  <cols>
    <col min="1" max="1" width="4.140625" style="47" customWidth="1"/>
    <col min="2" max="2" width="21.28515625" style="47" customWidth="1"/>
    <col min="3" max="3" width="23.5703125" style="237" customWidth="1"/>
    <col min="4" max="4" width="29.28515625" style="237" customWidth="1"/>
    <col min="5" max="5" width="22.28515625" style="237" customWidth="1"/>
    <col min="6" max="6" width="7.5703125" style="47" customWidth="1"/>
    <col min="7" max="7" width="17.5703125" style="47" customWidth="1"/>
    <col min="8" max="16384" width="11.42578125" style="47"/>
  </cols>
  <sheetData>
    <row r="1" spans="2:6" s="141" customFormat="1" x14ac:dyDescent="0.2">
      <c r="B1" s="114" t="s">
        <v>235</v>
      </c>
      <c r="C1" s="114"/>
      <c r="D1" s="114"/>
      <c r="E1" s="114"/>
    </row>
    <row r="2" spans="2:6" s="141" customFormat="1" x14ac:dyDescent="0.2">
      <c r="B2" s="114" t="s">
        <v>74</v>
      </c>
      <c r="C2" s="114"/>
      <c r="D2" s="114"/>
      <c r="E2" s="114"/>
    </row>
    <row r="3" spans="2:6" s="141" customFormat="1" x14ac:dyDescent="0.2">
      <c r="B3" s="114" t="s">
        <v>262</v>
      </c>
      <c r="C3" s="114"/>
      <c r="D3" s="114"/>
      <c r="E3" s="114"/>
    </row>
    <row r="4" spans="2:6" s="141" customFormat="1" x14ac:dyDescent="0.2">
      <c r="B4" s="378" t="s">
        <v>214</v>
      </c>
      <c r="C4" s="378"/>
      <c r="D4" s="378"/>
      <c r="E4" s="378"/>
    </row>
    <row r="5" spans="2:6" x14ac:dyDescent="0.2">
      <c r="B5" s="112"/>
      <c r="C5" s="112"/>
      <c r="D5" s="112"/>
      <c r="E5" s="112"/>
      <c r="F5" s="193"/>
    </row>
    <row r="6" spans="2:6" ht="12.75" customHeight="1" thickBot="1" x14ac:dyDescent="0.25">
      <c r="C6" s="73"/>
      <c r="D6" s="73"/>
      <c r="E6" s="73"/>
    </row>
    <row r="7" spans="2:6" x14ac:dyDescent="0.2">
      <c r="B7" s="292" t="s">
        <v>7</v>
      </c>
      <c r="C7" s="293" t="s">
        <v>75</v>
      </c>
      <c r="D7" s="125" t="s">
        <v>11</v>
      </c>
      <c r="E7" s="294" t="s">
        <v>76</v>
      </c>
      <c r="F7" s="141"/>
    </row>
    <row r="8" spans="2:6" ht="13.5" thickBot="1" x14ac:dyDescent="0.25">
      <c r="B8" s="295" t="s">
        <v>8</v>
      </c>
      <c r="C8" s="135" t="s">
        <v>77</v>
      </c>
      <c r="D8" s="126" t="s">
        <v>220</v>
      </c>
      <c r="E8" s="296" t="s">
        <v>78</v>
      </c>
      <c r="F8" s="141"/>
    </row>
    <row r="9" spans="2:6" x14ac:dyDescent="0.2">
      <c r="B9" s="142">
        <f>+'3.vol.'!C6</f>
        <v>43466</v>
      </c>
      <c r="C9" s="230"/>
      <c r="D9" s="213"/>
      <c r="E9" s="297"/>
    </row>
    <row r="10" spans="2:6" x14ac:dyDescent="0.2">
      <c r="B10" s="143">
        <f>+'3.vol.'!C7</f>
        <v>43497</v>
      </c>
      <c r="C10" s="232"/>
      <c r="D10" s="218"/>
      <c r="E10" s="298"/>
    </row>
    <row r="11" spans="2:6" x14ac:dyDescent="0.2">
      <c r="B11" s="143">
        <f>+'3.vol.'!C8</f>
        <v>43525</v>
      </c>
      <c r="C11" s="232"/>
      <c r="D11" s="218"/>
      <c r="E11" s="298"/>
    </row>
    <row r="12" spans="2:6" x14ac:dyDescent="0.2">
      <c r="B12" s="143">
        <f>+'3.vol.'!C9</f>
        <v>43556</v>
      </c>
      <c r="C12" s="232"/>
      <c r="D12" s="218"/>
      <c r="E12" s="298"/>
    </row>
    <row r="13" spans="2:6" x14ac:dyDescent="0.2">
      <c r="B13" s="143">
        <f>+'3.vol.'!C10</f>
        <v>43586</v>
      </c>
      <c r="C13" s="218"/>
      <c r="D13" s="218"/>
      <c r="E13" s="298"/>
    </row>
    <row r="14" spans="2:6" x14ac:dyDescent="0.2">
      <c r="B14" s="143">
        <f>+'3.vol.'!C11</f>
        <v>43617</v>
      </c>
      <c r="C14" s="232"/>
      <c r="D14" s="218"/>
      <c r="E14" s="298"/>
    </row>
    <row r="15" spans="2:6" x14ac:dyDescent="0.2">
      <c r="B15" s="143">
        <f>+'3.vol.'!C12</f>
        <v>43647</v>
      </c>
      <c r="C15" s="218"/>
      <c r="D15" s="218"/>
      <c r="E15" s="298"/>
    </row>
    <row r="16" spans="2:6" x14ac:dyDescent="0.2">
      <c r="B16" s="143">
        <f>+'3.vol.'!C13</f>
        <v>43678</v>
      </c>
      <c r="C16" s="218"/>
      <c r="D16" s="218"/>
      <c r="E16" s="298"/>
    </row>
    <row r="17" spans="2:5" x14ac:dyDescent="0.2">
      <c r="B17" s="143">
        <f>+'3.vol.'!C14</f>
        <v>43709</v>
      </c>
      <c r="C17" s="218"/>
      <c r="D17" s="218"/>
      <c r="E17" s="298"/>
    </row>
    <row r="18" spans="2:5" x14ac:dyDescent="0.2">
      <c r="B18" s="143">
        <f>+'3.vol.'!C15</f>
        <v>43739</v>
      </c>
      <c r="C18" s="218"/>
      <c r="D18" s="218"/>
      <c r="E18" s="298"/>
    </row>
    <row r="19" spans="2:5" x14ac:dyDescent="0.2">
      <c r="B19" s="143">
        <f>+'3.vol.'!C16</f>
        <v>43770</v>
      </c>
      <c r="C19" s="218"/>
      <c r="D19" s="218"/>
      <c r="E19" s="298"/>
    </row>
    <row r="20" spans="2:5" ht="13.5" thickBot="1" x14ac:dyDescent="0.25">
      <c r="B20" s="144">
        <f>+'3.vol.'!C17</f>
        <v>43800</v>
      </c>
      <c r="C20" s="223"/>
      <c r="D20" s="223"/>
      <c r="E20" s="74"/>
    </row>
    <row r="21" spans="2:5" x14ac:dyDescent="0.2">
      <c r="B21" s="142">
        <f>+'3.vol.'!C18</f>
        <v>43831</v>
      </c>
      <c r="C21" s="213"/>
      <c r="D21" s="213"/>
      <c r="E21" s="298"/>
    </row>
    <row r="22" spans="2:5" x14ac:dyDescent="0.2">
      <c r="B22" s="143">
        <f>+'3.vol.'!C19</f>
        <v>43862</v>
      </c>
      <c r="C22" s="218"/>
      <c r="D22" s="218"/>
      <c r="E22" s="299"/>
    </row>
    <row r="23" spans="2:5" x14ac:dyDescent="0.2">
      <c r="B23" s="143">
        <f>+'3.vol.'!C20</f>
        <v>43891</v>
      </c>
      <c r="C23" s="218"/>
      <c r="D23" s="218"/>
      <c r="E23" s="298"/>
    </row>
    <row r="24" spans="2:5" x14ac:dyDescent="0.2">
      <c r="B24" s="143">
        <f>+'3.vol.'!C21</f>
        <v>43922</v>
      </c>
      <c r="C24" s="218"/>
      <c r="D24" s="218"/>
      <c r="E24" s="298"/>
    </row>
    <row r="25" spans="2:5" x14ac:dyDescent="0.2">
      <c r="B25" s="143">
        <f>+'3.vol.'!C22</f>
        <v>43952</v>
      </c>
      <c r="C25" s="218"/>
      <c r="D25" s="218"/>
      <c r="E25" s="298"/>
    </row>
    <row r="26" spans="2:5" x14ac:dyDescent="0.2">
      <c r="B26" s="143">
        <f>+'3.vol.'!C23</f>
        <v>43983</v>
      </c>
      <c r="C26" s="218"/>
      <c r="D26" s="218"/>
      <c r="E26" s="298"/>
    </row>
    <row r="27" spans="2:5" x14ac:dyDescent="0.2">
      <c r="B27" s="143">
        <f>+'3.vol.'!C24</f>
        <v>44013</v>
      </c>
      <c r="C27" s="218"/>
      <c r="D27" s="218"/>
      <c r="E27" s="298"/>
    </row>
    <row r="28" spans="2:5" x14ac:dyDescent="0.2">
      <c r="B28" s="143">
        <f>+'3.vol.'!C25</f>
        <v>44044</v>
      </c>
      <c r="C28" s="218"/>
      <c r="D28" s="218"/>
      <c r="E28" s="298"/>
    </row>
    <row r="29" spans="2:5" x14ac:dyDescent="0.2">
      <c r="B29" s="143">
        <f>+'3.vol.'!C26</f>
        <v>44075</v>
      </c>
      <c r="C29" s="218"/>
      <c r="D29" s="218"/>
      <c r="E29" s="298"/>
    </row>
    <row r="30" spans="2:5" x14ac:dyDescent="0.2">
      <c r="B30" s="143">
        <f>+'3.vol.'!C27</f>
        <v>44105</v>
      </c>
      <c r="C30" s="218"/>
      <c r="D30" s="218"/>
      <c r="E30" s="298"/>
    </row>
    <row r="31" spans="2:5" x14ac:dyDescent="0.2">
      <c r="B31" s="143">
        <f>+'3.vol.'!C28</f>
        <v>44136</v>
      </c>
      <c r="C31" s="218"/>
      <c r="D31" s="218"/>
      <c r="E31" s="298"/>
    </row>
    <row r="32" spans="2:5" ht="13.5" thickBot="1" x14ac:dyDescent="0.25">
      <c r="B32" s="144">
        <f>+'3.vol.'!C29</f>
        <v>44166</v>
      </c>
      <c r="C32" s="223"/>
      <c r="D32" s="223"/>
      <c r="E32" s="300"/>
    </row>
    <row r="33" spans="2:5" x14ac:dyDescent="0.2">
      <c r="B33" s="142">
        <f>+'3.vol.'!C30</f>
        <v>44197</v>
      </c>
      <c r="C33" s="213"/>
      <c r="D33" s="301"/>
      <c r="E33" s="230"/>
    </row>
    <row r="34" spans="2:5" x14ac:dyDescent="0.2">
      <c r="B34" s="143">
        <f>+'3.vol.'!C31</f>
        <v>44228</v>
      </c>
      <c r="C34" s="218"/>
      <c r="D34" s="302"/>
      <c r="E34" s="232"/>
    </row>
    <row r="35" spans="2:5" x14ac:dyDescent="0.2">
      <c r="B35" s="143">
        <f>+'3.vol.'!C32</f>
        <v>44256</v>
      </c>
      <c r="C35" s="218"/>
      <c r="D35" s="302"/>
      <c r="E35" s="232"/>
    </row>
    <row r="36" spans="2:5" x14ac:dyDescent="0.2">
      <c r="B36" s="143">
        <f>+'3.vol.'!C33</f>
        <v>44287</v>
      </c>
      <c r="C36" s="218"/>
      <c r="D36" s="302"/>
      <c r="E36" s="232"/>
    </row>
    <row r="37" spans="2:5" x14ac:dyDescent="0.2">
      <c r="B37" s="143">
        <f>+'3.vol.'!C34</f>
        <v>44317</v>
      </c>
      <c r="C37" s="218"/>
      <c r="D37" s="302"/>
      <c r="E37" s="232"/>
    </row>
    <row r="38" spans="2:5" x14ac:dyDescent="0.2">
      <c r="B38" s="143">
        <f>+'3.vol.'!C35</f>
        <v>44348</v>
      </c>
      <c r="C38" s="218"/>
      <c r="D38" s="302"/>
      <c r="E38" s="232"/>
    </row>
    <row r="39" spans="2:5" x14ac:dyDescent="0.2">
      <c r="B39" s="143">
        <f>+'3.vol.'!C36</f>
        <v>44378</v>
      </c>
      <c r="C39" s="218"/>
      <c r="D39" s="302"/>
      <c r="E39" s="232"/>
    </row>
    <row r="40" spans="2:5" x14ac:dyDescent="0.2">
      <c r="B40" s="143">
        <f>+'3.vol.'!C37</f>
        <v>44409</v>
      </c>
      <c r="C40" s="218"/>
      <c r="D40" s="302"/>
      <c r="E40" s="232"/>
    </row>
    <row r="41" spans="2:5" x14ac:dyDescent="0.2">
      <c r="B41" s="143">
        <f>+'3.vol.'!C38</f>
        <v>44440</v>
      </c>
      <c r="C41" s="218"/>
      <c r="D41" s="302"/>
      <c r="E41" s="232"/>
    </row>
    <row r="42" spans="2:5" x14ac:dyDescent="0.2">
      <c r="B42" s="143">
        <f>+'3.vol.'!C39</f>
        <v>44470</v>
      </c>
      <c r="C42" s="218"/>
      <c r="D42" s="302"/>
      <c r="E42" s="232"/>
    </row>
    <row r="43" spans="2:5" x14ac:dyDescent="0.2">
      <c r="B43" s="143">
        <f>+'3.vol.'!C40</f>
        <v>44501</v>
      </c>
      <c r="C43" s="218"/>
      <c r="D43" s="302"/>
      <c r="E43" s="232"/>
    </row>
    <row r="44" spans="2:5" ht="13.5" thickBot="1" x14ac:dyDescent="0.25">
      <c r="B44" s="175">
        <f>+'3.vol.'!C41</f>
        <v>44531</v>
      </c>
      <c r="C44" s="303"/>
      <c r="D44" s="304"/>
      <c r="E44" s="305"/>
    </row>
    <row r="45" spans="2:5" x14ac:dyDescent="0.2">
      <c r="B45" s="142">
        <f>+'3.vol.'!C42</f>
        <v>44562</v>
      </c>
      <c r="C45" s="213"/>
      <c r="D45" s="213"/>
      <c r="E45" s="230"/>
    </row>
    <row r="46" spans="2:5" x14ac:dyDescent="0.2">
      <c r="B46" s="143">
        <f>+'3.vol.'!C43</f>
        <v>44593</v>
      </c>
      <c r="C46" s="218"/>
      <c r="D46" s="218"/>
      <c r="E46" s="232"/>
    </row>
    <row r="47" spans="2:5" x14ac:dyDescent="0.2">
      <c r="B47" s="143">
        <f>+'3.vol.'!C44</f>
        <v>44621</v>
      </c>
      <c r="C47" s="218"/>
      <c r="D47" s="218"/>
      <c r="E47" s="232"/>
    </row>
    <row r="48" spans="2:5" x14ac:dyDescent="0.2">
      <c r="B48" s="143">
        <f>+'3.vol.'!C45</f>
        <v>44652</v>
      </c>
      <c r="C48" s="218"/>
      <c r="D48" s="218"/>
      <c r="E48" s="232"/>
    </row>
    <row r="49" spans="2:5" x14ac:dyDescent="0.2">
      <c r="B49" s="143">
        <f>+'3.vol.'!C46</f>
        <v>44682</v>
      </c>
      <c r="C49" s="218"/>
      <c r="D49" s="218"/>
      <c r="E49" s="232"/>
    </row>
    <row r="50" spans="2:5" x14ac:dyDescent="0.2">
      <c r="B50" s="143">
        <f>+'3.vol.'!C47</f>
        <v>44713</v>
      </c>
      <c r="C50" s="218"/>
      <c r="D50" s="218"/>
      <c r="E50" s="232"/>
    </row>
    <row r="51" spans="2:5" x14ac:dyDescent="0.2">
      <c r="B51" s="143">
        <f>+'3.vol.'!C48</f>
        <v>44743</v>
      </c>
      <c r="C51" s="218"/>
      <c r="D51" s="218"/>
      <c r="E51" s="232"/>
    </row>
    <row r="52" spans="2:5" x14ac:dyDescent="0.2">
      <c r="B52" s="143">
        <f>+'3.vol.'!C49</f>
        <v>44774</v>
      </c>
      <c r="C52" s="218"/>
      <c r="D52" s="218"/>
      <c r="E52" s="232"/>
    </row>
    <row r="53" spans="2:5" x14ac:dyDescent="0.2">
      <c r="B53" s="143">
        <f>+'3.vol.'!C50</f>
        <v>44805</v>
      </c>
      <c r="C53" s="218"/>
      <c r="D53" s="218"/>
      <c r="E53" s="232"/>
    </row>
    <row r="54" spans="2:5" x14ac:dyDescent="0.2">
      <c r="B54" s="143">
        <f>+'3.vol.'!C51</f>
        <v>44835</v>
      </c>
      <c r="C54" s="218"/>
      <c r="D54" s="218"/>
      <c r="E54" s="232"/>
    </row>
    <row r="55" spans="2:5" x14ac:dyDescent="0.2">
      <c r="B55" s="143">
        <f>+'3.vol.'!C52</f>
        <v>44866</v>
      </c>
      <c r="C55" s="218"/>
      <c r="D55" s="218"/>
      <c r="E55" s="232"/>
    </row>
    <row r="56" spans="2:5" ht="13.5" thickBot="1" x14ac:dyDescent="0.25">
      <c r="B56" s="144">
        <f>+'3.vol.'!C53</f>
        <v>44896</v>
      </c>
      <c r="C56" s="223"/>
      <c r="D56" s="223"/>
      <c r="E56" s="234"/>
    </row>
    <row r="57" spans="2:5" x14ac:dyDescent="0.2">
      <c r="B57" s="142">
        <f>+'3.vol.'!C54</f>
        <v>44927</v>
      </c>
      <c r="C57" s="213"/>
      <c r="D57" s="213"/>
      <c r="E57" s="230"/>
    </row>
    <row r="58" spans="2:5" x14ac:dyDescent="0.2">
      <c r="B58" s="143">
        <f>+'3.vol.'!C55</f>
        <v>44958</v>
      </c>
      <c r="C58" s="218"/>
      <c r="D58" s="218"/>
      <c r="E58" s="232"/>
    </row>
    <row r="59" spans="2:5" x14ac:dyDescent="0.2">
      <c r="B59" s="143">
        <f>+'3.vol.'!C56</f>
        <v>44986</v>
      </c>
      <c r="C59" s="218"/>
      <c r="D59" s="218"/>
      <c r="E59" s="232"/>
    </row>
    <row r="60" spans="2:5" x14ac:dyDescent="0.2">
      <c r="B60" s="143">
        <f>+'3.vol.'!C57</f>
        <v>45017</v>
      </c>
      <c r="C60" s="218"/>
      <c r="D60" s="218"/>
      <c r="E60" s="232"/>
    </row>
    <row r="61" spans="2:5" x14ac:dyDescent="0.2">
      <c r="B61" s="143">
        <f>+'3.vol.'!C58</f>
        <v>45047</v>
      </c>
      <c r="C61" s="218"/>
      <c r="D61" s="218"/>
      <c r="E61" s="232"/>
    </row>
    <row r="62" spans="2:5" x14ac:dyDescent="0.2">
      <c r="B62" s="143">
        <f>+'3.vol.'!C59</f>
        <v>45078</v>
      </c>
      <c r="C62" s="218"/>
      <c r="D62" s="218"/>
      <c r="E62" s="232"/>
    </row>
    <row r="63" spans="2:5" x14ac:dyDescent="0.2">
      <c r="B63" s="143">
        <f>+'3.vol.'!C60</f>
        <v>45108</v>
      </c>
      <c r="C63" s="218"/>
      <c r="D63" s="218"/>
      <c r="E63" s="232"/>
    </row>
    <row r="64" spans="2:5" x14ac:dyDescent="0.2">
      <c r="B64" s="143">
        <f>+'3.vol.'!C61</f>
        <v>45139</v>
      </c>
      <c r="C64" s="218"/>
      <c r="D64" s="218"/>
      <c r="E64" s="232"/>
    </row>
    <row r="65" spans="2:5" x14ac:dyDescent="0.2">
      <c r="B65" s="143">
        <f>+'3.vol.'!C62</f>
        <v>45170</v>
      </c>
      <c r="C65" s="218"/>
      <c r="D65" s="218"/>
      <c r="E65" s="232"/>
    </row>
    <row r="66" spans="2:5" x14ac:dyDescent="0.2">
      <c r="B66" s="143">
        <f>+'3.vol.'!C63</f>
        <v>45200</v>
      </c>
      <c r="C66" s="218"/>
      <c r="D66" s="218"/>
      <c r="E66" s="232"/>
    </row>
    <row r="67" spans="2:5" x14ac:dyDescent="0.2">
      <c r="B67" s="143">
        <f>+'3.vol.'!C64</f>
        <v>45231</v>
      </c>
      <c r="C67" s="218"/>
      <c r="D67" s="218"/>
      <c r="E67" s="232"/>
    </row>
    <row r="68" spans="2:5" ht="13.5" thickBot="1" x14ac:dyDescent="0.25">
      <c r="C68" s="47"/>
      <c r="D68" s="47"/>
      <c r="E68" s="47"/>
    </row>
    <row r="69" spans="2:5" x14ac:dyDescent="0.2">
      <c r="B69" s="53">
        <f>+'3.vol.'!C67</f>
        <v>2017</v>
      </c>
      <c r="C69" s="213"/>
      <c r="D69" s="213"/>
      <c r="E69" s="213"/>
    </row>
    <row r="70" spans="2:5" x14ac:dyDescent="0.2">
      <c r="B70" s="51">
        <f>+'3.vol.'!C68</f>
        <v>2018</v>
      </c>
      <c r="C70" s="218"/>
      <c r="D70" s="218"/>
      <c r="E70" s="218"/>
    </row>
    <row r="71" spans="2:5" ht="13.5" thickBot="1" x14ac:dyDescent="0.25">
      <c r="B71" s="165">
        <f>+'3.vol.'!C69</f>
        <v>2019</v>
      </c>
      <c r="C71" s="223"/>
      <c r="D71" s="223"/>
      <c r="E71" s="223"/>
    </row>
    <row r="72" spans="2:5" x14ac:dyDescent="0.2">
      <c r="B72" s="53">
        <f>+'3.vol.'!C70</f>
        <v>2020</v>
      </c>
      <c r="C72" s="213"/>
      <c r="D72" s="213"/>
      <c r="E72" s="213"/>
    </row>
    <row r="73" spans="2:5" x14ac:dyDescent="0.2">
      <c r="B73" s="51">
        <f>+'3.vol.'!C71</f>
        <v>2021</v>
      </c>
      <c r="C73" s="218"/>
      <c r="D73" s="218"/>
      <c r="E73" s="218"/>
    </row>
    <row r="74" spans="2:5" ht="13.5" thickBot="1" x14ac:dyDescent="0.25">
      <c r="B74" s="165">
        <f>+'3.vol.'!C72</f>
        <v>2022</v>
      </c>
      <c r="C74" s="223"/>
      <c r="D74" s="223"/>
      <c r="E74" s="223"/>
    </row>
    <row r="75" spans="2:5" ht="13.5" thickBot="1" x14ac:dyDescent="0.25">
      <c r="B75" s="306"/>
      <c r="C75" s="47"/>
      <c r="D75" s="47"/>
      <c r="E75" s="47"/>
    </row>
    <row r="76" spans="2:5" x14ac:dyDescent="0.2">
      <c r="B76" s="142" t="str">
        <f>+'3.vol.'!C73</f>
        <v>ene-nov 2022</v>
      </c>
      <c r="C76" s="213"/>
      <c r="D76" s="213"/>
      <c r="E76" s="213"/>
    </row>
    <row r="77" spans="2:5" ht="13.5" thickBot="1" x14ac:dyDescent="0.25">
      <c r="B77" s="144" t="str">
        <f>+'3.vol.'!C74</f>
        <v>ene-nov 2023</v>
      </c>
      <c r="C77" s="223"/>
      <c r="D77" s="223"/>
      <c r="E77" s="223"/>
    </row>
    <row r="78" spans="2:5" x14ac:dyDescent="0.2">
      <c r="C78" s="47"/>
      <c r="D78" s="47"/>
    </row>
    <row r="79" spans="2:5" x14ac:dyDescent="0.2">
      <c r="B79" s="418" t="s">
        <v>185</v>
      </c>
      <c r="C79" s="418"/>
      <c r="D79" s="418"/>
      <c r="E79" s="418"/>
    </row>
    <row r="80" spans="2:5" x14ac:dyDescent="0.2">
      <c r="B80" s="418"/>
      <c r="C80" s="418"/>
      <c r="D80" s="418"/>
      <c r="E80" s="418"/>
    </row>
    <row r="81" spans="2:5" x14ac:dyDescent="0.2">
      <c r="B81" s="418"/>
      <c r="C81" s="418"/>
      <c r="D81" s="418"/>
      <c r="E81" s="418"/>
    </row>
    <row r="82" spans="2:5" ht="14.25" x14ac:dyDescent="0.2">
      <c r="B82" s="307" t="s">
        <v>186</v>
      </c>
    </row>
  </sheetData>
  <sheetProtection formatCells="0" formatColumns="0" formatRows="0"/>
  <mergeCells count="2">
    <mergeCell ref="B4:E4"/>
    <mergeCell ref="B79:E81"/>
  </mergeCells>
  <printOptions horizontalCentered="1" verticalCentered="1" gridLinesSet="0"/>
  <pageMargins left="0.3" right="0.48" top="0.4" bottom="0.37" header="0" footer="0"/>
  <pageSetup paperSize="9" scale="52" orientation="landscape" horizontalDpi="4294967292" verticalDpi="300" r:id="rId1"/>
  <headerFooter alignWithMargins="0">
    <oddHeader>&amp;R1983/2023 - 40 AÑOS DE DEMOCRACIA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5">
    <pageSetUpPr fitToPage="1"/>
  </sheetPr>
  <dimension ref="A1:H79"/>
  <sheetViews>
    <sheetView showGridLines="0" zoomScale="115" zoomScaleNormal="115" workbookViewId="0">
      <selection activeCell="F10" sqref="F10"/>
    </sheetView>
  </sheetViews>
  <sheetFormatPr baseColWidth="10" defaultRowHeight="12.75" x14ac:dyDescent="0.2"/>
  <cols>
    <col min="1" max="1" width="14.5703125" style="47" customWidth="1"/>
    <col min="2" max="2" width="31.5703125" style="47" customWidth="1"/>
    <col min="3" max="3" width="22.85546875" style="47" customWidth="1"/>
    <col min="4" max="4" width="19.42578125" style="47" customWidth="1"/>
    <col min="5" max="5" width="20" style="47" customWidth="1"/>
    <col min="6" max="6" width="14.140625" style="47" customWidth="1"/>
    <col min="7" max="9" width="2.85546875" style="47" customWidth="1"/>
    <col min="10" max="16384" width="11.42578125" style="47"/>
  </cols>
  <sheetData>
    <row r="1" spans="1:8" s="83" customFormat="1" x14ac:dyDescent="0.2">
      <c r="A1" s="378" t="s">
        <v>202</v>
      </c>
      <c r="B1" s="378"/>
      <c r="C1" s="378"/>
      <c r="D1" s="378"/>
      <c r="E1" s="378"/>
      <c r="F1" s="141"/>
      <c r="G1" s="141"/>
      <c r="H1" s="141"/>
    </row>
    <row r="2" spans="1:8" s="83" customFormat="1" x14ac:dyDescent="0.2">
      <c r="A2" s="378" t="s">
        <v>263</v>
      </c>
      <c r="B2" s="378"/>
      <c r="C2" s="378"/>
      <c r="D2" s="378"/>
      <c r="E2" s="378"/>
      <c r="F2" s="207"/>
    </row>
    <row r="3" spans="1:8" s="83" customFormat="1" x14ac:dyDescent="0.2">
      <c r="A3" s="378" t="s">
        <v>79</v>
      </c>
      <c r="B3" s="378"/>
      <c r="C3" s="378"/>
      <c r="D3" s="378"/>
      <c r="E3" s="378"/>
      <c r="F3" s="207"/>
    </row>
    <row r="4" spans="1:8" s="83" customFormat="1" ht="13.5" thickBot="1" x14ac:dyDescent="0.25">
      <c r="A4" s="419" t="s">
        <v>80</v>
      </c>
      <c r="B4" s="419"/>
      <c r="C4" s="419"/>
      <c r="D4" s="419"/>
      <c r="E4" s="419"/>
      <c r="F4" s="207"/>
    </row>
    <row r="5" spans="1:8" ht="12.75" customHeight="1" x14ac:dyDescent="0.2">
      <c r="A5" s="125" t="s">
        <v>7</v>
      </c>
      <c r="B5" s="125" t="s">
        <v>81</v>
      </c>
      <c r="C5" s="125" t="s">
        <v>82</v>
      </c>
      <c r="D5" s="125" t="s">
        <v>15</v>
      </c>
      <c r="E5" s="125" t="s">
        <v>93</v>
      </c>
      <c r="F5"/>
    </row>
    <row r="6" spans="1:8" ht="13.5" thickBot="1" x14ac:dyDescent="0.25">
      <c r="A6" s="126" t="s">
        <v>8</v>
      </c>
      <c r="B6" s="126" t="s">
        <v>83</v>
      </c>
      <c r="C6" s="126" t="s">
        <v>209</v>
      </c>
      <c r="D6" s="126" t="s">
        <v>84</v>
      </c>
      <c r="E6" s="126" t="s">
        <v>84</v>
      </c>
      <c r="F6"/>
    </row>
    <row r="7" spans="1:8" x14ac:dyDescent="0.2">
      <c r="A7" s="142">
        <f>+'3.vol.'!C6</f>
        <v>43466</v>
      </c>
      <c r="B7" s="230"/>
      <c r="C7" s="213"/>
      <c r="D7" s="297"/>
      <c r="E7" s="213"/>
      <c r="F7"/>
    </row>
    <row r="8" spans="1:8" x14ac:dyDescent="0.2">
      <c r="A8" s="143">
        <f>+'3.vol.'!C7</f>
        <v>43497</v>
      </c>
      <c r="B8" s="232"/>
      <c r="C8" s="218"/>
      <c r="D8" s="298"/>
      <c r="E8" s="218"/>
      <c r="F8"/>
    </row>
    <row r="9" spans="1:8" x14ac:dyDescent="0.2">
      <c r="A9" s="143">
        <f>+'3.vol.'!C8</f>
        <v>43525</v>
      </c>
      <c r="B9" s="232"/>
      <c r="C9" s="218"/>
      <c r="D9" s="298"/>
      <c r="E9" s="218"/>
      <c r="F9"/>
    </row>
    <row r="10" spans="1:8" x14ac:dyDescent="0.2">
      <c r="A10" s="143">
        <f>+'3.vol.'!C9</f>
        <v>43556</v>
      </c>
      <c r="B10" s="232"/>
      <c r="C10" s="218"/>
      <c r="D10" s="298"/>
      <c r="E10" s="218"/>
      <c r="F10"/>
    </row>
    <row r="11" spans="1:8" x14ac:dyDescent="0.2">
      <c r="A11" s="143">
        <f>+'3.vol.'!C10</f>
        <v>43586</v>
      </c>
      <c r="B11" s="218"/>
      <c r="C11" s="218"/>
      <c r="D11" s="298"/>
      <c r="E11" s="218"/>
      <c r="F11"/>
    </row>
    <row r="12" spans="1:8" x14ac:dyDescent="0.2">
      <c r="A12" s="143">
        <f>+'3.vol.'!C11</f>
        <v>43617</v>
      </c>
      <c r="B12" s="232"/>
      <c r="C12" s="218"/>
      <c r="D12" s="298"/>
      <c r="E12" s="218"/>
      <c r="F12"/>
    </row>
    <row r="13" spans="1:8" x14ac:dyDescent="0.2">
      <c r="A13" s="143">
        <f>+'3.vol.'!C12</f>
        <v>43647</v>
      </c>
      <c r="B13" s="218"/>
      <c r="C13" s="218"/>
      <c r="D13" s="298"/>
      <c r="E13" s="218"/>
      <c r="F13"/>
    </row>
    <row r="14" spans="1:8" x14ac:dyDescent="0.2">
      <c r="A14" s="143">
        <f>+'3.vol.'!C13</f>
        <v>43678</v>
      </c>
      <c r="B14" s="218"/>
      <c r="C14" s="218"/>
      <c r="D14" s="298"/>
      <c r="E14" s="218"/>
      <c r="F14"/>
    </row>
    <row r="15" spans="1:8" x14ac:dyDescent="0.2">
      <c r="A15" s="143">
        <f>+'3.vol.'!C14</f>
        <v>43709</v>
      </c>
      <c r="B15" s="218"/>
      <c r="C15" s="218"/>
      <c r="D15" s="298"/>
      <c r="E15" s="218"/>
      <c r="F15"/>
    </row>
    <row r="16" spans="1:8" x14ac:dyDescent="0.2">
      <c r="A16" s="143">
        <f>+'3.vol.'!C15</f>
        <v>43739</v>
      </c>
      <c r="B16" s="218"/>
      <c r="C16" s="218"/>
      <c r="D16" s="298"/>
      <c r="E16" s="218"/>
      <c r="F16"/>
    </row>
    <row r="17" spans="1:6" x14ac:dyDescent="0.2">
      <c r="A17" s="143">
        <f>+'3.vol.'!C16</f>
        <v>43770</v>
      </c>
      <c r="B17" s="218"/>
      <c r="C17" s="218"/>
      <c r="D17" s="298"/>
      <c r="E17" s="218"/>
      <c r="F17"/>
    </row>
    <row r="18" spans="1:6" ht="13.5" thickBot="1" x14ac:dyDescent="0.25">
      <c r="A18" s="144">
        <f>+'3.vol.'!C17</f>
        <v>43800</v>
      </c>
      <c r="B18" s="223"/>
      <c r="C18" s="223"/>
      <c r="D18" s="74"/>
      <c r="E18" s="223"/>
      <c r="F18"/>
    </row>
    <row r="19" spans="1:6" x14ac:dyDescent="0.2">
      <c r="A19" s="142">
        <f>+'3.vol.'!C18</f>
        <v>43831</v>
      </c>
      <c r="B19" s="213"/>
      <c r="C19" s="213"/>
      <c r="D19" s="298"/>
      <c r="E19" s="213"/>
      <c r="F19"/>
    </row>
    <row r="20" spans="1:6" x14ac:dyDescent="0.2">
      <c r="A20" s="143">
        <f>+'3.vol.'!C19</f>
        <v>43862</v>
      </c>
      <c r="B20" s="218"/>
      <c r="C20" s="218"/>
      <c r="D20" s="299"/>
      <c r="E20" s="218"/>
      <c r="F20"/>
    </row>
    <row r="21" spans="1:6" x14ac:dyDescent="0.2">
      <c r="A21" s="143">
        <f>+'3.vol.'!C20</f>
        <v>43891</v>
      </c>
      <c r="B21" s="218"/>
      <c r="C21" s="218"/>
      <c r="D21" s="298"/>
      <c r="E21" s="218"/>
      <c r="F21"/>
    </row>
    <row r="22" spans="1:6" x14ac:dyDescent="0.2">
      <c r="A22" s="143">
        <f>+'3.vol.'!C21</f>
        <v>43922</v>
      </c>
      <c r="B22" s="218"/>
      <c r="C22" s="218"/>
      <c r="D22" s="298"/>
      <c r="E22" s="218"/>
      <c r="F22"/>
    </row>
    <row r="23" spans="1:6" x14ac:dyDescent="0.2">
      <c r="A23" s="143">
        <f>+'3.vol.'!C22</f>
        <v>43952</v>
      </c>
      <c r="B23" s="218"/>
      <c r="C23" s="218"/>
      <c r="D23" s="298"/>
      <c r="E23" s="218"/>
      <c r="F23"/>
    </row>
    <row r="24" spans="1:6" x14ac:dyDescent="0.2">
      <c r="A24" s="143">
        <f>+'3.vol.'!C23</f>
        <v>43983</v>
      </c>
      <c r="B24" s="218"/>
      <c r="C24" s="218"/>
      <c r="D24" s="298"/>
      <c r="E24" s="218"/>
      <c r="F24"/>
    </row>
    <row r="25" spans="1:6" x14ac:dyDescent="0.2">
      <c r="A25" s="143">
        <f>+'3.vol.'!C24</f>
        <v>44013</v>
      </c>
      <c r="B25" s="218"/>
      <c r="C25" s="218"/>
      <c r="D25" s="298"/>
      <c r="E25" s="218"/>
      <c r="F25"/>
    </row>
    <row r="26" spans="1:6" x14ac:dyDescent="0.2">
      <c r="A26" s="143">
        <f>+'3.vol.'!C25</f>
        <v>44044</v>
      </c>
      <c r="B26" s="218"/>
      <c r="C26" s="218"/>
      <c r="D26" s="298"/>
      <c r="E26" s="218"/>
      <c r="F26"/>
    </row>
    <row r="27" spans="1:6" x14ac:dyDescent="0.2">
      <c r="A27" s="143">
        <f>+'3.vol.'!C26</f>
        <v>44075</v>
      </c>
      <c r="B27" s="218"/>
      <c r="C27" s="218"/>
      <c r="D27" s="298"/>
      <c r="E27" s="218"/>
      <c r="F27"/>
    </row>
    <row r="28" spans="1:6" x14ac:dyDescent="0.2">
      <c r="A28" s="143">
        <f>+'3.vol.'!C27</f>
        <v>44105</v>
      </c>
      <c r="B28" s="218"/>
      <c r="C28" s="218"/>
      <c r="D28" s="298"/>
      <c r="E28" s="218"/>
      <c r="F28"/>
    </row>
    <row r="29" spans="1:6" x14ac:dyDescent="0.2">
      <c r="A29" s="143">
        <f>+'3.vol.'!C28</f>
        <v>44136</v>
      </c>
      <c r="B29" s="218"/>
      <c r="C29" s="218"/>
      <c r="D29" s="298"/>
      <c r="E29" s="218"/>
      <c r="F29"/>
    </row>
    <row r="30" spans="1:6" ht="13.5" thickBot="1" x14ac:dyDescent="0.25">
      <c r="A30" s="144">
        <f>+'3.vol.'!C29</f>
        <v>44166</v>
      </c>
      <c r="B30" s="223"/>
      <c r="C30" s="223"/>
      <c r="D30" s="300"/>
      <c r="E30" s="223"/>
      <c r="F30"/>
    </row>
    <row r="31" spans="1:6" x14ac:dyDescent="0.2">
      <c r="A31" s="142">
        <f>+'3.vol.'!C30</f>
        <v>44197</v>
      </c>
      <c r="B31" s="213"/>
      <c r="C31" s="301"/>
      <c r="D31" s="230"/>
      <c r="E31" s="213"/>
      <c r="F31"/>
    </row>
    <row r="32" spans="1:6" x14ac:dyDescent="0.2">
      <c r="A32" s="143">
        <f>+'3.vol.'!C31</f>
        <v>44228</v>
      </c>
      <c r="B32" s="218"/>
      <c r="C32" s="302"/>
      <c r="D32" s="232"/>
      <c r="E32" s="218"/>
      <c r="F32"/>
    </row>
    <row r="33" spans="1:6" x14ac:dyDescent="0.2">
      <c r="A33" s="143">
        <f>+'3.vol.'!C32</f>
        <v>44256</v>
      </c>
      <c r="B33" s="218"/>
      <c r="C33" s="302"/>
      <c r="D33" s="232"/>
      <c r="E33" s="218"/>
      <c r="F33"/>
    </row>
    <row r="34" spans="1:6" x14ac:dyDescent="0.2">
      <c r="A34" s="143">
        <f>+'3.vol.'!C33</f>
        <v>44287</v>
      </c>
      <c r="B34" s="218"/>
      <c r="C34" s="302"/>
      <c r="D34" s="232"/>
      <c r="E34" s="218"/>
      <c r="F34"/>
    </row>
    <row r="35" spans="1:6" x14ac:dyDescent="0.2">
      <c r="A35" s="143">
        <f>+'3.vol.'!C34</f>
        <v>44317</v>
      </c>
      <c r="B35" s="218"/>
      <c r="C35" s="302"/>
      <c r="D35" s="232"/>
      <c r="E35" s="218"/>
      <c r="F35"/>
    </row>
    <row r="36" spans="1:6" x14ac:dyDescent="0.2">
      <c r="A36" s="143">
        <f>+'3.vol.'!C35</f>
        <v>44348</v>
      </c>
      <c r="B36" s="218"/>
      <c r="C36" s="302"/>
      <c r="D36" s="232"/>
      <c r="E36" s="218"/>
      <c r="F36"/>
    </row>
    <row r="37" spans="1:6" x14ac:dyDescent="0.2">
      <c r="A37" s="143">
        <f>+'3.vol.'!C36</f>
        <v>44378</v>
      </c>
      <c r="B37" s="218"/>
      <c r="C37" s="302"/>
      <c r="D37" s="232"/>
      <c r="E37" s="218"/>
      <c r="F37"/>
    </row>
    <row r="38" spans="1:6" x14ac:dyDescent="0.2">
      <c r="A38" s="143">
        <f>+'3.vol.'!C37</f>
        <v>44409</v>
      </c>
      <c r="B38" s="218"/>
      <c r="C38" s="302"/>
      <c r="D38" s="232"/>
      <c r="E38" s="218"/>
      <c r="F38"/>
    </row>
    <row r="39" spans="1:6" x14ac:dyDescent="0.2">
      <c r="A39" s="143">
        <f>+'3.vol.'!C38</f>
        <v>44440</v>
      </c>
      <c r="B39" s="218"/>
      <c r="C39" s="302"/>
      <c r="D39" s="232"/>
      <c r="E39" s="218"/>
      <c r="F39"/>
    </row>
    <row r="40" spans="1:6" x14ac:dyDescent="0.2">
      <c r="A40" s="143">
        <f>+'3.vol.'!C39</f>
        <v>44470</v>
      </c>
      <c r="B40" s="218"/>
      <c r="C40" s="302"/>
      <c r="D40" s="232"/>
      <c r="E40" s="218"/>
      <c r="F40"/>
    </row>
    <row r="41" spans="1:6" x14ac:dyDescent="0.2">
      <c r="A41" s="143">
        <f>+'3.vol.'!C40</f>
        <v>44501</v>
      </c>
      <c r="B41" s="218"/>
      <c r="C41" s="302"/>
      <c r="D41" s="232"/>
      <c r="E41" s="218"/>
      <c r="F41"/>
    </row>
    <row r="42" spans="1:6" ht="13.5" thickBot="1" x14ac:dyDescent="0.25">
      <c r="A42" s="144">
        <f>+'3.vol.'!C41</f>
        <v>44531</v>
      </c>
      <c r="B42" s="223"/>
      <c r="C42" s="308"/>
      <c r="D42" s="234"/>
      <c r="E42" s="223"/>
      <c r="F42"/>
    </row>
    <row r="43" spans="1:6" x14ac:dyDescent="0.2">
      <c r="A43" s="142">
        <f>+'3.vol.'!C42</f>
        <v>44562</v>
      </c>
      <c r="B43" s="213"/>
      <c r="C43" s="301"/>
      <c r="D43" s="230"/>
      <c r="E43" s="213"/>
      <c r="F43"/>
    </row>
    <row r="44" spans="1:6" x14ac:dyDescent="0.2">
      <c r="A44" s="143">
        <f>+'3.vol.'!C43</f>
        <v>44593</v>
      </c>
      <c r="B44" s="218"/>
      <c r="C44" s="302"/>
      <c r="D44" s="232"/>
      <c r="E44" s="218"/>
      <c r="F44"/>
    </row>
    <row r="45" spans="1:6" x14ac:dyDescent="0.2">
      <c r="A45" s="143">
        <f>+'3.vol.'!C44</f>
        <v>44621</v>
      </c>
      <c r="B45" s="218"/>
      <c r="C45" s="302"/>
      <c r="D45" s="232"/>
      <c r="E45" s="218"/>
      <c r="F45"/>
    </row>
    <row r="46" spans="1:6" x14ac:dyDescent="0.2">
      <c r="A46" s="143">
        <f>+'3.vol.'!C45</f>
        <v>44652</v>
      </c>
      <c r="B46" s="218"/>
      <c r="C46" s="302"/>
      <c r="D46" s="232"/>
      <c r="E46" s="218"/>
      <c r="F46"/>
    </row>
    <row r="47" spans="1:6" x14ac:dyDescent="0.2">
      <c r="A47" s="143">
        <f>+'3.vol.'!C46</f>
        <v>44682</v>
      </c>
      <c r="B47" s="218"/>
      <c r="C47" s="302"/>
      <c r="D47" s="232"/>
      <c r="E47" s="218"/>
      <c r="F47"/>
    </row>
    <row r="48" spans="1:6" x14ac:dyDescent="0.2">
      <c r="A48" s="143">
        <f>+'3.vol.'!C47</f>
        <v>44713</v>
      </c>
      <c r="B48" s="218"/>
      <c r="C48" s="302"/>
      <c r="D48" s="232"/>
      <c r="E48" s="218"/>
      <c r="F48"/>
    </row>
    <row r="49" spans="1:6" x14ac:dyDescent="0.2">
      <c r="A49" s="143">
        <f>+'3.vol.'!C48</f>
        <v>44743</v>
      </c>
      <c r="B49" s="218"/>
      <c r="C49" s="302"/>
      <c r="D49" s="232"/>
      <c r="E49" s="218"/>
      <c r="F49"/>
    </row>
    <row r="50" spans="1:6" x14ac:dyDescent="0.2">
      <c r="A50" s="143">
        <f>+'3.vol.'!C49</f>
        <v>44774</v>
      </c>
      <c r="B50" s="218"/>
      <c r="C50" s="302"/>
      <c r="D50" s="232"/>
      <c r="E50" s="218"/>
      <c r="F50"/>
    </row>
    <row r="51" spans="1:6" x14ac:dyDescent="0.2">
      <c r="A51" s="143">
        <f>+'3.vol.'!C50</f>
        <v>44805</v>
      </c>
      <c r="B51" s="218"/>
      <c r="C51" s="302"/>
      <c r="D51" s="232"/>
      <c r="E51" s="218"/>
      <c r="F51"/>
    </row>
    <row r="52" spans="1:6" x14ac:dyDescent="0.2">
      <c r="A52" s="143">
        <f>+'3.vol.'!C51</f>
        <v>44835</v>
      </c>
      <c r="B52" s="218"/>
      <c r="C52" s="302"/>
      <c r="D52" s="232"/>
      <c r="E52" s="218"/>
      <c r="F52"/>
    </row>
    <row r="53" spans="1:6" x14ac:dyDescent="0.2">
      <c r="A53" s="143">
        <f>+'3.vol.'!C52</f>
        <v>44866</v>
      </c>
      <c r="B53" s="218"/>
      <c r="C53" s="302"/>
      <c r="D53" s="232"/>
      <c r="E53" s="218"/>
      <c r="F53"/>
    </row>
    <row r="54" spans="1:6" ht="13.5" thickBot="1" x14ac:dyDescent="0.25">
      <c r="A54" s="144">
        <f>+'3.vol.'!C53</f>
        <v>44896</v>
      </c>
      <c r="B54" s="223"/>
      <c r="C54" s="308"/>
      <c r="D54" s="234"/>
      <c r="E54" s="223"/>
      <c r="F54"/>
    </row>
    <row r="55" spans="1:6" x14ac:dyDescent="0.2">
      <c r="A55" s="142">
        <f>+'3.vol.'!C54</f>
        <v>44927</v>
      </c>
      <c r="B55" s="213"/>
      <c r="C55" s="301"/>
      <c r="D55" s="230"/>
      <c r="E55" s="213"/>
      <c r="F55"/>
    </row>
    <row r="56" spans="1:6" x14ac:dyDescent="0.2">
      <c r="A56" s="143">
        <f>+'3.vol.'!C55</f>
        <v>44958</v>
      </c>
      <c r="B56" s="218"/>
      <c r="C56" s="302"/>
      <c r="D56" s="232"/>
      <c r="E56" s="218"/>
      <c r="F56"/>
    </row>
    <row r="57" spans="1:6" x14ac:dyDescent="0.2">
      <c r="A57" s="143">
        <f>+'3.vol.'!C56</f>
        <v>44986</v>
      </c>
      <c r="B57" s="218"/>
      <c r="C57" s="302"/>
      <c r="D57" s="232"/>
      <c r="E57" s="218"/>
      <c r="F57"/>
    </row>
    <row r="58" spans="1:6" x14ac:dyDescent="0.2">
      <c r="A58" s="143">
        <f>+'3.vol.'!C57</f>
        <v>45017</v>
      </c>
      <c r="B58" s="218"/>
      <c r="C58" s="302"/>
      <c r="D58" s="232"/>
      <c r="E58" s="218"/>
      <c r="F58"/>
    </row>
    <row r="59" spans="1:6" x14ac:dyDescent="0.2">
      <c r="A59" s="143">
        <f>+'3.vol.'!C58</f>
        <v>45047</v>
      </c>
      <c r="B59" s="218"/>
      <c r="C59" s="302"/>
      <c r="D59" s="232"/>
      <c r="E59" s="218"/>
      <c r="F59"/>
    </row>
    <row r="60" spans="1:6" x14ac:dyDescent="0.2">
      <c r="A60" s="143">
        <f>+'3.vol.'!C59</f>
        <v>45078</v>
      </c>
      <c r="B60" s="218"/>
      <c r="C60" s="302"/>
      <c r="D60" s="232"/>
      <c r="E60" s="218"/>
      <c r="F60"/>
    </row>
    <row r="61" spans="1:6" x14ac:dyDescent="0.2">
      <c r="A61" s="143">
        <f>+'3.vol.'!C60</f>
        <v>45108</v>
      </c>
      <c r="B61" s="218"/>
      <c r="C61" s="302"/>
      <c r="D61" s="232"/>
      <c r="E61" s="218"/>
      <c r="F61"/>
    </row>
    <row r="62" spans="1:6" x14ac:dyDescent="0.2">
      <c r="A62" s="143">
        <f>+'3.vol.'!C61</f>
        <v>45139</v>
      </c>
      <c r="B62" s="218"/>
      <c r="C62" s="302"/>
      <c r="D62" s="232"/>
      <c r="E62" s="218"/>
      <c r="F62"/>
    </row>
    <row r="63" spans="1:6" x14ac:dyDescent="0.2">
      <c r="A63" s="143">
        <f>+'3.vol.'!C62</f>
        <v>45170</v>
      </c>
      <c r="B63" s="218"/>
      <c r="C63" s="302"/>
      <c r="D63" s="232"/>
      <c r="E63" s="218"/>
      <c r="F63"/>
    </row>
    <row r="64" spans="1:6" x14ac:dyDescent="0.2">
      <c r="A64" s="143">
        <f>+'3.vol.'!C63</f>
        <v>45200</v>
      </c>
      <c r="B64" s="218"/>
      <c r="C64" s="302"/>
      <c r="D64" s="232"/>
      <c r="E64" s="218"/>
      <c r="F64"/>
    </row>
    <row r="65" spans="1:6" x14ac:dyDescent="0.2">
      <c r="A65" s="143">
        <f>+'3.vol.'!C64</f>
        <v>45231</v>
      </c>
      <c r="B65" s="218"/>
      <c r="C65" s="302"/>
      <c r="D65" s="232"/>
      <c r="E65" s="218"/>
      <c r="F65"/>
    </row>
    <row r="66" spans="1:6" ht="13.5" thickBot="1" x14ac:dyDescent="0.25">
      <c r="A66"/>
      <c r="B66"/>
      <c r="C66"/>
      <c r="D66"/>
      <c r="E66"/>
      <c r="F66"/>
    </row>
    <row r="67" spans="1:6" x14ac:dyDescent="0.2">
      <c r="A67" s="53">
        <f>+'3.vol.'!C67</f>
        <v>2017</v>
      </c>
      <c r="B67" s="213"/>
      <c r="C67" s="213"/>
      <c r="D67" s="213"/>
      <c r="E67" s="213"/>
      <c r="F67"/>
    </row>
    <row r="68" spans="1:6" x14ac:dyDescent="0.2">
      <c r="A68" s="51">
        <f>+'3.vol.'!C68</f>
        <v>2018</v>
      </c>
      <c r="B68" s="218"/>
      <c r="C68" s="218"/>
      <c r="D68" s="218"/>
      <c r="E68" s="218"/>
      <c r="F68"/>
    </row>
    <row r="69" spans="1:6" ht="13.5" thickBot="1" x14ac:dyDescent="0.25">
      <c r="A69" s="165">
        <f>+'3.vol.'!C69</f>
        <v>2019</v>
      </c>
      <c r="B69" s="223"/>
      <c r="C69" s="223"/>
      <c r="D69" s="223"/>
      <c r="E69" s="223"/>
      <c r="F69"/>
    </row>
    <row r="70" spans="1:6" x14ac:dyDescent="0.2">
      <c r="A70" s="53">
        <f>+'3.vol.'!C70</f>
        <v>2020</v>
      </c>
      <c r="B70" s="213"/>
      <c r="C70" s="213"/>
      <c r="D70" s="213"/>
      <c r="E70" s="213"/>
      <c r="F70"/>
    </row>
    <row r="71" spans="1:6" x14ac:dyDescent="0.2">
      <c r="A71" s="51">
        <f>+'3.vol.'!C71</f>
        <v>2021</v>
      </c>
      <c r="B71" s="218"/>
      <c r="C71" s="218"/>
      <c r="D71" s="218"/>
      <c r="E71" s="218"/>
      <c r="F71"/>
    </row>
    <row r="72" spans="1:6" ht="13.5" thickBot="1" x14ac:dyDescent="0.25">
      <c r="A72" s="165">
        <f>+'3.vol.'!C72</f>
        <v>2022</v>
      </c>
      <c r="B72" s="223"/>
      <c r="C72" s="223"/>
      <c r="D72" s="223"/>
      <c r="E72" s="223"/>
      <c r="F72"/>
    </row>
    <row r="73" spans="1:6" ht="13.5" thickBot="1" x14ac:dyDescent="0.25">
      <c r="A73" s="306"/>
      <c r="F73"/>
    </row>
    <row r="74" spans="1:6" x14ac:dyDescent="0.2">
      <c r="A74" s="142" t="str">
        <f>+'3.vol.'!C73</f>
        <v>ene-nov 2022</v>
      </c>
      <c r="B74" s="213"/>
      <c r="C74" s="213"/>
      <c r="D74" s="213"/>
      <c r="E74" s="213"/>
      <c r="F74"/>
    </row>
    <row r="75" spans="1:6" ht="13.5" thickBot="1" x14ac:dyDescent="0.25">
      <c r="A75" s="144" t="str">
        <f>+'3.vol.'!C74</f>
        <v>ene-nov 2023</v>
      </c>
      <c r="B75" s="223"/>
      <c r="C75" s="223"/>
      <c r="D75" s="223"/>
      <c r="E75" s="223"/>
      <c r="F75"/>
    </row>
    <row r="76" spans="1:6" x14ac:dyDescent="0.2">
      <c r="A76" s="306"/>
      <c r="F76"/>
    </row>
    <row r="77" spans="1:6" x14ac:dyDescent="0.2">
      <c r="A77" s="47" t="s">
        <v>236</v>
      </c>
      <c r="F77"/>
    </row>
    <row r="78" spans="1:6" x14ac:dyDescent="0.2">
      <c r="A78" s="47" t="s">
        <v>151</v>
      </c>
    </row>
    <row r="79" spans="1:6" x14ac:dyDescent="0.2">
      <c r="A79" s="309"/>
    </row>
  </sheetData>
  <sheetProtection formatCells="0" formatColumns="0" formatRows="0"/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36" right="0.36" top="0.21" bottom="0.33" header="0.511811023622047" footer="0.511811023622047"/>
  <pageSetup paperSize="9" scale="82" orientation="portrait" horizontalDpi="300" verticalDpi="300" r:id="rId1"/>
  <headerFooter alignWithMargins="0">
    <oddHeader>&amp;R1983/2023 - 40 AÑOS DE DEMOCRACIA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>
    <pageSetUpPr fitToPage="1"/>
  </sheetPr>
  <dimension ref="A1:O78"/>
  <sheetViews>
    <sheetView showGridLines="0" zoomScale="75" workbookViewId="0">
      <selection activeCell="L40" sqref="L40"/>
    </sheetView>
  </sheetViews>
  <sheetFormatPr baseColWidth="10" defaultRowHeight="12.75" x14ac:dyDescent="0.2"/>
  <cols>
    <col min="1" max="1" width="22" style="47" customWidth="1"/>
    <col min="2" max="3" width="14.5703125" style="47" customWidth="1"/>
    <col min="4" max="8" width="13.85546875" style="47" customWidth="1"/>
    <col min="9" max="9" width="18" style="47" customWidth="1"/>
    <col min="10" max="16384" width="11.42578125" style="47"/>
  </cols>
  <sheetData>
    <row r="1" spans="1:9" s="83" customFormat="1" x14ac:dyDescent="0.2">
      <c r="A1" s="114" t="s">
        <v>203</v>
      </c>
      <c r="B1" s="114"/>
      <c r="C1" s="114"/>
      <c r="D1" s="207"/>
      <c r="E1" s="207"/>
      <c r="F1" s="207"/>
      <c r="G1" s="207"/>
      <c r="H1" s="207"/>
      <c r="I1" s="207"/>
    </row>
    <row r="2" spans="1:9" s="83" customFormat="1" x14ac:dyDescent="0.2">
      <c r="A2" s="114" t="s">
        <v>237</v>
      </c>
      <c r="B2" s="114"/>
      <c r="C2" s="114"/>
      <c r="D2" s="207"/>
      <c r="E2" s="207"/>
      <c r="F2" s="207"/>
      <c r="G2" s="207"/>
      <c r="H2" s="207"/>
      <c r="I2" s="207"/>
    </row>
    <row r="3" spans="1:9" s="83" customFormat="1" x14ac:dyDescent="0.2">
      <c r="A3" s="114" t="s">
        <v>12</v>
      </c>
      <c r="B3" s="114"/>
      <c r="C3" s="114"/>
      <c r="D3" s="207"/>
      <c r="E3" s="207"/>
      <c r="F3" s="207"/>
      <c r="G3" s="207"/>
      <c r="H3" s="207"/>
      <c r="I3" s="207"/>
    </row>
    <row r="4" spans="1:9" s="83" customFormat="1" x14ac:dyDescent="0.2">
      <c r="A4" s="114" t="s">
        <v>264</v>
      </c>
      <c r="B4" s="114"/>
      <c r="C4" s="114"/>
      <c r="D4" s="207"/>
      <c r="E4" s="207"/>
      <c r="F4" s="207"/>
      <c r="G4" s="207"/>
      <c r="H4" s="207"/>
      <c r="I4" s="207"/>
    </row>
    <row r="5" spans="1:9" ht="13.5" thickBot="1" x14ac:dyDescent="0.25">
      <c r="D5" s="237"/>
      <c r="E5" s="73"/>
      <c r="F5" s="73"/>
      <c r="G5" s="73"/>
      <c r="H5" s="73"/>
      <c r="I5" s="73"/>
    </row>
    <row r="6" spans="1:9" x14ac:dyDescent="0.2">
      <c r="A6" s="125" t="s">
        <v>7</v>
      </c>
      <c r="B6" s="420" t="str">
        <f>+'13 existencias'!B7</f>
        <v>China</v>
      </c>
      <c r="C6" s="421"/>
      <c r="D6" s="310" t="s">
        <v>13</v>
      </c>
      <c r="E6" s="311"/>
      <c r="F6" s="310" t="s">
        <v>13</v>
      </c>
      <c r="G6" s="311"/>
      <c r="H6" s="310" t="s">
        <v>13</v>
      </c>
      <c r="I6" s="311"/>
    </row>
    <row r="7" spans="1:9" ht="13.5" thickBot="1" x14ac:dyDescent="0.25">
      <c r="A7" s="239" t="s">
        <v>8</v>
      </c>
      <c r="B7" s="295" t="s">
        <v>209</v>
      </c>
      <c r="C7" s="296" t="s">
        <v>14</v>
      </c>
      <c r="D7" s="312" t="s">
        <v>209</v>
      </c>
      <c r="E7" s="313" t="s">
        <v>14</v>
      </c>
      <c r="F7" s="312" t="s">
        <v>209</v>
      </c>
      <c r="G7" s="313" t="s">
        <v>14</v>
      </c>
      <c r="H7" s="312" t="s">
        <v>209</v>
      </c>
      <c r="I7" s="313" t="s">
        <v>14</v>
      </c>
    </row>
    <row r="8" spans="1:9" x14ac:dyDescent="0.2">
      <c r="A8" s="142">
        <f>+'3.vol.'!C6</f>
        <v>43466</v>
      </c>
      <c r="B8" s="142"/>
      <c r="C8" s="142"/>
      <c r="D8" s="230"/>
      <c r="E8" s="213"/>
      <c r="F8" s="230"/>
      <c r="G8" s="213"/>
      <c r="H8" s="230"/>
      <c r="I8" s="213"/>
    </row>
    <row r="9" spans="1:9" x14ac:dyDescent="0.2">
      <c r="A9" s="143">
        <f>+'3.vol.'!C7</f>
        <v>43497</v>
      </c>
      <c r="B9" s="143"/>
      <c r="C9" s="143"/>
      <c r="D9" s="232"/>
      <c r="E9" s="218"/>
      <c r="F9" s="232"/>
      <c r="G9" s="218"/>
      <c r="H9" s="232"/>
      <c r="I9" s="218"/>
    </row>
    <row r="10" spans="1:9" x14ac:dyDescent="0.2">
      <c r="A10" s="143">
        <f>+'3.vol.'!C8</f>
        <v>43525</v>
      </c>
      <c r="B10" s="143"/>
      <c r="C10" s="143"/>
      <c r="D10" s="232"/>
      <c r="E10" s="218"/>
      <c r="F10" s="232"/>
      <c r="G10" s="218"/>
      <c r="H10" s="232"/>
      <c r="I10" s="218"/>
    </row>
    <row r="11" spans="1:9" x14ac:dyDescent="0.2">
      <c r="A11" s="143">
        <f>+'3.vol.'!C9</f>
        <v>43556</v>
      </c>
      <c r="B11" s="143"/>
      <c r="C11" s="143"/>
      <c r="D11" s="232"/>
      <c r="E11" s="218"/>
      <c r="F11" s="232"/>
      <c r="G11" s="218"/>
      <c r="H11" s="232"/>
      <c r="I11" s="218"/>
    </row>
    <row r="12" spans="1:9" x14ac:dyDescent="0.2">
      <c r="A12" s="143">
        <f>+'3.vol.'!C10</f>
        <v>43586</v>
      </c>
      <c r="B12" s="143"/>
      <c r="C12" s="143"/>
      <c r="D12" s="218"/>
      <c r="E12" s="218"/>
      <c r="F12" s="218"/>
      <c r="G12" s="218"/>
      <c r="H12" s="218"/>
      <c r="I12" s="218"/>
    </row>
    <row r="13" spans="1:9" x14ac:dyDescent="0.2">
      <c r="A13" s="143">
        <f>+'3.vol.'!C11</f>
        <v>43617</v>
      </c>
      <c r="B13" s="143"/>
      <c r="C13" s="143"/>
      <c r="D13" s="232"/>
      <c r="E13" s="218"/>
      <c r="F13" s="232"/>
      <c r="G13" s="218"/>
      <c r="H13" s="232"/>
      <c r="I13" s="218"/>
    </row>
    <row r="14" spans="1:9" x14ac:dyDescent="0.2">
      <c r="A14" s="143">
        <f>+'3.vol.'!C12</f>
        <v>43647</v>
      </c>
      <c r="B14" s="143"/>
      <c r="C14" s="143"/>
      <c r="D14" s="218"/>
      <c r="E14" s="218"/>
      <c r="F14" s="218"/>
      <c r="G14" s="218"/>
      <c r="H14" s="218"/>
      <c r="I14" s="218"/>
    </row>
    <row r="15" spans="1:9" x14ac:dyDescent="0.2">
      <c r="A15" s="143">
        <f>+'3.vol.'!C13</f>
        <v>43678</v>
      </c>
      <c r="B15" s="143"/>
      <c r="C15" s="143"/>
      <c r="D15" s="218"/>
      <c r="E15" s="218"/>
      <c r="F15" s="218"/>
      <c r="G15" s="218"/>
      <c r="H15" s="218"/>
      <c r="I15" s="218"/>
    </row>
    <row r="16" spans="1:9" x14ac:dyDescent="0.2">
      <c r="A16" s="143">
        <f>+'3.vol.'!C14</f>
        <v>43709</v>
      </c>
      <c r="B16" s="143"/>
      <c r="C16" s="143"/>
      <c r="D16" s="218"/>
      <c r="E16" s="218"/>
      <c r="F16" s="218"/>
      <c r="G16" s="218"/>
      <c r="H16" s="218"/>
      <c r="I16" s="218"/>
    </row>
    <row r="17" spans="1:9" x14ac:dyDescent="0.2">
      <c r="A17" s="143">
        <f>+'3.vol.'!C15</f>
        <v>43739</v>
      </c>
      <c r="B17" s="143"/>
      <c r="C17" s="143"/>
      <c r="D17" s="218"/>
      <c r="E17" s="218"/>
      <c r="F17" s="218"/>
      <c r="G17" s="218"/>
      <c r="H17" s="218"/>
      <c r="I17" s="218"/>
    </row>
    <row r="18" spans="1:9" x14ac:dyDescent="0.2">
      <c r="A18" s="143">
        <f>+'3.vol.'!C16</f>
        <v>43770</v>
      </c>
      <c r="B18" s="143"/>
      <c r="C18" s="143"/>
      <c r="D18" s="218"/>
      <c r="E18" s="218"/>
      <c r="F18" s="218"/>
      <c r="G18" s="218"/>
      <c r="H18" s="218"/>
      <c r="I18" s="218"/>
    </row>
    <row r="19" spans="1:9" ht="13.5" thickBot="1" x14ac:dyDescent="0.25">
      <c r="A19" s="144">
        <f>+'3.vol.'!C17</f>
        <v>43800</v>
      </c>
      <c r="B19" s="144"/>
      <c r="C19" s="144"/>
      <c r="D19" s="223"/>
      <c r="E19" s="223"/>
      <c r="F19" s="223"/>
      <c r="G19" s="223"/>
      <c r="H19" s="223"/>
      <c r="I19" s="223"/>
    </row>
    <row r="20" spans="1:9" x14ac:dyDescent="0.2">
      <c r="A20" s="142">
        <f>+'3.vol.'!C18</f>
        <v>43831</v>
      </c>
      <c r="B20" s="142"/>
      <c r="C20" s="142"/>
      <c r="D20" s="213"/>
      <c r="E20" s="213"/>
      <c r="F20" s="213"/>
      <c r="G20" s="213"/>
      <c r="H20" s="213"/>
      <c r="I20" s="213"/>
    </row>
    <row r="21" spans="1:9" x14ac:dyDescent="0.2">
      <c r="A21" s="143">
        <f>+'3.vol.'!C19</f>
        <v>43862</v>
      </c>
      <c r="B21" s="143"/>
      <c r="C21" s="143"/>
      <c r="D21" s="218"/>
      <c r="E21" s="218"/>
      <c r="F21" s="218"/>
      <c r="G21" s="218"/>
      <c r="H21" s="218"/>
      <c r="I21" s="218"/>
    </row>
    <row r="22" spans="1:9" x14ac:dyDescent="0.2">
      <c r="A22" s="143">
        <f>+'3.vol.'!C20</f>
        <v>43891</v>
      </c>
      <c r="B22" s="143"/>
      <c r="C22" s="143"/>
      <c r="D22" s="218"/>
      <c r="E22" s="218"/>
      <c r="F22" s="218"/>
      <c r="G22" s="218"/>
      <c r="H22" s="218"/>
      <c r="I22" s="218"/>
    </row>
    <row r="23" spans="1:9" x14ac:dyDescent="0.2">
      <c r="A23" s="143">
        <f>+'3.vol.'!C21</f>
        <v>43922</v>
      </c>
      <c r="B23" s="143"/>
      <c r="C23" s="143"/>
      <c r="D23" s="218"/>
      <c r="E23" s="218"/>
      <c r="F23" s="218"/>
      <c r="G23" s="218"/>
      <c r="H23" s="218"/>
      <c r="I23" s="218"/>
    </row>
    <row r="24" spans="1:9" x14ac:dyDescent="0.2">
      <c r="A24" s="143">
        <f>+'3.vol.'!C22</f>
        <v>43952</v>
      </c>
      <c r="B24" s="143"/>
      <c r="C24" s="143"/>
      <c r="D24" s="218"/>
      <c r="E24" s="218"/>
      <c r="F24" s="218"/>
      <c r="G24" s="218"/>
      <c r="H24" s="218"/>
      <c r="I24" s="218"/>
    </row>
    <row r="25" spans="1:9" x14ac:dyDescent="0.2">
      <c r="A25" s="143">
        <f>+'3.vol.'!C23</f>
        <v>43983</v>
      </c>
      <c r="B25" s="143"/>
      <c r="C25" s="143"/>
      <c r="D25" s="218"/>
      <c r="E25" s="218"/>
      <c r="F25" s="218"/>
      <c r="G25" s="218"/>
      <c r="H25" s="218"/>
      <c r="I25" s="218"/>
    </row>
    <row r="26" spans="1:9" x14ac:dyDescent="0.2">
      <c r="A26" s="143">
        <f>+'3.vol.'!C24</f>
        <v>44013</v>
      </c>
      <c r="B26" s="143"/>
      <c r="C26" s="143"/>
      <c r="D26" s="218"/>
      <c r="E26" s="218"/>
      <c r="F26" s="218"/>
      <c r="G26" s="218"/>
      <c r="H26" s="218"/>
      <c r="I26" s="218"/>
    </row>
    <row r="27" spans="1:9" x14ac:dyDescent="0.2">
      <c r="A27" s="143">
        <f>+'3.vol.'!C25</f>
        <v>44044</v>
      </c>
      <c r="B27" s="143"/>
      <c r="C27" s="143"/>
      <c r="D27" s="218"/>
      <c r="E27" s="218"/>
      <c r="F27" s="218"/>
      <c r="G27" s="218"/>
      <c r="H27" s="218"/>
      <c r="I27" s="218"/>
    </row>
    <row r="28" spans="1:9" x14ac:dyDescent="0.2">
      <c r="A28" s="143">
        <f>+'3.vol.'!C26</f>
        <v>44075</v>
      </c>
      <c r="B28" s="143"/>
      <c r="C28" s="143"/>
      <c r="D28" s="218"/>
      <c r="E28" s="218"/>
      <c r="F28" s="218"/>
      <c r="G28" s="218"/>
      <c r="H28" s="218"/>
      <c r="I28" s="218"/>
    </row>
    <row r="29" spans="1:9" x14ac:dyDescent="0.2">
      <c r="A29" s="143">
        <f>+'3.vol.'!C27</f>
        <v>44105</v>
      </c>
      <c r="B29" s="143"/>
      <c r="C29" s="143"/>
      <c r="D29" s="218"/>
      <c r="E29" s="218"/>
      <c r="F29" s="218"/>
      <c r="G29" s="218"/>
      <c r="H29" s="218"/>
      <c r="I29" s="218"/>
    </row>
    <row r="30" spans="1:9" x14ac:dyDescent="0.2">
      <c r="A30" s="143">
        <f>+'3.vol.'!C28</f>
        <v>44136</v>
      </c>
      <c r="B30" s="143"/>
      <c r="C30" s="143"/>
      <c r="D30" s="218"/>
      <c r="E30" s="218"/>
      <c r="F30" s="218"/>
      <c r="G30" s="218"/>
      <c r="H30" s="218"/>
      <c r="I30" s="218"/>
    </row>
    <row r="31" spans="1:9" ht="13.5" thickBot="1" x14ac:dyDescent="0.25">
      <c r="A31" s="144">
        <f>+'3.vol.'!C29</f>
        <v>44166</v>
      </c>
      <c r="B31" s="144"/>
      <c r="C31" s="144"/>
      <c r="D31" s="223"/>
      <c r="E31" s="223"/>
      <c r="F31" s="223"/>
      <c r="G31" s="223"/>
      <c r="H31" s="223"/>
      <c r="I31" s="223"/>
    </row>
    <row r="32" spans="1:9" x14ac:dyDescent="0.2">
      <c r="A32" s="142">
        <f>+'3.vol.'!C30</f>
        <v>44197</v>
      </c>
      <c r="B32" s="142"/>
      <c r="C32" s="142"/>
      <c r="D32" s="213"/>
      <c r="E32" s="213"/>
      <c r="F32" s="213"/>
      <c r="G32" s="213"/>
      <c r="H32" s="213"/>
      <c r="I32" s="213"/>
    </row>
    <row r="33" spans="1:9" x14ac:dyDescent="0.2">
      <c r="A33" s="143">
        <f>+'3.vol.'!C31</f>
        <v>44228</v>
      </c>
      <c r="B33" s="143"/>
      <c r="C33" s="143"/>
      <c r="D33" s="218"/>
      <c r="E33" s="218"/>
      <c r="F33" s="218"/>
      <c r="G33" s="218"/>
      <c r="H33" s="218"/>
      <c r="I33" s="218"/>
    </row>
    <row r="34" spans="1:9" x14ac:dyDescent="0.2">
      <c r="A34" s="143">
        <f>+'3.vol.'!C32</f>
        <v>44256</v>
      </c>
      <c r="B34" s="143"/>
      <c r="C34" s="143"/>
      <c r="D34" s="218"/>
      <c r="E34" s="218"/>
      <c r="F34" s="218"/>
      <c r="G34" s="218"/>
      <c r="H34" s="218"/>
      <c r="I34" s="218"/>
    </row>
    <row r="35" spans="1:9" x14ac:dyDescent="0.2">
      <c r="A35" s="143">
        <f>+'3.vol.'!C33</f>
        <v>44287</v>
      </c>
      <c r="B35" s="143"/>
      <c r="C35" s="143"/>
      <c r="D35" s="218"/>
      <c r="E35" s="218"/>
      <c r="F35" s="218"/>
      <c r="G35" s="218"/>
      <c r="H35" s="218"/>
      <c r="I35" s="218"/>
    </row>
    <row r="36" spans="1:9" x14ac:dyDescent="0.2">
      <c r="A36" s="143">
        <f>+'3.vol.'!C34</f>
        <v>44317</v>
      </c>
      <c r="B36" s="143"/>
      <c r="C36" s="143"/>
      <c r="D36" s="218"/>
      <c r="E36" s="218"/>
      <c r="F36" s="218"/>
      <c r="G36" s="218"/>
      <c r="H36" s="218"/>
      <c r="I36" s="218"/>
    </row>
    <row r="37" spans="1:9" x14ac:dyDescent="0.2">
      <c r="A37" s="143">
        <f>+'3.vol.'!C35</f>
        <v>44348</v>
      </c>
      <c r="B37" s="143"/>
      <c r="C37" s="143"/>
      <c r="D37" s="218"/>
      <c r="E37" s="218"/>
      <c r="F37" s="218"/>
      <c r="G37" s="218"/>
      <c r="H37" s="218"/>
      <c r="I37" s="218"/>
    </row>
    <row r="38" spans="1:9" x14ac:dyDescent="0.2">
      <c r="A38" s="143">
        <f>+'3.vol.'!C36</f>
        <v>44378</v>
      </c>
      <c r="B38" s="143"/>
      <c r="C38" s="143"/>
      <c r="D38" s="218"/>
      <c r="E38" s="218"/>
      <c r="F38" s="218"/>
      <c r="G38" s="218"/>
      <c r="H38" s="218"/>
      <c r="I38" s="218"/>
    </row>
    <row r="39" spans="1:9" x14ac:dyDescent="0.2">
      <c r="A39" s="143">
        <f>+'3.vol.'!C37</f>
        <v>44409</v>
      </c>
      <c r="B39" s="143"/>
      <c r="C39" s="143"/>
      <c r="D39" s="218"/>
      <c r="E39" s="218"/>
      <c r="F39" s="218"/>
      <c r="G39" s="218"/>
      <c r="H39" s="218"/>
      <c r="I39" s="218"/>
    </row>
    <row r="40" spans="1:9" x14ac:dyDescent="0.2">
      <c r="A40" s="143">
        <f>+'3.vol.'!C38</f>
        <v>44440</v>
      </c>
      <c r="B40" s="143"/>
      <c r="C40" s="143"/>
      <c r="D40" s="218"/>
      <c r="E40" s="218"/>
      <c r="F40" s="218"/>
      <c r="G40" s="218"/>
      <c r="H40" s="218"/>
      <c r="I40" s="218"/>
    </row>
    <row r="41" spans="1:9" x14ac:dyDescent="0.2">
      <c r="A41" s="143">
        <f>+'3.vol.'!C39</f>
        <v>44470</v>
      </c>
      <c r="B41" s="143"/>
      <c r="C41" s="143"/>
      <c r="D41" s="218"/>
      <c r="E41" s="218"/>
      <c r="F41" s="218"/>
      <c r="G41" s="218"/>
      <c r="H41" s="218"/>
      <c r="I41" s="218"/>
    </row>
    <row r="42" spans="1:9" x14ac:dyDescent="0.2">
      <c r="A42" s="143">
        <f>+'3.vol.'!C40</f>
        <v>44501</v>
      </c>
      <c r="B42" s="143"/>
      <c r="C42" s="143"/>
      <c r="D42" s="218"/>
      <c r="E42" s="218"/>
      <c r="F42" s="218"/>
      <c r="G42" s="218"/>
      <c r="H42" s="218"/>
      <c r="I42" s="218"/>
    </row>
    <row r="43" spans="1:9" ht="13.5" thickBot="1" x14ac:dyDescent="0.25">
      <c r="A43" s="144">
        <f>+'3.vol.'!C41</f>
        <v>44531</v>
      </c>
      <c r="B43" s="144"/>
      <c r="C43" s="144"/>
      <c r="D43" s="223"/>
      <c r="E43" s="223"/>
      <c r="F43" s="223"/>
      <c r="G43" s="223"/>
      <c r="H43" s="223"/>
      <c r="I43" s="223"/>
    </row>
    <row r="44" spans="1:9" x14ac:dyDescent="0.2">
      <c r="A44" s="142">
        <f>+'3.vol.'!C42</f>
        <v>44562</v>
      </c>
      <c r="B44" s="142"/>
      <c r="C44" s="142"/>
      <c r="D44" s="213"/>
      <c r="E44" s="213"/>
      <c r="F44" s="213"/>
      <c r="G44" s="213"/>
      <c r="H44" s="213"/>
      <c r="I44" s="213"/>
    </row>
    <row r="45" spans="1:9" x14ac:dyDescent="0.2">
      <c r="A45" s="143">
        <f>+'3.vol.'!C43</f>
        <v>44593</v>
      </c>
      <c r="B45" s="143"/>
      <c r="C45" s="143"/>
      <c r="D45" s="218"/>
      <c r="E45" s="218"/>
      <c r="F45" s="218"/>
      <c r="G45" s="218"/>
      <c r="H45" s="218"/>
      <c r="I45" s="218"/>
    </row>
    <row r="46" spans="1:9" x14ac:dyDescent="0.2">
      <c r="A46" s="143">
        <f>+'3.vol.'!C44</f>
        <v>44621</v>
      </c>
      <c r="B46" s="143"/>
      <c r="C46" s="143"/>
      <c r="D46" s="218"/>
      <c r="E46" s="218"/>
      <c r="F46" s="218"/>
      <c r="G46" s="218"/>
      <c r="H46" s="218"/>
      <c r="I46" s="218"/>
    </row>
    <row r="47" spans="1:9" x14ac:dyDescent="0.2">
      <c r="A47" s="143">
        <f>+'3.vol.'!C45</f>
        <v>44652</v>
      </c>
      <c r="B47" s="143"/>
      <c r="C47" s="143"/>
      <c r="D47" s="218"/>
      <c r="E47" s="218"/>
      <c r="F47" s="218"/>
      <c r="G47" s="218"/>
      <c r="H47" s="218"/>
      <c r="I47" s="218"/>
    </row>
    <row r="48" spans="1:9" x14ac:dyDescent="0.2">
      <c r="A48" s="143">
        <f>+'3.vol.'!C46</f>
        <v>44682</v>
      </c>
      <c r="B48" s="143"/>
      <c r="C48" s="143"/>
      <c r="D48" s="218"/>
      <c r="E48" s="218"/>
      <c r="F48" s="218"/>
      <c r="G48" s="218"/>
      <c r="H48" s="218"/>
      <c r="I48" s="218"/>
    </row>
    <row r="49" spans="1:15" x14ac:dyDescent="0.2">
      <c r="A49" s="143">
        <f>+'3.vol.'!C47</f>
        <v>44713</v>
      </c>
      <c r="B49" s="143"/>
      <c r="C49" s="143"/>
      <c r="D49" s="218"/>
      <c r="E49" s="218"/>
      <c r="F49" s="218"/>
      <c r="G49" s="218"/>
      <c r="H49" s="218"/>
      <c r="I49" s="218"/>
    </row>
    <row r="50" spans="1:15" x14ac:dyDescent="0.2">
      <c r="A50" s="143">
        <f>+'3.vol.'!C48</f>
        <v>44743</v>
      </c>
      <c r="B50" s="143"/>
      <c r="C50" s="143"/>
      <c r="D50" s="218"/>
      <c r="E50" s="218"/>
      <c r="F50" s="218"/>
      <c r="G50" s="218"/>
      <c r="H50" s="218"/>
      <c r="I50" s="218"/>
    </row>
    <row r="51" spans="1:15" x14ac:dyDescent="0.2">
      <c r="A51" s="143">
        <f>+'3.vol.'!C49</f>
        <v>44774</v>
      </c>
      <c r="B51" s="143"/>
      <c r="C51" s="143"/>
      <c r="D51" s="218"/>
      <c r="E51" s="218"/>
      <c r="F51" s="218"/>
      <c r="G51" s="218"/>
      <c r="H51" s="218"/>
      <c r="I51" s="218"/>
    </row>
    <row r="52" spans="1:15" x14ac:dyDescent="0.2">
      <c r="A52" s="143">
        <f>+'3.vol.'!C50</f>
        <v>44805</v>
      </c>
      <c r="B52" s="143"/>
      <c r="C52" s="143"/>
      <c r="D52" s="218"/>
      <c r="E52" s="218"/>
      <c r="F52" s="218"/>
      <c r="G52" s="218"/>
      <c r="H52" s="218"/>
      <c r="I52" s="218"/>
      <c r="O52" s="47">
        <v>0</v>
      </c>
    </row>
    <row r="53" spans="1:15" x14ac:dyDescent="0.2">
      <c r="A53" s="143">
        <f>+'3.vol.'!C51</f>
        <v>44835</v>
      </c>
      <c r="B53" s="143"/>
      <c r="C53" s="143"/>
      <c r="D53" s="218"/>
      <c r="E53" s="218"/>
      <c r="F53" s="218"/>
      <c r="G53" s="218"/>
      <c r="H53" s="218"/>
      <c r="I53" s="218"/>
    </row>
    <row r="54" spans="1:15" x14ac:dyDescent="0.2">
      <c r="A54" s="143">
        <f>+'3.vol.'!C52</f>
        <v>44866</v>
      </c>
      <c r="B54" s="143"/>
      <c r="C54" s="143"/>
      <c r="D54" s="218"/>
      <c r="E54" s="218"/>
      <c r="F54" s="218"/>
      <c r="G54" s="218"/>
      <c r="H54" s="218"/>
      <c r="I54" s="218"/>
    </row>
    <row r="55" spans="1:15" ht="13.5" thickBot="1" x14ac:dyDescent="0.25">
      <c r="A55" s="144">
        <f>+'3.vol.'!C53</f>
        <v>44896</v>
      </c>
      <c r="B55" s="144"/>
      <c r="C55" s="144"/>
      <c r="D55" s="223"/>
      <c r="E55" s="223"/>
      <c r="F55" s="223"/>
      <c r="G55" s="223"/>
      <c r="H55" s="223"/>
      <c r="I55" s="223"/>
    </row>
    <row r="56" spans="1:15" x14ac:dyDescent="0.2">
      <c r="A56" s="142">
        <f>+'3.vol.'!C54</f>
        <v>44927</v>
      </c>
      <c r="B56" s="142"/>
      <c r="C56" s="142"/>
      <c r="D56" s="213"/>
      <c r="E56" s="213"/>
      <c r="F56" s="213"/>
      <c r="G56" s="213"/>
      <c r="H56" s="213"/>
      <c r="I56" s="213"/>
    </row>
    <row r="57" spans="1:15" x14ac:dyDescent="0.2">
      <c r="A57" s="143">
        <f>+'3.vol.'!C55</f>
        <v>44958</v>
      </c>
      <c r="B57" s="143"/>
      <c r="C57" s="143"/>
      <c r="D57" s="218"/>
      <c r="E57" s="218"/>
      <c r="F57" s="218"/>
      <c r="G57" s="218"/>
      <c r="H57" s="218"/>
      <c r="I57" s="218"/>
    </row>
    <row r="58" spans="1:15" x14ac:dyDescent="0.2">
      <c r="A58" s="143">
        <f>+'3.vol.'!C56</f>
        <v>44986</v>
      </c>
      <c r="B58" s="143"/>
      <c r="C58" s="143"/>
      <c r="D58" s="218"/>
      <c r="E58" s="218"/>
      <c r="F58" s="218"/>
      <c r="G58" s="218"/>
      <c r="H58" s="218"/>
      <c r="I58" s="218"/>
    </row>
    <row r="59" spans="1:15" x14ac:dyDescent="0.2">
      <c r="A59" s="143">
        <f>+'3.vol.'!C57</f>
        <v>45017</v>
      </c>
      <c r="B59" s="143"/>
      <c r="C59" s="143"/>
      <c r="D59" s="218"/>
      <c r="E59" s="218"/>
      <c r="F59" s="218"/>
      <c r="G59" s="218"/>
      <c r="H59" s="218"/>
      <c r="I59" s="218"/>
    </row>
    <row r="60" spans="1:15" x14ac:dyDescent="0.2">
      <c r="A60" s="143">
        <f>+'3.vol.'!C58</f>
        <v>45047</v>
      </c>
      <c r="B60" s="143"/>
      <c r="C60" s="143"/>
      <c r="D60" s="218"/>
      <c r="E60" s="218"/>
      <c r="F60" s="218"/>
      <c r="G60" s="218"/>
      <c r="H60" s="218"/>
      <c r="I60" s="218"/>
    </row>
    <row r="61" spans="1:15" x14ac:dyDescent="0.2">
      <c r="A61" s="143">
        <f>+'3.vol.'!C59</f>
        <v>45078</v>
      </c>
      <c r="B61" s="143"/>
      <c r="C61" s="143"/>
      <c r="D61" s="218"/>
      <c r="E61" s="218"/>
      <c r="F61" s="218"/>
      <c r="G61" s="218"/>
      <c r="H61" s="218"/>
      <c r="I61" s="218"/>
    </row>
    <row r="62" spans="1:15" x14ac:dyDescent="0.2">
      <c r="A62" s="143">
        <f>+'3.vol.'!C60</f>
        <v>45108</v>
      </c>
      <c r="B62" s="143"/>
      <c r="C62" s="143"/>
      <c r="D62" s="218"/>
      <c r="E62" s="218"/>
      <c r="F62" s="218"/>
      <c r="G62" s="218"/>
      <c r="H62" s="218"/>
      <c r="I62" s="218"/>
    </row>
    <row r="63" spans="1:15" x14ac:dyDescent="0.2">
      <c r="A63" s="143">
        <f>+'3.vol.'!C61</f>
        <v>45139</v>
      </c>
      <c r="B63" s="143"/>
      <c r="C63" s="143"/>
      <c r="D63" s="218"/>
      <c r="E63" s="218"/>
      <c r="F63" s="218"/>
      <c r="G63" s="218"/>
      <c r="H63" s="218"/>
      <c r="I63" s="218"/>
    </row>
    <row r="64" spans="1:15" x14ac:dyDescent="0.2">
      <c r="A64" s="143">
        <f>+'3.vol.'!C62</f>
        <v>45170</v>
      </c>
      <c r="B64" s="143"/>
      <c r="C64" s="143"/>
      <c r="D64" s="218"/>
      <c r="E64" s="218"/>
      <c r="F64" s="218"/>
      <c r="G64" s="218"/>
      <c r="H64" s="218"/>
      <c r="I64" s="218"/>
    </row>
    <row r="65" spans="1:9" x14ac:dyDescent="0.2">
      <c r="A65" s="143">
        <f>+'3.vol.'!C63</f>
        <v>45200</v>
      </c>
      <c r="B65" s="143"/>
      <c r="C65" s="143"/>
      <c r="D65" s="218"/>
      <c r="E65" s="218"/>
      <c r="F65" s="218"/>
      <c r="G65" s="218"/>
      <c r="H65" s="218"/>
      <c r="I65" s="218"/>
    </row>
    <row r="66" spans="1:9" x14ac:dyDescent="0.2">
      <c r="A66" s="143">
        <f>+'3.vol.'!C64</f>
        <v>45231</v>
      </c>
      <c r="B66" s="143"/>
      <c r="C66" s="143"/>
      <c r="D66" s="218"/>
      <c r="E66" s="218"/>
      <c r="F66" s="218"/>
      <c r="G66" s="218"/>
      <c r="H66" s="218"/>
      <c r="I66" s="218"/>
    </row>
    <row r="67" spans="1:9" ht="13.5" thickBot="1" x14ac:dyDescent="0.25">
      <c r="A67" s="306"/>
      <c r="B67" s="306"/>
      <c r="C67" s="306"/>
    </row>
    <row r="68" spans="1:9" x14ac:dyDescent="0.2">
      <c r="A68" s="53">
        <f>+'3.vol.'!C67</f>
        <v>2017</v>
      </c>
      <c r="B68" s="314"/>
      <c r="C68" s="314"/>
      <c r="D68" s="315"/>
      <c r="E68" s="315"/>
      <c r="F68" s="315"/>
      <c r="G68" s="315"/>
      <c r="H68" s="315"/>
      <c r="I68" s="315"/>
    </row>
    <row r="69" spans="1:9" x14ac:dyDescent="0.2">
      <c r="A69" s="51">
        <f>+'3.vol.'!C68</f>
        <v>2018</v>
      </c>
      <c r="B69" s="316"/>
      <c r="C69" s="316"/>
      <c r="D69" s="317"/>
      <c r="E69" s="317"/>
      <c r="F69" s="317"/>
      <c r="G69" s="317"/>
      <c r="H69" s="317"/>
      <c r="I69" s="317"/>
    </row>
    <row r="70" spans="1:9" ht="13.5" thickBot="1" x14ac:dyDescent="0.25">
      <c r="A70" s="165">
        <f>+'3.vol.'!C69</f>
        <v>2019</v>
      </c>
      <c r="B70" s="318"/>
      <c r="C70" s="318"/>
      <c r="D70" s="319"/>
      <c r="E70" s="319"/>
      <c r="F70" s="319"/>
      <c r="G70" s="319"/>
      <c r="H70" s="319"/>
      <c r="I70" s="319"/>
    </row>
    <row r="71" spans="1:9" x14ac:dyDescent="0.2">
      <c r="A71" s="53">
        <f>+'3.vol.'!C70</f>
        <v>2020</v>
      </c>
      <c r="B71" s="314"/>
      <c r="C71" s="314"/>
      <c r="D71" s="315"/>
      <c r="E71" s="315"/>
      <c r="F71" s="315"/>
      <c r="G71" s="315"/>
      <c r="H71" s="315"/>
      <c r="I71" s="315"/>
    </row>
    <row r="72" spans="1:9" x14ac:dyDescent="0.2">
      <c r="A72" s="51">
        <f>+'3.vol.'!C71</f>
        <v>2021</v>
      </c>
      <c r="B72" s="316"/>
      <c r="C72" s="316"/>
      <c r="D72" s="317"/>
      <c r="E72" s="317"/>
      <c r="F72" s="317"/>
      <c r="G72" s="317"/>
      <c r="H72" s="317"/>
      <c r="I72" s="317"/>
    </row>
    <row r="73" spans="1:9" ht="13.5" thickBot="1" x14ac:dyDescent="0.25">
      <c r="A73" s="165">
        <f>+'3.vol.'!C72</f>
        <v>2022</v>
      </c>
      <c r="B73" s="318"/>
      <c r="C73" s="318"/>
      <c r="D73" s="319"/>
      <c r="E73" s="319"/>
      <c r="F73" s="319"/>
      <c r="G73" s="319"/>
      <c r="H73" s="319"/>
      <c r="I73" s="319"/>
    </row>
    <row r="74" spans="1:9" ht="13.5" thickBot="1" x14ac:dyDescent="0.25">
      <c r="A74" s="306"/>
      <c r="B74" s="320"/>
      <c r="C74" s="320"/>
      <c r="D74" s="46"/>
      <c r="E74" s="46"/>
      <c r="F74" s="46"/>
      <c r="G74" s="46"/>
      <c r="H74" s="46"/>
      <c r="I74" s="46"/>
    </row>
    <row r="75" spans="1:9" x14ac:dyDescent="0.2">
      <c r="A75" s="142" t="str">
        <f>+'3.vol.'!C73</f>
        <v>ene-nov 2022</v>
      </c>
      <c r="B75" s="321"/>
      <c r="C75" s="321"/>
      <c r="D75" s="315"/>
      <c r="E75" s="315"/>
      <c r="F75" s="315"/>
      <c r="G75" s="315"/>
      <c r="H75" s="315"/>
      <c r="I75" s="315"/>
    </row>
    <row r="76" spans="1:9" ht="13.5" thickBot="1" x14ac:dyDescent="0.25">
      <c r="A76" s="144" t="str">
        <f>+'3.vol.'!C74</f>
        <v>ene-nov 2023</v>
      </c>
      <c r="B76" s="322"/>
      <c r="C76" s="322"/>
      <c r="D76" s="319"/>
      <c r="E76" s="319"/>
      <c r="F76" s="319"/>
      <c r="G76" s="319"/>
      <c r="H76" s="319"/>
      <c r="I76" s="319"/>
    </row>
    <row r="77" spans="1:9" x14ac:dyDescent="0.2">
      <c r="A77" s="323"/>
      <c r="B77" s="323"/>
      <c r="C77" s="323"/>
    </row>
    <row r="78" spans="1:9" x14ac:dyDescent="0.2">
      <c r="A78" s="323"/>
      <c r="B78" s="323"/>
      <c r="C78" s="323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24" right="0.34" top="0.24" bottom="0.42" header="0" footer="0"/>
  <pageSetup paperSize="9" scale="74" orientation="portrait" horizontalDpi="4294967292" verticalDpi="300" r:id="rId1"/>
  <headerFooter alignWithMargins="0">
    <oddHeader>&amp;R1983/2023 - 40 AÑOS DE DEMOCRACIA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7">
    <pageSetUpPr fitToPage="1"/>
  </sheetPr>
  <dimension ref="A1:E16"/>
  <sheetViews>
    <sheetView showGridLines="0" zoomScale="150" zoomScaleNormal="150" workbookViewId="0">
      <selection activeCell="C22" sqref="C22"/>
    </sheetView>
  </sheetViews>
  <sheetFormatPr baseColWidth="10" defaultRowHeight="12.75" x14ac:dyDescent="0.2"/>
  <cols>
    <col min="1" max="1" width="13.42578125" style="83" customWidth="1"/>
    <col min="2" max="2" width="34.28515625" style="83" customWidth="1"/>
    <col min="3" max="4" width="22.7109375" style="83" customWidth="1"/>
    <col min="5" max="5" width="23.42578125" style="83" customWidth="1"/>
    <col min="6" max="16384" width="11.42578125" style="83"/>
  </cols>
  <sheetData>
    <row r="1" spans="1:5" x14ac:dyDescent="0.2">
      <c r="A1" s="114" t="s">
        <v>242</v>
      </c>
      <c r="B1" s="207"/>
      <c r="C1" s="207"/>
      <c r="D1" s="207"/>
      <c r="E1" s="207"/>
    </row>
    <row r="2" spans="1:5" x14ac:dyDescent="0.2">
      <c r="A2" s="114" t="s">
        <v>16</v>
      </c>
      <c r="B2" s="207"/>
      <c r="C2" s="207"/>
      <c r="D2" s="207"/>
      <c r="E2" s="207"/>
    </row>
    <row r="3" spans="1:5" x14ac:dyDescent="0.2">
      <c r="A3" s="114" t="s">
        <v>265</v>
      </c>
      <c r="B3" s="207"/>
      <c r="C3" s="207"/>
      <c r="D3" s="207"/>
      <c r="E3" s="207"/>
    </row>
    <row r="4" spans="1:5" x14ac:dyDescent="0.2">
      <c r="A4" s="114" t="s">
        <v>223</v>
      </c>
      <c r="B4" s="207"/>
      <c r="C4" s="207"/>
      <c r="D4" s="207"/>
      <c r="E4" s="207"/>
    </row>
    <row r="5" spans="1:5" ht="13.5" thickBot="1" x14ac:dyDescent="0.25">
      <c r="A5" s="141"/>
      <c r="B5" s="141"/>
      <c r="C5" s="141"/>
      <c r="D5" s="141"/>
      <c r="E5" s="141"/>
    </row>
    <row r="6" spans="1:5" ht="13.5" thickBot="1" x14ac:dyDescent="0.25">
      <c r="A6" s="114"/>
      <c r="B6" s="114"/>
      <c r="C6" s="330" t="s">
        <v>149</v>
      </c>
      <c r="D6" s="331"/>
      <c r="E6" s="332"/>
    </row>
    <row r="7" spans="1:5" ht="13.5" thickBot="1" x14ac:dyDescent="0.25">
      <c r="A7" s="125" t="s">
        <v>8</v>
      </c>
      <c r="B7" s="333" t="s">
        <v>239</v>
      </c>
      <c r="C7" s="334" t="s">
        <v>19</v>
      </c>
      <c r="D7" s="335" t="s">
        <v>19</v>
      </c>
      <c r="E7" s="336" t="s">
        <v>19</v>
      </c>
    </row>
    <row r="8" spans="1:5" x14ac:dyDescent="0.2">
      <c r="A8" s="75">
        <v>43100</v>
      </c>
      <c r="B8" s="337"/>
      <c r="C8" s="338"/>
      <c r="D8" s="339"/>
      <c r="E8" s="340"/>
    </row>
    <row r="9" spans="1:5" x14ac:dyDescent="0.2">
      <c r="A9" s="76">
        <v>43465</v>
      </c>
      <c r="B9" s="341"/>
      <c r="C9" s="342"/>
      <c r="D9" s="343"/>
      <c r="E9" s="344"/>
    </row>
    <row r="10" spans="1:5" x14ac:dyDescent="0.2">
      <c r="A10" s="76">
        <v>43830</v>
      </c>
      <c r="B10" s="342"/>
      <c r="C10" s="342"/>
      <c r="D10" s="343"/>
      <c r="E10" s="344"/>
    </row>
    <row r="11" spans="1:5" ht="13.5" thickBot="1" x14ac:dyDescent="0.25">
      <c r="A11" s="77">
        <v>44196</v>
      </c>
      <c r="B11" s="345"/>
      <c r="C11" s="346"/>
      <c r="D11" s="347"/>
      <c r="E11" s="348"/>
    </row>
    <row r="12" spans="1:5" x14ac:dyDescent="0.2">
      <c r="A12" s="75">
        <v>44561</v>
      </c>
      <c r="B12" s="337"/>
      <c r="C12" s="338"/>
      <c r="D12" s="339"/>
      <c r="E12" s="340"/>
    </row>
    <row r="13" spans="1:5" x14ac:dyDescent="0.2">
      <c r="A13" s="76">
        <v>44926</v>
      </c>
      <c r="B13" s="341"/>
      <c r="C13" s="342"/>
      <c r="D13" s="343"/>
      <c r="E13" s="344"/>
    </row>
    <row r="14" spans="1:5" ht="13.5" thickBot="1" x14ac:dyDescent="0.25"/>
    <row r="15" spans="1:5" ht="13.5" thickBot="1" x14ac:dyDescent="0.25">
      <c r="A15" s="75">
        <v>44895</v>
      </c>
      <c r="B15" s="337"/>
      <c r="C15" s="337"/>
      <c r="D15" s="349"/>
      <c r="E15" s="350"/>
    </row>
    <row r="16" spans="1:5" ht="13.5" thickBot="1" x14ac:dyDescent="0.25">
      <c r="A16" s="75">
        <v>45260</v>
      </c>
      <c r="B16" s="351"/>
      <c r="C16" s="351"/>
      <c r="D16" s="352"/>
      <c r="E16" s="353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>
    <oddHeader>&amp;R1983/2023 - 40 AÑOS DE DEMOCRACIA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8">
    <pageSetUpPr fitToPage="1"/>
  </sheetPr>
  <dimension ref="A1:F40"/>
  <sheetViews>
    <sheetView showGridLines="0" topLeftCell="A31" zoomScale="115" zoomScaleNormal="115" workbookViewId="0">
      <selection activeCell="F13" sqref="F13:F14"/>
    </sheetView>
  </sheetViews>
  <sheetFormatPr baseColWidth="10" defaultRowHeight="12.75" x14ac:dyDescent="0.2"/>
  <cols>
    <col min="1" max="1" width="36.42578125" style="326" customWidth="1"/>
    <col min="2" max="6" width="22.42578125" style="326" customWidth="1"/>
    <col min="7" max="16384" width="11.42578125" style="326"/>
  </cols>
  <sheetData>
    <row r="1" spans="1:6" x14ac:dyDescent="0.2">
      <c r="A1" s="324" t="s">
        <v>243</v>
      </c>
      <c r="B1" s="440"/>
      <c r="C1" s="440"/>
      <c r="D1" s="440"/>
      <c r="E1" s="440"/>
      <c r="F1" s="325"/>
    </row>
    <row r="2" spans="1:6" x14ac:dyDescent="0.2">
      <c r="A2" s="327" t="s">
        <v>157</v>
      </c>
      <c r="B2" s="440"/>
      <c r="C2" s="440"/>
      <c r="D2" s="440"/>
      <c r="E2" s="440"/>
      <c r="F2" s="361"/>
    </row>
    <row r="3" spans="1:6" x14ac:dyDescent="0.2">
      <c r="A3" s="327" t="s">
        <v>266</v>
      </c>
      <c r="B3" s="440"/>
      <c r="C3" s="440"/>
      <c r="D3" s="440"/>
      <c r="E3" s="440"/>
      <c r="F3" s="361"/>
    </row>
    <row r="4" spans="1:6" x14ac:dyDescent="0.2">
      <c r="A4" s="327" t="s">
        <v>222</v>
      </c>
      <c r="B4" s="440"/>
      <c r="C4" s="440"/>
      <c r="D4" s="440"/>
      <c r="E4" s="440"/>
      <c r="F4" s="361"/>
    </row>
    <row r="5" spans="1:6" ht="13.5" thickBot="1" x14ac:dyDescent="0.25">
      <c r="A5" s="324" t="s">
        <v>246</v>
      </c>
      <c r="B5" s="440"/>
      <c r="C5" s="440"/>
      <c r="D5" s="440"/>
      <c r="E5" s="440"/>
      <c r="F5" s="325"/>
    </row>
    <row r="6" spans="1:6" x14ac:dyDescent="0.2">
      <c r="A6" s="424" t="s">
        <v>158</v>
      </c>
      <c r="B6" s="425" t="s">
        <v>188</v>
      </c>
      <c r="C6" s="425" t="s">
        <v>200</v>
      </c>
      <c r="D6" s="425" t="s">
        <v>217</v>
      </c>
      <c r="E6" s="425" t="s">
        <v>218</v>
      </c>
      <c r="F6" s="425" t="s">
        <v>219</v>
      </c>
    </row>
    <row r="7" spans="1:6" s="328" customFormat="1" ht="13.5" thickBot="1" x14ac:dyDescent="0.25">
      <c r="A7" s="426"/>
      <c r="B7" s="427" t="s">
        <v>159</v>
      </c>
      <c r="C7" s="427" t="s">
        <v>159</v>
      </c>
      <c r="D7" s="427" t="s">
        <v>159</v>
      </c>
      <c r="E7" s="427" t="s">
        <v>159</v>
      </c>
      <c r="F7" s="427" t="s">
        <v>159</v>
      </c>
    </row>
    <row r="8" spans="1:6" s="328" customFormat="1" x14ac:dyDescent="0.2">
      <c r="A8" s="428" t="s">
        <v>204</v>
      </c>
      <c r="B8" s="429"/>
      <c r="C8" s="430"/>
      <c r="D8" s="430"/>
      <c r="E8" s="430"/>
      <c r="F8" s="430"/>
    </row>
    <row r="9" spans="1:6" x14ac:dyDescent="0.2">
      <c r="A9" s="431" t="s">
        <v>160</v>
      </c>
      <c r="B9" s="432"/>
      <c r="C9" s="432"/>
      <c r="D9" s="432"/>
      <c r="E9" s="432"/>
      <c r="F9" s="432"/>
    </row>
    <row r="10" spans="1:6" x14ac:dyDescent="0.2">
      <c r="A10" s="433" t="s">
        <v>161</v>
      </c>
      <c r="B10" s="432"/>
      <c r="C10" s="432"/>
      <c r="D10" s="432"/>
      <c r="E10" s="432"/>
      <c r="F10" s="432"/>
    </row>
    <row r="11" spans="1:6" x14ac:dyDescent="0.2">
      <c r="A11" s="433" t="s">
        <v>162</v>
      </c>
      <c r="B11" s="432"/>
      <c r="C11" s="432"/>
      <c r="D11" s="432"/>
      <c r="E11" s="432"/>
      <c r="F11" s="432"/>
    </row>
    <row r="12" spans="1:6" x14ac:dyDescent="0.2">
      <c r="A12" s="431" t="s">
        <v>163</v>
      </c>
      <c r="B12" s="432"/>
      <c r="C12" s="432"/>
      <c r="D12" s="432"/>
      <c r="E12" s="432"/>
      <c r="F12" s="432"/>
    </row>
    <row r="13" spans="1:6" x14ac:dyDescent="0.2">
      <c r="A13" s="433" t="s">
        <v>164</v>
      </c>
      <c r="B13" s="432"/>
      <c r="C13" s="432"/>
      <c r="D13" s="432"/>
      <c r="E13" s="432"/>
      <c r="F13" s="432"/>
    </row>
    <row r="14" spans="1:6" x14ac:dyDescent="0.2">
      <c r="A14" s="433" t="s">
        <v>165</v>
      </c>
      <c r="B14" s="432"/>
      <c r="C14" s="432"/>
      <c r="D14" s="432"/>
      <c r="E14" s="432"/>
      <c r="F14" s="432"/>
    </row>
    <row r="15" spans="1:6" x14ac:dyDescent="0.2">
      <c r="A15" s="433" t="s">
        <v>166</v>
      </c>
      <c r="B15" s="432"/>
      <c r="C15" s="432"/>
      <c r="D15" s="432"/>
      <c r="E15" s="432"/>
      <c r="F15" s="432"/>
    </row>
    <row r="16" spans="1:6" x14ac:dyDescent="0.2">
      <c r="A16" s="433" t="s">
        <v>167</v>
      </c>
      <c r="B16" s="432"/>
      <c r="C16" s="432"/>
      <c r="D16" s="432"/>
      <c r="E16" s="432"/>
      <c r="F16" s="432"/>
    </row>
    <row r="17" spans="1:6" x14ac:dyDescent="0.2">
      <c r="A17" s="433" t="s">
        <v>168</v>
      </c>
      <c r="B17" s="432"/>
      <c r="C17" s="432"/>
      <c r="D17" s="432"/>
      <c r="E17" s="432"/>
      <c r="F17" s="432"/>
    </row>
    <row r="18" spans="1:6" x14ac:dyDescent="0.2">
      <c r="A18" s="433" t="s">
        <v>169</v>
      </c>
      <c r="B18" s="432"/>
      <c r="C18" s="432"/>
      <c r="D18" s="432"/>
      <c r="E18" s="432"/>
      <c r="F18" s="432"/>
    </row>
    <row r="19" spans="1:6" x14ac:dyDescent="0.2">
      <c r="A19" s="431" t="s">
        <v>170</v>
      </c>
      <c r="B19" s="432"/>
      <c r="C19" s="432"/>
      <c r="D19" s="432"/>
      <c r="E19" s="432"/>
      <c r="F19" s="432"/>
    </row>
    <row r="20" spans="1:6" x14ac:dyDescent="0.2">
      <c r="A20" s="433" t="s">
        <v>171</v>
      </c>
      <c r="B20" s="432"/>
      <c r="C20" s="432"/>
      <c r="D20" s="432"/>
      <c r="E20" s="432"/>
      <c r="F20" s="432"/>
    </row>
    <row r="21" spans="1:6" x14ac:dyDescent="0.2">
      <c r="A21" s="433" t="s">
        <v>172</v>
      </c>
      <c r="B21" s="432"/>
      <c r="C21" s="432"/>
      <c r="D21" s="432"/>
      <c r="E21" s="432"/>
      <c r="F21" s="432"/>
    </row>
    <row r="22" spans="1:6" x14ac:dyDescent="0.2">
      <c r="A22" s="433" t="s">
        <v>173</v>
      </c>
      <c r="B22" s="432"/>
      <c r="C22" s="432"/>
      <c r="D22" s="432"/>
      <c r="E22" s="432"/>
      <c r="F22" s="432"/>
    </row>
    <row r="23" spans="1:6" x14ac:dyDescent="0.2">
      <c r="A23" s="431" t="s">
        <v>174</v>
      </c>
      <c r="B23" s="432"/>
      <c r="C23" s="432"/>
      <c r="D23" s="432"/>
      <c r="E23" s="432"/>
      <c r="F23" s="432"/>
    </row>
    <row r="24" spans="1:6" x14ac:dyDescent="0.2">
      <c r="A24" s="434" t="s">
        <v>175</v>
      </c>
      <c r="B24" s="435"/>
      <c r="C24" s="435"/>
      <c r="D24" s="435"/>
      <c r="E24" s="435"/>
      <c r="F24" s="435"/>
    </row>
    <row r="25" spans="1:6" x14ac:dyDescent="0.2">
      <c r="A25" s="436" t="s">
        <v>176</v>
      </c>
      <c r="B25" s="437"/>
      <c r="C25" s="437"/>
      <c r="D25" s="437"/>
      <c r="E25" s="437"/>
      <c r="F25" s="437"/>
    </row>
    <row r="26" spans="1:6" x14ac:dyDescent="0.2">
      <c r="A26" s="438" t="s">
        <v>177</v>
      </c>
      <c r="B26" s="439"/>
      <c r="C26" s="439"/>
      <c r="D26" s="439"/>
      <c r="E26" s="439"/>
      <c r="F26" s="439"/>
    </row>
    <row r="27" spans="1:6" x14ac:dyDescent="0.2">
      <c r="A27" s="434" t="s">
        <v>178</v>
      </c>
      <c r="B27" s="435"/>
      <c r="C27" s="435"/>
      <c r="D27" s="435"/>
      <c r="E27" s="435"/>
      <c r="F27" s="435"/>
    </row>
    <row r="28" spans="1:6" x14ac:dyDescent="0.2">
      <c r="A28" s="436" t="s">
        <v>176</v>
      </c>
      <c r="B28" s="437"/>
      <c r="C28" s="437"/>
      <c r="D28" s="437"/>
      <c r="E28" s="437"/>
      <c r="F28" s="437"/>
    </row>
    <row r="29" spans="1:6" x14ac:dyDescent="0.2">
      <c r="A29" s="438" t="s">
        <v>177</v>
      </c>
      <c r="B29" s="439"/>
      <c r="C29" s="439"/>
      <c r="D29" s="439"/>
      <c r="E29" s="439"/>
      <c r="F29" s="439"/>
    </row>
    <row r="30" spans="1:6" x14ac:dyDescent="0.2">
      <c r="A30" s="434" t="s">
        <v>179</v>
      </c>
      <c r="B30" s="435"/>
      <c r="C30" s="435"/>
      <c r="D30" s="435"/>
      <c r="E30" s="435"/>
      <c r="F30" s="435"/>
    </row>
    <row r="31" spans="1:6" x14ac:dyDescent="0.2">
      <c r="A31" s="436" t="s">
        <v>176</v>
      </c>
      <c r="B31" s="437"/>
      <c r="C31" s="437"/>
      <c r="D31" s="437"/>
      <c r="E31" s="437"/>
      <c r="F31" s="437"/>
    </row>
    <row r="32" spans="1:6" x14ac:dyDescent="0.2">
      <c r="A32" s="438" t="s">
        <v>177</v>
      </c>
      <c r="B32" s="439"/>
      <c r="C32" s="439"/>
      <c r="D32" s="439"/>
      <c r="E32" s="439"/>
      <c r="F32" s="439"/>
    </row>
    <row r="33" spans="1:6" x14ac:dyDescent="0.2">
      <c r="A33" s="434" t="s">
        <v>180</v>
      </c>
      <c r="B33" s="435"/>
      <c r="C33" s="435"/>
      <c r="D33" s="435"/>
      <c r="E33" s="435"/>
      <c r="F33" s="435"/>
    </row>
    <row r="34" spans="1:6" x14ac:dyDescent="0.2">
      <c r="A34" s="436" t="s">
        <v>176</v>
      </c>
      <c r="B34" s="437"/>
      <c r="C34" s="437"/>
      <c r="D34" s="437"/>
      <c r="E34" s="437"/>
      <c r="F34" s="437"/>
    </row>
    <row r="35" spans="1:6" x14ac:dyDescent="0.2">
      <c r="A35" s="438" t="s">
        <v>177</v>
      </c>
      <c r="B35" s="439"/>
      <c r="C35" s="439"/>
      <c r="D35" s="439"/>
      <c r="E35" s="439"/>
      <c r="F35" s="439"/>
    </row>
    <row r="36" spans="1:6" x14ac:dyDescent="0.2">
      <c r="A36" s="431" t="s">
        <v>181</v>
      </c>
      <c r="B36" s="432"/>
      <c r="C36" s="432"/>
      <c r="D36" s="432"/>
      <c r="E36" s="432"/>
      <c r="F36" s="432"/>
    </row>
    <row r="37" spans="1:6" x14ac:dyDescent="0.2">
      <c r="A37" s="431" t="s">
        <v>182</v>
      </c>
      <c r="B37" s="432"/>
      <c r="C37" s="432"/>
      <c r="D37" s="432"/>
      <c r="E37" s="432"/>
      <c r="F37" s="432"/>
    </row>
    <row r="38" spans="1:6" x14ac:dyDescent="0.2">
      <c r="A38" s="329"/>
      <c r="B38" s="329"/>
      <c r="C38" s="329"/>
      <c r="D38" s="329"/>
      <c r="E38" s="329"/>
      <c r="F38" s="329"/>
    </row>
    <row r="39" spans="1:6" x14ac:dyDescent="0.2">
      <c r="A39" s="329"/>
      <c r="B39" s="329"/>
      <c r="C39" s="329"/>
      <c r="D39" s="329"/>
      <c r="E39" s="329"/>
      <c r="F39" s="329"/>
    </row>
    <row r="40" spans="1:6" x14ac:dyDescent="0.2">
      <c r="A40" s="329"/>
      <c r="B40" s="329"/>
      <c r="C40" s="329"/>
      <c r="D40" s="329"/>
      <c r="E40" s="329"/>
      <c r="F40" s="329"/>
    </row>
  </sheetData>
  <mergeCells count="1">
    <mergeCell ref="A6:A7"/>
  </mergeCells>
  <printOptions horizontalCentered="1" verticalCentered="1"/>
  <pageMargins left="0.26" right="0.24" top="0.42" bottom="0.47" header="0.511811023622047" footer="0.511811023622047"/>
  <pageSetup paperSize="9" scale="98" orientation="landscape" r:id="rId1"/>
  <headerFooter alignWithMargins="0">
    <oddHeader>&amp;R1983/2023 - 40 AÑOS DE DEMOCRACIA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9">
    <pageSetUpPr fitToPage="1"/>
  </sheetPr>
  <dimension ref="A1:F40"/>
  <sheetViews>
    <sheetView showGridLines="0" zoomScale="115" zoomScaleNormal="115" workbookViewId="0">
      <selection sqref="A1:F40"/>
    </sheetView>
  </sheetViews>
  <sheetFormatPr baseColWidth="10" defaultRowHeight="12.75" x14ac:dyDescent="0.2"/>
  <cols>
    <col min="1" max="1" width="36.42578125" style="326" customWidth="1"/>
    <col min="2" max="6" width="22.42578125" style="326" customWidth="1"/>
    <col min="7" max="16384" width="11.42578125" style="326"/>
  </cols>
  <sheetData>
    <row r="1" spans="1:6" x14ac:dyDescent="0.2">
      <c r="A1" s="327" t="s">
        <v>244</v>
      </c>
      <c r="B1" s="440"/>
      <c r="C1" s="440"/>
      <c r="D1" s="440"/>
      <c r="E1" s="440"/>
      <c r="F1" s="440"/>
    </row>
    <row r="2" spans="1:6" x14ac:dyDescent="0.2">
      <c r="A2" s="327" t="s">
        <v>157</v>
      </c>
      <c r="B2" s="440"/>
      <c r="C2" s="440"/>
      <c r="D2" s="440"/>
      <c r="E2" s="440"/>
      <c r="F2" s="440"/>
    </row>
    <row r="3" spans="1:6" x14ac:dyDescent="0.2">
      <c r="A3" s="327" t="s">
        <v>267</v>
      </c>
      <c r="B3" s="440"/>
      <c r="C3" s="440"/>
      <c r="D3" s="440"/>
      <c r="E3" s="440"/>
      <c r="F3" s="440"/>
    </row>
    <row r="4" spans="1:6" x14ac:dyDescent="0.2">
      <c r="A4" s="327" t="s">
        <v>222</v>
      </c>
      <c r="B4" s="440"/>
      <c r="C4" s="440"/>
      <c r="D4" s="440"/>
      <c r="E4" s="440"/>
      <c r="F4" s="440"/>
    </row>
    <row r="5" spans="1:6" ht="13.5" thickBot="1" x14ac:dyDescent="0.25">
      <c r="A5" s="327" t="s">
        <v>246</v>
      </c>
      <c r="B5" s="440"/>
      <c r="C5" s="440"/>
      <c r="D5" s="440"/>
      <c r="E5" s="440"/>
      <c r="F5" s="440"/>
    </row>
    <row r="6" spans="1:6" x14ac:dyDescent="0.2">
      <c r="A6" s="424" t="s">
        <v>158</v>
      </c>
      <c r="B6" s="425" t="s">
        <v>188</v>
      </c>
      <c r="C6" s="425" t="s">
        <v>200</v>
      </c>
      <c r="D6" s="425" t="s">
        <v>217</v>
      </c>
      <c r="E6" s="425" t="s">
        <v>218</v>
      </c>
      <c r="F6" s="425" t="s">
        <v>219</v>
      </c>
    </row>
    <row r="7" spans="1:6" s="328" customFormat="1" ht="13.5" thickBot="1" x14ac:dyDescent="0.25">
      <c r="A7" s="426"/>
      <c r="B7" s="427" t="s">
        <v>159</v>
      </c>
      <c r="C7" s="427" t="s">
        <v>159</v>
      </c>
      <c r="D7" s="427" t="s">
        <v>159</v>
      </c>
      <c r="E7" s="427" t="s">
        <v>159</v>
      </c>
      <c r="F7" s="427" t="s">
        <v>159</v>
      </c>
    </row>
    <row r="8" spans="1:6" s="328" customFormat="1" x14ac:dyDescent="0.2">
      <c r="A8" s="428" t="s">
        <v>204</v>
      </c>
      <c r="B8" s="429"/>
      <c r="C8" s="430"/>
      <c r="D8" s="430"/>
      <c r="E8" s="430"/>
      <c r="F8" s="430"/>
    </row>
    <row r="9" spans="1:6" x14ac:dyDescent="0.2">
      <c r="A9" s="431" t="s">
        <v>160</v>
      </c>
      <c r="B9" s="432"/>
      <c r="C9" s="432"/>
      <c r="D9" s="432"/>
      <c r="E9" s="432"/>
      <c r="F9" s="432"/>
    </row>
    <row r="10" spans="1:6" x14ac:dyDescent="0.2">
      <c r="A10" s="433" t="s">
        <v>161</v>
      </c>
      <c r="B10" s="432"/>
      <c r="C10" s="432"/>
      <c r="D10" s="432"/>
      <c r="E10" s="432"/>
      <c r="F10" s="432"/>
    </row>
    <row r="11" spans="1:6" x14ac:dyDescent="0.2">
      <c r="A11" s="433" t="s">
        <v>162</v>
      </c>
      <c r="B11" s="432"/>
      <c r="C11" s="432"/>
      <c r="D11" s="432"/>
      <c r="E11" s="432"/>
      <c r="F11" s="432"/>
    </row>
    <row r="12" spans="1:6" x14ac:dyDescent="0.2">
      <c r="A12" s="431" t="s">
        <v>163</v>
      </c>
      <c r="B12" s="432"/>
      <c r="C12" s="432"/>
      <c r="D12" s="432"/>
      <c r="E12" s="432"/>
      <c r="F12" s="432"/>
    </row>
    <row r="13" spans="1:6" x14ac:dyDescent="0.2">
      <c r="A13" s="433" t="s">
        <v>164</v>
      </c>
      <c r="B13" s="432"/>
      <c r="C13" s="432"/>
      <c r="D13" s="432"/>
      <c r="E13" s="432"/>
      <c r="F13" s="432"/>
    </row>
    <row r="14" spans="1:6" x14ac:dyDescent="0.2">
      <c r="A14" s="433" t="s">
        <v>165</v>
      </c>
      <c r="B14" s="432"/>
      <c r="C14" s="432"/>
      <c r="D14" s="432"/>
      <c r="E14" s="432"/>
      <c r="F14" s="432"/>
    </row>
    <row r="15" spans="1:6" x14ac:dyDescent="0.2">
      <c r="A15" s="433" t="s">
        <v>166</v>
      </c>
      <c r="B15" s="432"/>
      <c r="C15" s="432"/>
      <c r="D15" s="432"/>
      <c r="E15" s="432"/>
      <c r="F15" s="432"/>
    </row>
    <row r="16" spans="1:6" x14ac:dyDescent="0.2">
      <c r="A16" s="433" t="s">
        <v>167</v>
      </c>
      <c r="B16" s="432"/>
      <c r="C16" s="432"/>
      <c r="D16" s="432"/>
      <c r="E16" s="432"/>
      <c r="F16" s="432"/>
    </row>
    <row r="17" spans="1:6" x14ac:dyDescent="0.2">
      <c r="A17" s="433" t="s">
        <v>168</v>
      </c>
      <c r="B17" s="432"/>
      <c r="C17" s="432"/>
      <c r="D17" s="432"/>
      <c r="E17" s="432"/>
      <c r="F17" s="432"/>
    </row>
    <row r="18" spans="1:6" x14ac:dyDescent="0.2">
      <c r="A18" s="433" t="s">
        <v>169</v>
      </c>
      <c r="B18" s="432"/>
      <c r="C18" s="432"/>
      <c r="D18" s="432"/>
      <c r="E18" s="432"/>
      <c r="F18" s="432"/>
    </row>
    <row r="19" spans="1:6" x14ac:dyDescent="0.2">
      <c r="A19" s="431" t="s">
        <v>170</v>
      </c>
      <c r="B19" s="432"/>
      <c r="C19" s="432"/>
      <c r="D19" s="432"/>
      <c r="E19" s="432"/>
      <c r="F19" s="432"/>
    </row>
    <row r="20" spans="1:6" x14ac:dyDescent="0.2">
      <c r="A20" s="433" t="s">
        <v>171</v>
      </c>
      <c r="B20" s="432"/>
      <c r="C20" s="432"/>
      <c r="D20" s="432"/>
      <c r="E20" s="432"/>
      <c r="F20" s="432"/>
    </row>
    <row r="21" spans="1:6" x14ac:dyDescent="0.2">
      <c r="A21" s="433" t="s">
        <v>172</v>
      </c>
      <c r="B21" s="432"/>
      <c r="C21" s="432"/>
      <c r="D21" s="432"/>
      <c r="E21" s="432"/>
      <c r="F21" s="432"/>
    </row>
    <row r="22" spans="1:6" x14ac:dyDescent="0.2">
      <c r="A22" s="433" t="s">
        <v>173</v>
      </c>
      <c r="B22" s="432"/>
      <c r="C22" s="432"/>
      <c r="D22" s="432"/>
      <c r="E22" s="432"/>
      <c r="F22" s="432"/>
    </row>
    <row r="23" spans="1:6" x14ac:dyDescent="0.2">
      <c r="A23" s="431" t="s">
        <v>174</v>
      </c>
      <c r="B23" s="432"/>
      <c r="C23" s="432"/>
      <c r="D23" s="432"/>
      <c r="E23" s="432"/>
      <c r="F23" s="432"/>
    </row>
    <row r="24" spans="1:6" x14ac:dyDescent="0.2">
      <c r="A24" s="434" t="s">
        <v>175</v>
      </c>
      <c r="B24" s="435"/>
      <c r="C24" s="435"/>
      <c r="D24" s="435"/>
      <c r="E24" s="435"/>
      <c r="F24" s="435"/>
    </row>
    <row r="25" spans="1:6" x14ac:dyDescent="0.2">
      <c r="A25" s="436" t="s">
        <v>176</v>
      </c>
      <c r="B25" s="437"/>
      <c r="C25" s="437"/>
      <c r="D25" s="437"/>
      <c r="E25" s="437"/>
      <c r="F25" s="437"/>
    </row>
    <row r="26" spans="1:6" x14ac:dyDescent="0.2">
      <c r="A26" s="438" t="s">
        <v>177</v>
      </c>
      <c r="B26" s="439"/>
      <c r="C26" s="439"/>
      <c r="D26" s="439"/>
      <c r="E26" s="439"/>
      <c r="F26" s="439"/>
    </row>
    <row r="27" spans="1:6" x14ac:dyDescent="0.2">
      <c r="A27" s="434" t="s">
        <v>178</v>
      </c>
      <c r="B27" s="435"/>
      <c r="C27" s="435"/>
      <c r="D27" s="435"/>
      <c r="E27" s="435"/>
      <c r="F27" s="435"/>
    </row>
    <row r="28" spans="1:6" x14ac:dyDescent="0.2">
      <c r="A28" s="436" t="s">
        <v>176</v>
      </c>
      <c r="B28" s="437"/>
      <c r="C28" s="437"/>
      <c r="D28" s="437"/>
      <c r="E28" s="437"/>
      <c r="F28" s="437"/>
    </row>
    <row r="29" spans="1:6" x14ac:dyDescent="0.2">
      <c r="A29" s="438" t="s">
        <v>177</v>
      </c>
      <c r="B29" s="439"/>
      <c r="C29" s="439"/>
      <c r="D29" s="439"/>
      <c r="E29" s="439"/>
      <c r="F29" s="439"/>
    </row>
    <row r="30" spans="1:6" x14ac:dyDescent="0.2">
      <c r="A30" s="434" t="s">
        <v>179</v>
      </c>
      <c r="B30" s="435"/>
      <c r="C30" s="435"/>
      <c r="D30" s="435"/>
      <c r="E30" s="435"/>
      <c r="F30" s="435"/>
    </row>
    <row r="31" spans="1:6" x14ac:dyDescent="0.2">
      <c r="A31" s="436" t="s">
        <v>176</v>
      </c>
      <c r="B31" s="437"/>
      <c r="C31" s="437"/>
      <c r="D31" s="437"/>
      <c r="E31" s="437"/>
      <c r="F31" s="437"/>
    </row>
    <row r="32" spans="1:6" x14ac:dyDescent="0.2">
      <c r="A32" s="438" t="s">
        <v>177</v>
      </c>
      <c r="B32" s="439"/>
      <c r="C32" s="439"/>
      <c r="D32" s="439"/>
      <c r="E32" s="439"/>
      <c r="F32" s="439"/>
    </row>
    <row r="33" spans="1:6" x14ac:dyDescent="0.2">
      <c r="A33" s="434" t="s">
        <v>180</v>
      </c>
      <c r="B33" s="435"/>
      <c r="C33" s="435"/>
      <c r="D33" s="435"/>
      <c r="E33" s="435"/>
      <c r="F33" s="435"/>
    </row>
    <row r="34" spans="1:6" x14ac:dyDescent="0.2">
      <c r="A34" s="436" t="s">
        <v>176</v>
      </c>
      <c r="B34" s="437"/>
      <c r="C34" s="437"/>
      <c r="D34" s="437"/>
      <c r="E34" s="437"/>
      <c r="F34" s="437"/>
    </row>
    <row r="35" spans="1:6" x14ac:dyDescent="0.2">
      <c r="A35" s="438" t="s">
        <v>177</v>
      </c>
      <c r="B35" s="439"/>
      <c r="C35" s="439"/>
      <c r="D35" s="439"/>
      <c r="E35" s="439"/>
      <c r="F35" s="439"/>
    </row>
    <row r="36" spans="1:6" x14ac:dyDescent="0.2">
      <c r="A36" s="431" t="s">
        <v>181</v>
      </c>
      <c r="B36" s="432"/>
      <c r="C36" s="432"/>
      <c r="D36" s="432"/>
      <c r="E36" s="432"/>
      <c r="F36" s="432"/>
    </row>
    <row r="37" spans="1:6" x14ac:dyDescent="0.2">
      <c r="A37" s="431" t="s">
        <v>182</v>
      </c>
      <c r="B37" s="432"/>
      <c r="C37" s="432"/>
      <c r="D37" s="432"/>
      <c r="E37" s="432"/>
      <c r="F37" s="432"/>
    </row>
    <row r="38" spans="1:6" x14ac:dyDescent="0.2">
      <c r="A38" s="441"/>
      <c r="B38" s="441"/>
      <c r="C38" s="441"/>
      <c r="D38" s="441"/>
      <c r="E38" s="441"/>
      <c r="F38" s="441"/>
    </row>
    <row r="39" spans="1:6" x14ac:dyDescent="0.2">
      <c r="A39" s="441"/>
      <c r="B39" s="441"/>
      <c r="C39" s="441"/>
      <c r="D39" s="441"/>
      <c r="E39" s="441"/>
      <c r="F39" s="441"/>
    </row>
    <row r="40" spans="1:6" x14ac:dyDescent="0.2">
      <c r="A40" s="441"/>
      <c r="B40" s="441"/>
      <c r="C40" s="441"/>
      <c r="D40" s="441"/>
      <c r="E40" s="441"/>
      <c r="F40" s="441"/>
    </row>
  </sheetData>
  <mergeCells count="1">
    <mergeCell ref="A6:A7"/>
  </mergeCells>
  <printOptions horizontalCentered="1" verticalCentered="1"/>
  <pageMargins left="0.26" right="0.24" top="0.42" bottom="0.47" header="0.511811023622047" footer="0.511811023622047"/>
  <pageSetup paperSize="9" scale="98" orientation="landscape" r:id="rId1"/>
  <headerFooter alignWithMargins="0">
    <oddHeader>&amp;R1983/2023 - 40 AÑOS DE DEMOCRACIA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30">
    <pageSetUpPr fitToPage="1"/>
  </sheetPr>
  <dimension ref="A1:F40"/>
  <sheetViews>
    <sheetView showGridLines="0" zoomScale="115" zoomScaleNormal="115" workbookViewId="0">
      <selection sqref="A1:F40"/>
    </sheetView>
  </sheetViews>
  <sheetFormatPr baseColWidth="10" defaultRowHeight="12.75" x14ac:dyDescent="0.2"/>
  <cols>
    <col min="1" max="1" width="36.42578125" style="326" customWidth="1"/>
    <col min="2" max="6" width="22.42578125" style="326" customWidth="1"/>
    <col min="7" max="16384" width="11.42578125" style="326"/>
  </cols>
  <sheetData>
    <row r="1" spans="1:6" x14ac:dyDescent="0.2">
      <c r="A1" s="327" t="s">
        <v>245</v>
      </c>
      <c r="B1" s="440"/>
      <c r="C1" s="440"/>
      <c r="D1" s="440"/>
      <c r="E1" s="440"/>
      <c r="F1" s="440"/>
    </row>
    <row r="2" spans="1:6" x14ac:dyDescent="0.2">
      <c r="A2" s="327" t="s">
        <v>157</v>
      </c>
      <c r="B2" s="440"/>
      <c r="C2" s="440"/>
      <c r="D2" s="440"/>
      <c r="E2" s="440"/>
      <c r="F2" s="440"/>
    </row>
    <row r="3" spans="1:6" x14ac:dyDescent="0.2">
      <c r="A3" s="327" t="s">
        <v>238</v>
      </c>
      <c r="B3" s="440"/>
      <c r="C3" s="440"/>
      <c r="D3" s="440"/>
      <c r="E3" s="440"/>
      <c r="F3" s="440"/>
    </row>
    <row r="4" spans="1:6" x14ac:dyDescent="0.2">
      <c r="A4" s="327" t="s">
        <v>222</v>
      </c>
      <c r="B4" s="440"/>
      <c r="C4" s="440"/>
      <c r="D4" s="440"/>
      <c r="E4" s="440"/>
      <c r="F4" s="440"/>
    </row>
    <row r="5" spans="1:6" ht="13.5" thickBot="1" x14ac:dyDescent="0.25">
      <c r="A5" s="327" t="s">
        <v>246</v>
      </c>
      <c r="B5" s="440"/>
      <c r="C5" s="440"/>
      <c r="D5" s="440"/>
      <c r="E5" s="440"/>
      <c r="F5" s="440"/>
    </row>
    <row r="6" spans="1:6" x14ac:dyDescent="0.2">
      <c r="A6" s="424" t="s">
        <v>158</v>
      </c>
      <c r="B6" s="425" t="s">
        <v>188</v>
      </c>
      <c r="C6" s="425" t="s">
        <v>200</v>
      </c>
      <c r="D6" s="425" t="s">
        <v>217</v>
      </c>
      <c r="E6" s="425" t="s">
        <v>218</v>
      </c>
      <c r="F6" s="425" t="s">
        <v>219</v>
      </c>
    </row>
    <row r="7" spans="1:6" s="328" customFormat="1" ht="13.5" thickBot="1" x14ac:dyDescent="0.25">
      <c r="A7" s="426"/>
      <c r="B7" s="427" t="s">
        <v>159</v>
      </c>
      <c r="C7" s="427" t="s">
        <v>159</v>
      </c>
      <c r="D7" s="427" t="s">
        <v>159</v>
      </c>
      <c r="E7" s="427" t="s">
        <v>159</v>
      </c>
      <c r="F7" s="427" t="s">
        <v>159</v>
      </c>
    </row>
    <row r="8" spans="1:6" s="328" customFormat="1" x14ac:dyDescent="0.2">
      <c r="A8" s="428" t="s">
        <v>204</v>
      </c>
      <c r="B8" s="429"/>
      <c r="C8" s="430"/>
      <c r="D8" s="430"/>
      <c r="E8" s="430"/>
      <c r="F8" s="430"/>
    </row>
    <row r="9" spans="1:6" x14ac:dyDescent="0.2">
      <c r="A9" s="431" t="s">
        <v>160</v>
      </c>
      <c r="B9" s="432"/>
      <c r="C9" s="432"/>
      <c r="D9" s="432"/>
      <c r="E9" s="432"/>
      <c r="F9" s="432"/>
    </row>
    <row r="10" spans="1:6" x14ac:dyDescent="0.2">
      <c r="A10" s="433" t="s">
        <v>161</v>
      </c>
      <c r="B10" s="432"/>
      <c r="C10" s="432"/>
      <c r="D10" s="432"/>
      <c r="E10" s="432"/>
      <c r="F10" s="432"/>
    </row>
    <row r="11" spans="1:6" x14ac:dyDescent="0.2">
      <c r="A11" s="433" t="s">
        <v>162</v>
      </c>
      <c r="B11" s="432"/>
      <c r="C11" s="432"/>
      <c r="D11" s="432"/>
      <c r="E11" s="432"/>
      <c r="F11" s="432"/>
    </row>
    <row r="12" spans="1:6" x14ac:dyDescent="0.2">
      <c r="A12" s="431" t="s">
        <v>163</v>
      </c>
      <c r="B12" s="432"/>
      <c r="C12" s="432"/>
      <c r="D12" s="432"/>
      <c r="E12" s="432"/>
      <c r="F12" s="432"/>
    </row>
    <row r="13" spans="1:6" x14ac:dyDescent="0.2">
      <c r="A13" s="433" t="s">
        <v>164</v>
      </c>
      <c r="B13" s="432"/>
      <c r="C13" s="432"/>
      <c r="D13" s="432"/>
      <c r="E13" s="432"/>
      <c r="F13" s="432"/>
    </row>
    <row r="14" spans="1:6" x14ac:dyDescent="0.2">
      <c r="A14" s="433" t="s">
        <v>165</v>
      </c>
      <c r="B14" s="432"/>
      <c r="C14" s="432"/>
      <c r="D14" s="432"/>
      <c r="E14" s="432"/>
      <c r="F14" s="432"/>
    </row>
    <row r="15" spans="1:6" x14ac:dyDescent="0.2">
      <c r="A15" s="433" t="s">
        <v>166</v>
      </c>
      <c r="B15" s="432"/>
      <c r="C15" s="432"/>
      <c r="D15" s="432"/>
      <c r="E15" s="432"/>
      <c r="F15" s="432"/>
    </row>
    <row r="16" spans="1:6" x14ac:dyDescent="0.2">
      <c r="A16" s="433" t="s">
        <v>167</v>
      </c>
      <c r="B16" s="432"/>
      <c r="C16" s="432"/>
      <c r="D16" s="432"/>
      <c r="E16" s="432"/>
      <c r="F16" s="432"/>
    </row>
    <row r="17" spans="1:6" x14ac:dyDescent="0.2">
      <c r="A17" s="433" t="s">
        <v>168</v>
      </c>
      <c r="B17" s="432"/>
      <c r="C17" s="432"/>
      <c r="D17" s="432"/>
      <c r="E17" s="432"/>
      <c r="F17" s="432"/>
    </row>
    <row r="18" spans="1:6" x14ac:dyDescent="0.2">
      <c r="A18" s="433" t="s">
        <v>169</v>
      </c>
      <c r="B18" s="432"/>
      <c r="C18" s="432"/>
      <c r="D18" s="432"/>
      <c r="E18" s="432"/>
      <c r="F18" s="432"/>
    </row>
    <row r="19" spans="1:6" x14ac:dyDescent="0.2">
      <c r="A19" s="431" t="s">
        <v>170</v>
      </c>
      <c r="B19" s="432"/>
      <c r="C19" s="432"/>
      <c r="D19" s="432"/>
      <c r="E19" s="432"/>
      <c r="F19" s="432"/>
    </row>
    <row r="20" spans="1:6" x14ac:dyDescent="0.2">
      <c r="A20" s="433" t="s">
        <v>171</v>
      </c>
      <c r="B20" s="432"/>
      <c r="C20" s="432"/>
      <c r="D20" s="432"/>
      <c r="E20" s="432"/>
      <c r="F20" s="432"/>
    </row>
    <row r="21" spans="1:6" x14ac:dyDescent="0.2">
      <c r="A21" s="433" t="s">
        <v>172</v>
      </c>
      <c r="B21" s="432"/>
      <c r="C21" s="432"/>
      <c r="D21" s="432"/>
      <c r="E21" s="432"/>
      <c r="F21" s="432"/>
    </row>
    <row r="22" spans="1:6" x14ac:dyDescent="0.2">
      <c r="A22" s="433" t="s">
        <v>173</v>
      </c>
      <c r="B22" s="432"/>
      <c r="C22" s="432"/>
      <c r="D22" s="432"/>
      <c r="E22" s="432"/>
      <c r="F22" s="432"/>
    </row>
    <row r="23" spans="1:6" x14ac:dyDescent="0.2">
      <c r="A23" s="431" t="s">
        <v>174</v>
      </c>
      <c r="B23" s="432"/>
      <c r="C23" s="432"/>
      <c r="D23" s="432"/>
      <c r="E23" s="432"/>
      <c r="F23" s="432"/>
    </row>
    <row r="24" spans="1:6" x14ac:dyDescent="0.2">
      <c r="A24" s="434" t="s">
        <v>175</v>
      </c>
      <c r="B24" s="435"/>
      <c r="C24" s="435"/>
      <c r="D24" s="435"/>
      <c r="E24" s="435"/>
      <c r="F24" s="435"/>
    </row>
    <row r="25" spans="1:6" x14ac:dyDescent="0.2">
      <c r="A25" s="436" t="s">
        <v>176</v>
      </c>
      <c r="B25" s="437"/>
      <c r="C25" s="437"/>
      <c r="D25" s="437"/>
      <c r="E25" s="437"/>
      <c r="F25" s="437"/>
    </row>
    <row r="26" spans="1:6" x14ac:dyDescent="0.2">
      <c r="A26" s="438" t="s">
        <v>177</v>
      </c>
      <c r="B26" s="439"/>
      <c r="C26" s="439"/>
      <c r="D26" s="439"/>
      <c r="E26" s="439"/>
      <c r="F26" s="439"/>
    </row>
    <row r="27" spans="1:6" x14ac:dyDescent="0.2">
      <c r="A27" s="434" t="s">
        <v>178</v>
      </c>
      <c r="B27" s="435"/>
      <c r="C27" s="435"/>
      <c r="D27" s="435"/>
      <c r="E27" s="435"/>
      <c r="F27" s="435"/>
    </row>
    <row r="28" spans="1:6" x14ac:dyDescent="0.2">
      <c r="A28" s="436" t="s">
        <v>176</v>
      </c>
      <c r="B28" s="437"/>
      <c r="C28" s="437"/>
      <c r="D28" s="437"/>
      <c r="E28" s="437"/>
      <c r="F28" s="437"/>
    </row>
    <row r="29" spans="1:6" x14ac:dyDescent="0.2">
      <c r="A29" s="438" t="s">
        <v>177</v>
      </c>
      <c r="B29" s="439"/>
      <c r="C29" s="439"/>
      <c r="D29" s="439"/>
      <c r="E29" s="439"/>
      <c r="F29" s="439"/>
    </row>
    <row r="30" spans="1:6" x14ac:dyDescent="0.2">
      <c r="A30" s="434" t="s">
        <v>179</v>
      </c>
      <c r="B30" s="435"/>
      <c r="C30" s="435"/>
      <c r="D30" s="435"/>
      <c r="E30" s="435"/>
      <c r="F30" s="435"/>
    </row>
    <row r="31" spans="1:6" x14ac:dyDescent="0.2">
      <c r="A31" s="436" t="s">
        <v>176</v>
      </c>
      <c r="B31" s="437"/>
      <c r="C31" s="437"/>
      <c r="D31" s="437"/>
      <c r="E31" s="437"/>
      <c r="F31" s="437"/>
    </row>
    <row r="32" spans="1:6" x14ac:dyDescent="0.2">
      <c r="A32" s="438" t="s">
        <v>177</v>
      </c>
      <c r="B32" s="439"/>
      <c r="C32" s="439"/>
      <c r="D32" s="439"/>
      <c r="E32" s="439"/>
      <c r="F32" s="439"/>
    </row>
    <row r="33" spans="1:6" x14ac:dyDescent="0.2">
      <c r="A33" s="434" t="s">
        <v>180</v>
      </c>
      <c r="B33" s="435"/>
      <c r="C33" s="435"/>
      <c r="D33" s="435"/>
      <c r="E33" s="435"/>
      <c r="F33" s="435"/>
    </row>
    <row r="34" spans="1:6" x14ac:dyDescent="0.2">
      <c r="A34" s="436" t="s">
        <v>176</v>
      </c>
      <c r="B34" s="437"/>
      <c r="C34" s="437"/>
      <c r="D34" s="437"/>
      <c r="E34" s="437"/>
      <c r="F34" s="437"/>
    </row>
    <row r="35" spans="1:6" x14ac:dyDescent="0.2">
      <c r="A35" s="438" t="s">
        <v>177</v>
      </c>
      <c r="B35" s="439"/>
      <c r="C35" s="439"/>
      <c r="D35" s="439"/>
      <c r="E35" s="439"/>
      <c r="F35" s="439"/>
    </row>
    <row r="36" spans="1:6" x14ac:dyDescent="0.2">
      <c r="A36" s="431" t="s">
        <v>181</v>
      </c>
      <c r="B36" s="432"/>
      <c r="C36" s="432"/>
      <c r="D36" s="432"/>
      <c r="E36" s="432"/>
      <c r="F36" s="432"/>
    </row>
    <row r="37" spans="1:6" x14ac:dyDescent="0.2">
      <c r="A37" s="431" t="s">
        <v>182</v>
      </c>
      <c r="B37" s="432"/>
      <c r="C37" s="432"/>
      <c r="D37" s="432"/>
      <c r="E37" s="432"/>
      <c r="F37" s="432"/>
    </row>
    <row r="38" spans="1:6" x14ac:dyDescent="0.2">
      <c r="A38" s="441"/>
      <c r="B38" s="441"/>
      <c r="C38" s="441"/>
      <c r="D38" s="441"/>
      <c r="E38" s="441"/>
      <c r="F38" s="441"/>
    </row>
    <row r="39" spans="1:6" x14ac:dyDescent="0.2">
      <c r="A39" s="441"/>
      <c r="B39" s="441"/>
      <c r="C39" s="441"/>
      <c r="D39" s="441"/>
      <c r="E39" s="441"/>
      <c r="F39" s="441"/>
    </row>
    <row r="40" spans="1:6" x14ac:dyDescent="0.2">
      <c r="A40" s="441"/>
      <c r="B40" s="441"/>
      <c r="C40" s="441"/>
      <c r="D40" s="441"/>
      <c r="E40" s="441"/>
      <c r="F40" s="441"/>
    </row>
  </sheetData>
  <mergeCells count="1">
    <mergeCell ref="A6:A7"/>
  </mergeCells>
  <printOptions horizontalCentered="1" verticalCentered="1"/>
  <pageMargins left="0.26" right="0.24" top="0.42" bottom="0.47" header="0.511811023622047" footer="0.511811023622047"/>
  <pageSetup paperSize="9" scale="98" orientation="landscape" r:id="rId1"/>
  <headerFooter alignWithMargins="0">
    <oddHeader>&amp;R1983/2023 - 40 AÑOS DE DEMOCRACIA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8">
    <pageSetUpPr fitToPage="1"/>
  </sheetPr>
  <dimension ref="A1:G79"/>
  <sheetViews>
    <sheetView showGridLines="0" tabSelected="1" zoomScale="75" zoomScaleNormal="75" workbookViewId="0">
      <selection activeCell="N33" sqref="N33"/>
    </sheetView>
  </sheetViews>
  <sheetFormatPr baseColWidth="10" defaultRowHeight="12.75" x14ac:dyDescent="0.2"/>
  <cols>
    <col min="1" max="1" width="26.5703125" style="47" customWidth="1"/>
    <col min="2" max="2" width="31.7109375" style="47" customWidth="1"/>
    <col min="3" max="3" width="21.7109375" style="47" customWidth="1"/>
    <col min="4" max="4" width="18.42578125" style="47" customWidth="1"/>
    <col min="5" max="5" width="20" style="47" customWidth="1"/>
    <col min="6" max="6" width="11.42578125" style="47"/>
    <col min="7" max="9" width="2.85546875" style="47" customWidth="1"/>
    <col min="10" max="16384" width="11.42578125" style="47"/>
  </cols>
  <sheetData>
    <row r="1" spans="1:7" s="83" customFormat="1" x14ac:dyDescent="0.2">
      <c r="A1" s="114" t="s">
        <v>205</v>
      </c>
      <c r="B1" s="114"/>
      <c r="C1" s="114"/>
      <c r="D1" s="114"/>
      <c r="E1" s="114"/>
      <c r="F1" s="114"/>
      <c r="G1" s="114"/>
    </row>
    <row r="2" spans="1:7" s="83" customFormat="1" x14ac:dyDescent="0.2">
      <c r="A2" s="114" t="s">
        <v>263</v>
      </c>
      <c r="B2" s="207"/>
      <c r="C2" s="207"/>
      <c r="D2" s="207"/>
      <c r="E2" s="207"/>
      <c r="F2" s="207"/>
    </row>
    <row r="3" spans="1:7" s="83" customFormat="1" x14ac:dyDescent="0.2">
      <c r="A3" s="114" t="s">
        <v>240</v>
      </c>
      <c r="B3" s="207"/>
      <c r="C3" s="207"/>
      <c r="D3" s="207"/>
      <c r="E3" s="207"/>
      <c r="F3" s="207"/>
    </row>
    <row r="4" spans="1:7" s="83" customFormat="1" x14ac:dyDescent="0.2">
      <c r="A4" s="114" t="s">
        <v>79</v>
      </c>
      <c r="B4" s="207"/>
      <c r="C4" s="207"/>
      <c r="D4" s="207"/>
      <c r="E4" s="207"/>
      <c r="F4" s="207"/>
    </row>
    <row r="5" spans="1:7" ht="13.5" thickBot="1" x14ac:dyDescent="0.25">
      <c r="A5" s="113" t="s">
        <v>80</v>
      </c>
      <c r="B5" s="73"/>
      <c r="C5" s="73"/>
      <c r="D5" s="73"/>
      <c r="E5" s="73"/>
      <c r="F5" s="73"/>
    </row>
    <row r="6" spans="1:7" ht="12.75" customHeight="1" x14ac:dyDescent="0.2">
      <c r="A6" s="125" t="s">
        <v>7</v>
      </c>
      <c r="B6" s="125" t="s">
        <v>81</v>
      </c>
      <c r="C6" s="125" t="s">
        <v>82</v>
      </c>
      <c r="D6" s="125" t="s">
        <v>15</v>
      </c>
      <c r="E6" s="125" t="s">
        <v>93</v>
      </c>
      <c r="F6"/>
    </row>
    <row r="7" spans="1:7" ht="13.5" thickBot="1" x14ac:dyDescent="0.25">
      <c r="A7" s="126" t="s">
        <v>8</v>
      </c>
      <c r="B7" s="126" t="s">
        <v>83</v>
      </c>
      <c r="C7" s="126" t="s">
        <v>209</v>
      </c>
      <c r="D7" s="126" t="s">
        <v>84</v>
      </c>
      <c r="E7" s="126" t="s">
        <v>84</v>
      </c>
      <c r="F7"/>
    </row>
    <row r="8" spans="1:7" x14ac:dyDescent="0.2">
      <c r="A8" s="142">
        <f>+'3.vol.'!C6</f>
        <v>43466</v>
      </c>
      <c r="B8" s="230"/>
      <c r="C8" s="213"/>
      <c r="D8" s="297"/>
      <c r="E8" s="213"/>
      <c r="F8"/>
    </row>
    <row r="9" spans="1:7" x14ac:dyDescent="0.2">
      <c r="A9" s="143">
        <f>+'3.vol.'!C7</f>
        <v>43497</v>
      </c>
      <c r="B9" s="232"/>
      <c r="C9" s="218"/>
      <c r="D9" s="298"/>
      <c r="E9" s="218"/>
      <c r="F9"/>
    </row>
    <row r="10" spans="1:7" x14ac:dyDescent="0.2">
      <c r="A10" s="143">
        <f>+'3.vol.'!C8</f>
        <v>43525</v>
      </c>
      <c r="B10" s="232"/>
      <c r="C10" s="218"/>
      <c r="D10" s="298"/>
      <c r="E10" s="218"/>
      <c r="F10"/>
    </row>
    <row r="11" spans="1:7" x14ac:dyDescent="0.2">
      <c r="A11" s="143">
        <f>+'3.vol.'!C9</f>
        <v>43556</v>
      </c>
      <c r="B11" s="232"/>
      <c r="C11" s="218"/>
      <c r="D11" s="298"/>
      <c r="E11" s="218"/>
      <c r="F11"/>
    </row>
    <row r="12" spans="1:7" x14ac:dyDescent="0.2">
      <c r="A12" s="143">
        <f>+'3.vol.'!C10</f>
        <v>43586</v>
      </c>
      <c r="B12" s="218"/>
      <c r="C12" s="218"/>
      <c r="D12" s="298"/>
      <c r="E12" s="218"/>
      <c r="F12"/>
    </row>
    <row r="13" spans="1:7" x14ac:dyDescent="0.2">
      <c r="A13" s="143">
        <f>+'3.vol.'!C11</f>
        <v>43617</v>
      </c>
      <c r="B13" s="232"/>
      <c r="C13" s="218"/>
      <c r="D13" s="298"/>
      <c r="E13" s="218"/>
      <c r="F13"/>
    </row>
    <row r="14" spans="1:7" x14ac:dyDescent="0.2">
      <c r="A14" s="143">
        <f>+'3.vol.'!C12</f>
        <v>43647</v>
      </c>
      <c r="B14" s="218"/>
      <c r="C14" s="218"/>
      <c r="D14" s="298"/>
      <c r="E14" s="218"/>
      <c r="F14"/>
    </row>
    <row r="15" spans="1:7" x14ac:dyDescent="0.2">
      <c r="A15" s="143">
        <f>+'3.vol.'!C13</f>
        <v>43678</v>
      </c>
      <c r="B15" s="218"/>
      <c r="C15" s="218"/>
      <c r="D15" s="298"/>
      <c r="E15" s="218"/>
      <c r="F15"/>
    </row>
    <row r="16" spans="1:7" x14ac:dyDescent="0.2">
      <c r="A16" s="143">
        <f>+'3.vol.'!C14</f>
        <v>43709</v>
      </c>
      <c r="B16" s="218"/>
      <c r="C16" s="218"/>
      <c r="D16" s="298"/>
      <c r="E16" s="218"/>
      <c r="F16"/>
    </row>
    <row r="17" spans="1:6" x14ac:dyDescent="0.2">
      <c r="A17" s="143">
        <f>+'3.vol.'!C15</f>
        <v>43739</v>
      </c>
      <c r="B17" s="218"/>
      <c r="C17" s="218"/>
      <c r="D17" s="298"/>
      <c r="E17" s="218"/>
      <c r="F17"/>
    </row>
    <row r="18" spans="1:6" x14ac:dyDescent="0.2">
      <c r="A18" s="143">
        <f>+'3.vol.'!C16</f>
        <v>43770</v>
      </c>
      <c r="B18" s="218"/>
      <c r="C18" s="218"/>
      <c r="D18" s="298"/>
      <c r="E18" s="218"/>
      <c r="F18"/>
    </row>
    <row r="19" spans="1:6" ht="13.5" thickBot="1" x14ac:dyDescent="0.25">
      <c r="A19" s="144">
        <f>+'3.vol.'!C17</f>
        <v>43800</v>
      </c>
      <c r="B19" s="223"/>
      <c r="C19" s="223"/>
      <c r="D19" s="74"/>
      <c r="E19" s="223"/>
      <c r="F19"/>
    </row>
    <row r="20" spans="1:6" x14ac:dyDescent="0.2">
      <c r="A20" s="142">
        <f>+'3.vol.'!C18</f>
        <v>43831</v>
      </c>
      <c r="B20" s="213"/>
      <c r="C20" s="213"/>
      <c r="D20" s="298"/>
      <c r="E20" s="213"/>
      <c r="F20"/>
    </row>
    <row r="21" spans="1:6" x14ac:dyDescent="0.2">
      <c r="A21" s="143">
        <f>+'3.vol.'!C19</f>
        <v>43862</v>
      </c>
      <c r="B21" s="218"/>
      <c r="C21" s="218"/>
      <c r="D21" s="299"/>
      <c r="E21" s="218"/>
      <c r="F21"/>
    </row>
    <row r="22" spans="1:6" x14ac:dyDescent="0.2">
      <c r="A22" s="143">
        <f>+'3.vol.'!C20</f>
        <v>43891</v>
      </c>
      <c r="B22" s="218"/>
      <c r="C22" s="218"/>
      <c r="D22" s="298"/>
      <c r="E22" s="218"/>
      <c r="F22"/>
    </row>
    <row r="23" spans="1:6" x14ac:dyDescent="0.2">
      <c r="A23" s="143">
        <f>+'3.vol.'!C21</f>
        <v>43922</v>
      </c>
      <c r="B23" s="218"/>
      <c r="C23" s="218"/>
      <c r="D23" s="298"/>
      <c r="E23" s="218"/>
      <c r="F23"/>
    </row>
    <row r="24" spans="1:6" x14ac:dyDescent="0.2">
      <c r="A24" s="143">
        <f>+'3.vol.'!C22</f>
        <v>43952</v>
      </c>
      <c r="B24" s="218"/>
      <c r="C24" s="218"/>
      <c r="D24" s="298"/>
      <c r="E24" s="218"/>
      <c r="F24"/>
    </row>
    <row r="25" spans="1:6" x14ac:dyDescent="0.2">
      <c r="A25" s="143">
        <f>+'3.vol.'!C23</f>
        <v>43983</v>
      </c>
      <c r="B25" s="218"/>
      <c r="C25" s="218"/>
      <c r="D25" s="298"/>
      <c r="E25" s="218"/>
      <c r="F25"/>
    </row>
    <row r="26" spans="1:6" x14ac:dyDescent="0.2">
      <c r="A26" s="143">
        <f>+'3.vol.'!C24</f>
        <v>44013</v>
      </c>
      <c r="B26" s="218"/>
      <c r="C26" s="218"/>
      <c r="D26" s="298"/>
      <c r="E26" s="218"/>
      <c r="F26"/>
    </row>
    <row r="27" spans="1:6" x14ac:dyDescent="0.2">
      <c r="A27" s="143">
        <f>+'3.vol.'!C25</f>
        <v>44044</v>
      </c>
      <c r="B27" s="218"/>
      <c r="C27" s="218"/>
      <c r="D27" s="298"/>
      <c r="E27" s="218"/>
      <c r="F27"/>
    </row>
    <row r="28" spans="1:6" x14ac:dyDescent="0.2">
      <c r="A28" s="143">
        <f>+'3.vol.'!C26</f>
        <v>44075</v>
      </c>
      <c r="B28" s="218"/>
      <c r="C28" s="218"/>
      <c r="D28" s="298"/>
      <c r="E28" s="218"/>
      <c r="F28"/>
    </row>
    <row r="29" spans="1:6" x14ac:dyDescent="0.2">
      <c r="A29" s="143">
        <f>+'3.vol.'!C27</f>
        <v>44105</v>
      </c>
      <c r="B29" s="218"/>
      <c r="C29" s="218"/>
      <c r="D29" s="298"/>
      <c r="E29" s="218"/>
      <c r="F29"/>
    </row>
    <row r="30" spans="1:6" x14ac:dyDescent="0.2">
      <c r="A30" s="143">
        <f>+'3.vol.'!C28</f>
        <v>44136</v>
      </c>
      <c r="B30" s="218"/>
      <c r="C30" s="218"/>
      <c r="D30" s="298"/>
      <c r="E30" s="218"/>
      <c r="F30"/>
    </row>
    <row r="31" spans="1:6" ht="13.5" thickBot="1" x14ac:dyDescent="0.25">
      <c r="A31" s="144">
        <f>+'3.vol.'!C29</f>
        <v>44166</v>
      </c>
      <c r="B31" s="223"/>
      <c r="C31" s="223"/>
      <c r="D31" s="300"/>
      <c r="E31" s="223"/>
      <c r="F31"/>
    </row>
    <row r="32" spans="1:6" x14ac:dyDescent="0.2">
      <c r="A32" s="142">
        <f>+'3.vol.'!C30</f>
        <v>44197</v>
      </c>
      <c r="B32" s="213"/>
      <c r="C32" s="301"/>
      <c r="D32" s="230"/>
      <c r="E32" s="213"/>
      <c r="F32"/>
    </row>
    <row r="33" spans="1:6" x14ac:dyDescent="0.2">
      <c r="A33" s="143">
        <f>+'3.vol.'!C31</f>
        <v>44228</v>
      </c>
      <c r="B33" s="218"/>
      <c r="C33" s="302"/>
      <c r="D33" s="232"/>
      <c r="E33" s="218"/>
      <c r="F33"/>
    </row>
    <row r="34" spans="1:6" x14ac:dyDescent="0.2">
      <c r="A34" s="143">
        <f>+'3.vol.'!C32</f>
        <v>44256</v>
      </c>
      <c r="B34" s="218"/>
      <c r="C34" s="302"/>
      <c r="D34" s="232"/>
      <c r="E34" s="218"/>
      <c r="F34"/>
    </row>
    <row r="35" spans="1:6" x14ac:dyDescent="0.2">
      <c r="A35" s="143">
        <f>+'3.vol.'!C33</f>
        <v>44287</v>
      </c>
      <c r="B35" s="218"/>
      <c r="C35" s="302"/>
      <c r="D35" s="232"/>
      <c r="E35" s="218"/>
      <c r="F35"/>
    </row>
    <row r="36" spans="1:6" x14ac:dyDescent="0.2">
      <c r="A36" s="143">
        <f>+'3.vol.'!C34</f>
        <v>44317</v>
      </c>
      <c r="B36" s="218"/>
      <c r="C36" s="302"/>
      <c r="D36" s="232"/>
      <c r="E36" s="218"/>
      <c r="F36"/>
    </row>
    <row r="37" spans="1:6" x14ac:dyDescent="0.2">
      <c r="A37" s="143">
        <f>+'3.vol.'!C35</f>
        <v>44348</v>
      </c>
      <c r="B37" s="218"/>
      <c r="C37" s="302"/>
      <c r="D37" s="232"/>
      <c r="E37" s="218"/>
      <c r="F37"/>
    </row>
    <row r="38" spans="1:6" x14ac:dyDescent="0.2">
      <c r="A38" s="143">
        <f>+'3.vol.'!C36</f>
        <v>44378</v>
      </c>
      <c r="B38" s="218"/>
      <c r="C38" s="302"/>
      <c r="D38" s="232"/>
      <c r="E38" s="218"/>
      <c r="F38"/>
    </row>
    <row r="39" spans="1:6" x14ac:dyDescent="0.2">
      <c r="A39" s="143">
        <f>+'3.vol.'!C37</f>
        <v>44409</v>
      </c>
      <c r="B39" s="218"/>
      <c r="C39" s="302"/>
      <c r="D39" s="232"/>
      <c r="E39" s="218"/>
      <c r="F39"/>
    </row>
    <row r="40" spans="1:6" x14ac:dyDescent="0.2">
      <c r="A40" s="143">
        <f>+'3.vol.'!C38</f>
        <v>44440</v>
      </c>
      <c r="B40" s="218"/>
      <c r="C40" s="302"/>
      <c r="D40" s="232"/>
      <c r="E40" s="218"/>
      <c r="F40"/>
    </row>
    <row r="41" spans="1:6" x14ac:dyDescent="0.2">
      <c r="A41" s="143">
        <f>+'3.vol.'!C39</f>
        <v>44470</v>
      </c>
      <c r="B41" s="218"/>
      <c r="C41" s="302"/>
      <c r="D41" s="232"/>
      <c r="E41" s="218"/>
      <c r="F41"/>
    </row>
    <row r="42" spans="1:6" x14ac:dyDescent="0.2">
      <c r="A42" s="143">
        <f>+'3.vol.'!C40</f>
        <v>44501</v>
      </c>
      <c r="B42" s="218"/>
      <c r="C42" s="302"/>
      <c r="D42" s="232"/>
      <c r="E42" s="218"/>
      <c r="F42"/>
    </row>
    <row r="43" spans="1:6" ht="13.5" thickBot="1" x14ac:dyDescent="0.25">
      <c r="A43" s="144">
        <f>+'3.vol.'!C41</f>
        <v>44531</v>
      </c>
      <c r="B43" s="223"/>
      <c r="C43" s="308"/>
      <c r="D43" s="234"/>
      <c r="E43" s="223"/>
      <c r="F43"/>
    </row>
    <row r="44" spans="1:6" x14ac:dyDescent="0.2">
      <c r="A44" s="142">
        <f>+'3.vol.'!C42</f>
        <v>44562</v>
      </c>
      <c r="B44" s="213"/>
      <c r="C44" s="301"/>
      <c r="D44" s="230"/>
      <c r="E44" s="213"/>
      <c r="F44"/>
    </row>
    <row r="45" spans="1:6" x14ac:dyDescent="0.2">
      <c r="A45" s="143">
        <f>+'3.vol.'!C43</f>
        <v>44593</v>
      </c>
      <c r="B45" s="218"/>
      <c r="C45" s="302"/>
      <c r="D45" s="232"/>
      <c r="E45" s="218"/>
      <c r="F45"/>
    </row>
    <row r="46" spans="1:6" x14ac:dyDescent="0.2">
      <c r="A46" s="143">
        <f>+'3.vol.'!C44</f>
        <v>44621</v>
      </c>
      <c r="B46" s="218"/>
      <c r="C46" s="302"/>
      <c r="D46" s="232"/>
      <c r="E46" s="218"/>
      <c r="F46"/>
    </row>
    <row r="47" spans="1:6" x14ac:dyDescent="0.2">
      <c r="A47" s="143">
        <f>+'3.vol.'!C45</f>
        <v>44652</v>
      </c>
      <c r="B47" s="218"/>
      <c r="C47" s="302"/>
      <c r="D47" s="232"/>
      <c r="E47" s="218"/>
      <c r="F47"/>
    </row>
    <row r="48" spans="1:6" x14ac:dyDescent="0.2">
      <c r="A48" s="143">
        <f>+'3.vol.'!C46</f>
        <v>44682</v>
      </c>
      <c r="B48" s="218"/>
      <c r="C48" s="302"/>
      <c r="D48" s="232"/>
      <c r="E48" s="218"/>
      <c r="F48"/>
    </row>
    <row r="49" spans="1:6" x14ac:dyDescent="0.2">
      <c r="A49" s="143">
        <f>+'3.vol.'!C47</f>
        <v>44713</v>
      </c>
      <c r="B49" s="218"/>
      <c r="C49" s="302"/>
      <c r="D49" s="232"/>
      <c r="E49" s="218"/>
      <c r="F49"/>
    </row>
    <row r="50" spans="1:6" x14ac:dyDescent="0.2">
      <c r="A50" s="143">
        <f>+'3.vol.'!C48</f>
        <v>44743</v>
      </c>
      <c r="B50" s="218"/>
      <c r="C50" s="302"/>
      <c r="D50" s="232"/>
      <c r="E50" s="218"/>
      <c r="F50"/>
    </row>
    <row r="51" spans="1:6" x14ac:dyDescent="0.2">
      <c r="A51" s="143">
        <f>+'3.vol.'!C49</f>
        <v>44774</v>
      </c>
      <c r="B51" s="218"/>
      <c r="C51" s="302"/>
      <c r="D51" s="232"/>
      <c r="E51" s="218"/>
      <c r="F51"/>
    </row>
    <row r="52" spans="1:6" x14ac:dyDescent="0.2">
      <c r="A52" s="143">
        <f>+'3.vol.'!C50</f>
        <v>44805</v>
      </c>
      <c r="B52" s="218"/>
      <c r="C52" s="302"/>
      <c r="D52" s="232"/>
      <c r="E52" s="218"/>
      <c r="F52"/>
    </row>
    <row r="53" spans="1:6" x14ac:dyDescent="0.2">
      <c r="A53" s="143">
        <f>+'3.vol.'!C51</f>
        <v>44835</v>
      </c>
      <c r="B53" s="218"/>
      <c r="C53" s="302"/>
      <c r="D53" s="232"/>
      <c r="E53" s="218"/>
      <c r="F53"/>
    </row>
    <row r="54" spans="1:6" x14ac:dyDescent="0.2">
      <c r="A54" s="143">
        <f>+'3.vol.'!C52</f>
        <v>44866</v>
      </c>
      <c r="B54" s="218"/>
      <c r="C54" s="302"/>
      <c r="D54" s="232"/>
      <c r="E54" s="218"/>
      <c r="F54"/>
    </row>
    <row r="55" spans="1:6" ht="13.5" thickBot="1" x14ac:dyDescent="0.25">
      <c r="A55" s="354">
        <f>+'3.vol.'!C53</f>
        <v>44896</v>
      </c>
      <c r="B55" s="355"/>
      <c r="C55" s="356"/>
      <c r="D55" s="357"/>
      <c r="E55" s="355"/>
      <c r="F55"/>
    </row>
    <row r="56" spans="1:6" x14ac:dyDescent="0.2">
      <c r="A56" s="142">
        <f>+'3.vol.'!C54</f>
        <v>44927</v>
      </c>
      <c r="B56" s="213"/>
      <c r="C56" s="301"/>
      <c r="D56" s="230"/>
      <c r="E56" s="213"/>
      <c r="F56"/>
    </row>
    <row r="57" spans="1:6" x14ac:dyDescent="0.2">
      <c r="A57" s="143">
        <f>+'3.vol.'!C55</f>
        <v>44958</v>
      </c>
      <c r="B57" s="218"/>
      <c r="C57" s="302"/>
      <c r="D57" s="232"/>
      <c r="E57" s="218"/>
      <c r="F57"/>
    </row>
    <row r="58" spans="1:6" x14ac:dyDescent="0.2">
      <c r="A58" s="143">
        <f>+'3.vol.'!C56</f>
        <v>44986</v>
      </c>
      <c r="B58" s="218"/>
      <c r="C58" s="302"/>
      <c r="D58" s="232"/>
      <c r="E58" s="218"/>
      <c r="F58"/>
    </row>
    <row r="59" spans="1:6" x14ac:dyDescent="0.2">
      <c r="A59" s="143">
        <f>+'3.vol.'!C57</f>
        <v>45017</v>
      </c>
      <c r="B59" s="218"/>
      <c r="C59" s="302"/>
      <c r="D59" s="232"/>
      <c r="E59" s="218"/>
      <c r="F59"/>
    </row>
    <row r="60" spans="1:6" x14ac:dyDescent="0.2">
      <c r="A60" s="143">
        <f>+'3.vol.'!C58</f>
        <v>45047</v>
      </c>
      <c r="B60" s="218"/>
      <c r="C60" s="302"/>
      <c r="D60" s="232"/>
      <c r="E60" s="218"/>
      <c r="F60"/>
    </row>
    <row r="61" spans="1:6" x14ac:dyDescent="0.2">
      <c r="A61" s="143">
        <f>+'3.vol.'!C59</f>
        <v>45078</v>
      </c>
      <c r="B61" s="218"/>
      <c r="C61" s="302"/>
      <c r="D61" s="232"/>
      <c r="E61" s="218"/>
      <c r="F61"/>
    </row>
    <row r="62" spans="1:6" x14ac:dyDescent="0.2">
      <c r="A62" s="143">
        <f>+'3.vol.'!C60</f>
        <v>45108</v>
      </c>
      <c r="B62" s="218"/>
      <c r="C62" s="302"/>
      <c r="D62" s="232"/>
      <c r="E62" s="218"/>
      <c r="F62"/>
    </row>
    <row r="63" spans="1:6" x14ac:dyDescent="0.2">
      <c r="A63" s="143">
        <f>+'3.vol.'!C61</f>
        <v>45139</v>
      </c>
      <c r="B63" s="218"/>
      <c r="C63" s="302"/>
      <c r="D63" s="232"/>
      <c r="E63" s="218"/>
      <c r="F63"/>
    </row>
    <row r="64" spans="1:6" x14ac:dyDescent="0.2">
      <c r="A64" s="143">
        <f>+'3.vol.'!C62</f>
        <v>45170</v>
      </c>
      <c r="B64" s="218"/>
      <c r="C64" s="302"/>
      <c r="D64" s="232"/>
      <c r="E64" s="218"/>
      <c r="F64"/>
    </row>
    <row r="65" spans="1:6" x14ac:dyDescent="0.2">
      <c r="A65" s="143">
        <f>+'3.vol.'!C63</f>
        <v>45200</v>
      </c>
      <c r="B65" s="218"/>
      <c r="C65" s="302"/>
      <c r="D65" s="232"/>
      <c r="E65" s="218"/>
      <c r="F65"/>
    </row>
    <row r="66" spans="1:6" x14ac:dyDescent="0.2">
      <c r="A66" s="143">
        <f>+'3.vol.'!C64</f>
        <v>45231</v>
      </c>
      <c r="B66" s="218"/>
      <c r="C66" s="302"/>
      <c r="D66" s="232"/>
      <c r="E66" s="218"/>
      <c r="F66"/>
    </row>
    <row r="67" spans="1:6" ht="13.5" thickBot="1" x14ac:dyDescent="0.25">
      <c r="A67" s="323"/>
      <c r="D67" s="237"/>
      <c r="F67"/>
    </row>
    <row r="68" spans="1:6" x14ac:dyDescent="0.2">
      <c r="A68" s="194">
        <v>2017</v>
      </c>
      <c r="B68" s="213"/>
      <c r="C68" s="301"/>
      <c r="D68" s="230"/>
      <c r="E68" s="213"/>
      <c r="F68"/>
    </row>
    <row r="69" spans="1:6" ht="13.5" thickBot="1" x14ac:dyDescent="0.25">
      <c r="A69" s="129">
        <v>2018</v>
      </c>
      <c r="B69" s="218"/>
      <c r="C69" s="302"/>
      <c r="D69" s="232"/>
      <c r="E69" s="218"/>
      <c r="F69"/>
    </row>
    <row r="70" spans="1:6" x14ac:dyDescent="0.2">
      <c r="A70" s="194">
        <f>+'3.vol.'!C69</f>
        <v>2019</v>
      </c>
      <c r="B70" s="213"/>
      <c r="C70" s="301"/>
      <c r="D70" s="230"/>
      <c r="E70" s="213"/>
      <c r="F70"/>
    </row>
    <row r="71" spans="1:6" x14ac:dyDescent="0.2">
      <c r="A71" s="129">
        <f>+'3.vol.'!C70</f>
        <v>2020</v>
      </c>
      <c r="B71" s="218"/>
      <c r="C71" s="302"/>
      <c r="D71" s="232"/>
      <c r="E71" s="218"/>
      <c r="F71"/>
    </row>
    <row r="72" spans="1:6" x14ac:dyDescent="0.2">
      <c r="A72" s="129">
        <f>+'3.vol.'!C71</f>
        <v>2021</v>
      </c>
      <c r="B72" s="218"/>
      <c r="C72" s="302"/>
      <c r="D72" s="232"/>
      <c r="E72" s="218"/>
      <c r="F72"/>
    </row>
    <row r="73" spans="1:6" ht="13.5" thickBot="1" x14ac:dyDescent="0.25">
      <c r="A73" s="126">
        <f>+'3.vol.'!C72</f>
        <v>2022</v>
      </c>
      <c r="B73" s="355"/>
      <c r="C73" s="356"/>
      <c r="D73" s="357"/>
      <c r="E73" s="355"/>
      <c r="F73"/>
    </row>
    <row r="74" spans="1:6" ht="13.5" thickBot="1" x14ac:dyDescent="0.25">
      <c r="A74" s="306"/>
      <c r="F74"/>
    </row>
    <row r="75" spans="1:6" x14ac:dyDescent="0.2">
      <c r="A75" s="142" t="str">
        <f>+'3.vol.'!C73</f>
        <v>ene-nov 2022</v>
      </c>
      <c r="B75" s="213"/>
      <c r="C75" s="213"/>
      <c r="D75" s="213"/>
      <c r="E75" s="213"/>
      <c r="F75"/>
    </row>
    <row r="76" spans="1:6" ht="13.5" thickBot="1" x14ac:dyDescent="0.25">
      <c r="A76" s="144" t="str">
        <f>+'3.vol.'!C74</f>
        <v>ene-nov 2023</v>
      </c>
      <c r="B76" s="223"/>
      <c r="C76" s="223"/>
      <c r="D76" s="223"/>
      <c r="E76" s="223"/>
      <c r="F76"/>
    </row>
    <row r="77" spans="1:6" x14ac:dyDescent="0.2">
      <c r="A77" s="323"/>
    </row>
    <row r="78" spans="1:6" x14ac:dyDescent="0.2">
      <c r="A78" s="358" t="s">
        <v>85</v>
      </c>
    </row>
    <row r="79" spans="1:6" x14ac:dyDescent="0.2">
      <c r="A79" s="138"/>
    </row>
  </sheetData>
  <sheetProtection formatCells="0" formatColumns="0" formatRows="0"/>
  <phoneticPr fontId="0" type="noConversion"/>
  <printOptions horizontalCentered="1" verticalCentered="1"/>
  <pageMargins left="0.37" right="0.42" top="0.41" bottom="0.41" header="0.511811023622047" footer="0.511811023622047"/>
  <pageSetup paperSize="9" scale="80" orientation="portrait" horizontalDpi="300" verticalDpi="300" r:id="rId1"/>
  <headerFooter alignWithMargins="0">
    <oddHeader>&amp;R1983/2023 - 40 AÑOS DE DEMOCRACIA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87</v>
      </c>
      <c r="B1" s="3"/>
    </row>
    <row r="2" spans="1:2" ht="13.5" thickBot="1" x14ac:dyDescent="0.25">
      <c r="A2" s="2" t="s">
        <v>48</v>
      </c>
      <c r="B2" s="3"/>
    </row>
    <row r="3" spans="1:2" x14ac:dyDescent="0.2">
      <c r="A3" s="4" t="s">
        <v>8</v>
      </c>
      <c r="B3" s="14" t="s">
        <v>49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9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>
    <oddHeader>&amp;R1983/2023 - 40 AÑOS DE DEMOCRACIA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J41"/>
  <sheetViews>
    <sheetView showGridLines="0" zoomScale="75" workbookViewId="0">
      <selection activeCell="R23" sqref="R23"/>
    </sheetView>
  </sheetViews>
  <sheetFormatPr baseColWidth="10" defaultRowHeight="12.75" x14ac:dyDescent="0.2"/>
  <cols>
    <col min="1" max="1" width="17.85546875" style="47" customWidth="1"/>
    <col min="2" max="2" width="57.28515625" style="47" customWidth="1"/>
    <col min="3" max="5" width="11.28515625" style="47" hidden="1" customWidth="1"/>
    <col min="6" max="10" width="11.28515625" style="47" customWidth="1"/>
    <col min="11" max="16384" width="11.42578125" style="47"/>
  </cols>
  <sheetData>
    <row r="1" spans="1:10" x14ac:dyDescent="0.2">
      <c r="A1" s="113" t="s">
        <v>189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">
      <c r="A2" s="114" t="s">
        <v>224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">
      <c r="A3" s="114" t="s">
        <v>187</v>
      </c>
      <c r="B3" s="115"/>
      <c r="C3" s="73"/>
      <c r="D3" s="73"/>
      <c r="E3" s="73"/>
      <c r="F3" s="73"/>
      <c r="G3" s="73"/>
      <c r="H3" s="73"/>
      <c r="I3" s="73"/>
      <c r="J3" s="73"/>
    </row>
    <row r="4" spans="1:10" hidden="1" x14ac:dyDescent="0.2">
      <c r="A4" s="113"/>
      <c r="B4" s="73"/>
      <c r="C4" s="73"/>
      <c r="D4" s="73"/>
      <c r="E4" s="73"/>
      <c r="F4" s="73"/>
      <c r="G4" s="73"/>
      <c r="H4" s="73"/>
      <c r="I4" s="73"/>
      <c r="J4" s="73"/>
    </row>
    <row r="5" spans="1:10" hidden="1" x14ac:dyDescent="0.2">
      <c r="A5" s="113"/>
      <c r="B5" s="73"/>
      <c r="C5" s="73"/>
      <c r="D5" s="73"/>
      <c r="E5" s="73"/>
      <c r="F5" s="73"/>
      <c r="G5" s="73"/>
      <c r="H5" s="73"/>
      <c r="I5" s="73"/>
      <c r="J5" s="73"/>
    </row>
    <row r="6" spans="1:10" x14ac:dyDescent="0.2">
      <c r="A6" s="113"/>
      <c r="B6" s="73"/>
      <c r="C6" s="73"/>
      <c r="D6" s="73"/>
      <c r="E6" s="73"/>
      <c r="F6" s="73"/>
      <c r="G6" s="73"/>
      <c r="H6" s="73"/>
      <c r="I6" s="73"/>
      <c r="J6" s="73"/>
    </row>
    <row r="7" spans="1:10" ht="13.5" thickBot="1" x14ac:dyDescent="0.25">
      <c r="A7" s="73"/>
      <c r="B7" s="113"/>
      <c r="C7" s="73"/>
      <c r="D7" s="73"/>
      <c r="E7" s="73"/>
      <c r="F7" s="73"/>
      <c r="G7" s="73"/>
      <c r="H7" s="73"/>
      <c r="I7" s="73"/>
      <c r="J7" s="73"/>
    </row>
    <row r="8" spans="1:10" ht="28.5" customHeight="1" thickBot="1" x14ac:dyDescent="0.25">
      <c r="A8" s="116" t="s">
        <v>2</v>
      </c>
      <c r="B8" s="116" t="s">
        <v>3</v>
      </c>
      <c r="C8" s="117">
        <v>2013</v>
      </c>
      <c r="D8" s="117">
        <v>2014</v>
      </c>
      <c r="E8" s="117">
        <v>2015</v>
      </c>
      <c r="F8" s="117">
        <v>2019</v>
      </c>
      <c r="G8" s="117">
        <v>2020</v>
      </c>
      <c r="H8" s="117">
        <v>2021</v>
      </c>
      <c r="I8" s="117">
        <v>2022</v>
      </c>
      <c r="J8" s="111" t="s">
        <v>207</v>
      </c>
    </row>
    <row r="9" spans="1:10" x14ac:dyDescent="0.2">
      <c r="A9" s="118" t="s">
        <v>4</v>
      </c>
      <c r="B9" s="376"/>
      <c r="C9" s="369" t="s">
        <v>103</v>
      </c>
      <c r="D9" s="370" t="s">
        <v>103</v>
      </c>
      <c r="E9" s="370" t="s">
        <v>103</v>
      </c>
      <c r="F9" s="369" t="s">
        <v>103</v>
      </c>
      <c r="G9" s="370" t="s">
        <v>103</v>
      </c>
      <c r="H9" s="370" t="s">
        <v>103</v>
      </c>
      <c r="I9" s="370" t="s">
        <v>103</v>
      </c>
      <c r="J9" s="371" t="s">
        <v>103</v>
      </c>
    </row>
    <row r="10" spans="1:10" x14ac:dyDescent="0.2">
      <c r="A10" s="119"/>
      <c r="B10" s="374"/>
      <c r="C10" s="366"/>
      <c r="D10" s="365"/>
      <c r="E10" s="365"/>
      <c r="F10" s="366"/>
      <c r="G10" s="365"/>
      <c r="H10" s="365"/>
      <c r="I10" s="365"/>
      <c r="J10" s="372"/>
    </row>
    <row r="11" spans="1:10" x14ac:dyDescent="0.2">
      <c r="A11" s="119"/>
      <c r="B11" s="373"/>
      <c r="C11" s="366" t="s">
        <v>103</v>
      </c>
      <c r="D11" s="365" t="s">
        <v>103</v>
      </c>
      <c r="E11" s="365" t="s">
        <v>103</v>
      </c>
      <c r="F11" s="366" t="s">
        <v>103</v>
      </c>
      <c r="G11" s="365" t="s">
        <v>103</v>
      </c>
      <c r="H11" s="365" t="s">
        <v>103</v>
      </c>
      <c r="I11" s="365" t="s">
        <v>103</v>
      </c>
      <c r="J11" s="372" t="s">
        <v>103</v>
      </c>
    </row>
    <row r="12" spans="1:10" x14ac:dyDescent="0.2">
      <c r="A12" s="119"/>
      <c r="B12" s="374"/>
      <c r="C12" s="366"/>
      <c r="D12" s="365"/>
      <c r="E12" s="365"/>
      <c r="F12" s="366"/>
      <c r="G12" s="365"/>
      <c r="H12" s="365"/>
      <c r="I12" s="365"/>
      <c r="J12" s="372"/>
    </row>
    <row r="13" spans="1:10" x14ac:dyDescent="0.2">
      <c r="A13" s="119"/>
      <c r="B13" s="373"/>
      <c r="C13" s="366" t="s">
        <v>103</v>
      </c>
      <c r="D13" s="365" t="s">
        <v>103</v>
      </c>
      <c r="E13" s="365" t="s">
        <v>103</v>
      </c>
      <c r="F13" s="366" t="s">
        <v>103</v>
      </c>
      <c r="G13" s="365" t="s">
        <v>103</v>
      </c>
      <c r="H13" s="365" t="s">
        <v>103</v>
      </c>
      <c r="I13" s="365" t="s">
        <v>103</v>
      </c>
      <c r="J13" s="372" t="s">
        <v>103</v>
      </c>
    </row>
    <row r="14" spans="1:10" ht="13.5" thickBot="1" x14ac:dyDescent="0.25">
      <c r="A14" s="120"/>
      <c r="B14" s="377"/>
      <c r="C14" s="367"/>
      <c r="D14" s="368"/>
      <c r="E14" s="368"/>
      <c r="F14" s="367"/>
      <c r="G14" s="368"/>
      <c r="H14" s="368"/>
      <c r="I14" s="368"/>
      <c r="J14" s="375"/>
    </row>
    <row r="15" spans="1:10" x14ac:dyDescent="0.2">
      <c r="A15" s="118" t="s">
        <v>5</v>
      </c>
      <c r="B15" s="376"/>
      <c r="C15" s="369" t="s">
        <v>103</v>
      </c>
      <c r="D15" s="370" t="s">
        <v>103</v>
      </c>
      <c r="E15" s="370" t="s">
        <v>103</v>
      </c>
      <c r="F15" s="369" t="s">
        <v>103</v>
      </c>
      <c r="G15" s="370" t="s">
        <v>103</v>
      </c>
      <c r="H15" s="370" t="s">
        <v>103</v>
      </c>
      <c r="I15" s="370" t="s">
        <v>103</v>
      </c>
      <c r="J15" s="371" t="s">
        <v>103</v>
      </c>
    </row>
    <row r="16" spans="1:10" x14ac:dyDescent="0.2">
      <c r="A16" s="119"/>
      <c r="B16" s="374"/>
      <c r="C16" s="366"/>
      <c r="D16" s="365"/>
      <c r="E16" s="365"/>
      <c r="F16" s="366"/>
      <c r="G16" s="365"/>
      <c r="H16" s="365"/>
      <c r="I16" s="365"/>
      <c r="J16" s="372"/>
    </row>
    <row r="17" spans="1:10" x14ac:dyDescent="0.2">
      <c r="A17" s="119"/>
      <c r="B17" s="373"/>
      <c r="C17" s="366" t="s">
        <v>103</v>
      </c>
      <c r="D17" s="365" t="s">
        <v>103</v>
      </c>
      <c r="E17" s="365" t="s">
        <v>103</v>
      </c>
      <c r="F17" s="366" t="s">
        <v>103</v>
      </c>
      <c r="G17" s="365" t="s">
        <v>103</v>
      </c>
      <c r="H17" s="365" t="s">
        <v>103</v>
      </c>
      <c r="I17" s="365" t="s">
        <v>103</v>
      </c>
      <c r="J17" s="372" t="s">
        <v>103</v>
      </c>
    </row>
    <row r="18" spans="1:10" x14ac:dyDescent="0.2">
      <c r="A18" s="119"/>
      <c r="B18" s="374"/>
      <c r="C18" s="366"/>
      <c r="D18" s="365"/>
      <c r="E18" s="365"/>
      <c r="F18" s="366"/>
      <c r="G18" s="365"/>
      <c r="H18" s="365"/>
      <c r="I18" s="365"/>
      <c r="J18" s="372"/>
    </row>
    <row r="19" spans="1:10" x14ac:dyDescent="0.2">
      <c r="A19" s="119"/>
      <c r="B19" s="373"/>
      <c r="C19" s="366" t="s">
        <v>103</v>
      </c>
      <c r="D19" s="365" t="s">
        <v>103</v>
      </c>
      <c r="E19" s="365" t="s">
        <v>103</v>
      </c>
      <c r="F19" s="366" t="s">
        <v>103</v>
      </c>
      <c r="G19" s="365" t="s">
        <v>103</v>
      </c>
      <c r="H19" s="365" t="s">
        <v>103</v>
      </c>
      <c r="I19" s="365" t="s">
        <v>103</v>
      </c>
      <c r="J19" s="372" t="s">
        <v>103</v>
      </c>
    </row>
    <row r="20" spans="1:10" ht="13.5" thickBot="1" x14ac:dyDescent="0.25">
      <c r="A20" s="120"/>
      <c r="B20" s="377"/>
      <c r="C20" s="367"/>
      <c r="D20" s="368"/>
      <c r="E20" s="368"/>
      <c r="F20" s="367"/>
      <c r="G20" s="368"/>
      <c r="H20" s="368"/>
      <c r="I20" s="368"/>
      <c r="J20" s="375"/>
    </row>
    <row r="21" spans="1:10" x14ac:dyDescent="0.2">
      <c r="A21" s="118" t="s">
        <v>6</v>
      </c>
      <c r="B21" s="376"/>
      <c r="C21" s="369" t="s">
        <v>103</v>
      </c>
      <c r="D21" s="370" t="s">
        <v>103</v>
      </c>
      <c r="E21" s="370" t="s">
        <v>103</v>
      </c>
      <c r="F21" s="369" t="s">
        <v>103</v>
      </c>
      <c r="G21" s="370" t="s">
        <v>103</v>
      </c>
      <c r="H21" s="370" t="s">
        <v>103</v>
      </c>
      <c r="I21" s="370" t="s">
        <v>103</v>
      </c>
      <c r="J21" s="371" t="s">
        <v>103</v>
      </c>
    </row>
    <row r="22" spans="1:10" x14ac:dyDescent="0.2">
      <c r="A22" s="119"/>
      <c r="B22" s="374"/>
      <c r="C22" s="366"/>
      <c r="D22" s="365"/>
      <c r="E22" s="365"/>
      <c r="F22" s="366"/>
      <c r="G22" s="365"/>
      <c r="H22" s="365"/>
      <c r="I22" s="365"/>
      <c r="J22" s="372"/>
    </row>
    <row r="23" spans="1:10" x14ac:dyDescent="0.2">
      <c r="A23" s="119"/>
      <c r="B23" s="373"/>
      <c r="C23" s="366" t="s">
        <v>103</v>
      </c>
      <c r="D23" s="365" t="s">
        <v>103</v>
      </c>
      <c r="E23" s="365" t="s">
        <v>103</v>
      </c>
      <c r="F23" s="366" t="s">
        <v>103</v>
      </c>
      <c r="G23" s="365" t="s">
        <v>103</v>
      </c>
      <c r="H23" s="365" t="s">
        <v>103</v>
      </c>
      <c r="I23" s="365" t="s">
        <v>103</v>
      </c>
      <c r="J23" s="372" t="s">
        <v>103</v>
      </c>
    </row>
    <row r="24" spans="1:10" x14ac:dyDescent="0.2">
      <c r="A24" s="119"/>
      <c r="B24" s="374"/>
      <c r="C24" s="366"/>
      <c r="D24" s="365"/>
      <c r="E24" s="365"/>
      <c r="F24" s="366"/>
      <c r="G24" s="365"/>
      <c r="H24" s="365"/>
      <c r="I24" s="365"/>
      <c r="J24" s="372"/>
    </row>
    <row r="25" spans="1:10" x14ac:dyDescent="0.2">
      <c r="A25" s="119"/>
      <c r="B25" s="373"/>
      <c r="C25" s="366" t="s">
        <v>103</v>
      </c>
      <c r="D25" s="365" t="s">
        <v>103</v>
      </c>
      <c r="E25" s="365" t="s">
        <v>103</v>
      </c>
      <c r="F25" s="366" t="s">
        <v>103</v>
      </c>
      <c r="G25" s="365" t="s">
        <v>103</v>
      </c>
      <c r="H25" s="365" t="s">
        <v>103</v>
      </c>
      <c r="I25" s="365" t="s">
        <v>103</v>
      </c>
      <c r="J25" s="372" t="s">
        <v>103</v>
      </c>
    </row>
    <row r="26" spans="1:10" ht="13.5" thickBot="1" x14ac:dyDescent="0.25">
      <c r="A26" s="120"/>
      <c r="B26" s="377"/>
      <c r="C26" s="367"/>
      <c r="D26" s="368"/>
      <c r="E26" s="368"/>
      <c r="F26" s="367"/>
      <c r="G26" s="368"/>
      <c r="H26" s="368"/>
      <c r="I26" s="368"/>
      <c r="J26" s="375"/>
    </row>
    <row r="27" spans="1:10" x14ac:dyDescent="0.2">
      <c r="A27" s="118" t="s">
        <v>145</v>
      </c>
      <c r="B27" s="376"/>
      <c r="C27" s="369" t="s">
        <v>103</v>
      </c>
      <c r="D27" s="370" t="s">
        <v>103</v>
      </c>
      <c r="E27" s="370" t="s">
        <v>103</v>
      </c>
      <c r="F27" s="369" t="s">
        <v>103</v>
      </c>
      <c r="G27" s="370" t="s">
        <v>103</v>
      </c>
      <c r="H27" s="370" t="s">
        <v>103</v>
      </c>
      <c r="I27" s="370" t="s">
        <v>103</v>
      </c>
      <c r="J27" s="371" t="s">
        <v>103</v>
      </c>
    </row>
    <row r="28" spans="1:10" x14ac:dyDescent="0.2">
      <c r="A28" s="119"/>
      <c r="B28" s="374"/>
      <c r="C28" s="366"/>
      <c r="D28" s="365"/>
      <c r="E28" s="365"/>
      <c r="F28" s="366"/>
      <c r="G28" s="365"/>
      <c r="H28" s="365"/>
      <c r="I28" s="365"/>
      <c r="J28" s="372"/>
    </row>
    <row r="29" spans="1:10" x14ac:dyDescent="0.2">
      <c r="A29" s="119"/>
      <c r="B29" s="373"/>
      <c r="C29" s="366" t="s">
        <v>103</v>
      </c>
      <c r="D29" s="365" t="s">
        <v>103</v>
      </c>
      <c r="E29" s="365" t="s">
        <v>103</v>
      </c>
      <c r="F29" s="366" t="s">
        <v>103</v>
      </c>
      <c r="G29" s="365" t="s">
        <v>103</v>
      </c>
      <c r="H29" s="365" t="s">
        <v>103</v>
      </c>
      <c r="I29" s="365" t="s">
        <v>103</v>
      </c>
      <c r="J29" s="372" t="s">
        <v>103</v>
      </c>
    </row>
    <row r="30" spans="1:10" x14ac:dyDescent="0.2">
      <c r="A30" s="119"/>
      <c r="B30" s="374"/>
      <c r="C30" s="366"/>
      <c r="D30" s="365"/>
      <c r="E30" s="365"/>
      <c r="F30" s="366"/>
      <c r="G30" s="365"/>
      <c r="H30" s="365"/>
      <c r="I30" s="365"/>
      <c r="J30" s="372"/>
    </row>
    <row r="31" spans="1:10" x14ac:dyDescent="0.2">
      <c r="A31" s="119"/>
      <c r="B31" s="373"/>
      <c r="C31" s="366" t="s">
        <v>103</v>
      </c>
      <c r="D31" s="365" t="s">
        <v>103</v>
      </c>
      <c r="E31" s="365" t="s">
        <v>103</v>
      </c>
      <c r="F31" s="366" t="s">
        <v>103</v>
      </c>
      <c r="G31" s="365" t="s">
        <v>103</v>
      </c>
      <c r="H31" s="365" t="s">
        <v>103</v>
      </c>
      <c r="I31" s="365" t="s">
        <v>103</v>
      </c>
      <c r="J31" s="372" t="s">
        <v>103</v>
      </c>
    </row>
    <row r="32" spans="1:10" ht="13.5" thickBot="1" x14ac:dyDescent="0.25">
      <c r="A32" s="120"/>
      <c r="B32" s="377"/>
      <c r="C32" s="367"/>
      <c r="D32" s="368"/>
      <c r="E32" s="368"/>
      <c r="F32" s="367"/>
      <c r="G32" s="368"/>
      <c r="H32" s="368"/>
      <c r="I32" s="368"/>
      <c r="J32" s="375"/>
    </row>
    <row r="33" spans="1:10" x14ac:dyDescent="0.2">
      <c r="A33" s="118" t="s">
        <v>146</v>
      </c>
      <c r="B33" s="376"/>
      <c r="C33" s="369" t="s">
        <v>103</v>
      </c>
      <c r="D33" s="370" t="s">
        <v>103</v>
      </c>
      <c r="E33" s="370" t="s">
        <v>103</v>
      </c>
      <c r="F33" s="369" t="s">
        <v>103</v>
      </c>
      <c r="G33" s="370" t="s">
        <v>103</v>
      </c>
      <c r="H33" s="370" t="s">
        <v>103</v>
      </c>
      <c r="I33" s="370" t="s">
        <v>103</v>
      </c>
      <c r="J33" s="371" t="s">
        <v>103</v>
      </c>
    </row>
    <row r="34" spans="1:10" x14ac:dyDescent="0.2">
      <c r="A34" s="119"/>
      <c r="B34" s="374"/>
      <c r="C34" s="366"/>
      <c r="D34" s="365"/>
      <c r="E34" s="365"/>
      <c r="F34" s="366"/>
      <c r="G34" s="365"/>
      <c r="H34" s="365"/>
      <c r="I34" s="365"/>
      <c r="J34" s="372"/>
    </row>
    <row r="35" spans="1:10" x14ac:dyDescent="0.2">
      <c r="A35" s="119"/>
      <c r="B35" s="373"/>
      <c r="C35" s="366" t="s">
        <v>103</v>
      </c>
      <c r="D35" s="365" t="s">
        <v>103</v>
      </c>
      <c r="E35" s="365" t="s">
        <v>103</v>
      </c>
      <c r="F35" s="366" t="s">
        <v>103</v>
      </c>
      <c r="G35" s="365" t="s">
        <v>103</v>
      </c>
      <c r="H35" s="365" t="s">
        <v>103</v>
      </c>
      <c r="I35" s="365" t="s">
        <v>103</v>
      </c>
      <c r="J35" s="372" t="s">
        <v>103</v>
      </c>
    </row>
    <row r="36" spans="1:10" x14ac:dyDescent="0.2">
      <c r="A36" s="119"/>
      <c r="B36" s="374"/>
      <c r="C36" s="366"/>
      <c r="D36" s="365"/>
      <c r="E36" s="365"/>
      <c r="F36" s="366"/>
      <c r="G36" s="365"/>
      <c r="H36" s="365"/>
      <c r="I36" s="365"/>
      <c r="J36" s="372"/>
    </row>
    <row r="37" spans="1:10" x14ac:dyDescent="0.2">
      <c r="A37" s="119"/>
      <c r="B37" s="373"/>
      <c r="C37" s="366" t="s">
        <v>103</v>
      </c>
      <c r="D37" s="365" t="s">
        <v>103</v>
      </c>
      <c r="E37" s="365" t="s">
        <v>103</v>
      </c>
      <c r="F37" s="366" t="s">
        <v>103</v>
      </c>
      <c r="G37" s="365" t="s">
        <v>103</v>
      </c>
      <c r="H37" s="365" t="s">
        <v>103</v>
      </c>
      <c r="I37" s="365" t="s">
        <v>103</v>
      </c>
      <c r="J37" s="372" t="s">
        <v>103</v>
      </c>
    </row>
    <row r="38" spans="1:10" ht="13.5" thickBot="1" x14ac:dyDescent="0.25">
      <c r="A38" s="121"/>
      <c r="B38" s="377"/>
      <c r="C38" s="367"/>
      <c r="D38" s="368"/>
      <c r="E38" s="368"/>
      <c r="F38" s="367"/>
      <c r="G38" s="368"/>
      <c r="H38" s="368"/>
      <c r="I38" s="368"/>
      <c r="J38" s="375"/>
    </row>
    <row r="39" spans="1:10" ht="13.5" thickBot="1" x14ac:dyDescent="0.25">
      <c r="B39" s="122" t="s">
        <v>104</v>
      </c>
      <c r="C39" s="123">
        <v>1</v>
      </c>
      <c r="D39" s="123">
        <v>1</v>
      </c>
      <c r="E39" s="123">
        <v>1</v>
      </c>
      <c r="F39" s="123">
        <v>1</v>
      </c>
      <c r="G39" s="123">
        <v>1</v>
      </c>
      <c r="H39" s="123">
        <v>1</v>
      </c>
      <c r="I39" s="123">
        <v>1</v>
      </c>
      <c r="J39" s="123">
        <v>1</v>
      </c>
    </row>
    <row r="41" spans="1:10" x14ac:dyDescent="0.2">
      <c r="A41" s="47" t="s">
        <v>132</v>
      </c>
    </row>
  </sheetData>
  <mergeCells count="135">
    <mergeCell ref="J37:J38"/>
    <mergeCell ref="B37:B38"/>
    <mergeCell ref="F37:F38"/>
    <mergeCell ref="G37:G38"/>
    <mergeCell ref="H37:H38"/>
    <mergeCell ref="J25:J26"/>
    <mergeCell ref="B27:B28"/>
    <mergeCell ref="F27:F28"/>
    <mergeCell ref="G27:G28"/>
    <mergeCell ref="H27:H28"/>
    <mergeCell ref="J33:J34"/>
    <mergeCell ref="B35:B36"/>
    <mergeCell ref="F35:F36"/>
    <mergeCell ref="G35:G36"/>
    <mergeCell ref="H35:H36"/>
    <mergeCell ref="J29:J30"/>
    <mergeCell ref="B31:B32"/>
    <mergeCell ref="F31:F32"/>
    <mergeCell ref="G31:G32"/>
    <mergeCell ref="H31:H32"/>
    <mergeCell ref="I33:I34"/>
    <mergeCell ref="I35:I36"/>
    <mergeCell ref="I37:I38"/>
    <mergeCell ref="I25:I26"/>
    <mergeCell ref="J35:J36"/>
    <mergeCell ref="B33:B34"/>
    <mergeCell ref="F33:F34"/>
    <mergeCell ref="G33:G34"/>
    <mergeCell ref="H33:H34"/>
    <mergeCell ref="J21:J22"/>
    <mergeCell ref="B23:B24"/>
    <mergeCell ref="F23:F24"/>
    <mergeCell ref="G23:G24"/>
    <mergeCell ref="H23:H24"/>
    <mergeCell ref="I21:I22"/>
    <mergeCell ref="I23:I24"/>
    <mergeCell ref="I27:I28"/>
    <mergeCell ref="I29:I30"/>
    <mergeCell ref="I31:I32"/>
    <mergeCell ref="J31:J32"/>
    <mergeCell ref="B29:B30"/>
    <mergeCell ref="F29:F30"/>
    <mergeCell ref="G29:G30"/>
    <mergeCell ref="H29:H30"/>
    <mergeCell ref="C29:C30"/>
    <mergeCell ref="D29:D30"/>
    <mergeCell ref="E29:E30"/>
    <mergeCell ref="C35:C36"/>
    <mergeCell ref="J27:J28"/>
    <mergeCell ref="B25:B26"/>
    <mergeCell ref="F25:F26"/>
    <mergeCell ref="G25:G26"/>
    <mergeCell ref="H25:H26"/>
    <mergeCell ref="C27:C28"/>
    <mergeCell ref="D27:D28"/>
    <mergeCell ref="E27:E28"/>
    <mergeCell ref="C25:C26"/>
    <mergeCell ref="D25:D26"/>
    <mergeCell ref="E25:E26"/>
    <mergeCell ref="J13:J14"/>
    <mergeCell ref="B15:B16"/>
    <mergeCell ref="F15:F16"/>
    <mergeCell ref="G15:G16"/>
    <mergeCell ref="H15:H16"/>
    <mergeCell ref="I13:I14"/>
    <mergeCell ref="I15:I16"/>
    <mergeCell ref="J23:J24"/>
    <mergeCell ref="B21:B22"/>
    <mergeCell ref="F21:F22"/>
    <mergeCell ref="G21:G22"/>
    <mergeCell ref="H21:H22"/>
    <mergeCell ref="G13:G14"/>
    <mergeCell ref="H13:H14"/>
    <mergeCell ref="C23:C24"/>
    <mergeCell ref="D23:D24"/>
    <mergeCell ref="E23:E24"/>
    <mergeCell ref="J17:J18"/>
    <mergeCell ref="B19:B20"/>
    <mergeCell ref="F19:F20"/>
    <mergeCell ref="G19:G20"/>
    <mergeCell ref="H19:H20"/>
    <mergeCell ref="I17:I18"/>
    <mergeCell ref="I19:I20"/>
    <mergeCell ref="J9:J10"/>
    <mergeCell ref="B11:B12"/>
    <mergeCell ref="F11:F12"/>
    <mergeCell ref="G11:G12"/>
    <mergeCell ref="H11:H12"/>
    <mergeCell ref="I9:I10"/>
    <mergeCell ref="I11:I12"/>
    <mergeCell ref="J19:J20"/>
    <mergeCell ref="B17:B18"/>
    <mergeCell ref="F17:F18"/>
    <mergeCell ref="G17:G18"/>
    <mergeCell ref="H17:H18"/>
    <mergeCell ref="J11:J12"/>
    <mergeCell ref="C15:C16"/>
    <mergeCell ref="D15:D16"/>
    <mergeCell ref="E15:E16"/>
    <mergeCell ref="C17:C18"/>
    <mergeCell ref="B9:B10"/>
    <mergeCell ref="F9:F10"/>
    <mergeCell ref="G9:G10"/>
    <mergeCell ref="H9:H10"/>
    <mergeCell ref="J15:J16"/>
    <mergeCell ref="B13:B14"/>
    <mergeCell ref="F13:F14"/>
    <mergeCell ref="C9:C10"/>
    <mergeCell ref="D17:D18"/>
    <mergeCell ref="E17:E18"/>
    <mergeCell ref="C19:C20"/>
    <mergeCell ref="D19:D20"/>
    <mergeCell ref="E19:E20"/>
    <mergeCell ref="C21:C22"/>
    <mergeCell ref="D21:D22"/>
    <mergeCell ref="E21:E22"/>
    <mergeCell ref="D9:D10"/>
    <mergeCell ref="E9:E10"/>
    <mergeCell ref="C11:C12"/>
    <mergeCell ref="D11:D12"/>
    <mergeCell ref="E11:E12"/>
    <mergeCell ref="C13:C14"/>
    <mergeCell ref="D13:D14"/>
    <mergeCell ref="E13:E14"/>
    <mergeCell ref="D35:D36"/>
    <mergeCell ref="E35:E36"/>
    <mergeCell ref="C37:C38"/>
    <mergeCell ref="D37:D38"/>
    <mergeCell ref="E37:E38"/>
    <mergeCell ref="C31:C32"/>
    <mergeCell ref="D31:D32"/>
    <mergeCell ref="E31:E32"/>
    <mergeCell ref="C33:C34"/>
    <mergeCell ref="D33:D34"/>
    <mergeCell ref="E33:E34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Header>&amp;R1983/2023 - 40 AÑOS DE DEMOCRACIA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422" t="s">
        <v>88</v>
      </c>
      <c r="B2" s="422"/>
      <c r="C2" s="422"/>
      <c r="D2" s="422"/>
    </row>
    <row r="3" spans="1:4" x14ac:dyDescent="0.2">
      <c r="A3" s="422" t="s">
        <v>89</v>
      </c>
      <c r="B3" s="422"/>
      <c r="C3" s="422"/>
      <c r="D3" s="422"/>
    </row>
    <row r="4" spans="1:4" x14ac:dyDescent="0.2">
      <c r="A4" s="423" t="s">
        <v>1</v>
      </c>
      <c r="B4" s="423"/>
      <c r="C4" s="423"/>
      <c r="D4" s="423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29</v>
      </c>
      <c r="B6" s="21" t="s">
        <v>90</v>
      </c>
      <c r="C6" s="22" t="s">
        <v>91</v>
      </c>
      <c r="D6" s="23" t="s">
        <v>92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20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>
    <oddHeader>&amp;R1983/2023 - 40 AÑOS DE DEMOCRACIA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C17"/>
  <sheetViews>
    <sheetView zoomScaleNormal="100" workbookViewId="0">
      <selection sqref="A1:XFD3"/>
    </sheetView>
  </sheetViews>
  <sheetFormatPr baseColWidth="10" defaultRowHeight="12.75" x14ac:dyDescent="0.2"/>
  <cols>
    <col min="1" max="1" width="21.28515625" style="46" customWidth="1"/>
    <col min="2" max="2" width="24" style="46" customWidth="1"/>
    <col min="3" max="3" width="29.7109375" style="46" customWidth="1"/>
    <col min="4" max="16384" width="11.42578125" style="46"/>
  </cols>
  <sheetData>
    <row r="1" spans="1:3" s="83" customFormat="1" x14ac:dyDescent="0.2">
      <c r="A1" s="114" t="s">
        <v>190</v>
      </c>
      <c r="B1" s="114"/>
      <c r="C1" s="114"/>
    </row>
    <row r="2" spans="1:3" s="83" customFormat="1" x14ac:dyDescent="0.2">
      <c r="A2" s="114" t="s">
        <v>249</v>
      </c>
      <c r="B2" s="114"/>
      <c r="C2" s="114"/>
    </row>
    <row r="3" spans="1:3" s="83" customFormat="1" x14ac:dyDescent="0.2">
      <c r="A3" s="378" t="s">
        <v>208</v>
      </c>
      <c r="B3" s="378"/>
      <c r="C3" s="378"/>
    </row>
    <row r="4" spans="1:3" ht="13.5" thickBot="1" x14ac:dyDescent="0.25"/>
    <row r="5" spans="1:3" x14ac:dyDescent="0.2">
      <c r="A5" s="379" t="s">
        <v>10</v>
      </c>
      <c r="B5" s="379" t="s">
        <v>99</v>
      </c>
      <c r="C5" s="125" t="s">
        <v>100</v>
      </c>
    </row>
    <row r="6" spans="1:3" ht="13.5" thickBot="1" x14ac:dyDescent="0.25">
      <c r="A6" s="380"/>
      <c r="B6" s="380"/>
      <c r="C6" s="126" t="s">
        <v>101</v>
      </c>
    </row>
    <row r="7" spans="1:3" x14ac:dyDescent="0.2">
      <c r="A7" s="51">
        <v>2017</v>
      </c>
      <c r="B7" s="127"/>
      <c r="C7" s="128"/>
    </row>
    <row r="8" spans="1:3" x14ac:dyDescent="0.2">
      <c r="A8" s="129">
        <v>2018</v>
      </c>
      <c r="B8" s="130"/>
      <c r="C8" s="131"/>
    </row>
    <row r="9" spans="1:3" x14ac:dyDescent="0.2">
      <c r="A9" s="129">
        <v>2019</v>
      </c>
      <c r="B9" s="130"/>
      <c r="C9" s="131"/>
    </row>
    <row r="10" spans="1:3" x14ac:dyDescent="0.2">
      <c r="A10" s="51">
        <v>2020</v>
      </c>
      <c r="B10" s="132"/>
      <c r="C10" s="133"/>
    </row>
    <row r="11" spans="1:3" x14ac:dyDescent="0.2">
      <c r="A11" s="129">
        <v>2021</v>
      </c>
      <c r="B11" s="132"/>
      <c r="C11" s="133"/>
    </row>
    <row r="12" spans="1:3" ht="13.5" thickBot="1" x14ac:dyDescent="0.25">
      <c r="A12" s="134">
        <v>2022</v>
      </c>
      <c r="B12" s="136"/>
      <c r="C12" s="137"/>
    </row>
    <row r="13" spans="1:3" ht="13.5" thickBot="1" x14ac:dyDescent="0.25"/>
    <row r="14" spans="1:3" x14ac:dyDescent="0.2">
      <c r="A14" s="53" t="s">
        <v>206</v>
      </c>
      <c r="B14" s="139"/>
      <c r="C14" s="140"/>
    </row>
    <row r="15" spans="1:3" ht="13.5" thickBot="1" x14ac:dyDescent="0.25">
      <c r="A15" s="134" t="s">
        <v>207</v>
      </c>
      <c r="B15" s="136"/>
      <c r="C15" s="137"/>
    </row>
    <row r="16" spans="1:3" ht="5.25" customHeight="1" x14ac:dyDescent="0.2"/>
    <row r="17" spans="1:1" x14ac:dyDescent="0.2">
      <c r="A17" s="138" t="s">
        <v>102</v>
      </c>
    </row>
  </sheetData>
  <mergeCells count="3">
    <mergeCell ref="A3:C3"/>
    <mergeCell ref="A5:A6"/>
    <mergeCell ref="B5:B6"/>
  </mergeCells>
  <phoneticPr fontId="0" type="noConversion"/>
  <printOptions horizontalCentered="1" verticalCentered="1"/>
  <pageMargins left="0.57999999999999996" right="0.7" top="0.31" bottom="0.46" header="0" footer="0"/>
  <pageSetup paperSize="9" scale="140" orientation="landscape" r:id="rId1"/>
  <headerFooter alignWithMargins="0">
    <oddHeader>&amp;R1983/2023 - 40 AÑOS DE DEMOCRACIA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22"/>
    <pageSetUpPr fitToPage="1"/>
  </sheetPr>
  <dimension ref="C1:P79"/>
  <sheetViews>
    <sheetView topLeftCell="A39" workbookViewId="0">
      <selection sqref="A1:XFD3"/>
    </sheetView>
  </sheetViews>
  <sheetFormatPr baseColWidth="10" defaultColWidth="13.7109375" defaultRowHeight="12.75" x14ac:dyDescent="0.2"/>
  <cols>
    <col min="1" max="1" width="1" style="46" customWidth="1"/>
    <col min="2" max="2" width="3" style="46" customWidth="1"/>
    <col min="3" max="3" width="14.5703125" style="46" customWidth="1"/>
    <col min="4" max="4" width="1.7109375" style="46" customWidth="1"/>
    <col min="5" max="11" width="13.7109375" style="46" customWidth="1"/>
    <col min="12" max="12" width="13.5703125" style="46" customWidth="1"/>
    <col min="13" max="13" width="13.7109375" style="46" customWidth="1"/>
    <col min="14" max="14" width="1.7109375" style="46" customWidth="1"/>
    <col min="15" max="16" width="11.42578125" style="47" customWidth="1"/>
    <col min="17" max="16384" width="13.7109375" style="46"/>
  </cols>
  <sheetData>
    <row r="1" spans="3:16" s="83" customFormat="1" x14ac:dyDescent="0.2">
      <c r="C1" s="378" t="s">
        <v>191</v>
      </c>
      <c r="D1" s="378"/>
      <c r="E1" s="378"/>
      <c r="F1" s="378"/>
      <c r="G1" s="378"/>
      <c r="H1" s="378"/>
      <c r="I1" s="378"/>
      <c r="J1" s="378"/>
      <c r="K1" s="378"/>
    </row>
    <row r="2" spans="3:16" s="83" customFormat="1" x14ac:dyDescent="0.2">
      <c r="C2" s="378" t="s">
        <v>250</v>
      </c>
      <c r="D2" s="378"/>
      <c r="E2" s="378"/>
      <c r="F2" s="378"/>
      <c r="G2" s="378"/>
      <c r="H2" s="378"/>
      <c r="I2" s="378"/>
      <c r="J2" s="378"/>
      <c r="K2" s="378"/>
    </row>
    <row r="3" spans="3:16" s="83" customFormat="1" x14ac:dyDescent="0.2">
      <c r="C3" s="378" t="s">
        <v>223</v>
      </c>
      <c r="D3" s="378"/>
      <c r="E3" s="378"/>
      <c r="F3" s="378"/>
      <c r="G3" s="378"/>
      <c r="H3" s="378"/>
      <c r="I3" s="378"/>
      <c r="J3" s="378"/>
      <c r="K3" s="378"/>
      <c r="L3" s="141"/>
      <c r="M3" s="141"/>
    </row>
    <row r="4" spans="3:16" ht="10.5" customHeight="1" thickBot="1" x14ac:dyDescent="0.25">
      <c r="C4" s="48"/>
      <c r="D4" s="48"/>
      <c r="E4" s="48"/>
      <c r="F4" s="48"/>
      <c r="G4" s="48"/>
      <c r="H4" s="48"/>
      <c r="I4" s="48"/>
      <c r="J4" s="48"/>
      <c r="K4" s="48"/>
      <c r="L4" s="48"/>
      <c r="O4" s="46"/>
      <c r="P4" s="46"/>
    </row>
    <row r="5" spans="3:16" ht="51.75" thickBot="1" x14ac:dyDescent="0.25">
      <c r="C5" s="111" t="s">
        <v>106</v>
      </c>
      <c r="D5" s="25"/>
      <c r="E5" s="26" t="s">
        <v>17</v>
      </c>
      <c r="F5" s="27" t="s">
        <v>18</v>
      </c>
      <c r="G5" s="27" t="s">
        <v>110</v>
      </c>
      <c r="H5" s="27" t="s">
        <v>107</v>
      </c>
      <c r="I5" s="24" t="s">
        <v>108</v>
      </c>
      <c r="J5" s="27" t="s">
        <v>111</v>
      </c>
      <c r="K5" s="24" t="s">
        <v>109</v>
      </c>
      <c r="N5" s="28"/>
    </row>
    <row r="6" spans="3:16" x14ac:dyDescent="0.2">
      <c r="C6" s="142">
        <v>43466</v>
      </c>
      <c r="D6" s="45"/>
      <c r="E6" s="29"/>
      <c r="F6" s="30"/>
      <c r="G6" s="30"/>
      <c r="H6" s="30"/>
      <c r="I6" s="31"/>
      <c r="J6" s="31"/>
      <c r="K6" s="31"/>
      <c r="N6" s="32"/>
    </row>
    <row r="7" spans="3:16" x14ac:dyDescent="0.2">
      <c r="C7" s="143">
        <v>43497</v>
      </c>
      <c r="D7" s="45"/>
      <c r="E7" s="33"/>
      <c r="F7" s="34"/>
      <c r="G7" s="34"/>
      <c r="H7" s="34"/>
      <c r="I7" s="35"/>
      <c r="J7" s="35"/>
      <c r="K7" s="35"/>
      <c r="N7" s="32"/>
    </row>
    <row r="8" spans="3:16" x14ac:dyDescent="0.2">
      <c r="C8" s="143">
        <v>43525</v>
      </c>
      <c r="D8" s="45"/>
      <c r="E8" s="33"/>
      <c r="F8" s="34"/>
      <c r="G8" s="34"/>
      <c r="H8" s="34"/>
      <c r="I8" s="35"/>
      <c r="J8" s="35"/>
      <c r="K8" s="35"/>
      <c r="N8" s="32"/>
    </row>
    <row r="9" spans="3:16" x14ac:dyDescent="0.2">
      <c r="C9" s="143">
        <v>43556</v>
      </c>
      <c r="D9" s="45"/>
      <c r="E9" s="33"/>
      <c r="F9" s="34"/>
      <c r="G9" s="34"/>
      <c r="H9" s="34"/>
      <c r="I9" s="35"/>
      <c r="J9" s="35"/>
      <c r="K9" s="35"/>
      <c r="N9" s="32"/>
    </row>
    <row r="10" spans="3:16" x14ac:dyDescent="0.2">
      <c r="C10" s="143">
        <v>43586</v>
      </c>
      <c r="D10" s="45"/>
      <c r="E10" s="33"/>
      <c r="F10" s="34"/>
      <c r="G10" s="34"/>
      <c r="H10" s="34"/>
      <c r="I10" s="35"/>
      <c r="J10" s="35"/>
      <c r="K10" s="35"/>
      <c r="N10" s="32"/>
    </row>
    <row r="11" spans="3:16" x14ac:dyDescent="0.2">
      <c r="C11" s="143">
        <v>43617</v>
      </c>
      <c r="D11" s="45"/>
      <c r="E11" s="33"/>
      <c r="F11" s="34"/>
      <c r="G11" s="34"/>
      <c r="H11" s="34"/>
      <c r="I11" s="35"/>
      <c r="J11" s="35"/>
      <c r="K11" s="35"/>
      <c r="N11" s="32"/>
    </row>
    <row r="12" spans="3:16" x14ac:dyDescent="0.2">
      <c r="C12" s="143">
        <v>43647</v>
      </c>
      <c r="D12" s="45"/>
      <c r="E12" s="33"/>
      <c r="F12" s="34"/>
      <c r="G12" s="34"/>
      <c r="H12" s="34"/>
      <c r="I12" s="35"/>
      <c r="J12" s="35"/>
      <c r="K12" s="35"/>
      <c r="N12" s="32"/>
    </row>
    <row r="13" spans="3:16" x14ac:dyDescent="0.2">
      <c r="C13" s="143">
        <v>43678</v>
      </c>
      <c r="D13" s="45"/>
      <c r="E13" s="33"/>
      <c r="F13" s="34"/>
      <c r="G13" s="34"/>
      <c r="H13" s="34"/>
      <c r="I13" s="35"/>
      <c r="J13" s="35"/>
      <c r="K13" s="35"/>
      <c r="N13" s="32"/>
    </row>
    <row r="14" spans="3:16" x14ac:dyDescent="0.2">
      <c r="C14" s="143">
        <v>43709</v>
      </c>
      <c r="D14" s="45"/>
      <c r="E14" s="33"/>
      <c r="F14" s="34"/>
      <c r="G14" s="34"/>
      <c r="H14" s="34"/>
      <c r="I14" s="35"/>
      <c r="J14" s="35"/>
      <c r="K14" s="35"/>
      <c r="N14" s="32"/>
    </row>
    <row r="15" spans="3:16" x14ac:dyDescent="0.2">
      <c r="C15" s="143">
        <v>43739</v>
      </c>
      <c r="D15" s="45"/>
      <c r="E15" s="33"/>
      <c r="F15" s="34"/>
      <c r="G15" s="34"/>
      <c r="H15" s="34"/>
      <c r="I15" s="35"/>
      <c r="J15" s="35"/>
      <c r="K15" s="35"/>
      <c r="N15" s="32"/>
    </row>
    <row r="16" spans="3:16" x14ac:dyDescent="0.2">
      <c r="C16" s="143">
        <v>43770</v>
      </c>
      <c r="D16" s="45"/>
      <c r="E16" s="33"/>
      <c r="F16" s="34"/>
      <c r="G16" s="34"/>
      <c r="H16" s="34"/>
      <c r="I16" s="35"/>
      <c r="J16" s="35"/>
      <c r="K16" s="35"/>
      <c r="N16" s="32"/>
    </row>
    <row r="17" spans="3:14" ht="13.5" thickBot="1" x14ac:dyDescent="0.25">
      <c r="C17" s="144">
        <v>43800</v>
      </c>
      <c r="D17" s="45"/>
      <c r="E17" s="36"/>
      <c r="F17" s="37"/>
      <c r="G17" s="37"/>
      <c r="H17" s="37"/>
      <c r="I17" s="38"/>
      <c r="J17" s="38"/>
      <c r="K17" s="38"/>
      <c r="N17" s="32"/>
    </row>
    <row r="18" spans="3:14" x14ac:dyDescent="0.2">
      <c r="C18" s="142">
        <v>43831</v>
      </c>
      <c r="D18" s="45"/>
      <c r="E18" s="39"/>
      <c r="F18" s="40"/>
      <c r="G18" s="40"/>
      <c r="H18" s="40"/>
      <c r="I18" s="41"/>
      <c r="J18" s="41"/>
      <c r="K18" s="41"/>
      <c r="N18" s="32"/>
    </row>
    <row r="19" spans="3:14" x14ac:dyDescent="0.2">
      <c r="C19" s="143">
        <v>43862</v>
      </c>
      <c r="D19" s="45"/>
      <c r="E19" s="33"/>
      <c r="F19" s="34"/>
      <c r="G19" s="34"/>
      <c r="H19" s="34"/>
      <c r="I19" s="35"/>
      <c r="J19" s="35"/>
      <c r="K19" s="35"/>
      <c r="N19" s="32"/>
    </row>
    <row r="20" spans="3:14" x14ac:dyDescent="0.2">
      <c r="C20" s="143">
        <v>43891</v>
      </c>
      <c r="D20" s="45"/>
      <c r="E20" s="33"/>
      <c r="F20" s="34"/>
      <c r="G20" s="34"/>
      <c r="H20" s="34"/>
      <c r="I20" s="35"/>
      <c r="J20" s="35"/>
      <c r="K20" s="35"/>
      <c r="N20" s="32"/>
    </row>
    <row r="21" spans="3:14" x14ac:dyDescent="0.2">
      <c r="C21" s="143">
        <v>43922</v>
      </c>
      <c r="D21" s="45"/>
      <c r="E21" s="33"/>
      <c r="F21" s="34"/>
      <c r="G21" s="34"/>
      <c r="H21" s="34"/>
      <c r="I21" s="35"/>
      <c r="J21" s="35"/>
      <c r="K21" s="35"/>
      <c r="N21" s="32"/>
    </row>
    <row r="22" spans="3:14" x14ac:dyDescent="0.2">
      <c r="C22" s="143">
        <v>43952</v>
      </c>
      <c r="D22" s="45"/>
      <c r="E22" s="33"/>
      <c r="F22" s="34"/>
      <c r="G22" s="34"/>
      <c r="H22" s="34"/>
      <c r="I22" s="35"/>
      <c r="J22" s="35"/>
      <c r="K22" s="35"/>
      <c r="N22" s="32"/>
    </row>
    <row r="23" spans="3:14" x14ac:dyDescent="0.2">
      <c r="C23" s="143">
        <v>43983</v>
      </c>
      <c r="D23" s="45"/>
      <c r="E23" s="33"/>
      <c r="F23" s="34"/>
      <c r="G23" s="34"/>
      <c r="H23" s="34"/>
      <c r="I23" s="35"/>
      <c r="J23" s="35"/>
      <c r="K23" s="35"/>
      <c r="N23" s="32"/>
    </row>
    <row r="24" spans="3:14" x14ac:dyDescent="0.2">
      <c r="C24" s="143">
        <v>44013</v>
      </c>
      <c r="D24" s="45"/>
      <c r="E24" s="33"/>
      <c r="F24" s="34"/>
      <c r="G24" s="34"/>
      <c r="H24" s="34"/>
      <c r="I24" s="35"/>
      <c r="J24" s="35"/>
      <c r="K24" s="35"/>
      <c r="N24" s="32"/>
    </row>
    <row r="25" spans="3:14" x14ac:dyDescent="0.2">
      <c r="C25" s="143">
        <v>44044</v>
      </c>
      <c r="D25" s="45"/>
      <c r="E25" s="33"/>
      <c r="F25" s="34"/>
      <c r="G25" s="34"/>
      <c r="H25" s="34"/>
      <c r="I25" s="35"/>
      <c r="J25" s="35"/>
      <c r="K25" s="35"/>
      <c r="N25" s="32"/>
    </row>
    <row r="26" spans="3:14" x14ac:dyDescent="0.2">
      <c r="C26" s="143">
        <v>44075</v>
      </c>
      <c r="D26" s="45"/>
      <c r="E26" s="33"/>
      <c r="F26" s="34"/>
      <c r="G26" s="34"/>
      <c r="H26" s="34"/>
      <c r="I26" s="35"/>
      <c r="J26" s="35"/>
      <c r="K26" s="35"/>
      <c r="N26" s="32"/>
    </row>
    <row r="27" spans="3:14" x14ac:dyDescent="0.2">
      <c r="C27" s="143">
        <v>44105</v>
      </c>
      <c r="D27" s="45"/>
      <c r="E27" s="33"/>
      <c r="F27" s="34"/>
      <c r="G27" s="34"/>
      <c r="H27" s="34"/>
      <c r="I27" s="35"/>
      <c r="J27" s="35"/>
      <c r="K27" s="35"/>
      <c r="N27" s="32"/>
    </row>
    <row r="28" spans="3:14" x14ac:dyDescent="0.2">
      <c r="C28" s="143">
        <v>44136</v>
      </c>
      <c r="D28" s="45"/>
      <c r="E28" s="33"/>
      <c r="F28" s="34"/>
      <c r="G28" s="34"/>
      <c r="H28" s="34"/>
      <c r="I28" s="35"/>
      <c r="J28" s="35"/>
      <c r="K28" s="35"/>
      <c r="N28" s="32"/>
    </row>
    <row r="29" spans="3:14" ht="13.5" thickBot="1" x14ac:dyDescent="0.25">
      <c r="C29" s="144">
        <v>44166</v>
      </c>
      <c r="D29" s="45"/>
      <c r="E29" s="42"/>
      <c r="F29" s="43"/>
      <c r="G29" s="43"/>
      <c r="H29" s="43"/>
      <c r="I29" s="44"/>
      <c r="J29" s="44"/>
      <c r="K29" s="44"/>
      <c r="N29" s="32"/>
    </row>
    <row r="30" spans="3:14" x14ac:dyDescent="0.2">
      <c r="C30" s="142">
        <v>44197</v>
      </c>
      <c r="D30" s="45"/>
      <c r="E30" s="29"/>
      <c r="F30" s="30"/>
      <c r="G30" s="30"/>
      <c r="H30" s="30"/>
      <c r="I30" s="31"/>
      <c r="J30" s="31"/>
      <c r="K30" s="31"/>
      <c r="N30" s="32"/>
    </row>
    <row r="31" spans="3:14" x14ac:dyDescent="0.2">
      <c r="C31" s="143">
        <v>44228</v>
      </c>
      <c r="D31" s="45"/>
      <c r="E31" s="33"/>
      <c r="F31" s="34"/>
      <c r="G31" s="34"/>
      <c r="H31" s="34"/>
      <c r="I31" s="35"/>
      <c r="J31" s="35"/>
      <c r="K31" s="35"/>
      <c r="N31" s="32"/>
    </row>
    <row r="32" spans="3:14" x14ac:dyDescent="0.2">
      <c r="C32" s="143">
        <v>44256</v>
      </c>
      <c r="D32" s="45"/>
      <c r="E32" s="33"/>
      <c r="F32" s="34"/>
      <c r="G32" s="34"/>
      <c r="H32" s="34"/>
      <c r="I32" s="35"/>
      <c r="J32" s="35"/>
      <c r="K32" s="35"/>
      <c r="N32" s="32"/>
    </row>
    <row r="33" spans="3:14" x14ac:dyDescent="0.2">
      <c r="C33" s="143">
        <v>44287</v>
      </c>
      <c r="D33" s="45"/>
      <c r="E33" s="33"/>
      <c r="F33" s="34"/>
      <c r="G33" s="34"/>
      <c r="H33" s="34"/>
      <c r="I33" s="35"/>
      <c r="J33" s="35"/>
      <c r="K33" s="35"/>
      <c r="N33" s="32"/>
    </row>
    <row r="34" spans="3:14" x14ac:dyDescent="0.2">
      <c r="C34" s="143">
        <v>44317</v>
      </c>
      <c r="D34" s="45"/>
      <c r="E34" s="33"/>
      <c r="F34" s="34"/>
      <c r="G34" s="34"/>
      <c r="H34" s="34"/>
      <c r="I34" s="35"/>
      <c r="J34" s="35"/>
      <c r="K34" s="35"/>
      <c r="N34" s="32"/>
    </row>
    <row r="35" spans="3:14" x14ac:dyDescent="0.2">
      <c r="C35" s="143">
        <v>44348</v>
      </c>
      <c r="D35" s="45"/>
      <c r="E35" s="33"/>
      <c r="F35" s="34"/>
      <c r="G35" s="34"/>
      <c r="H35" s="34"/>
      <c r="I35" s="35"/>
      <c r="J35" s="35"/>
      <c r="K35" s="35"/>
      <c r="N35" s="32"/>
    </row>
    <row r="36" spans="3:14" x14ac:dyDescent="0.2">
      <c r="C36" s="143">
        <v>44378</v>
      </c>
      <c r="D36" s="45"/>
      <c r="E36" s="33"/>
      <c r="F36" s="34"/>
      <c r="G36" s="34"/>
      <c r="H36" s="34"/>
      <c r="I36" s="35"/>
      <c r="J36" s="35"/>
      <c r="K36" s="35"/>
      <c r="N36" s="32"/>
    </row>
    <row r="37" spans="3:14" x14ac:dyDescent="0.2">
      <c r="C37" s="143">
        <v>44409</v>
      </c>
      <c r="D37" s="45"/>
      <c r="E37" s="33"/>
      <c r="F37" s="34"/>
      <c r="G37" s="34"/>
      <c r="H37" s="34"/>
      <c r="I37" s="35"/>
      <c r="J37" s="35"/>
      <c r="K37" s="35"/>
      <c r="N37" s="32"/>
    </row>
    <row r="38" spans="3:14" x14ac:dyDescent="0.2">
      <c r="C38" s="143">
        <v>44440</v>
      </c>
      <c r="D38" s="45"/>
      <c r="E38" s="33"/>
      <c r="F38" s="34"/>
      <c r="G38" s="34"/>
      <c r="H38" s="34"/>
      <c r="I38" s="35"/>
      <c r="J38" s="35"/>
      <c r="K38" s="35"/>
      <c r="N38" s="32"/>
    </row>
    <row r="39" spans="3:14" x14ac:dyDescent="0.2">
      <c r="C39" s="143">
        <v>44470</v>
      </c>
      <c r="D39" s="45"/>
      <c r="E39" s="33"/>
      <c r="F39" s="34"/>
      <c r="G39" s="34"/>
      <c r="H39" s="34"/>
      <c r="I39" s="35"/>
      <c r="J39" s="35"/>
      <c r="K39" s="35"/>
      <c r="N39" s="32"/>
    </row>
    <row r="40" spans="3:14" x14ac:dyDescent="0.2">
      <c r="C40" s="143">
        <v>44501</v>
      </c>
      <c r="D40" s="45"/>
      <c r="E40" s="33"/>
      <c r="F40" s="34"/>
      <c r="G40" s="34"/>
      <c r="H40" s="34"/>
      <c r="I40" s="35"/>
      <c r="J40" s="35"/>
      <c r="K40" s="35"/>
      <c r="N40" s="32"/>
    </row>
    <row r="41" spans="3:14" ht="13.5" thickBot="1" x14ac:dyDescent="0.25">
      <c r="C41" s="144">
        <v>44531</v>
      </c>
      <c r="D41" s="45"/>
      <c r="E41" s="42"/>
      <c r="F41" s="43"/>
      <c r="G41" s="43"/>
      <c r="H41" s="43"/>
      <c r="I41" s="44"/>
      <c r="J41" s="44"/>
      <c r="K41" s="44"/>
      <c r="N41" s="32"/>
    </row>
    <row r="42" spans="3:14" x14ac:dyDescent="0.2">
      <c r="C42" s="142">
        <v>44562</v>
      </c>
      <c r="D42" s="45"/>
      <c r="E42" s="29"/>
      <c r="F42" s="30"/>
      <c r="G42" s="30"/>
      <c r="H42" s="60"/>
      <c r="I42" s="31"/>
      <c r="J42" s="31"/>
      <c r="K42" s="31"/>
      <c r="N42" s="32"/>
    </row>
    <row r="43" spans="3:14" x14ac:dyDescent="0.2">
      <c r="C43" s="143">
        <v>44593</v>
      </c>
      <c r="D43" s="45"/>
      <c r="E43" s="33"/>
      <c r="F43" s="34"/>
      <c r="G43" s="34"/>
      <c r="H43" s="61"/>
      <c r="I43" s="35"/>
      <c r="J43" s="35"/>
      <c r="K43" s="35"/>
      <c r="N43" s="32"/>
    </row>
    <row r="44" spans="3:14" x14ac:dyDescent="0.2">
      <c r="C44" s="143">
        <v>44621</v>
      </c>
      <c r="D44" s="45"/>
      <c r="E44" s="33"/>
      <c r="F44" s="34"/>
      <c r="G44" s="34"/>
      <c r="H44" s="61"/>
      <c r="I44" s="35"/>
      <c r="J44" s="35"/>
      <c r="K44" s="35"/>
      <c r="N44" s="32"/>
    </row>
    <row r="45" spans="3:14" x14ac:dyDescent="0.2">
      <c r="C45" s="143">
        <v>44652</v>
      </c>
      <c r="D45" s="45"/>
      <c r="E45" s="33"/>
      <c r="F45" s="34"/>
      <c r="G45" s="34"/>
      <c r="H45" s="61"/>
      <c r="I45" s="35"/>
      <c r="J45" s="35"/>
      <c r="K45" s="35"/>
      <c r="N45" s="32"/>
    </row>
    <row r="46" spans="3:14" x14ac:dyDescent="0.2">
      <c r="C46" s="143">
        <v>44682</v>
      </c>
      <c r="D46" s="45"/>
      <c r="E46" s="33"/>
      <c r="F46" s="34"/>
      <c r="G46" s="34"/>
      <c r="H46" s="61"/>
      <c r="I46" s="35"/>
      <c r="J46" s="35"/>
      <c r="K46" s="35"/>
      <c r="N46" s="32"/>
    </row>
    <row r="47" spans="3:14" x14ac:dyDescent="0.2">
      <c r="C47" s="143">
        <v>44713</v>
      </c>
      <c r="D47" s="45"/>
      <c r="E47" s="33"/>
      <c r="F47" s="34"/>
      <c r="G47" s="34"/>
      <c r="H47" s="61"/>
      <c r="I47" s="35"/>
      <c r="J47" s="35"/>
      <c r="K47" s="35"/>
      <c r="N47" s="32"/>
    </row>
    <row r="48" spans="3:14" x14ac:dyDescent="0.2">
      <c r="C48" s="143">
        <v>44743</v>
      </c>
      <c r="D48" s="45"/>
      <c r="E48" s="33"/>
      <c r="F48" s="34"/>
      <c r="G48" s="34"/>
      <c r="H48" s="61"/>
      <c r="I48" s="35"/>
      <c r="J48" s="35"/>
      <c r="K48" s="35"/>
      <c r="N48" s="32"/>
    </row>
    <row r="49" spans="3:14" x14ac:dyDescent="0.2">
      <c r="C49" s="143">
        <v>44774</v>
      </c>
      <c r="D49" s="45"/>
      <c r="E49" s="33"/>
      <c r="F49" s="34"/>
      <c r="G49" s="34"/>
      <c r="H49" s="61"/>
      <c r="I49" s="35"/>
      <c r="J49" s="35"/>
      <c r="K49" s="35"/>
      <c r="N49" s="32"/>
    </row>
    <row r="50" spans="3:14" x14ac:dyDescent="0.2">
      <c r="C50" s="143">
        <v>44805</v>
      </c>
      <c r="D50" s="45"/>
      <c r="E50" s="33"/>
      <c r="F50" s="34"/>
      <c r="G50" s="34"/>
      <c r="H50" s="61"/>
      <c r="I50" s="35"/>
      <c r="J50" s="35"/>
      <c r="K50" s="35"/>
      <c r="N50" s="32"/>
    </row>
    <row r="51" spans="3:14" x14ac:dyDescent="0.2">
      <c r="C51" s="143">
        <v>44835</v>
      </c>
      <c r="D51" s="45"/>
      <c r="E51" s="33"/>
      <c r="F51" s="34"/>
      <c r="G51" s="34"/>
      <c r="H51" s="61"/>
      <c r="I51" s="35"/>
      <c r="J51" s="35"/>
      <c r="K51" s="35"/>
      <c r="N51" s="32"/>
    </row>
    <row r="52" spans="3:14" x14ac:dyDescent="0.2">
      <c r="C52" s="143">
        <v>44866</v>
      </c>
      <c r="D52" s="45"/>
      <c r="E52" s="33"/>
      <c r="F52" s="34"/>
      <c r="G52" s="34"/>
      <c r="H52" s="61"/>
      <c r="I52" s="35"/>
      <c r="J52" s="35"/>
      <c r="K52" s="35"/>
      <c r="N52" s="32"/>
    </row>
    <row r="53" spans="3:14" ht="13.5" thickBot="1" x14ac:dyDescent="0.25">
      <c r="C53" s="144">
        <v>44896</v>
      </c>
      <c r="D53" s="45"/>
      <c r="E53" s="36"/>
      <c r="F53" s="37"/>
      <c r="G53" s="37"/>
      <c r="H53" s="62"/>
      <c r="I53" s="38"/>
      <c r="J53" s="38"/>
      <c r="K53" s="38"/>
      <c r="N53" s="32"/>
    </row>
    <row r="54" spans="3:14" x14ac:dyDescent="0.2">
      <c r="C54" s="142">
        <v>44927</v>
      </c>
      <c r="D54" s="45"/>
      <c r="E54" s="29"/>
      <c r="F54" s="30"/>
      <c r="G54" s="30"/>
      <c r="H54" s="60"/>
      <c r="I54" s="31"/>
      <c r="J54" s="31"/>
      <c r="K54" s="31"/>
      <c r="N54" s="32"/>
    </row>
    <row r="55" spans="3:14" x14ac:dyDescent="0.2">
      <c r="C55" s="143">
        <v>44958</v>
      </c>
      <c r="D55" s="45"/>
      <c r="E55" s="33"/>
      <c r="F55" s="34"/>
      <c r="G55" s="34"/>
      <c r="H55" s="61"/>
      <c r="I55" s="35"/>
      <c r="J55" s="35"/>
      <c r="K55" s="35"/>
      <c r="N55" s="32"/>
    </row>
    <row r="56" spans="3:14" x14ac:dyDescent="0.2">
      <c r="C56" s="143">
        <v>44986</v>
      </c>
      <c r="D56" s="45"/>
      <c r="E56" s="33"/>
      <c r="F56" s="34"/>
      <c r="G56" s="34"/>
      <c r="H56" s="61"/>
      <c r="I56" s="35"/>
      <c r="J56" s="35"/>
      <c r="K56" s="35"/>
      <c r="N56" s="32"/>
    </row>
    <row r="57" spans="3:14" x14ac:dyDescent="0.2">
      <c r="C57" s="143">
        <v>45017</v>
      </c>
      <c r="D57" s="45"/>
      <c r="E57" s="33"/>
      <c r="F57" s="34"/>
      <c r="G57" s="34"/>
      <c r="H57" s="61"/>
      <c r="I57" s="35"/>
      <c r="J57" s="35"/>
      <c r="K57" s="35"/>
      <c r="N57" s="32"/>
    </row>
    <row r="58" spans="3:14" x14ac:dyDescent="0.2">
      <c r="C58" s="143">
        <v>45047</v>
      </c>
      <c r="D58" s="45"/>
      <c r="E58" s="33"/>
      <c r="F58" s="34"/>
      <c r="G58" s="34"/>
      <c r="H58" s="61"/>
      <c r="I58" s="35"/>
      <c r="J58" s="35"/>
      <c r="K58" s="35"/>
      <c r="N58" s="32"/>
    </row>
    <row r="59" spans="3:14" x14ac:dyDescent="0.2">
      <c r="C59" s="143">
        <v>45078</v>
      </c>
      <c r="D59" s="45"/>
      <c r="E59" s="33"/>
      <c r="F59" s="34"/>
      <c r="G59" s="34"/>
      <c r="H59" s="61"/>
      <c r="I59" s="35"/>
      <c r="J59" s="35"/>
      <c r="K59" s="35"/>
      <c r="N59" s="32"/>
    </row>
    <row r="60" spans="3:14" x14ac:dyDescent="0.2">
      <c r="C60" s="143">
        <v>45108</v>
      </c>
      <c r="D60" s="45"/>
      <c r="E60" s="33"/>
      <c r="F60" s="34"/>
      <c r="G60" s="34"/>
      <c r="H60" s="61"/>
      <c r="I60" s="35"/>
      <c r="J60" s="35"/>
      <c r="K60" s="35"/>
      <c r="N60" s="32"/>
    </row>
    <row r="61" spans="3:14" x14ac:dyDescent="0.2">
      <c r="C61" s="143">
        <v>45139</v>
      </c>
      <c r="D61" s="45"/>
      <c r="E61" s="33"/>
      <c r="F61" s="34"/>
      <c r="G61" s="34"/>
      <c r="H61" s="61"/>
      <c r="I61" s="35"/>
      <c r="J61" s="35"/>
      <c r="K61" s="35"/>
      <c r="N61" s="32"/>
    </row>
    <row r="62" spans="3:14" x14ac:dyDescent="0.2">
      <c r="C62" s="143">
        <v>45170</v>
      </c>
      <c r="D62" s="45"/>
      <c r="E62" s="33"/>
      <c r="F62" s="34"/>
      <c r="G62" s="34"/>
      <c r="H62" s="61"/>
      <c r="I62" s="35"/>
      <c r="J62" s="35"/>
      <c r="K62" s="35"/>
      <c r="N62" s="32"/>
    </row>
    <row r="63" spans="3:14" x14ac:dyDescent="0.2">
      <c r="C63" s="143">
        <v>45200</v>
      </c>
      <c r="D63" s="45"/>
      <c r="E63" s="33"/>
      <c r="F63" s="34"/>
      <c r="G63" s="34"/>
      <c r="H63" s="61"/>
      <c r="I63" s="35"/>
      <c r="J63" s="35"/>
      <c r="K63" s="35"/>
      <c r="N63" s="32"/>
    </row>
    <row r="64" spans="3:14" x14ac:dyDescent="0.2">
      <c r="C64" s="143">
        <v>45231</v>
      </c>
      <c r="D64" s="45"/>
      <c r="E64" s="33"/>
      <c r="F64" s="34"/>
      <c r="G64" s="34"/>
      <c r="H64" s="61"/>
      <c r="I64" s="35"/>
      <c r="J64" s="35"/>
      <c r="K64" s="35"/>
      <c r="N64" s="32"/>
    </row>
    <row r="65" spans="3:14" ht="13.5" thickBot="1" x14ac:dyDescent="0.25">
      <c r="C65" s="48"/>
      <c r="D65" s="45"/>
      <c r="E65" s="32"/>
      <c r="F65" s="32"/>
      <c r="G65" s="32"/>
      <c r="H65" s="32"/>
      <c r="I65" s="32"/>
      <c r="J65" s="32"/>
      <c r="K65" s="32"/>
      <c r="N65" s="32"/>
    </row>
    <row r="66" spans="3:14" ht="50.25" customHeight="1" thickBot="1" x14ac:dyDescent="0.25">
      <c r="C66" s="170" t="s">
        <v>8</v>
      </c>
      <c r="D66" s="145"/>
      <c r="E66" s="26" t="str">
        <f t="shared" ref="E66:K66" si="0">+E5</f>
        <v>Producción</v>
      </c>
      <c r="F66" s="27" t="str">
        <f t="shared" si="0"/>
        <v>Autoconsumo</v>
      </c>
      <c r="G66" s="27" t="str">
        <f t="shared" si="0"/>
        <v>Ventas de Producción Propia</v>
      </c>
      <c r="H66" s="55" t="str">
        <f t="shared" si="0"/>
        <v>Exportaciones</v>
      </c>
      <c r="I66" s="24" t="str">
        <f t="shared" si="0"/>
        <v>Producción Contratada a Terceros</v>
      </c>
      <c r="J66" s="24" t="str">
        <f t="shared" si="0"/>
        <v>Ventas de Producción Contratada a Terceros</v>
      </c>
      <c r="K66" s="24" t="str">
        <f t="shared" si="0"/>
        <v>Producción para Terceros</v>
      </c>
      <c r="L66" s="24" t="s">
        <v>144</v>
      </c>
      <c r="M66" s="24" t="s">
        <v>94</v>
      </c>
      <c r="N66" s="141"/>
    </row>
    <row r="67" spans="3:14" x14ac:dyDescent="0.2">
      <c r="C67" s="50">
        <v>2017</v>
      </c>
      <c r="D67" s="146"/>
      <c r="E67" s="147"/>
      <c r="F67" s="148"/>
      <c r="G67" s="148"/>
      <c r="H67" s="148"/>
      <c r="I67" s="149"/>
      <c r="J67" s="149"/>
      <c r="K67" s="149"/>
      <c r="L67" s="149"/>
      <c r="M67" s="150"/>
    </row>
    <row r="68" spans="3:14" x14ac:dyDescent="0.2">
      <c r="C68" s="50">
        <v>2018</v>
      </c>
      <c r="D68" s="146"/>
      <c r="E68" s="151"/>
      <c r="F68" s="152"/>
      <c r="G68" s="152"/>
      <c r="H68" s="152"/>
      <c r="I68" s="153"/>
      <c r="J68" s="153"/>
      <c r="K68" s="153"/>
      <c r="L68" s="153"/>
      <c r="M68" s="154"/>
    </row>
    <row r="69" spans="3:14" ht="13.5" thickBot="1" x14ac:dyDescent="0.25">
      <c r="C69" s="50">
        <v>2019</v>
      </c>
      <c r="D69" s="146"/>
      <c r="E69" s="155"/>
      <c r="F69" s="156"/>
      <c r="G69" s="156"/>
      <c r="H69" s="156"/>
      <c r="I69" s="157"/>
      <c r="J69" s="157"/>
      <c r="K69" s="157"/>
      <c r="L69" s="158"/>
      <c r="M69" s="159"/>
    </row>
    <row r="70" spans="3:14" x14ac:dyDescent="0.2">
      <c r="C70" s="50">
        <v>2020</v>
      </c>
      <c r="D70" s="56"/>
      <c r="E70" s="147"/>
      <c r="F70" s="148"/>
      <c r="G70" s="148"/>
      <c r="H70" s="148"/>
      <c r="I70" s="149"/>
      <c r="J70" s="149"/>
      <c r="K70" s="149"/>
      <c r="L70" s="149"/>
      <c r="M70" s="150"/>
    </row>
    <row r="71" spans="3:14" x14ac:dyDescent="0.2">
      <c r="C71" s="50">
        <v>2021</v>
      </c>
      <c r="D71" s="56"/>
      <c r="E71" s="151"/>
      <c r="F71" s="152"/>
      <c r="G71" s="152"/>
      <c r="H71" s="152"/>
      <c r="I71" s="153"/>
      <c r="J71" s="153"/>
      <c r="K71" s="153"/>
      <c r="L71" s="153"/>
      <c r="M71" s="154"/>
    </row>
    <row r="72" spans="3:14" ht="13.5" thickBot="1" x14ac:dyDescent="0.25">
      <c r="C72" s="52">
        <v>2022</v>
      </c>
      <c r="D72" s="56"/>
      <c r="E72" s="155"/>
      <c r="F72" s="156"/>
      <c r="G72" s="156"/>
      <c r="H72" s="156"/>
      <c r="I72" s="157"/>
      <c r="J72" s="157"/>
      <c r="K72" s="157"/>
      <c r="L72" s="158"/>
      <c r="M72" s="159"/>
    </row>
    <row r="73" spans="3:14" x14ac:dyDescent="0.2">
      <c r="C73" s="53" t="s">
        <v>206</v>
      </c>
      <c r="D73" s="56"/>
      <c r="E73" s="160"/>
      <c r="F73" s="161"/>
      <c r="G73" s="161"/>
      <c r="H73" s="161"/>
      <c r="I73" s="162"/>
      <c r="J73" s="162"/>
      <c r="K73" s="162"/>
      <c r="L73" s="163"/>
      <c r="M73" s="164"/>
    </row>
    <row r="74" spans="3:14" ht="13.5" thickBot="1" x14ac:dyDescent="0.25">
      <c r="C74" s="165" t="s">
        <v>207</v>
      </c>
      <c r="D74" s="146"/>
      <c r="E74" s="166"/>
      <c r="F74" s="57"/>
      <c r="G74" s="57"/>
      <c r="H74" s="58"/>
      <c r="I74" s="54"/>
      <c r="J74" s="54"/>
      <c r="K74" s="54"/>
      <c r="L74" s="54"/>
      <c r="M74" s="59"/>
    </row>
    <row r="76" spans="3:14" x14ac:dyDescent="0.2">
      <c r="K76" s="167"/>
    </row>
    <row r="77" spans="3:14" x14ac:dyDescent="0.2">
      <c r="K77" s="167"/>
    </row>
    <row r="78" spans="3:14" x14ac:dyDescent="0.2">
      <c r="K78" s="167"/>
    </row>
    <row r="79" spans="3:14" x14ac:dyDescent="0.2">
      <c r="K79" s="167"/>
    </row>
  </sheetData>
  <sheetProtection formatCells="0" formatColumns="0" formatRows="0"/>
  <protectedRanges>
    <protectedRange sqref="N6:N41 E70:N74 E6:K41 E67:M69" name="Rango2_1"/>
    <protectedRange sqref="E67:M74" name="Rango1_1"/>
  </protectedRanges>
  <mergeCells count="3">
    <mergeCell ref="C3:K3"/>
    <mergeCell ref="C1:K1"/>
    <mergeCell ref="C2:K2"/>
  </mergeCells>
  <phoneticPr fontId="14" type="noConversion"/>
  <printOptions horizontalCentered="1" verticalCentered="1"/>
  <pageMargins left="0.51181102362204722" right="0.27559055118110237" top="0.19685039370078741" bottom="0.23622047244094491" header="0" footer="0"/>
  <pageSetup paperSize="9" scale="69" orientation="portrait" r:id="rId1"/>
  <headerFooter alignWithMargins="0">
    <oddHeader>&amp;R1983/2023 - 40 AÑOS DE DEMOCRACIA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pageSetUpPr fitToPage="1"/>
  </sheetPr>
  <dimension ref="A1:F74"/>
  <sheetViews>
    <sheetView topLeftCell="A61" workbookViewId="0">
      <selection activeCell="E11" sqref="E11"/>
    </sheetView>
  </sheetViews>
  <sheetFormatPr baseColWidth="10" defaultRowHeight="12.75" x14ac:dyDescent="0.2"/>
  <cols>
    <col min="1" max="1" width="38.28515625" style="46" customWidth="1"/>
    <col min="2" max="2" width="3" style="47" customWidth="1"/>
    <col min="3" max="3" width="37.85546875" style="46" customWidth="1"/>
    <col min="4" max="4" width="3.42578125" style="46" customWidth="1"/>
    <col min="5" max="5" width="37.85546875" style="46" customWidth="1"/>
    <col min="6" max="6" width="2.140625" style="46" customWidth="1"/>
    <col min="7" max="16384" width="11.42578125" style="47"/>
  </cols>
  <sheetData>
    <row r="1" spans="1:5" s="83" customFormat="1" x14ac:dyDescent="0.2">
      <c r="A1" s="378" t="s">
        <v>192</v>
      </c>
      <c r="B1" s="378"/>
      <c r="C1" s="378"/>
      <c r="D1" s="378"/>
      <c r="E1" s="378"/>
    </row>
    <row r="2" spans="1:5" s="83" customFormat="1" x14ac:dyDescent="0.2">
      <c r="A2" s="378" t="s">
        <v>251</v>
      </c>
      <c r="B2" s="378"/>
      <c r="C2" s="378"/>
      <c r="D2" s="378"/>
      <c r="E2" s="378"/>
    </row>
    <row r="3" spans="1:5" s="83" customFormat="1" x14ac:dyDescent="0.2">
      <c r="A3" s="378" t="s">
        <v>105</v>
      </c>
      <c r="B3" s="378"/>
      <c r="C3" s="378"/>
      <c r="D3" s="378"/>
      <c r="E3" s="378"/>
    </row>
    <row r="4" spans="1:5" ht="14.25" customHeight="1" thickBot="1" x14ac:dyDescent="0.25">
      <c r="A4" s="48"/>
    </row>
    <row r="5" spans="1:5" ht="39" thickBot="1" x14ac:dyDescent="0.25">
      <c r="A5" s="111" t="s">
        <v>106</v>
      </c>
      <c r="C5" s="24" t="s">
        <v>126</v>
      </c>
      <c r="D5" s="28"/>
      <c r="E5" s="24" t="s">
        <v>127</v>
      </c>
    </row>
    <row r="6" spans="1:5" x14ac:dyDescent="0.2">
      <c r="A6" s="142">
        <f>'3.vol.'!C6</f>
        <v>43466</v>
      </c>
      <c r="C6" s="31"/>
      <c r="D6" s="32"/>
      <c r="E6" s="31"/>
    </row>
    <row r="7" spans="1:5" x14ac:dyDescent="0.2">
      <c r="A7" s="143">
        <f>'3.vol.'!C7</f>
        <v>43497</v>
      </c>
      <c r="C7" s="35"/>
      <c r="D7" s="32"/>
      <c r="E7" s="35"/>
    </row>
    <row r="8" spans="1:5" x14ac:dyDescent="0.2">
      <c r="A8" s="143">
        <f>'3.vol.'!C8</f>
        <v>43525</v>
      </c>
      <c r="C8" s="35"/>
      <c r="D8" s="32"/>
      <c r="E8" s="35"/>
    </row>
    <row r="9" spans="1:5" x14ac:dyDescent="0.2">
      <c r="A9" s="143">
        <f>'3.vol.'!C9</f>
        <v>43556</v>
      </c>
      <c r="C9" s="35"/>
      <c r="D9" s="32"/>
      <c r="E9" s="35"/>
    </row>
    <row r="10" spans="1:5" x14ac:dyDescent="0.2">
      <c r="A10" s="143">
        <f>'3.vol.'!C10</f>
        <v>43586</v>
      </c>
      <c r="C10" s="35"/>
      <c r="D10" s="32"/>
      <c r="E10" s="35"/>
    </row>
    <row r="11" spans="1:5" x14ac:dyDescent="0.2">
      <c r="A11" s="143">
        <f>'3.vol.'!C11</f>
        <v>43617</v>
      </c>
      <c r="C11" s="35"/>
      <c r="D11" s="32"/>
      <c r="E11" s="35"/>
    </row>
    <row r="12" spans="1:5" x14ac:dyDescent="0.2">
      <c r="A12" s="143">
        <f>'3.vol.'!C12</f>
        <v>43647</v>
      </c>
      <c r="C12" s="35"/>
      <c r="D12" s="32"/>
      <c r="E12" s="35"/>
    </row>
    <row r="13" spans="1:5" x14ac:dyDescent="0.2">
      <c r="A13" s="143">
        <f>'3.vol.'!C13</f>
        <v>43678</v>
      </c>
      <c r="C13" s="35"/>
      <c r="D13" s="32"/>
      <c r="E13" s="35"/>
    </row>
    <row r="14" spans="1:5" x14ac:dyDescent="0.2">
      <c r="A14" s="143">
        <f>'3.vol.'!C14</f>
        <v>43709</v>
      </c>
      <c r="C14" s="35"/>
      <c r="D14" s="32"/>
      <c r="E14" s="35"/>
    </row>
    <row r="15" spans="1:5" x14ac:dyDescent="0.2">
      <c r="A15" s="143">
        <f>'3.vol.'!C15</f>
        <v>43739</v>
      </c>
      <c r="C15" s="35"/>
      <c r="D15" s="32"/>
      <c r="E15" s="35"/>
    </row>
    <row r="16" spans="1:5" x14ac:dyDescent="0.2">
      <c r="A16" s="143">
        <f>'3.vol.'!C16</f>
        <v>43770</v>
      </c>
      <c r="C16" s="35"/>
      <c r="D16" s="32"/>
      <c r="E16" s="35"/>
    </row>
    <row r="17" spans="1:5" ht="13.5" thickBot="1" x14ac:dyDescent="0.25">
      <c r="A17" s="144">
        <f>'3.vol.'!C17</f>
        <v>43800</v>
      </c>
      <c r="C17" s="38"/>
      <c r="D17" s="32"/>
      <c r="E17" s="38"/>
    </row>
    <row r="18" spans="1:5" x14ac:dyDescent="0.2">
      <c r="A18" s="142">
        <f>'3.vol.'!C18</f>
        <v>43831</v>
      </c>
      <c r="C18" s="41"/>
      <c r="D18" s="32"/>
      <c r="E18" s="41"/>
    </row>
    <row r="19" spans="1:5" x14ac:dyDescent="0.2">
      <c r="A19" s="143">
        <f>'3.vol.'!C19</f>
        <v>43862</v>
      </c>
      <c r="C19" s="35"/>
      <c r="D19" s="32"/>
      <c r="E19" s="35"/>
    </row>
    <row r="20" spans="1:5" x14ac:dyDescent="0.2">
      <c r="A20" s="143">
        <f>'3.vol.'!C20</f>
        <v>43891</v>
      </c>
      <c r="C20" s="35"/>
      <c r="D20" s="32"/>
      <c r="E20" s="35"/>
    </row>
    <row r="21" spans="1:5" x14ac:dyDescent="0.2">
      <c r="A21" s="143">
        <f>'3.vol.'!C21</f>
        <v>43922</v>
      </c>
      <c r="C21" s="35"/>
      <c r="D21" s="32"/>
      <c r="E21" s="35"/>
    </row>
    <row r="22" spans="1:5" x14ac:dyDescent="0.2">
      <c r="A22" s="143">
        <f>'3.vol.'!C22</f>
        <v>43952</v>
      </c>
      <c r="C22" s="35"/>
      <c r="D22" s="32"/>
      <c r="E22" s="35"/>
    </row>
    <row r="23" spans="1:5" x14ac:dyDescent="0.2">
      <c r="A23" s="143">
        <f>'3.vol.'!C23</f>
        <v>43983</v>
      </c>
      <c r="C23" s="35"/>
      <c r="D23" s="32"/>
      <c r="E23" s="35"/>
    </row>
    <row r="24" spans="1:5" x14ac:dyDescent="0.2">
      <c r="A24" s="143">
        <f>'3.vol.'!C24</f>
        <v>44013</v>
      </c>
      <c r="C24" s="35"/>
      <c r="D24" s="32"/>
      <c r="E24" s="35"/>
    </row>
    <row r="25" spans="1:5" x14ac:dyDescent="0.2">
      <c r="A25" s="143">
        <f>'3.vol.'!C25</f>
        <v>44044</v>
      </c>
      <c r="C25" s="35"/>
      <c r="D25" s="32"/>
      <c r="E25" s="35"/>
    </row>
    <row r="26" spans="1:5" x14ac:dyDescent="0.2">
      <c r="A26" s="143">
        <f>'3.vol.'!C26</f>
        <v>44075</v>
      </c>
      <c r="C26" s="97"/>
      <c r="D26" s="108"/>
      <c r="E26" s="97"/>
    </row>
    <row r="27" spans="1:5" x14ac:dyDescent="0.2">
      <c r="A27" s="143">
        <f>'3.vol.'!C27</f>
        <v>44105</v>
      </c>
      <c r="C27" s="35"/>
      <c r="D27" s="32"/>
      <c r="E27" s="35"/>
    </row>
    <row r="28" spans="1:5" x14ac:dyDescent="0.2">
      <c r="A28" s="143">
        <f>'3.vol.'!C28</f>
        <v>44136</v>
      </c>
      <c r="C28" s="35"/>
      <c r="D28" s="32"/>
      <c r="E28" s="35"/>
    </row>
    <row r="29" spans="1:5" ht="13.5" thickBot="1" x14ac:dyDescent="0.25">
      <c r="A29" s="144">
        <f>'3.vol.'!C29</f>
        <v>44166</v>
      </c>
      <c r="C29" s="44"/>
      <c r="D29" s="32"/>
      <c r="E29" s="44"/>
    </row>
    <row r="30" spans="1:5" x14ac:dyDescent="0.2">
      <c r="A30" s="142">
        <f>'3.vol.'!C30</f>
        <v>44197</v>
      </c>
      <c r="C30" s="31"/>
      <c r="D30" s="32"/>
      <c r="E30" s="31"/>
    </row>
    <row r="31" spans="1:5" x14ac:dyDescent="0.2">
      <c r="A31" s="143">
        <f>'3.vol.'!C31</f>
        <v>44228</v>
      </c>
      <c r="C31" s="35"/>
      <c r="D31" s="32"/>
      <c r="E31" s="35"/>
    </row>
    <row r="32" spans="1:5" x14ac:dyDescent="0.2">
      <c r="A32" s="143">
        <f>'3.vol.'!C32</f>
        <v>44256</v>
      </c>
      <c r="C32" s="35"/>
      <c r="D32" s="32"/>
      <c r="E32" s="35"/>
    </row>
    <row r="33" spans="1:5" x14ac:dyDescent="0.2">
      <c r="A33" s="143">
        <f>'3.vol.'!C33</f>
        <v>44287</v>
      </c>
      <c r="C33" s="35"/>
      <c r="D33" s="32"/>
      <c r="E33" s="35"/>
    </row>
    <row r="34" spans="1:5" x14ac:dyDescent="0.2">
      <c r="A34" s="143">
        <f>'3.vol.'!C34</f>
        <v>44317</v>
      </c>
      <c r="C34" s="35"/>
      <c r="D34" s="32"/>
      <c r="E34" s="35"/>
    </row>
    <row r="35" spans="1:5" x14ac:dyDescent="0.2">
      <c r="A35" s="143">
        <f>'3.vol.'!C35</f>
        <v>44348</v>
      </c>
      <c r="C35" s="35"/>
      <c r="D35" s="32"/>
      <c r="E35" s="35"/>
    </row>
    <row r="36" spans="1:5" x14ac:dyDescent="0.2">
      <c r="A36" s="143">
        <f>'3.vol.'!C36</f>
        <v>44378</v>
      </c>
      <c r="C36" s="35"/>
      <c r="D36" s="32"/>
      <c r="E36" s="35"/>
    </row>
    <row r="37" spans="1:5" x14ac:dyDescent="0.2">
      <c r="A37" s="143">
        <f>'3.vol.'!C37</f>
        <v>44409</v>
      </c>
      <c r="C37" s="35"/>
      <c r="D37" s="32"/>
      <c r="E37" s="35"/>
    </row>
    <row r="38" spans="1:5" x14ac:dyDescent="0.2">
      <c r="A38" s="143">
        <f>'3.vol.'!C38</f>
        <v>44440</v>
      </c>
      <c r="C38" s="35"/>
      <c r="D38" s="32"/>
      <c r="E38" s="35"/>
    </row>
    <row r="39" spans="1:5" x14ac:dyDescent="0.2">
      <c r="A39" s="143">
        <f>'3.vol.'!C39</f>
        <v>44470</v>
      </c>
      <c r="C39" s="35"/>
      <c r="D39" s="32"/>
      <c r="E39" s="35"/>
    </row>
    <row r="40" spans="1:5" x14ac:dyDescent="0.2">
      <c r="A40" s="143">
        <f>'3.vol.'!C40</f>
        <v>44501</v>
      </c>
      <c r="C40" s="35"/>
      <c r="D40" s="32"/>
      <c r="E40" s="35"/>
    </row>
    <row r="41" spans="1:5" ht="13.5" thickBot="1" x14ac:dyDescent="0.25">
      <c r="A41" s="144">
        <f>'3.vol.'!C41</f>
        <v>44531</v>
      </c>
      <c r="C41" s="44"/>
      <c r="D41" s="32"/>
      <c r="E41" s="44"/>
    </row>
    <row r="42" spans="1:5" x14ac:dyDescent="0.2">
      <c r="A42" s="142">
        <f>'3.vol.'!C42</f>
        <v>44562</v>
      </c>
      <c r="C42" s="31"/>
      <c r="D42" s="32"/>
      <c r="E42" s="31"/>
    </row>
    <row r="43" spans="1:5" x14ac:dyDescent="0.2">
      <c r="A43" s="143">
        <f>'3.vol.'!C43</f>
        <v>44593</v>
      </c>
      <c r="C43" s="35"/>
      <c r="D43" s="32"/>
      <c r="E43" s="35"/>
    </row>
    <row r="44" spans="1:5" x14ac:dyDescent="0.2">
      <c r="A44" s="143">
        <f>'3.vol.'!C44</f>
        <v>44621</v>
      </c>
      <c r="C44" s="35"/>
      <c r="D44" s="32"/>
      <c r="E44" s="35"/>
    </row>
    <row r="45" spans="1:5" x14ac:dyDescent="0.2">
      <c r="A45" s="143">
        <f>'3.vol.'!C45</f>
        <v>44652</v>
      </c>
      <c r="C45" s="35"/>
      <c r="D45" s="32"/>
      <c r="E45" s="35"/>
    </row>
    <row r="46" spans="1:5" x14ac:dyDescent="0.2">
      <c r="A46" s="143">
        <f>'3.vol.'!C46</f>
        <v>44682</v>
      </c>
      <c r="C46" s="35"/>
      <c r="D46" s="32"/>
      <c r="E46" s="35"/>
    </row>
    <row r="47" spans="1:5" x14ac:dyDescent="0.2">
      <c r="A47" s="143">
        <f>'3.vol.'!C47</f>
        <v>44713</v>
      </c>
      <c r="C47" s="35"/>
      <c r="D47" s="32"/>
      <c r="E47" s="35"/>
    </row>
    <row r="48" spans="1:5" x14ac:dyDescent="0.2">
      <c r="A48" s="143">
        <f>'3.vol.'!C48</f>
        <v>44743</v>
      </c>
      <c r="C48" s="35"/>
      <c r="D48" s="32"/>
      <c r="E48" s="35"/>
    </row>
    <row r="49" spans="1:5" x14ac:dyDescent="0.2">
      <c r="A49" s="143">
        <f>'3.vol.'!C49</f>
        <v>44774</v>
      </c>
      <c r="C49" s="35"/>
      <c r="D49" s="32"/>
      <c r="E49" s="35"/>
    </row>
    <row r="50" spans="1:5" x14ac:dyDescent="0.2">
      <c r="A50" s="143">
        <f>'3.vol.'!C50</f>
        <v>44805</v>
      </c>
      <c r="C50" s="35"/>
      <c r="D50" s="32"/>
      <c r="E50" s="35"/>
    </row>
    <row r="51" spans="1:5" x14ac:dyDescent="0.2">
      <c r="A51" s="143">
        <f>'3.vol.'!C51</f>
        <v>44835</v>
      </c>
      <c r="C51" s="35"/>
      <c r="D51" s="32"/>
      <c r="E51" s="35"/>
    </row>
    <row r="52" spans="1:5" x14ac:dyDescent="0.2">
      <c r="A52" s="143">
        <f>'3.vol.'!C52</f>
        <v>44866</v>
      </c>
      <c r="C52" s="35"/>
      <c r="D52" s="32"/>
      <c r="E52" s="35"/>
    </row>
    <row r="53" spans="1:5" ht="13.5" thickBot="1" x14ac:dyDescent="0.25">
      <c r="A53" s="144">
        <f>'3.vol.'!C53</f>
        <v>44896</v>
      </c>
      <c r="C53" s="38"/>
      <c r="D53" s="32"/>
      <c r="E53" s="38"/>
    </row>
    <row r="54" spans="1:5" x14ac:dyDescent="0.2">
      <c r="A54" s="142">
        <f>'3.vol.'!C54</f>
        <v>44927</v>
      </c>
      <c r="C54" s="31"/>
      <c r="D54" s="32"/>
      <c r="E54" s="31"/>
    </row>
    <row r="55" spans="1:5" x14ac:dyDescent="0.2">
      <c r="A55" s="143">
        <f>'3.vol.'!C55</f>
        <v>44958</v>
      </c>
      <c r="C55" s="35"/>
      <c r="D55" s="32"/>
      <c r="E55" s="35"/>
    </row>
    <row r="56" spans="1:5" x14ac:dyDescent="0.2">
      <c r="A56" s="143">
        <f>'3.vol.'!C56</f>
        <v>44986</v>
      </c>
      <c r="C56" s="35"/>
      <c r="D56" s="32"/>
      <c r="E56" s="35"/>
    </row>
    <row r="57" spans="1:5" x14ac:dyDescent="0.2">
      <c r="A57" s="143">
        <f>'3.vol.'!C57</f>
        <v>45017</v>
      </c>
      <c r="C57" s="35"/>
      <c r="D57" s="32"/>
      <c r="E57" s="35"/>
    </row>
    <row r="58" spans="1:5" x14ac:dyDescent="0.2">
      <c r="A58" s="143">
        <f>'3.vol.'!C58</f>
        <v>45047</v>
      </c>
      <c r="C58" s="35"/>
      <c r="D58" s="32"/>
      <c r="E58" s="35"/>
    </row>
    <row r="59" spans="1:5" x14ac:dyDescent="0.2">
      <c r="A59" s="143">
        <f>'3.vol.'!C59</f>
        <v>45078</v>
      </c>
      <c r="C59" s="35"/>
      <c r="D59" s="32"/>
      <c r="E59" s="35"/>
    </row>
    <row r="60" spans="1:5" x14ac:dyDescent="0.2">
      <c r="A60" s="143">
        <f>'3.vol.'!C60</f>
        <v>45108</v>
      </c>
      <c r="C60" s="35"/>
      <c r="D60" s="32"/>
      <c r="E60" s="35"/>
    </row>
    <row r="61" spans="1:5" x14ac:dyDescent="0.2">
      <c r="A61" s="143">
        <f>'3.vol.'!C61</f>
        <v>45139</v>
      </c>
      <c r="C61" s="35"/>
      <c r="D61" s="32"/>
      <c r="E61" s="35"/>
    </row>
    <row r="62" spans="1:5" x14ac:dyDescent="0.2">
      <c r="A62" s="143">
        <f>'3.vol.'!C62</f>
        <v>45170</v>
      </c>
      <c r="C62" s="35"/>
      <c r="D62" s="32"/>
      <c r="E62" s="35"/>
    </row>
    <row r="63" spans="1:5" x14ac:dyDescent="0.2">
      <c r="A63" s="143">
        <f>'3.vol.'!C63</f>
        <v>45200</v>
      </c>
      <c r="C63" s="35"/>
      <c r="D63" s="32"/>
      <c r="E63" s="35"/>
    </row>
    <row r="64" spans="1:5" x14ac:dyDescent="0.2">
      <c r="A64" s="143">
        <f>'3.vol.'!C64</f>
        <v>45231</v>
      </c>
      <c r="C64" s="35"/>
      <c r="D64" s="32"/>
      <c r="E64" s="35"/>
    </row>
    <row r="65" spans="1:6" ht="23.25" customHeight="1" thickBot="1" x14ac:dyDescent="0.25">
      <c r="A65" s="48"/>
      <c r="C65" s="32"/>
      <c r="D65" s="32"/>
      <c r="E65" s="32"/>
      <c r="F65" s="141"/>
    </row>
    <row r="66" spans="1:6" ht="39" thickBot="1" x14ac:dyDescent="0.25">
      <c r="A66" s="124" t="s">
        <v>8</v>
      </c>
      <c r="C66" s="24" t="str">
        <f>+C5</f>
        <v>Ventas de Producción Propia
En pesos</v>
      </c>
      <c r="D66" s="28"/>
      <c r="E66" s="24" t="str">
        <f>+E5</f>
        <v>Ventas de Producción Encargada o Contratada a Terceros
En pesos</v>
      </c>
    </row>
    <row r="67" spans="1:6" x14ac:dyDescent="0.2">
      <c r="A67" s="168">
        <f>'3.vol.'!C67</f>
        <v>2017</v>
      </c>
      <c r="C67" s="149"/>
      <c r="D67" s="169"/>
      <c r="E67" s="149"/>
    </row>
    <row r="68" spans="1:6" x14ac:dyDescent="0.2">
      <c r="A68" s="170">
        <f>'3.vol.'!C68</f>
        <v>2018</v>
      </c>
      <c r="C68" s="153"/>
      <c r="D68" s="169"/>
      <c r="E68" s="153"/>
    </row>
    <row r="69" spans="1:6" ht="13.5" thickBot="1" x14ac:dyDescent="0.25">
      <c r="A69" s="171">
        <f>'3.vol.'!C69</f>
        <v>2019</v>
      </c>
      <c r="C69" s="157"/>
      <c r="D69" s="169"/>
      <c r="E69" s="157"/>
    </row>
    <row r="70" spans="1:6" x14ac:dyDescent="0.2">
      <c r="A70" s="50">
        <f>'3.vol.'!C70</f>
        <v>2020</v>
      </c>
      <c r="C70" s="149"/>
      <c r="D70" s="169"/>
      <c r="E70" s="149"/>
    </row>
    <row r="71" spans="1:6" x14ac:dyDescent="0.2">
      <c r="A71" s="51">
        <f>'3.vol.'!C71</f>
        <v>2021</v>
      </c>
      <c r="C71" s="153"/>
      <c r="D71" s="169"/>
      <c r="E71" s="153"/>
    </row>
    <row r="72" spans="1:6" ht="13.5" thickBot="1" x14ac:dyDescent="0.25">
      <c r="A72" s="52">
        <f>'3.vol.'!C72</f>
        <v>2022</v>
      </c>
      <c r="C72" s="157"/>
      <c r="D72" s="169"/>
      <c r="E72" s="157"/>
    </row>
    <row r="73" spans="1:6" x14ac:dyDescent="0.2">
      <c r="A73" s="53" t="str">
        <f>'3.vol.'!C73</f>
        <v>ene-nov 2022</v>
      </c>
      <c r="C73" s="162"/>
      <c r="D73" s="169"/>
      <c r="E73" s="162"/>
    </row>
    <row r="74" spans="1:6" ht="13.5" thickBot="1" x14ac:dyDescent="0.25">
      <c r="A74" s="165" t="str">
        <f>'3.vol.'!C74</f>
        <v>ene-nov 2023</v>
      </c>
      <c r="C74" s="54"/>
      <c r="D74" s="109"/>
      <c r="E74" s="54"/>
    </row>
  </sheetData>
  <sheetProtection formatCells="0" formatColumns="0" formatRows="0"/>
  <protectedRanges>
    <protectedRange sqref="C67:D74 C6:D64" name="Rango2_1_1"/>
    <protectedRange sqref="C67:D74" name="Rango1_1_1"/>
    <protectedRange sqref="E67:E74 E6:E64" name="Rango2_1_1_1"/>
    <protectedRange sqref="E67:E74" name="Rango1_1_1_1"/>
  </protectedRanges>
  <mergeCells count="3">
    <mergeCell ref="A1:E1"/>
    <mergeCell ref="A2:E2"/>
    <mergeCell ref="A3:E3"/>
  </mergeCells>
  <phoneticPr fontId="14" type="noConversion"/>
  <printOptions horizontalCentered="1" verticalCentered="1"/>
  <pageMargins left="0.27559055118110237" right="0.23622047244094491" top="0.15748031496062992" bottom="0.27559055118110237" header="0" footer="0"/>
  <pageSetup paperSize="9" scale="82" orientation="portrait" horizontalDpi="300" verticalDpi="300" r:id="rId1"/>
  <headerFooter alignWithMargins="0">
    <oddHeader>&amp;R1983/2023 - 40 AÑOS DE DEMOCRACIA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F75"/>
  <sheetViews>
    <sheetView topLeftCell="A61" workbookViewId="0">
      <selection activeCell="E22" sqref="E22"/>
    </sheetView>
  </sheetViews>
  <sheetFormatPr baseColWidth="10" defaultRowHeight="12.75" x14ac:dyDescent="0.2"/>
  <cols>
    <col min="1" max="1" width="19.85546875" style="46" customWidth="1"/>
    <col min="2" max="2" width="1.85546875" style="47" customWidth="1"/>
    <col min="3" max="3" width="23" style="46" customWidth="1"/>
    <col min="4" max="16384" width="11.42578125" style="47"/>
  </cols>
  <sheetData>
    <row r="1" spans="1:6" s="83" customFormat="1" x14ac:dyDescent="0.2">
      <c r="A1" s="378" t="s">
        <v>193</v>
      </c>
      <c r="B1" s="378"/>
      <c r="C1" s="378"/>
    </row>
    <row r="2" spans="1:6" s="83" customFormat="1" x14ac:dyDescent="0.2">
      <c r="A2" s="378" t="s">
        <v>252</v>
      </c>
      <c r="B2" s="378"/>
      <c r="C2" s="378"/>
      <c r="F2" s="172" t="s">
        <v>114</v>
      </c>
    </row>
    <row r="3" spans="1:6" s="83" customFormat="1" x14ac:dyDescent="0.2">
      <c r="A3" s="378" t="s">
        <v>105</v>
      </c>
      <c r="B3" s="378"/>
      <c r="C3" s="378"/>
    </row>
    <row r="4" spans="1:6" x14ac:dyDescent="0.2">
      <c r="A4" s="48"/>
      <c r="B4" s="48"/>
      <c r="C4" s="48"/>
    </row>
    <row r="5" spans="1:6" ht="13.5" thickBot="1" x14ac:dyDescent="0.25">
      <c r="A5" s="48"/>
    </row>
    <row r="6" spans="1:6" ht="13.5" thickBot="1" x14ac:dyDescent="0.25">
      <c r="A6" s="24" t="s">
        <v>106</v>
      </c>
      <c r="C6" s="24" t="s">
        <v>194</v>
      </c>
      <c r="F6" s="172" t="s">
        <v>112</v>
      </c>
    </row>
    <row r="7" spans="1:6" ht="13.5" thickBot="1" x14ac:dyDescent="0.25">
      <c r="A7" s="142">
        <f>+'3.vol.'!C6</f>
        <v>43466</v>
      </c>
      <c r="C7" s="31"/>
      <c r="F7" s="173"/>
    </row>
    <row r="8" spans="1:6" x14ac:dyDescent="0.2">
      <c r="A8" s="143">
        <f>+'3.vol.'!C7</f>
        <v>43497</v>
      </c>
      <c r="C8" s="35"/>
      <c r="F8" s="172"/>
    </row>
    <row r="9" spans="1:6" ht="13.5" thickBot="1" x14ac:dyDescent="0.25">
      <c r="A9" s="143">
        <f>+'3.vol.'!C8</f>
        <v>43525</v>
      </c>
      <c r="C9" s="35"/>
      <c r="F9" s="172" t="s">
        <v>113</v>
      </c>
    </row>
    <row r="10" spans="1:6" ht="13.5" thickBot="1" x14ac:dyDescent="0.25">
      <c r="A10" s="143">
        <f>+'3.vol.'!C9</f>
        <v>43556</v>
      </c>
      <c r="C10" s="35"/>
      <c r="F10" s="174"/>
    </row>
    <row r="11" spans="1:6" x14ac:dyDescent="0.2">
      <c r="A11" s="143">
        <f>+'3.vol.'!C10</f>
        <v>43586</v>
      </c>
      <c r="C11" s="35"/>
    </row>
    <row r="12" spans="1:6" x14ac:dyDescent="0.2">
      <c r="A12" s="143">
        <f>+'3.vol.'!C11</f>
        <v>43617</v>
      </c>
      <c r="C12" s="35"/>
    </row>
    <row r="13" spans="1:6" x14ac:dyDescent="0.2">
      <c r="A13" s="143">
        <f>+'3.vol.'!C12</f>
        <v>43647</v>
      </c>
      <c r="C13" s="35"/>
    </row>
    <row r="14" spans="1:6" x14ac:dyDescent="0.2">
      <c r="A14" s="143">
        <f>+'3.vol.'!C13</f>
        <v>43678</v>
      </c>
      <c r="C14" s="35"/>
    </row>
    <row r="15" spans="1:6" x14ac:dyDescent="0.2">
      <c r="A15" s="143">
        <f>+'3.vol.'!C14</f>
        <v>43709</v>
      </c>
      <c r="C15" s="35"/>
    </row>
    <row r="16" spans="1:6" x14ac:dyDescent="0.2">
      <c r="A16" s="143">
        <f>+'3.vol.'!C15</f>
        <v>43739</v>
      </c>
      <c r="C16" s="35"/>
    </row>
    <row r="17" spans="1:3" x14ac:dyDescent="0.2">
      <c r="A17" s="143">
        <f>+'3.vol.'!C16</f>
        <v>43770</v>
      </c>
      <c r="C17" s="35"/>
    </row>
    <row r="18" spans="1:3" ht="13.5" thickBot="1" x14ac:dyDescent="0.25">
      <c r="A18" s="144">
        <f>+'3.vol.'!C17</f>
        <v>43800</v>
      </c>
      <c r="C18" s="38"/>
    </row>
    <row r="19" spans="1:3" x14ac:dyDescent="0.2">
      <c r="A19" s="142">
        <f>+'3.vol.'!C18</f>
        <v>43831</v>
      </c>
      <c r="C19" s="41"/>
    </row>
    <row r="20" spans="1:3" x14ac:dyDescent="0.2">
      <c r="A20" s="143">
        <f>+'3.vol.'!C19</f>
        <v>43862</v>
      </c>
      <c r="C20" s="35"/>
    </row>
    <row r="21" spans="1:3" x14ac:dyDescent="0.2">
      <c r="A21" s="143">
        <f>+'3.vol.'!C20</f>
        <v>43891</v>
      </c>
      <c r="C21" s="35"/>
    </row>
    <row r="22" spans="1:3" x14ac:dyDescent="0.2">
      <c r="A22" s="143">
        <f>+'3.vol.'!C21</f>
        <v>43922</v>
      </c>
      <c r="C22" s="35"/>
    </row>
    <row r="23" spans="1:3" x14ac:dyDescent="0.2">
      <c r="A23" s="143">
        <f>+'3.vol.'!C22</f>
        <v>43952</v>
      </c>
      <c r="C23" s="35"/>
    </row>
    <row r="24" spans="1:3" x14ac:dyDescent="0.2">
      <c r="A24" s="143">
        <f>+'3.vol.'!C23</f>
        <v>43983</v>
      </c>
      <c r="C24" s="35"/>
    </row>
    <row r="25" spans="1:3" x14ac:dyDescent="0.2">
      <c r="A25" s="143">
        <f>+'3.vol.'!C24</f>
        <v>44013</v>
      </c>
      <c r="C25" s="35"/>
    </row>
    <row r="26" spans="1:3" x14ac:dyDescent="0.2">
      <c r="A26" s="143">
        <f>+'3.vol.'!C25</f>
        <v>44044</v>
      </c>
      <c r="C26" s="35"/>
    </row>
    <row r="27" spans="1:3" x14ac:dyDescent="0.2">
      <c r="A27" s="143">
        <f>+'3.vol.'!C26</f>
        <v>44075</v>
      </c>
      <c r="C27" s="35"/>
    </row>
    <row r="28" spans="1:3" x14ac:dyDescent="0.2">
      <c r="A28" s="143">
        <f>+'3.vol.'!C27</f>
        <v>44105</v>
      </c>
      <c r="C28" s="35"/>
    </row>
    <row r="29" spans="1:3" x14ac:dyDescent="0.2">
      <c r="A29" s="143">
        <f>+'3.vol.'!C28</f>
        <v>44136</v>
      </c>
      <c r="C29" s="35"/>
    </row>
    <row r="30" spans="1:3" ht="13.5" thickBot="1" x14ac:dyDescent="0.25">
      <c r="A30" s="144">
        <f>+'3.vol.'!C29</f>
        <v>44166</v>
      </c>
      <c r="C30" s="44"/>
    </row>
    <row r="31" spans="1:3" x14ac:dyDescent="0.2">
      <c r="A31" s="142">
        <f>+'3.vol.'!C30</f>
        <v>44197</v>
      </c>
      <c r="C31" s="31"/>
    </row>
    <row r="32" spans="1:3" x14ac:dyDescent="0.2">
      <c r="A32" s="143">
        <f>+'3.vol.'!C31</f>
        <v>44228</v>
      </c>
      <c r="C32" s="35"/>
    </row>
    <row r="33" spans="1:3" x14ac:dyDescent="0.2">
      <c r="A33" s="143">
        <f>+'3.vol.'!C32</f>
        <v>44256</v>
      </c>
      <c r="C33" s="35"/>
    </row>
    <row r="34" spans="1:3" x14ac:dyDescent="0.2">
      <c r="A34" s="143">
        <f>+'3.vol.'!C33</f>
        <v>44287</v>
      </c>
      <c r="C34" s="35"/>
    </row>
    <row r="35" spans="1:3" x14ac:dyDescent="0.2">
      <c r="A35" s="143">
        <f>+'3.vol.'!C34</f>
        <v>44317</v>
      </c>
      <c r="C35" s="35"/>
    </row>
    <row r="36" spans="1:3" x14ac:dyDescent="0.2">
      <c r="A36" s="143">
        <f>+'3.vol.'!C35</f>
        <v>44348</v>
      </c>
      <c r="C36" s="35"/>
    </row>
    <row r="37" spans="1:3" x14ac:dyDescent="0.2">
      <c r="A37" s="143">
        <f>+'3.vol.'!C36</f>
        <v>44378</v>
      </c>
      <c r="C37" s="35"/>
    </row>
    <row r="38" spans="1:3" x14ac:dyDescent="0.2">
      <c r="A38" s="143">
        <f>+'3.vol.'!C37</f>
        <v>44409</v>
      </c>
      <c r="C38" s="35"/>
    </row>
    <row r="39" spans="1:3" x14ac:dyDescent="0.2">
      <c r="A39" s="143">
        <f>+'3.vol.'!C38</f>
        <v>44440</v>
      </c>
      <c r="C39" s="35"/>
    </row>
    <row r="40" spans="1:3" x14ac:dyDescent="0.2">
      <c r="A40" s="143">
        <f>+'3.vol.'!C39</f>
        <v>44470</v>
      </c>
      <c r="C40" s="35"/>
    </row>
    <row r="41" spans="1:3" x14ac:dyDescent="0.2">
      <c r="A41" s="143">
        <f>+'3.vol.'!C40</f>
        <v>44501</v>
      </c>
      <c r="C41" s="35"/>
    </row>
    <row r="42" spans="1:3" ht="13.5" thickBot="1" x14ac:dyDescent="0.25">
      <c r="A42" s="175">
        <f>+'3.vol.'!C41</f>
        <v>44531</v>
      </c>
      <c r="C42" s="44"/>
    </row>
    <row r="43" spans="1:3" x14ac:dyDescent="0.2">
      <c r="A43" s="142">
        <f>+'3.vol.'!C42</f>
        <v>44562</v>
      </c>
      <c r="C43" s="31"/>
    </row>
    <row r="44" spans="1:3" x14ac:dyDescent="0.2">
      <c r="A44" s="143">
        <f>+'3.vol.'!C43</f>
        <v>44593</v>
      </c>
      <c r="C44" s="35"/>
    </row>
    <row r="45" spans="1:3" x14ac:dyDescent="0.2">
      <c r="A45" s="143">
        <f>+'3.vol.'!C44</f>
        <v>44621</v>
      </c>
      <c r="C45" s="35"/>
    </row>
    <row r="46" spans="1:3" x14ac:dyDescent="0.2">
      <c r="A46" s="143">
        <f>+'3.vol.'!C45</f>
        <v>44652</v>
      </c>
      <c r="C46" s="35"/>
    </row>
    <row r="47" spans="1:3" x14ac:dyDescent="0.2">
      <c r="A47" s="143">
        <f>+'3.vol.'!C46</f>
        <v>44682</v>
      </c>
      <c r="C47" s="35"/>
    </row>
    <row r="48" spans="1:3" x14ac:dyDescent="0.2">
      <c r="A48" s="143">
        <f>+'3.vol.'!C47</f>
        <v>44713</v>
      </c>
      <c r="C48" s="35"/>
    </row>
    <row r="49" spans="1:3" x14ac:dyDescent="0.2">
      <c r="A49" s="143">
        <f>+'3.vol.'!C48</f>
        <v>44743</v>
      </c>
      <c r="C49" s="35"/>
    </row>
    <row r="50" spans="1:3" x14ac:dyDescent="0.2">
      <c r="A50" s="143">
        <f>+'3.vol.'!C49</f>
        <v>44774</v>
      </c>
      <c r="C50" s="35"/>
    </row>
    <row r="51" spans="1:3" x14ac:dyDescent="0.2">
      <c r="A51" s="143">
        <f>+'3.vol.'!C50</f>
        <v>44805</v>
      </c>
      <c r="C51" s="35"/>
    </row>
    <row r="52" spans="1:3" x14ac:dyDescent="0.2">
      <c r="A52" s="143">
        <f>+'3.vol.'!C51</f>
        <v>44835</v>
      </c>
      <c r="C52" s="35"/>
    </row>
    <row r="53" spans="1:3" x14ac:dyDescent="0.2">
      <c r="A53" s="143">
        <f>+'3.vol.'!C52</f>
        <v>44866</v>
      </c>
      <c r="C53" s="35"/>
    </row>
    <row r="54" spans="1:3" ht="13.5" thickBot="1" x14ac:dyDescent="0.25">
      <c r="A54" s="144">
        <f>+'3.vol.'!C53</f>
        <v>44896</v>
      </c>
      <c r="C54" s="38"/>
    </row>
    <row r="55" spans="1:3" x14ac:dyDescent="0.2">
      <c r="A55" s="142">
        <f>+'3.vol.'!C54</f>
        <v>44927</v>
      </c>
      <c r="C55" s="31"/>
    </row>
    <row r="56" spans="1:3" x14ac:dyDescent="0.2">
      <c r="A56" s="143">
        <f>+'3.vol.'!C55</f>
        <v>44958</v>
      </c>
      <c r="C56" s="35"/>
    </row>
    <row r="57" spans="1:3" x14ac:dyDescent="0.2">
      <c r="A57" s="143">
        <f>+'3.vol.'!C56</f>
        <v>44986</v>
      </c>
      <c r="C57" s="35"/>
    </row>
    <row r="58" spans="1:3" x14ac:dyDescent="0.2">
      <c r="A58" s="143">
        <f>+'3.vol.'!C57</f>
        <v>45017</v>
      </c>
      <c r="C58" s="35"/>
    </row>
    <row r="59" spans="1:3" x14ac:dyDescent="0.2">
      <c r="A59" s="143">
        <f>+'3.vol.'!C58</f>
        <v>45047</v>
      </c>
      <c r="C59" s="35"/>
    </row>
    <row r="60" spans="1:3" x14ac:dyDescent="0.2">
      <c r="A60" s="143">
        <f>+'3.vol.'!C59</f>
        <v>45078</v>
      </c>
      <c r="C60" s="35"/>
    </row>
    <row r="61" spans="1:3" x14ac:dyDescent="0.2">
      <c r="A61" s="143">
        <f>+'3.vol.'!C60</f>
        <v>45108</v>
      </c>
      <c r="C61" s="35"/>
    </row>
    <row r="62" spans="1:3" x14ac:dyDescent="0.2">
      <c r="A62" s="143">
        <f>+'3.vol.'!C61</f>
        <v>45139</v>
      </c>
      <c r="C62" s="35"/>
    </row>
    <row r="63" spans="1:3" x14ac:dyDescent="0.2">
      <c r="A63" s="143">
        <f>+'3.vol.'!C62</f>
        <v>45170</v>
      </c>
      <c r="C63" s="35"/>
    </row>
    <row r="64" spans="1:3" x14ac:dyDescent="0.2">
      <c r="A64" s="143">
        <f>+'3.vol.'!C63</f>
        <v>45200</v>
      </c>
      <c r="C64" s="35"/>
    </row>
    <row r="65" spans="1:3" x14ac:dyDescent="0.2">
      <c r="A65" s="143">
        <f>+'3.vol.'!C64</f>
        <v>45231</v>
      </c>
      <c r="C65" s="35"/>
    </row>
    <row r="66" spans="1:3" ht="13.5" thickBot="1" x14ac:dyDescent="0.25">
      <c r="A66" s="47"/>
      <c r="C66" s="47"/>
    </row>
    <row r="67" spans="1:3" ht="13.5" thickBot="1" x14ac:dyDescent="0.25">
      <c r="A67" s="176" t="str">
        <f>+'3.vol.'!C66</f>
        <v>Año</v>
      </c>
      <c r="C67" s="24" t="s">
        <v>194</v>
      </c>
    </row>
    <row r="68" spans="1:3" x14ac:dyDescent="0.2">
      <c r="A68" s="177">
        <f>+'3.vol.'!C67</f>
        <v>2017</v>
      </c>
      <c r="C68" s="149"/>
    </row>
    <row r="69" spans="1:3" x14ac:dyDescent="0.2">
      <c r="A69" s="170">
        <f>+'3.vol.'!C68</f>
        <v>2018</v>
      </c>
      <c r="C69" s="153"/>
    </row>
    <row r="70" spans="1:3" ht="13.5" thickBot="1" x14ac:dyDescent="0.25">
      <c r="A70" s="171">
        <f>+'3.vol.'!C69</f>
        <v>2019</v>
      </c>
      <c r="C70" s="157"/>
    </row>
    <row r="71" spans="1:3" x14ac:dyDescent="0.2">
      <c r="A71" s="50">
        <f>+'3.vol.'!C70</f>
        <v>2020</v>
      </c>
      <c r="C71" s="149"/>
    </row>
    <row r="72" spans="1:3" x14ac:dyDescent="0.2">
      <c r="A72" s="51">
        <f>+'3.vol.'!C71</f>
        <v>2021</v>
      </c>
      <c r="C72" s="153"/>
    </row>
    <row r="73" spans="1:3" ht="13.5" thickBot="1" x14ac:dyDescent="0.25">
      <c r="A73" s="52">
        <f>+'3.vol.'!C72</f>
        <v>2022</v>
      </c>
      <c r="C73" s="157"/>
    </row>
    <row r="74" spans="1:3" x14ac:dyDescent="0.2">
      <c r="A74" s="142" t="str">
        <f>+'3.vol.'!C73</f>
        <v>ene-nov 2022</v>
      </c>
      <c r="C74" s="162"/>
    </row>
    <row r="75" spans="1:3" ht="13.5" thickBot="1" x14ac:dyDescent="0.25">
      <c r="A75" s="178" t="str">
        <f>+'3.vol.'!C74</f>
        <v>ene-nov 2023</v>
      </c>
      <c r="C75" s="54"/>
    </row>
  </sheetData>
  <sheetProtection formatCells="0" formatColumns="0" formatRows="0"/>
  <protectedRanges>
    <protectedRange sqref="C7:C49 C71:C75 C55:C61" name="Rango2_1"/>
    <protectedRange sqref="C71:C75" name="Rango1_1"/>
  </protectedRanges>
  <mergeCells count="3">
    <mergeCell ref="A1:C1"/>
    <mergeCell ref="A2:C2"/>
    <mergeCell ref="A3:C3"/>
  </mergeCells>
  <phoneticPr fontId="14" type="noConversion"/>
  <printOptions horizontalCentered="1" verticalCentered="1"/>
  <pageMargins left="0.53" right="0.46" top="0.75" bottom="0.62" header="0.41" footer="0"/>
  <pageSetup paperSize="9" scale="79" orientation="portrait" horizontalDpi="300" verticalDpi="300" r:id="rId1"/>
  <headerFooter alignWithMargins="0">
    <oddHeader>&amp;C&amp;"Arial,Negrita"&amp;20CONFIDENCIAL&amp;R1983/2023 - 40 AÑOS DE DEMOCRACIA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>
    <pageSetUpPr fitToPage="1"/>
  </sheetPr>
  <dimension ref="A1:Q75"/>
  <sheetViews>
    <sheetView topLeftCell="A61" workbookViewId="0">
      <selection sqref="A1:XFD3"/>
    </sheetView>
  </sheetViews>
  <sheetFormatPr baseColWidth="10" defaultRowHeight="12.75" x14ac:dyDescent="0.2"/>
  <cols>
    <col min="1" max="1" width="38.28515625" style="46" customWidth="1"/>
    <col min="2" max="2" width="3" style="47" customWidth="1"/>
    <col min="3" max="3" width="38.28515625" style="49" customWidth="1"/>
    <col min="4" max="8" width="11.42578125" style="47"/>
    <col min="9" max="9" width="18.5703125" style="47" customWidth="1"/>
    <col min="10" max="16" width="11.42578125" style="47"/>
    <col min="17" max="17" width="16.42578125" style="47" bestFit="1" customWidth="1"/>
    <col min="18" max="16384" width="11.42578125" style="47"/>
  </cols>
  <sheetData>
    <row r="1" spans="1:17" s="83" customFormat="1" x14ac:dyDescent="0.2">
      <c r="A1" s="378" t="s">
        <v>195</v>
      </c>
      <c r="B1" s="378"/>
      <c r="C1" s="378"/>
    </row>
    <row r="2" spans="1:17" s="83" customFormat="1" ht="13.5" thickBot="1" x14ac:dyDescent="0.25">
      <c r="A2" s="378" t="s">
        <v>252</v>
      </c>
      <c r="B2" s="378"/>
      <c r="C2" s="378"/>
    </row>
    <row r="3" spans="1:17" s="83" customFormat="1" ht="13.5" thickBot="1" x14ac:dyDescent="0.25">
      <c r="A3" s="378" t="s">
        <v>105</v>
      </c>
      <c r="B3" s="378"/>
      <c r="C3" s="378"/>
      <c r="E3" s="381"/>
      <c r="F3" s="382"/>
      <c r="G3" s="359"/>
      <c r="I3" s="179" t="s">
        <v>154</v>
      </c>
    </row>
    <row r="4" spans="1:17" ht="13.5" thickBot="1" x14ac:dyDescent="0.25">
      <c r="A4" s="48"/>
      <c r="F4" s="381" t="s">
        <v>118</v>
      </c>
      <c r="G4" s="382"/>
      <c r="I4" s="179" t="s">
        <v>155</v>
      </c>
    </row>
    <row r="5" spans="1:17" ht="60" customHeight="1" thickBot="1" x14ac:dyDescent="0.25">
      <c r="A5" s="24" t="s">
        <v>106</v>
      </c>
      <c r="C5" s="24" t="s">
        <v>196</v>
      </c>
      <c r="F5" s="180"/>
      <c r="G5" s="180"/>
      <c r="I5" s="24" t="s">
        <v>196</v>
      </c>
    </row>
    <row r="6" spans="1:17" x14ac:dyDescent="0.2">
      <c r="A6" s="142">
        <f>+'3.vol.'!C6</f>
        <v>43466</v>
      </c>
      <c r="C6" s="100" t="str">
        <f>+I6</f>
        <v/>
      </c>
      <c r="E6" s="172"/>
      <c r="I6" s="181" t="str">
        <f>IF('4.conf'!C7&gt;0,('4.conf'!C7/'4.conf'!$F$10)*100,"")</f>
        <v/>
      </c>
    </row>
    <row r="7" spans="1:17" x14ac:dyDescent="0.2">
      <c r="A7" s="143">
        <f>+'3.vol.'!C7</f>
        <v>43497</v>
      </c>
      <c r="C7" s="98" t="str">
        <f t="shared" ref="C7:C53" si="0">+I7</f>
        <v/>
      </c>
      <c r="E7" s="172"/>
      <c r="G7" s="172"/>
      <c r="I7" s="182" t="str">
        <f>IF('4.conf'!C8&gt;0,('4.conf'!C8/'4.conf'!$F$10)*100,"")</f>
        <v/>
      </c>
    </row>
    <row r="8" spans="1:17" x14ac:dyDescent="0.2">
      <c r="A8" s="143">
        <f>+'3.vol.'!C8</f>
        <v>43525</v>
      </c>
      <c r="C8" s="98" t="str">
        <f t="shared" si="0"/>
        <v/>
      </c>
      <c r="E8" s="172"/>
      <c r="F8" s="172" t="s">
        <v>115</v>
      </c>
      <c r="I8" s="182" t="str">
        <f>IF('4.conf'!C9&gt;0,('4.conf'!C9/'4.conf'!$F$10)*100,"")</f>
        <v/>
      </c>
    </row>
    <row r="9" spans="1:17" x14ac:dyDescent="0.2">
      <c r="A9" s="143">
        <f>+'3.vol.'!C9</f>
        <v>43556</v>
      </c>
      <c r="C9" s="98" t="str">
        <f t="shared" si="0"/>
        <v/>
      </c>
      <c r="E9" s="172"/>
      <c r="F9" s="172" t="s">
        <v>116</v>
      </c>
      <c r="I9" s="182" t="str">
        <f>IF('4.conf'!C10&gt;0,('4.conf'!C10/'4.conf'!$F$10)*100,"")</f>
        <v/>
      </c>
    </row>
    <row r="10" spans="1:17" x14ac:dyDescent="0.2">
      <c r="A10" s="143">
        <f>+'3.vol.'!C10</f>
        <v>43586</v>
      </c>
      <c r="C10" s="98" t="str">
        <f t="shared" si="0"/>
        <v/>
      </c>
      <c r="F10" s="172" t="s">
        <v>117</v>
      </c>
      <c r="I10" s="182" t="str">
        <f>IF('4.conf'!C11&gt;0,('4.conf'!C11/'4.conf'!$F$10)*100,"")</f>
        <v/>
      </c>
    </row>
    <row r="11" spans="1:17" x14ac:dyDescent="0.2">
      <c r="A11" s="143">
        <f>+'3.vol.'!C11</f>
        <v>43617</v>
      </c>
      <c r="C11" s="98" t="str">
        <f t="shared" si="0"/>
        <v/>
      </c>
      <c r="F11" s="172" t="s">
        <v>156</v>
      </c>
      <c r="I11" s="182" t="str">
        <f>IF('4.conf'!C12&gt;0,('4.conf'!C12/'4.conf'!$F$10)*100,"")</f>
        <v/>
      </c>
    </row>
    <row r="12" spans="1:17" x14ac:dyDescent="0.2">
      <c r="A12" s="143">
        <f>+'3.vol.'!C12</f>
        <v>43647</v>
      </c>
      <c r="C12" s="98" t="str">
        <f t="shared" si="0"/>
        <v/>
      </c>
      <c r="I12" s="182" t="str">
        <f>IF('4.conf'!C13&gt;0,('4.conf'!C13/'4.conf'!$F$10)*100,"")</f>
        <v/>
      </c>
    </row>
    <row r="13" spans="1:17" x14ac:dyDescent="0.2">
      <c r="A13" s="143">
        <f>+'3.vol.'!C13</f>
        <v>43678</v>
      </c>
      <c r="C13" s="98" t="str">
        <f t="shared" si="0"/>
        <v/>
      </c>
      <c r="I13" s="182" t="str">
        <f>IF('4.conf'!C14&gt;0,('4.conf'!C14/'4.conf'!$F$10)*100,"")</f>
        <v/>
      </c>
    </row>
    <row r="14" spans="1:17" x14ac:dyDescent="0.2">
      <c r="A14" s="143">
        <f>+'3.vol.'!C14</f>
        <v>43709</v>
      </c>
      <c r="C14" s="98" t="str">
        <f t="shared" si="0"/>
        <v/>
      </c>
      <c r="I14" s="182" t="str">
        <f>IF('4.conf'!C15&gt;0,('4.conf'!C15/'4.conf'!$F$10)*100,"")</f>
        <v/>
      </c>
    </row>
    <row r="15" spans="1:17" x14ac:dyDescent="0.2">
      <c r="A15" s="143">
        <f>+'3.vol.'!C15</f>
        <v>43739</v>
      </c>
      <c r="C15" s="98" t="str">
        <f t="shared" si="0"/>
        <v/>
      </c>
      <c r="I15" s="182" t="str">
        <f>IF('4.conf'!C16&gt;0,('4.conf'!C16/'4.conf'!$F$10)*100,"")</f>
        <v/>
      </c>
    </row>
    <row r="16" spans="1:17" x14ac:dyDescent="0.2">
      <c r="A16" s="143">
        <f>+'3.vol.'!C16</f>
        <v>43770</v>
      </c>
      <c r="C16" s="98" t="str">
        <f t="shared" si="0"/>
        <v/>
      </c>
      <c r="I16" s="182" t="str">
        <f>IF('4.conf'!C17&gt;0,('4.conf'!C17/'4.conf'!$F$10)*100,"")</f>
        <v/>
      </c>
      <c r="Q16" s="183"/>
    </row>
    <row r="17" spans="1:9" ht="13.5" thickBot="1" x14ac:dyDescent="0.25">
      <c r="A17" s="144">
        <f>+'3.vol.'!C17</f>
        <v>43800</v>
      </c>
      <c r="C17" s="99" t="str">
        <f t="shared" si="0"/>
        <v/>
      </c>
      <c r="I17" s="184" t="str">
        <f>IF('4.conf'!C18&gt;0,('4.conf'!C18/'4.conf'!$F$10)*100,"")</f>
        <v/>
      </c>
    </row>
    <row r="18" spans="1:9" x14ac:dyDescent="0.2">
      <c r="A18" s="142">
        <f>+'3.vol.'!C18</f>
        <v>43831</v>
      </c>
      <c r="C18" s="100" t="str">
        <f t="shared" si="0"/>
        <v/>
      </c>
      <c r="I18" s="181" t="str">
        <f>IF('4.conf'!C19&gt;0,('4.conf'!C19/'4.conf'!$F$10)*100,"")</f>
        <v/>
      </c>
    </row>
    <row r="19" spans="1:9" x14ac:dyDescent="0.2">
      <c r="A19" s="143">
        <f>+'3.vol.'!C19</f>
        <v>43862</v>
      </c>
      <c r="C19" s="98" t="str">
        <f t="shared" si="0"/>
        <v/>
      </c>
      <c r="I19" s="182" t="str">
        <f>IF('4.conf'!C20&gt;0,('4.conf'!C20/'4.conf'!$F$10)*100,"")</f>
        <v/>
      </c>
    </row>
    <row r="20" spans="1:9" x14ac:dyDescent="0.2">
      <c r="A20" s="143">
        <f>+'3.vol.'!C20</f>
        <v>43891</v>
      </c>
      <c r="C20" s="98" t="str">
        <f t="shared" si="0"/>
        <v/>
      </c>
      <c r="I20" s="182" t="str">
        <f>IF('4.conf'!C21&gt;0,('4.conf'!C21/'4.conf'!$F$10)*100,"")</f>
        <v/>
      </c>
    </row>
    <row r="21" spans="1:9" x14ac:dyDescent="0.2">
      <c r="A21" s="143">
        <f>+'3.vol.'!C21</f>
        <v>43922</v>
      </c>
      <c r="C21" s="98" t="str">
        <f t="shared" si="0"/>
        <v/>
      </c>
      <c r="I21" s="182" t="str">
        <f>IF('4.conf'!C22&gt;0,('4.conf'!C22/'4.conf'!$F$10)*100,"")</f>
        <v/>
      </c>
    </row>
    <row r="22" spans="1:9" x14ac:dyDescent="0.2">
      <c r="A22" s="143">
        <f>+'3.vol.'!C22</f>
        <v>43952</v>
      </c>
      <c r="C22" s="98" t="str">
        <f t="shared" si="0"/>
        <v/>
      </c>
      <c r="I22" s="182" t="str">
        <f>IF('4.conf'!C23&gt;0,('4.conf'!C23/'4.conf'!$F$10)*100,"")</f>
        <v/>
      </c>
    </row>
    <row r="23" spans="1:9" x14ac:dyDescent="0.2">
      <c r="A23" s="143">
        <f>+'3.vol.'!C23</f>
        <v>43983</v>
      </c>
      <c r="C23" s="98" t="str">
        <f t="shared" si="0"/>
        <v/>
      </c>
      <c r="I23" s="182" t="str">
        <f>IF('4.conf'!C24&gt;0,('4.conf'!C24/'4.conf'!$F$10)*100,"")</f>
        <v/>
      </c>
    </row>
    <row r="24" spans="1:9" x14ac:dyDescent="0.2">
      <c r="A24" s="143">
        <f>+'3.vol.'!C24</f>
        <v>44013</v>
      </c>
      <c r="C24" s="98" t="str">
        <f t="shared" si="0"/>
        <v/>
      </c>
      <c r="I24" s="182" t="str">
        <f>IF('4.conf'!C25&gt;0,('4.conf'!C25/'4.conf'!$F$10)*100,"")</f>
        <v/>
      </c>
    </row>
    <row r="25" spans="1:9" x14ac:dyDescent="0.2">
      <c r="A25" s="143">
        <f>+'3.vol.'!C25</f>
        <v>44044</v>
      </c>
      <c r="C25" s="98" t="str">
        <f t="shared" si="0"/>
        <v/>
      </c>
      <c r="I25" s="182" t="str">
        <f>IF('4.conf'!C26&gt;0,('4.conf'!C26/'4.conf'!$F$10)*100,"")</f>
        <v/>
      </c>
    </row>
    <row r="26" spans="1:9" x14ac:dyDescent="0.2">
      <c r="A26" s="143">
        <f>+'3.vol.'!C26</f>
        <v>44075</v>
      </c>
      <c r="C26" s="98" t="str">
        <f t="shared" si="0"/>
        <v/>
      </c>
      <c r="I26" s="182" t="str">
        <f>IF('4.conf'!C27&gt;0,('4.conf'!C27/'4.conf'!$F$10)*100,"")</f>
        <v/>
      </c>
    </row>
    <row r="27" spans="1:9" x14ac:dyDescent="0.2">
      <c r="A27" s="143">
        <f>+'3.vol.'!C27</f>
        <v>44105</v>
      </c>
      <c r="C27" s="98" t="str">
        <f t="shared" si="0"/>
        <v/>
      </c>
      <c r="I27" s="182" t="str">
        <f>IF('4.conf'!C28&gt;0,('4.conf'!C28/'4.conf'!$F$10)*100,"")</f>
        <v/>
      </c>
    </row>
    <row r="28" spans="1:9" x14ac:dyDescent="0.2">
      <c r="A28" s="143">
        <f>+'3.vol.'!C28</f>
        <v>44136</v>
      </c>
      <c r="C28" s="98" t="str">
        <f t="shared" si="0"/>
        <v/>
      </c>
      <c r="I28" s="182" t="str">
        <f>IF('4.conf'!C29&gt;0,('4.conf'!C29/'4.conf'!$F$10)*100,"")</f>
        <v/>
      </c>
    </row>
    <row r="29" spans="1:9" ht="13.5" thickBot="1" x14ac:dyDescent="0.25">
      <c r="A29" s="144">
        <f>+'3.vol.'!C29</f>
        <v>44166</v>
      </c>
      <c r="C29" s="101" t="str">
        <f t="shared" si="0"/>
        <v/>
      </c>
      <c r="I29" s="185" t="str">
        <f>IF('4.conf'!C30&gt;0,('4.conf'!C30/'4.conf'!$F$10)*100,"")</f>
        <v/>
      </c>
    </row>
    <row r="30" spans="1:9" x14ac:dyDescent="0.2">
      <c r="A30" s="142">
        <f>+'3.vol.'!C30</f>
        <v>44197</v>
      </c>
      <c r="C30" s="102" t="str">
        <f t="shared" si="0"/>
        <v/>
      </c>
      <c r="I30" s="186" t="str">
        <f>IF('4.conf'!C31&gt;0,('4.conf'!C31/'4.conf'!$F$10)*100,"")</f>
        <v/>
      </c>
    </row>
    <row r="31" spans="1:9" x14ac:dyDescent="0.2">
      <c r="A31" s="143">
        <f>+'3.vol.'!C31</f>
        <v>44228</v>
      </c>
      <c r="C31" s="98" t="str">
        <f t="shared" si="0"/>
        <v/>
      </c>
      <c r="I31" s="182" t="str">
        <f>IF('4.conf'!C32&gt;0,('4.conf'!C32/'4.conf'!$F$10)*100,"")</f>
        <v/>
      </c>
    </row>
    <row r="32" spans="1:9" x14ac:dyDescent="0.2">
      <c r="A32" s="143">
        <f>+'3.vol.'!C32</f>
        <v>44256</v>
      </c>
      <c r="C32" s="98" t="str">
        <f t="shared" si="0"/>
        <v/>
      </c>
      <c r="I32" s="182" t="str">
        <f>IF('4.conf'!C33&gt;0,('4.conf'!C33/'4.conf'!$F$10)*100,"")</f>
        <v/>
      </c>
    </row>
    <row r="33" spans="1:9" x14ac:dyDescent="0.2">
      <c r="A33" s="143">
        <f>+'3.vol.'!C33</f>
        <v>44287</v>
      </c>
      <c r="C33" s="98" t="str">
        <f t="shared" si="0"/>
        <v/>
      </c>
      <c r="I33" s="182" t="str">
        <f>IF('4.conf'!C34&gt;0,('4.conf'!C34/'4.conf'!$F$10)*100,"")</f>
        <v/>
      </c>
    </row>
    <row r="34" spans="1:9" x14ac:dyDescent="0.2">
      <c r="A34" s="143">
        <f>+'3.vol.'!C34</f>
        <v>44317</v>
      </c>
      <c r="C34" s="98" t="str">
        <f t="shared" si="0"/>
        <v/>
      </c>
      <c r="I34" s="182" t="str">
        <f>IF('4.conf'!C35&gt;0,('4.conf'!C35/'4.conf'!$F$10)*100,"")</f>
        <v/>
      </c>
    </row>
    <row r="35" spans="1:9" x14ac:dyDescent="0.2">
      <c r="A35" s="143">
        <f>+'3.vol.'!C35</f>
        <v>44348</v>
      </c>
      <c r="C35" s="98" t="str">
        <f t="shared" si="0"/>
        <v/>
      </c>
      <c r="I35" s="182" t="str">
        <f>IF('4.conf'!C36&gt;0,('4.conf'!C36/'4.conf'!$F$10)*100,"")</f>
        <v/>
      </c>
    </row>
    <row r="36" spans="1:9" x14ac:dyDescent="0.2">
      <c r="A36" s="143">
        <f>+'3.vol.'!C36</f>
        <v>44378</v>
      </c>
      <c r="C36" s="98" t="str">
        <f t="shared" si="0"/>
        <v/>
      </c>
      <c r="I36" s="182" t="str">
        <f>IF('4.conf'!C37&gt;0,('4.conf'!C37/'4.conf'!$F$10)*100,"")</f>
        <v/>
      </c>
    </row>
    <row r="37" spans="1:9" x14ac:dyDescent="0.2">
      <c r="A37" s="143">
        <f>+'3.vol.'!C37</f>
        <v>44409</v>
      </c>
      <c r="C37" s="98" t="str">
        <f t="shared" si="0"/>
        <v/>
      </c>
      <c r="I37" s="182" t="str">
        <f>IF('4.conf'!C38&gt;0,('4.conf'!C38/'4.conf'!$F$10)*100,"")</f>
        <v/>
      </c>
    </row>
    <row r="38" spans="1:9" x14ac:dyDescent="0.2">
      <c r="A38" s="143">
        <f>+'3.vol.'!C38</f>
        <v>44440</v>
      </c>
      <c r="C38" s="98" t="str">
        <f t="shared" si="0"/>
        <v/>
      </c>
      <c r="I38" s="182" t="str">
        <f>IF('4.conf'!C39&gt;0,('4.conf'!C39/'4.conf'!$F$10)*100,"")</f>
        <v/>
      </c>
    </row>
    <row r="39" spans="1:9" x14ac:dyDescent="0.2">
      <c r="A39" s="143">
        <f>+'3.vol.'!C39</f>
        <v>44470</v>
      </c>
      <c r="C39" s="98" t="str">
        <f t="shared" si="0"/>
        <v/>
      </c>
      <c r="I39" s="182" t="str">
        <f>IF('4.conf'!C40&gt;0,('4.conf'!C40/'4.conf'!$F$10)*100,"")</f>
        <v/>
      </c>
    </row>
    <row r="40" spans="1:9" x14ac:dyDescent="0.2">
      <c r="A40" s="143">
        <f>+'3.vol.'!C40</f>
        <v>44501</v>
      </c>
      <c r="C40" s="98" t="str">
        <f t="shared" si="0"/>
        <v/>
      </c>
      <c r="I40" s="182" t="str">
        <f>IF('4.conf'!C41&gt;0,('4.conf'!C41/'4.conf'!$F$10)*100,"")</f>
        <v/>
      </c>
    </row>
    <row r="41" spans="1:9" ht="13.5" thickBot="1" x14ac:dyDescent="0.25">
      <c r="A41" s="175">
        <f>+'3.vol.'!C41</f>
        <v>44531</v>
      </c>
      <c r="C41" s="101" t="str">
        <f t="shared" si="0"/>
        <v/>
      </c>
      <c r="I41" s="185" t="str">
        <f>IF('4.conf'!C42&gt;0,('4.conf'!C42/'4.conf'!$F$10)*100,"")</f>
        <v/>
      </c>
    </row>
    <row r="42" spans="1:9" x14ac:dyDescent="0.2">
      <c r="A42" s="142">
        <f>+'3.vol.'!C42</f>
        <v>44562</v>
      </c>
      <c r="C42" s="102" t="str">
        <f t="shared" si="0"/>
        <v/>
      </c>
      <c r="I42" s="186" t="str">
        <f>IF('4.conf'!C43&gt;0,('4.conf'!C43/'4.conf'!$F$10)*100,"")</f>
        <v/>
      </c>
    </row>
    <row r="43" spans="1:9" x14ac:dyDescent="0.2">
      <c r="A43" s="143">
        <f>+'3.vol.'!C43</f>
        <v>44593</v>
      </c>
      <c r="C43" s="98" t="str">
        <f t="shared" si="0"/>
        <v/>
      </c>
      <c r="I43" s="182" t="str">
        <f>IF('4.conf'!C44&gt;0,('4.conf'!C44/'4.conf'!$F$10)*100,"")</f>
        <v/>
      </c>
    </row>
    <row r="44" spans="1:9" x14ac:dyDescent="0.2">
      <c r="A44" s="143">
        <f>+'3.vol.'!C44</f>
        <v>44621</v>
      </c>
      <c r="C44" s="98" t="str">
        <f t="shared" si="0"/>
        <v/>
      </c>
      <c r="I44" s="182" t="str">
        <f>IF('4.conf'!C45&gt;0,('4.conf'!C45/'4.conf'!$F$10)*100,"")</f>
        <v/>
      </c>
    </row>
    <row r="45" spans="1:9" x14ac:dyDescent="0.2">
      <c r="A45" s="143">
        <f>+'3.vol.'!C45</f>
        <v>44652</v>
      </c>
      <c r="C45" s="98" t="str">
        <f t="shared" si="0"/>
        <v/>
      </c>
      <c r="I45" s="182" t="str">
        <f>IF('4.conf'!C46&gt;0,('4.conf'!C46/'4.conf'!$F$10)*100,"")</f>
        <v/>
      </c>
    </row>
    <row r="46" spans="1:9" x14ac:dyDescent="0.2">
      <c r="A46" s="143">
        <f>+'3.vol.'!C46</f>
        <v>44682</v>
      </c>
      <c r="C46" s="98" t="str">
        <f t="shared" si="0"/>
        <v/>
      </c>
      <c r="I46" s="182" t="str">
        <f>IF('4.conf'!C47&gt;0,('4.conf'!C47/'4.conf'!$F$10)*100,"")</f>
        <v/>
      </c>
    </row>
    <row r="47" spans="1:9" x14ac:dyDescent="0.2">
      <c r="A47" s="143">
        <f>+'3.vol.'!C47</f>
        <v>44713</v>
      </c>
      <c r="C47" s="98" t="str">
        <f t="shared" si="0"/>
        <v/>
      </c>
      <c r="I47" s="182" t="str">
        <f>IF('4.conf'!C48&gt;0,('4.conf'!C48/'4.conf'!$F$10)*100,"")</f>
        <v/>
      </c>
    </row>
    <row r="48" spans="1:9" x14ac:dyDescent="0.2">
      <c r="A48" s="143">
        <f>+'3.vol.'!C48</f>
        <v>44743</v>
      </c>
      <c r="C48" s="98" t="str">
        <f t="shared" si="0"/>
        <v/>
      </c>
      <c r="I48" s="182" t="str">
        <f>IF('4.conf'!C49&gt;0,('4.conf'!C49/'4.conf'!$F$10)*100,"")</f>
        <v/>
      </c>
    </row>
    <row r="49" spans="1:9" x14ac:dyDescent="0.2">
      <c r="A49" s="143">
        <f>+'3.vol.'!C49</f>
        <v>44774</v>
      </c>
      <c r="C49" s="98" t="str">
        <f t="shared" si="0"/>
        <v/>
      </c>
      <c r="I49" s="182" t="str">
        <f>IF('4.conf'!C50&gt;0,('4.conf'!C50/'4.conf'!$F$10)*100,"")</f>
        <v/>
      </c>
    </row>
    <row r="50" spans="1:9" x14ac:dyDescent="0.2">
      <c r="A50" s="143">
        <f>+'3.vol.'!C50</f>
        <v>44805</v>
      </c>
      <c r="C50" s="98" t="str">
        <f t="shared" si="0"/>
        <v/>
      </c>
      <c r="I50" s="182" t="str">
        <f>IF('4.conf'!C51&gt;0,('4.conf'!C51/'4.conf'!$F$10)*100,"")</f>
        <v/>
      </c>
    </row>
    <row r="51" spans="1:9" x14ac:dyDescent="0.2">
      <c r="A51" s="143">
        <f>+'3.vol.'!C51</f>
        <v>44835</v>
      </c>
      <c r="C51" s="98" t="str">
        <f t="shared" si="0"/>
        <v/>
      </c>
      <c r="I51" s="182" t="str">
        <f>IF('4.conf'!C52&gt;0,('4.conf'!C52/'4.conf'!$F$10)*100,"")</f>
        <v/>
      </c>
    </row>
    <row r="52" spans="1:9" x14ac:dyDescent="0.2">
      <c r="A52" s="143">
        <f>+'3.vol.'!C52</f>
        <v>44866</v>
      </c>
      <c r="C52" s="98" t="str">
        <f t="shared" si="0"/>
        <v/>
      </c>
      <c r="I52" s="182" t="str">
        <f>IF('4.conf'!C53&gt;0,('4.conf'!C53/'4.conf'!$F$10)*100,"")</f>
        <v/>
      </c>
    </row>
    <row r="53" spans="1:9" ht="13.5" thickBot="1" x14ac:dyDescent="0.25">
      <c r="A53" s="144">
        <f>+'3.vol.'!C53</f>
        <v>44896</v>
      </c>
      <c r="C53" s="99" t="str">
        <f t="shared" si="0"/>
        <v/>
      </c>
      <c r="I53" s="184" t="str">
        <f>IF('4.conf'!C54&gt;0,('4.conf'!C54/'4.conf'!$F$10)*100,"")</f>
        <v/>
      </c>
    </row>
    <row r="54" spans="1:9" x14ac:dyDescent="0.2">
      <c r="A54" s="142">
        <f>+'3.vol.'!C54</f>
        <v>44927</v>
      </c>
      <c r="C54" s="102" t="str">
        <f t="shared" ref="C54:C64" si="1">+I54</f>
        <v/>
      </c>
      <c r="I54" s="186" t="str">
        <f>IF('4.conf'!C55&gt;0,('4.conf'!C55/'4.conf'!$F$10)*100,"")</f>
        <v/>
      </c>
    </row>
    <row r="55" spans="1:9" x14ac:dyDescent="0.2">
      <c r="A55" s="143">
        <f>+'3.vol.'!C55</f>
        <v>44958</v>
      </c>
      <c r="C55" s="98" t="str">
        <f t="shared" si="1"/>
        <v/>
      </c>
      <c r="I55" s="182" t="str">
        <f>IF('4.conf'!C56&gt;0,('4.conf'!C56/'4.conf'!$F$10)*100,"")</f>
        <v/>
      </c>
    </row>
    <row r="56" spans="1:9" x14ac:dyDescent="0.2">
      <c r="A56" s="143">
        <f>+'3.vol.'!C56</f>
        <v>44986</v>
      </c>
      <c r="C56" s="98" t="str">
        <f t="shared" si="1"/>
        <v/>
      </c>
      <c r="I56" s="182" t="str">
        <f>IF('4.conf'!C57&gt;0,('4.conf'!C57/'4.conf'!$F$10)*100,"")</f>
        <v/>
      </c>
    </row>
    <row r="57" spans="1:9" x14ac:dyDescent="0.2">
      <c r="A57" s="143">
        <f>+'3.vol.'!C57</f>
        <v>45017</v>
      </c>
      <c r="C57" s="98" t="str">
        <f t="shared" si="1"/>
        <v/>
      </c>
      <c r="I57" s="182" t="str">
        <f>IF('4.conf'!C58&gt;0,('4.conf'!C58/'4.conf'!$F$10)*100,"")</f>
        <v/>
      </c>
    </row>
    <row r="58" spans="1:9" x14ac:dyDescent="0.2">
      <c r="A58" s="143">
        <f>+'3.vol.'!C58</f>
        <v>45047</v>
      </c>
      <c r="C58" s="98" t="str">
        <f t="shared" si="1"/>
        <v/>
      </c>
      <c r="I58" s="182" t="str">
        <f>IF('4.conf'!C59&gt;0,('4.conf'!C59/'4.conf'!$F$10)*100,"")</f>
        <v/>
      </c>
    </row>
    <row r="59" spans="1:9" x14ac:dyDescent="0.2">
      <c r="A59" s="143">
        <f>+'3.vol.'!C59</f>
        <v>45078</v>
      </c>
      <c r="C59" s="98" t="str">
        <f t="shared" si="1"/>
        <v/>
      </c>
      <c r="I59" s="182" t="str">
        <f>IF('4.conf'!C60&gt;0,('4.conf'!C60/'4.conf'!$F$10)*100,"")</f>
        <v/>
      </c>
    </row>
    <row r="60" spans="1:9" x14ac:dyDescent="0.2">
      <c r="A60" s="143">
        <f>+'3.vol.'!C60</f>
        <v>45108</v>
      </c>
      <c r="C60" s="98" t="str">
        <f t="shared" si="1"/>
        <v/>
      </c>
      <c r="I60" s="182" t="str">
        <f>IF('4.conf'!C61&gt;0,('4.conf'!C61/'4.conf'!$F$10)*100,"")</f>
        <v/>
      </c>
    </row>
    <row r="61" spans="1:9" x14ac:dyDescent="0.2">
      <c r="A61" s="143">
        <f>+'3.vol.'!C61</f>
        <v>45139</v>
      </c>
      <c r="C61" s="98" t="str">
        <f t="shared" si="1"/>
        <v/>
      </c>
      <c r="I61" s="182" t="str">
        <f>IF('4.conf'!C62&gt;0,('4.conf'!C62/'4.conf'!$F$10)*100,"")</f>
        <v/>
      </c>
    </row>
    <row r="62" spans="1:9" x14ac:dyDescent="0.2">
      <c r="A62" s="143">
        <f>+'3.vol.'!C62</f>
        <v>45170</v>
      </c>
      <c r="C62" s="98" t="str">
        <f t="shared" si="1"/>
        <v/>
      </c>
      <c r="I62" s="182" t="str">
        <f>IF('4.conf'!C63&gt;0,('4.conf'!C63/'4.conf'!$F$10)*100,"")</f>
        <v/>
      </c>
    </row>
    <row r="63" spans="1:9" x14ac:dyDescent="0.2">
      <c r="A63" s="143">
        <f>+'3.vol.'!C63</f>
        <v>45200</v>
      </c>
      <c r="C63" s="98" t="str">
        <f t="shared" si="1"/>
        <v/>
      </c>
      <c r="I63" s="182" t="str">
        <f>IF('4.conf'!C64&gt;0,('4.conf'!C64/'4.conf'!$F$10)*100,"")</f>
        <v/>
      </c>
    </row>
    <row r="64" spans="1:9" x14ac:dyDescent="0.2">
      <c r="A64" s="143">
        <f>+'3.vol.'!C64</f>
        <v>45231</v>
      </c>
      <c r="C64" s="98" t="str">
        <f t="shared" si="1"/>
        <v/>
      </c>
      <c r="I64" s="182" t="str">
        <f>IF('4.conf'!C65&gt;0,('4.conf'!C65/'4.conf'!$F$10)*100,"")</f>
        <v/>
      </c>
    </row>
    <row r="65" spans="1:9" ht="13.5" thickBot="1" x14ac:dyDescent="0.25">
      <c r="A65" s="47"/>
      <c r="C65" s="47"/>
    </row>
    <row r="66" spans="1:9" ht="57.75" customHeight="1" thickBot="1" x14ac:dyDescent="0.25">
      <c r="A66" s="124" t="str">
        <f>+'3.vol.'!C66</f>
        <v>Año</v>
      </c>
      <c r="C66" s="24" t="str">
        <f>+I66</f>
        <v>EXPORTACIONES USD FOB   RESÚMEN PÚBLICO</v>
      </c>
      <c r="I66" s="24" t="str">
        <f>+I5</f>
        <v>EXPORTACIONES USD FOB   RESÚMEN PÚBLICO</v>
      </c>
    </row>
    <row r="67" spans="1:9" x14ac:dyDescent="0.2">
      <c r="A67" s="187">
        <f>+'3.vol.'!C67</f>
        <v>2017</v>
      </c>
      <c r="C67" s="103" t="str">
        <f t="shared" ref="C67:C74" si="2">+I67</f>
        <v/>
      </c>
      <c r="I67" s="188" t="str">
        <f>IF('4.conf'!C68&gt;0,('4.conf'!C68/'4.conf'!$F$10)*100,"")</f>
        <v/>
      </c>
    </row>
    <row r="68" spans="1:9" x14ac:dyDescent="0.2">
      <c r="A68" s="170">
        <f>+'3.vol.'!C68</f>
        <v>2018</v>
      </c>
      <c r="C68" s="104" t="str">
        <f t="shared" si="2"/>
        <v/>
      </c>
      <c r="I68" s="189" t="str">
        <f>IF('4.conf'!C69&gt;0,('4.conf'!C69/'4.conf'!$F$10)*100,"")</f>
        <v/>
      </c>
    </row>
    <row r="69" spans="1:9" ht="13.5" thickBot="1" x14ac:dyDescent="0.25">
      <c r="A69" s="171">
        <f>+'3.vol.'!C69</f>
        <v>2019</v>
      </c>
      <c r="C69" s="105" t="str">
        <f t="shared" si="2"/>
        <v/>
      </c>
      <c r="I69" s="190" t="str">
        <f>IF('4.conf'!C70&gt;0,('4.conf'!C70/'4.conf'!$F$10)*100,"")</f>
        <v/>
      </c>
    </row>
    <row r="70" spans="1:9" x14ac:dyDescent="0.2">
      <c r="A70" s="50">
        <f>+'3.vol.'!C70</f>
        <v>2020</v>
      </c>
      <c r="C70" s="103" t="str">
        <f t="shared" si="2"/>
        <v/>
      </c>
      <c r="I70" s="188" t="str">
        <f>IF('4.conf'!C71&gt;0,('4.conf'!C71/'4.conf'!$F$10)*100,"")</f>
        <v/>
      </c>
    </row>
    <row r="71" spans="1:9" x14ac:dyDescent="0.2">
      <c r="A71" s="51">
        <f>+'3.vol.'!C71</f>
        <v>2021</v>
      </c>
      <c r="C71" s="104" t="str">
        <f t="shared" si="2"/>
        <v/>
      </c>
      <c r="I71" s="189" t="str">
        <f>IF('4.conf'!C72&gt;0,('4.conf'!C72/'4.conf'!$F$10)*100,"")</f>
        <v/>
      </c>
    </row>
    <row r="72" spans="1:9" ht="13.5" thickBot="1" x14ac:dyDescent="0.25">
      <c r="A72" s="52">
        <f>+'3.vol.'!C72</f>
        <v>2022</v>
      </c>
      <c r="C72" s="105" t="str">
        <f t="shared" si="2"/>
        <v/>
      </c>
      <c r="I72" s="190" t="str">
        <f>IF('4.conf'!C73&gt;0,('4.conf'!C73/'4.conf'!$F$10)*100,"")</f>
        <v/>
      </c>
    </row>
    <row r="73" spans="1:9" x14ac:dyDescent="0.2">
      <c r="A73" s="142" t="str">
        <f>+'3.vol.'!C73</f>
        <v>ene-nov 2022</v>
      </c>
      <c r="C73" s="106" t="str">
        <f t="shared" si="2"/>
        <v/>
      </c>
      <c r="I73" s="191" t="str">
        <f>IF('4.conf'!C74&gt;0,('4.conf'!C74/'4.conf'!$F$10)*100,"")</f>
        <v/>
      </c>
    </row>
    <row r="74" spans="1:9" ht="13.5" thickBot="1" x14ac:dyDescent="0.25">
      <c r="A74" s="178" t="str">
        <f>+'3.vol.'!C74</f>
        <v>ene-nov 2023</v>
      </c>
      <c r="C74" s="107" t="str">
        <f t="shared" si="2"/>
        <v/>
      </c>
      <c r="I74" s="192" t="str">
        <f>IF('4.conf'!C75&gt;0,('4.conf'!C75/'4.conf'!$F$10)*100,"")</f>
        <v/>
      </c>
    </row>
    <row r="75" spans="1:9" x14ac:dyDescent="0.2">
      <c r="I75" s="47" t="str">
        <f>IF('4.conf'!C76&gt;0,('4.conf'!C76/'4.conf'!$F$10)*100,"")</f>
        <v/>
      </c>
    </row>
  </sheetData>
  <sheetProtection formatCells="0" formatColumns="0" formatRows="0"/>
  <protectedRanges>
    <protectedRange sqref="C67:C74 C6:C64" name="Rango2_1"/>
    <protectedRange sqref="C67:C74" name="Rango1_1"/>
  </protectedRanges>
  <mergeCells count="5">
    <mergeCell ref="E3:F3"/>
    <mergeCell ref="A1:C1"/>
    <mergeCell ref="A2:C2"/>
    <mergeCell ref="A3:C3"/>
    <mergeCell ref="F4:G4"/>
  </mergeCells>
  <phoneticPr fontId="14" type="noConversion"/>
  <printOptions horizontalCentered="1" verticalCentered="1"/>
  <pageMargins left="0.27559055118110237" right="0.23622047244094491" top="0.15748031496062992" bottom="0.27559055118110237" header="0" footer="0"/>
  <pageSetup paperSize="9" scale="80" orientation="portrait" horizontalDpi="300" verticalDpi="300" r:id="rId1"/>
  <headerFooter alignWithMargins="0">
    <oddHeader>&amp;R1983/2023 - 40 AÑOS DE DEMOCRACIA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A1:B13"/>
  <sheetViews>
    <sheetView showGridLines="0" workbookViewId="0">
      <selection sqref="A1:XFD2"/>
    </sheetView>
  </sheetViews>
  <sheetFormatPr baseColWidth="10" defaultRowHeight="12.75" x14ac:dyDescent="0.2"/>
  <cols>
    <col min="1" max="1" width="20.5703125" style="47" customWidth="1"/>
    <col min="2" max="2" width="36.5703125" style="47" customWidth="1"/>
    <col min="3" max="3" width="19" style="47" customWidth="1"/>
    <col min="4" max="16384" width="11.42578125" style="47"/>
  </cols>
  <sheetData>
    <row r="1" spans="1:2" s="141" customFormat="1" x14ac:dyDescent="0.2">
      <c r="A1" s="114" t="s">
        <v>197</v>
      </c>
      <c r="B1" s="114"/>
    </row>
    <row r="2" spans="1:2" s="141" customFormat="1" x14ac:dyDescent="0.2">
      <c r="A2" s="114" t="s">
        <v>253</v>
      </c>
      <c r="B2" s="114"/>
    </row>
    <row r="3" spans="1:2" ht="13.5" thickBot="1" x14ac:dyDescent="0.25"/>
    <row r="4" spans="1:2" ht="13.5" thickBot="1" x14ac:dyDescent="0.25">
      <c r="A4" s="125" t="s">
        <v>10</v>
      </c>
      <c r="B4" s="122" t="s">
        <v>209</v>
      </c>
    </row>
    <row r="5" spans="1:2" x14ac:dyDescent="0.2">
      <c r="A5" s="194">
        <f>'3.vol.'!C67</f>
        <v>2017</v>
      </c>
      <c r="B5" s="195"/>
    </row>
    <row r="6" spans="1:2" x14ac:dyDescent="0.2">
      <c r="A6" s="129">
        <f>'3.vol.'!C68</f>
        <v>2018</v>
      </c>
      <c r="B6" s="196"/>
    </row>
    <row r="7" spans="1:2" ht="13.5" thickBot="1" x14ac:dyDescent="0.25">
      <c r="A7" s="134">
        <f>'3.vol.'!C69</f>
        <v>2019</v>
      </c>
      <c r="B7" s="197"/>
    </row>
    <row r="8" spans="1:2" x14ac:dyDescent="0.2">
      <c r="A8" s="198">
        <f>'3.vol.'!C70</f>
        <v>2020</v>
      </c>
      <c r="B8" s="199"/>
    </row>
    <row r="9" spans="1:2" x14ac:dyDescent="0.2">
      <c r="A9" s="200">
        <f>'3.vol.'!C71</f>
        <v>2021</v>
      </c>
      <c r="B9" s="201"/>
    </row>
    <row r="10" spans="1:2" ht="13.5" thickBot="1" x14ac:dyDescent="0.25">
      <c r="A10" s="202">
        <f>'3.vol.'!C72</f>
        <v>2022</v>
      </c>
      <c r="B10" s="203"/>
    </row>
    <row r="11" spans="1:2" x14ac:dyDescent="0.2">
      <c r="A11" s="204" t="str">
        <f>'3.vol.'!C73</f>
        <v>ene-nov 2022</v>
      </c>
      <c r="B11" s="199"/>
    </row>
    <row r="12" spans="1:2" ht="13.5" thickBot="1" x14ac:dyDescent="0.25">
      <c r="A12" s="205" t="str">
        <f>'3.vol.'!C74</f>
        <v>ene-nov 2023</v>
      </c>
      <c r="B12" s="206"/>
    </row>
    <row r="13" spans="1:2" x14ac:dyDescent="0.2">
      <c r="A13" s="138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" footer="0"/>
  <pageSetup paperSize="9" scale="140" orientation="landscape" horizontalDpi="4294967292" verticalDpi="300" r:id="rId1"/>
  <headerFooter alignWithMargins="0">
    <oddHeader>&amp;R1983/2023 - 40 AÑOS DE DEMOCRACIA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29</vt:i4>
      </vt:variant>
    </vt:vector>
  </HeadingPairs>
  <TitlesOfParts>
    <vt:vector size="59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8.b.... Costos (2)</vt:lpstr>
      <vt:lpstr>8.c.... Costos (3)</vt:lpstr>
      <vt:lpstr>9.a adicional costos </vt:lpstr>
      <vt:lpstr>9.b adicional costos  (2)</vt:lpstr>
      <vt:lpstr>9.c adicional costos  (3)</vt:lpstr>
      <vt:lpstr>-10.a-precios</vt:lpstr>
      <vt:lpstr>-10.b-precios (2)</vt:lpstr>
      <vt:lpstr>-10.c-precios (3)</vt:lpstr>
      <vt:lpstr>11- impo </vt:lpstr>
      <vt:lpstr>12Reventa</vt:lpstr>
      <vt:lpstr>13 existencias</vt:lpstr>
      <vt:lpstr>14.a-costos nac</vt:lpstr>
      <vt:lpstr>14.b-costos nac (2)</vt:lpstr>
      <vt:lpstr>14.c-costos nac (3)</vt:lpstr>
      <vt:lpstr>15impo semi </vt:lpstr>
      <vt:lpstr>11-Máx. Prod.</vt:lpstr>
      <vt:lpstr>14-horas trabajadas</vt:lpstr>
      <vt:lpstr>'1.modelos'!Área_de_impresión</vt:lpstr>
      <vt:lpstr>'-10.a-precios'!Área_de_impresión</vt:lpstr>
      <vt:lpstr>'-10.b-precios (2)'!Área_de_impresión</vt:lpstr>
      <vt:lpstr>'-10.c-precios (3)'!Área_de_impresión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'14.a-costos nac'!Área_de_impresión</vt:lpstr>
      <vt:lpstr>'14.b-costos nac (2)'!Área_de_impresión</vt:lpstr>
      <vt:lpstr>'14.c-costos nac (3)'!Área_de_impresión</vt:lpstr>
      <vt:lpstr>'14-horas trabajadas'!Área_de_impresión</vt:lpstr>
      <vt:lpstr>'15impo semi 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'8.b.... Costos (2)'!Área_de_impresión</vt:lpstr>
      <vt:lpstr>'8.c.... Costos (3)'!Área_de_impresión</vt:lpstr>
      <vt:lpstr>'9.a adicional costos '!Área_de_impresión</vt:lpstr>
      <vt:lpstr>'9.b adicional costos  (2)'!Área_de_impresión</vt:lpstr>
      <vt:lpstr>'9.c adicional costos  (3)'!Área_de_impresión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Julia Bexiga</cp:lastModifiedBy>
  <cp:lastPrinted>2023-12-14T15:06:16Z</cp:lastPrinted>
  <dcterms:created xsi:type="dcterms:W3CDTF">1996-10-10T17:31:07Z</dcterms:created>
  <dcterms:modified xsi:type="dcterms:W3CDTF">2023-12-15T14:50:04Z</dcterms:modified>
</cp:coreProperties>
</file>