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esumen de costos" sheetId="1" r:id="rId4"/>
    <sheet state="visible" name="Bienes" sheetId="2" r:id="rId5"/>
    <sheet state="visible" name="Servicios a contratar" sheetId="3" r:id="rId6"/>
    <sheet state="visible" name="Materiales e Insumos" sheetId="4" r:id="rId7"/>
    <sheet state="visible" name="Otros Gastos" sheetId="5" r:id="rId8"/>
    <sheet state="visible" name="Plan de Trabajo" sheetId="6" r:id="rId9"/>
  </sheets>
  <definedNames/>
  <calcPr/>
</workbook>
</file>

<file path=xl/sharedStrings.xml><?xml version="1.0" encoding="utf-8"?>
<sst xmlns="http://schemas.openxmlformats.org/spreadsheetml/2006/main" count="108" uniqueCount="83">
  <si>
    <t>Anexo IV - Plan de Inversiones y Plan de Trabajo</t>
  </si>
  <si>
    <t>Fecha de elaboración:</t>
  </si>
  <si>
    <t>Tipo de Cambio a la fecha de elaboración*:</t>
  </si>
  <si>
    <t>Duración del proyecto (en meses):</t>
  </si>
  <si>
    <t>ARS</t>
  </si>
  <si>
    <t>USD</t>
  </si>
  <si>
    <t>Costo Total</t>
  </si>
  <si>
    <t>Aporte Contraparte</t>
  </si>
  <si>
    <t>Aporte SSPYME</t>
  </si>
  <si>
    <t>Bienes</t>
  </si>
  <si>
    <t>Sevicios a contratar</t>
  </si>
  <si>
    <t>Materiales e Insumos</t>
  </si>
  <si>
    <t>Otros Costos</t>
  </si>
  <si>
    <t>Totales</t>
  </si>
  <si>
    <t>Porcentajes</t>
  </si>
  <si>
    <t>* Tipo de cambio comprador del Banco de la Nación Argentina a la fecha de elaboración del presente plan de adquisiciones</t>
  </si>
  <si>
    <t>USD Pagaderos en pesos argentinos al tipo de cambio del Banco Nación comprador a la fecha del día anterior de la factura.</t>
  </si>
  <si>
    <t>Maquinaria, equipamiento e instrumentos a adquirir en el marco del proyecto</t>
  </si>
  <si>
    <t>Nro</t>
  </si>
  <si>
    <t>Descripción</t>
  </si>
  <si>
    <t>Costo en ARS</t>
  </si>
  <si>
    <t>Costo en USD</t>
  </si>
  <si>
    <t>Costo total</t>
  </si>
  <si>
    <t>A financiar por la contraparte</t>
  </si>
  <si>
    <t>A financiar por SSPYME</t>
  </si>
  <si>
    <t>Total ARS</t>
  </si>
  <si>
    <t>Servicios de terceros a contratar para la puesta en marcha del equipamiento adquirido</t>
  </si>
  <si>
    <t>Costos en ARS</t>
  </si>
  <si>
    <t>A Financiar por la contraparte</t>
  </si>
  <si>
    <t>A Financiar por SSPYME</t>
  </si>
  <si>
    <t>Total</t>
  </si>
  <si>
    <t>Materiales e insumos necesarios para la puesta en marcha del equipamiento adquirido</t>
  </si>
  <si>
    <t>Unidad de medida</t>
  </si>
  <si>
    <t>Cantidad</t>
  </si>
  <si>
    <t>Costos en USD</t>
  </si>
  <si>
    <t>Costo unitario</t>
  </si>
  <si>
    <t>A Financiar por la Contraparte</t>
  </si>
  <si>
    <t>A Financiar por la SSPYME</t>
  </si>
  <si>
    <t>Otros Costos (sólo a contraparte)</t>
  </si>
  <si>
    <t>Costo (ARS)</t>
  </si>
  <si>
    <t>% imputable al proyecto</t>
  </si>
  <si>
    <t>Costo Total (ARS)</t>
  </si>
  <si>
    <t>Costo total (USD)</t>
  </si>
  <si>
    <t>Ver la sección gastos de contraparte en las condiciones de financiamiento</t>
  </si>
  <si>
    <t>Plan de Trabajo</t>
  </si>
  <si>
    <t>Etapas</t>
  </si>
  <si>
    <t>Tareas</t>
  </si>
  <si>
    <t>Responsable</t>
  </si>
  <si>
    <t>Entregables / verificables de cumplimiento</t>
  </si>
  <si>
    <t>Fecha inicio</t>
  </si>
  <si>
    <t>Fecha fin</t>
  </si>
  <si>
    <t>Duración [dias]</t>
  </si>
  <si>
    <t>Prioridad</t>
  </si>
  <si>
    <t>E1</t>
  </si>
  <si>
    <t>T11</t>
  </si>
  <si>
    <t>T12</t>
  </si>
  <si>
    <t>T13</t>
  </si>
  <si>
    <t>T14</t>
  </si>
  <si>
    <t>T15</t>
  </si>
  <si>
    <t>E2</t>
  </si>
  <si>
    <t>T21</t>
  </si>
  <si>
    <t>T22</t>
  </si>
  <si>
    <t>T23</t>
  </si>
  <si>
    <t>T24</t>
  </si>
  <si>
    <t>T25</t>
  </si>
  <si>
    <t>E3</t>
  </si>
  <si>
    <t>T31</t>
  </si>
  <si>
    <t>T32</t>
  </si>
  <si>
    <t>T33</t>
  </si>
  <si>
    <t>T34</t>
  </si>
  <si>
    <t>T35</t>
  </si>
  <si>
    <t>E4</t>
  </si>
  <si>
    <t>T41</t>
  </si>
  <si>
    <t>T42</t>
  </si>
  <si>
    <t>T43</t>
  </si>
  <si>
    <t>T44</t>
  </si>
  <si>
    <t>T45</t>
  </si>
  <si>
    <t>E5</t>
  </si>
  <si>
    <t>T51</t>
  </si>
  <si>
    <t>T52</t>
  </si>
  <si>
    <t>T53</t>
  </si>
  <si>
    <t>T54</t>
  </si>
  <si>
    <t>T55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</si>
</sst>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&quot;$&quot;#,##0.00"/>
    <numFmt numFmtId="165" formatCode="[$ $]#,##0.00"/>
    <numFmt numFmtId="166" formatCode="[$USD $]#,##0.00"/>
  </numFmts>
  <fonts count="6">
    <font>
      <sz val="10.0"/>
      <color rgb="FF000000"/>
      <name val="Arial"/>
      <scheme val="minor"/>
    </font>
    <font>
      <b/>
      <sz val="10.0"/>
      <color theme="1"/>
      <name val="Arial"/>
    </font>
    <font/>
    <font>
      <sz val="10.0"/>
      <color theme="1"/>
      <name val="Arial"/>
    </font>
    <font>
      <b/>
      <sz val="10.0"/>
      <color rgb="FF000000"/>
      <name val="Arial"/>
    </font>
    <font>
      <sz val="10.0"/>
      <color rgb="FF000000"/>
      <name val="Arial"/>
    </font>
  </fonts>
  <fills count="8">
    <fill>
      <patternFill patternType="none"/>
    </fill>
    <fill>
      <patternFill patternType="lightGray"/>
    </fill>
    <fill>
      <patternFill patternType="solid">
        <fgColor rgb="FFD9D9D9"/>
        <bgColor rgb="FFD9D9D9"/>
      </patternFill>
    </fill>
    <fill>
      <patternFill patternType="solid">
        <fgColor rgb="FFB6D7A8"/>
        <bgColor rgb="FFB6D7A8"/>
      </patternFill>
    </fill>
    <fill>
      <patternFill patternType="solid">
        <fgColor rgb="FF000000"/>
        <bgColor rgb="FF000000"/>
      </patternFill>
    </fill>
    <fill>
      <patternFill patternType="solid">
        <fgColor rgb="FFFFFFFF"/>
        <bgColor rgb="FFFFFFFF"/>
      </patternFill>
    </fill>
    <fill>
      <patternFill patternType="solid">
        <fgColor rgb="FFCCCCCC"/>
        <bgColor rgb="FFCCCCCC"/>
      </patternFill>
    </fill>
    <fill>
      <patternFill patternType="solid">
        <fgColor rgb="FFEFEFEF"/>
        <bgColor rgb="FFEFEFEF"/>
      </patternFill>
    </fill>
  </fills>
  <borders count="11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/>
      <top/>
      <bottom/>
    </border>
    <border>
      <top/>
      <bottom/>
    </border>
    <border>
      <right/>
      <top/>
      <bottom/>
    </border>
    <border>
      <left style="thin">
        <color rgb="FF000000"/>
      </left>
      <right style="thin">
        <color rgb="FF000000"/>
      </right>
    </border>
  </borders>
  <cellStyleXfs count="1">
    <xf borderId="0" fillId="0" fontId="0" numFmtId="0" applyAlignment="1" applyFont="1"/>
  </cellStyleXfs>
  <cellXfs count="8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 vertical="center"/>
    </xf>
    <xf borderId="1" fillId="2" fontId="1" numFmtId="0" xfId="0" applyAlignment="1" applyBorder="1" applyFill="1" applyFont="1">
      <alignment horizontal="right" vertical="center"/>
    </xf>
    <xf borderId="2" fillId="0" fontId="2" numFmtId="0" xfId="0" applyBorder="1" applyFont="1"/>
    <xf borderId="3" fillId="0" fontId="2" numFmtId="0" xfId="0" applyBorder="1" applyFont="1"/>
    <xf borderId="4" fillId="0" fontId="1" numFmtId="14" xfId="0" applyAlignment="1" applyBorder="1" applyFont="1" applyNumberFormat="1">
      <alignment horizontal="right" vertical="center"/>
    </xf>
    <xf borderId="0" fillId="0" fontId="3" numFmtId="14" xfId="0" applyFont="1" applyNumberFormat="1"/>
    <xf borderId="4" fillId="0" fontId="1" numFmtId="164" xfId="0" applyAlignment="1" applyBorder="1" applyFont="1" applyNumberFormat="1">
      <alignment horizontal="right" vertical="center"/>
    </xf>
    <xf borderId="0" fillId="0" fontId="3" numFmtId="164" xfId="0" applyFont="1" applyNumberFormat="1"/>
    <xf borderId="4" fillId="0" fontId="1" numFmtId="1" xfId="0" applyAlignment="1" applyBorder="1" applyFont="1" applyNumberFormat="1">
      <alignment horizontal="right" vertical="center"/>
    </xf>
    <xf borderId="0" fillId="0" fontId="3" numFmtId="1" xfId="0" applyFont="1" applyNumberFormat="1"/>
    <xf borderId="0" fillId="0" fontId="1" numFmtId="0" xfId="0" applyAlignment="1" applyFont="1">
      <alignment horizontal="center" vertical="center"/>
    </xf>
    <xf borderId="5" fillId="2" fontId="1" numFmtId="0" xfId="0" applyAlignment="1" applyBorder="1" applyFont="1">
      <alignment horizontal="center" vertical="center"/>
    </xf>
    <xf borderId="1" fillId="2" fontId="1" numFmtId="0" xfId="0" applyAlignment="1" applyBorder="1" applyFont="1">
      <alignment horizontal="center" vertical="center"/>
    </xf>
    <xf borderId="1" fillId="3" fontId="1" numFmtId="0" xfId="0" applyAlignment="1" applyBorder="1" applyFill="1" applyFont="1">
      <alignment horizontal="center" vertical="center"/>
    </xf>
    <xf borderId="6" fillId="0" fontId="2" numFmtId="0" xfId="0" applyBorder="1" applyFont="1"/>
    <xf borderId="4" fillId="2" fontId="1" numFmtId="0" xfId="0" applyAlignment="1" applyBorder="1" applyFont="1">
      <alignment horizontal="center" vertical="center"/>
    </xf>
    <xf borderId="4" fillId="2" fontId="1" numFmtId="0" xfId="0" applyAlignment="1" applyBorder="1" applyFont="1">
      <alignment horizontal="center" readingOrder="0" vertical="center"/>
    </xf>
    <xf borderId="4" fillId="3" fontId="1" numFmtId="0" xfId="0" applyAlignment="1" applyBorder="1" applyFont="1">
      <alignment horizontal="center" vertical="center"/>
    </xf>
    <xf borderId="4" fillId="3" fontId="1" numFmtId="0" xfId="0" applyAlignment="1" applyBorder="1" applyFont="1">
      <alignment horizontal="center" readingOrder="0" vertical="center"/>
    </xf>
    <xf borderId="4" fillId="2" fontId="1" numFmtId="0" xfId="0" applyAlignment="1" applyBorder="1" applyFont="1">
      <alignment vertical="center"/>
    </xf>
    <xf borderId="4" fillId="2" fontId="3" numFmtId="164" xfId="0" applyBorder="1" applyFont="1" applyNumberFormat="1"/>
    <xf borderId="4" fillId="2" fontId="3" numFmtId="165" xfId="0" applyBorder="1" applyFont="1" applyNumberFormat="1"/>
    <xf borderId="4" fillId="3" fontId="3" numFmtId="166" xfId="0" applyBorder="1" applyFont="1" applyNumberFormat="1"/>
    <xf borderId="4" fillId="4" fontId="3" numFmtId="0" xfId="0" applyBorder="1" applyFill="1" applyFont="1"/>
    <xf borderId="4" fillId="2" fontId="1" numFmtId="0" xfId="0" applyAlignment="1" applyBorder="1" applyFont="1">
      <alignment horizontal="right" vertical="center"/>
    </xf>
    <xf borderId="4" fillId="2" fontId="1" numFmtId="164" xfId="0" applyBorder="1" applyFont="1" applyNumberFormat="1"/>
    <xf borderId="4" fillId="2" fontId="1" numFmtId="165" xfId="0" applyBorder="1" applyFont="1" applyNumberFormat="1"/>
    <xf borderId="4" fillId="3" fontId="1" numFmtId="166" xfId="0" applyBorder="1" applyFont="1" applyNumberFormat="1"/>
    <xf borderId="4" fillId="3" fontId="1" numFmtId="9" xfId="0" applyAlignment="1" applyBorder="1" applyFont="1" applyNumberFormat="1">
      <alignment horizontal="center"/>
    </xf>
    <xf borderId="0" fillId="0" fontId="3" numFmtId="0" xfId="0" applyFont="1"/>
    <xf borderId="7" fillId="2" fontId="1" numFmtId="0" xfId="0" applyAlignment="1" applyBorder="1" applyFont="1">
      <alignment horizontal="center" readingOrder="0" vertical="center"/>
    </xf>
    <xf borderId="8" fillId="0" fontId="2" numFmtId="0" xfId="0" applyBorder="1" applyFont="1"/>
    <xf borderId="9" fillId="0" fontId="2" numFmtId="0" xfId="0" applyBorder="1" applyFont="1"/>
    <xf borderId="5" fillId="2" fontId="1" numFmtId="0" xfId="0" applyAlignment="1" applyBorder="1" applyFont="1">
      <alignment horizontal="center" shrinkToFit="0" vertical="center" wrapText="1"/>
    </xf>
    <xf borderId="1" fillId="2" fontId="1" numFmtId="0" xfId="0" applyAlignment="1" applyBorder="1" applyFont="1">
      <alignment horizontal="center" shrinkToFit="0" vertical="center" wrapText="1"/>
    </xf>
    <xf borderId="1" fillId="3" fontId="1" numFmtId="0" xfId="0" applyAlignment="1" applyBorder="1" applyFont="1">
      <alignment horizontal="center" shrinkToFit="0" vertical="center" wrapText="1"/>
    </xf>
    <xf borderId="4" fillId="2" fontId="1" numFmtId="0" xfId="0" applyAlignment="1" applyBorder="1" applyFont="1">
      <alignment horizontal="center" shrinkToFit="0" vertical="center" wrapText="1"/>
    </xf>
    <xf borderId="4" fillId="2" fontId="1" numFmtId="0" xfId="0" applyAlignment="1" applyBorder="1" applyFont="1">
      <alignment horizontal="center" readingOrder="0" shrinkToFit="0" vertical="center" wrapText="1"/>
    </xf>
    <xf borderId="4" fillId="3" fontId="1" numFmtId="0" xfId="0" applyAlignment="1" applyBorder="1" applyFont="1">
      <alignment horizontal="center" shrinkToFit="0" vertical="center" wrapText="1"/>
    </xf>
    <xf borderId="4" fillId="3" fontId="1" numFmtId="0" xfId="0" applyAlignment="1" applyBorder="1" applyFont="1">
      <alignment horizontal="center" readingOrder="0" shrinkToFit="0" vertical="center" wrapText="1"/>
    </xf>
    <xf borderId="4" fillId="0" fontId="3" numFmtId="0" xfId="0" applyAlignment="1" applyBorder="1" applyFont="1">
      <alignment shrinkToFit="0" vertical="center" wrapText="1"/>
    </xf>
    <xf borderId="4" fillId="0" fontId="3" numFmtId="164" xfId="0" applyAlignment="1" applyBorder="1" applyFont="1" applyNumberFormat="1">
      <alignment shrinkToFit="0" vertical="center" wrapText="1"/>
    </xf>
    <xf borderId="4" fillId="2" fontId="3" numFmtId="165" xfId="0" applyAlignment="1" applyBorder="1" applyFont="1" applyNumberFormat="1">
      <alignment shrinkToFit="0" vertical="center" wrapText="1"/>
    </xf>
    <xf borderId="4" fillId="3" fontId="3" numFmtId="166" xfId="0" applyAlignment="1" applyBorder="1" applyFont="1" applyNumberFormat="1">
      <alignment shrinkToFit="0" vertical="center" wrapText="1"/>
    </xf>
    <xf borderId="4" fillId="2" fontId="1" numFmtId="164" xfId="0" applyAlignment="1" applyBorder="1" applyFont="1" applyNumberFormat="1">
      <alignment vertical="center"/>
    </xf>
    <xf borderId="4" fillId="2" fontId="1" numFmtId="165" xfId="0" applyAlignment="1" applyBorder="1" applyFont="1" applyNumberFormat="1">
      <alignment vertical="center"/>
    </xf>
    <xf borderId="4" fillId="3" fontId="1" numFmtId="166" xfId="0" applyAlignment="1" applyBorder="1" applyFont="1" applyNumberFormat="1">
      <alignment vertical="center"/>
    </xf>
    <xf borderId="5" fillId="2" fontId="1" numFmtId="0" xfId="0" applyAlignment="1" applyBorder="1" applyFont="1">
      <alignment shrinkToFit="0" vertical="center" wrapText="1"/>
    </xf>
    <xf borderId="1" fillId="2" fontId="1" numFmtId="164" xfId="0" applyAlignment="1" applyBorder="1" applyFont="1" applyNumberFormat="1">
      <alignment horizontal="center" shrinkToFit="0" vertical="center" wrapText="1"/>
    </xf>
    <xf borderId="1" fillId="3" fontId="1" numFmtId="164" xfId="0" applyAlignment="1" applyBorder="1" applyFont="1" applyNumberFormat="1">
      <alignment horizontal="center" shrinkToFit="0" vertical="center" wrapText="1"/>
    </xf>
    <xf borderId="4" fillId="2" fontId="1" numFmtId="164" xfId="0" applyAlignment="1" applyBorder="1" applyFont="1" applyNumberFormat="1">
      <alignment horizontal="center" shrinkToFit="0" vertical="center" wrapText="1"/>
    </xf>
    <xf borderId="4" fillId="2" fontId="1" numFmtId="165" xfId="0" applyAlignment="1" applyBorder="1" applyFont="1" applyNumberFormat="1">
      <alignment horizontal="center" readingOrder="0" shrinkToFit="0" vertical="center" wrapText="1"/>
    </xf>
    <xf borderId="4" fillId="3" fontId="1" numFmtId="164" xfId="0" applyAlignment="1" applyBorder="1" applyFont="1" applyNumberFormat="1">
      <alignment horizontal="center" shrinkToFit="0" vertical="center" wrapText="1"/>
    </xf>
    <xf borderId="4" fillId="3" fontId="1" numFmtId="164" xfId="0" applyAlignment="1" applyBorder="1" applyFont="1" applyNumberFormat="1">
      <alignment horizontal="center" readingOrder="0" shrinkToFit="0" vertical="center" wrapText="1"/>
    </xf>
    <xf borderId="4" fillId="2" fontId="1" numFmtId="0" xfId="0" applyAlignment="1" applyBorder="1" applyFont="1">
      <alignment horizontal="center"/>
    </xf>
    <xf borderId="4" fillId="0" fontId="3" numFmtId="0" xfId="0" applyBorder="1" applyFont="1"/>
    <xf borderId="4" fillId="0" fontId="3" numFmtId="4" xfId="0" applyBorder="1" applyFont="1" applyNumberFormat="1"/>
    <xf borderId="4" fillId="2" fontId="3" numFmtId="4" xfId="0" applyBorder="1" applyFont="1" applyNumberFormat="1"/>
    <xf borderId="1" fillId="2" fontId="1" numFmtId="164" xfId="0" applyAlignment="1" applyBorder="1" applyFont="1" applyNumberFormat="1">
      <alignment horizontal="right" vertical="center"/>
    </xf>
    <xf borderId="4" fillId="2" fontId="1" numFmtId="3" xfId="0" applyAlignment="1" applyBorder="1" applyFont="1" applyNumberFormat="1">
      <alignment horizontal="center" vertical="center"/>
    </xf>
    <xf borderId="4" fillId="0" fontId="3" numFmtId="49" xfId="0" applyBorder="1" applyFont="1" applyNumberFormat="1"/>
    <xf borderId="4" fillId="0" fontId="3" numFmtId="49" xfId="0" applyAlignment="1" applyBorder="1" applyFont="1" applyNumberFormat="1">
      <alignment horizontal="center"/>
    </xf>
    <xf borderId="4" fillId="0" fontId="3" numFmtId="164" xfId="0" applyBorder="1" applyFont="1" applyNumberFormat="1"/>
    <xf borderId="4" fillId="5" fontId="3" numFmtId="164" xfId="0" applyBorder="1" applyFill="1" applyFont="1" applyNumberFormat="1"/>
    <xf borderId="1" fillId="2" fontId="1" numFmtId="165" xfId="0" applyAlignment="1" applyBorder="1" applyFont="1" applyNumberFormat="1">
      <alignment horizontal="right" vertical="center"/>
    </xf>
    <xf borderId="1" fillId="2" fontId="4" numFmtId="0" xfId="0" applyAlignment="1" applyBorder="1" applyFont="1">
      <alignment horizontal="center" vertical="center"/>
    </xf>
    <xf borderId="4" fillId="2" fontId="4" numFmtId="0" xfId="0" applyAlignment="1" applyBorder="1" applyFont="1">
      <alignment horizontal="center" shrinkToFit="0" vertical="center" wrapText="1"/>
    </xf>
    <xf borderId="4" fillId="3" fontId="4" numFmtId="0" xfId="0" applyAlignment="1" applyBorder="1" applyFont="1">
      <alignment horizontal="center" shrinkToFit="0" vertical="center" wrapText="1"/>
    </xf>
    <xf borderId="4" fillId="2" fontId="4" numFmtId="0" xfId="0" applyAlignment="1" applyBorder="1" applyFont="1">
      <alignment horizontal="center"/>
    </xf>
    <xf borderId="4" fillId="5" fontId="5" numFmtId="0" xfId="0" applyAlignment="1" applyBorder="1" applyFont="1">
      <alignment horizontal="left"/>
    </xf>
    <xf borderId="4" fillId="5" fontId="5" numFmtId="164" xfId="0" applyAlignment="1" applyBorder="1" applyFont="1" applyNumberFormat="1">
      <alignment horizontal="right"/>
    </xf>
    <xf borderId="4" fillId="5" fontId="5" numFmtId="10" xfId="0" applyAlignment="1" applyBorder="1" applyFont="1" applyNumberFormat="1">
      <alignment horizontal="right"/>
    </xf>
    <xf borderId="4" fillId="2" fontId="5" numFmtId="165" xfId="0" applyAlignment="1" applyBorder="1" applyFont="1" applyNumberFormat="1">
      <alignment horizontal="right"/>
    </xf>
    <xf borderId="4" fillId="3" fontId="5" numFmtId="166" xfId="0" applyAlignment="1" applyBorder="1" applyFont="1" applyNumberFormat="1">
      <alignment horizontal="right"/>
    </xf>
    <xf borderId="1" fillId="2" fontId="4" numFmtId="0" xfId="0" applyAlignment="1" applyBorder="1" applyFont="1">
      <alignment horizontal="right"/>
    </xf>
    <xf borderId="4" fillId="2" fontId="4" numFmtId="165" xfId="0" applyAlignment="1" applyBorder="1" applyFont="1" applyNumberFormat="1">
      <alignment horizontal="right"/>
    </xf>
    <xf borderId="4" fillId="3" fontId="4" numFmtId="166" xfId="0" applyAlignment="1" applyBorder="1" applyFont="1" applyNumberFormat="1">
      <alignment horizontal="right"/>
    </xf>
    <xf borderId="0" fillId="0" fontId="5" numFmtId="0" xfId="0" applyFont="1"/>
    <xf borderId="0" fillId="0" fontId="3" numFmtId="0" xfId="0" applyAlignment="1" applyFont="1">
      <alignment readingOrder="0"/>
    </xf>
    <xf borderId="1" fillId="6" fontId="1" numFmtId="0" xfId="0" applyAlignment="1" applyBorder="1" applyFill="1" applyFont="1">
      <alignment horizontal="center" shrinkToFit="0" vertical="center" wrapText="1"/>
    </xf>
    <xf borderId="4" fillId="6" fontId="1" numFmtId="0" xfId="0" applyAlignment="1" applyBorder="1" applyFont="1">
      <alignment horizontal="center" shrinkToFit="0" vertical="center" wrapText="1"/>
    </xf>
    <xf borderId="5" fillId="6" fontId="1" numFmtId="0" xfId="0" applyAlignment="1" applyBorder="1" applyFont="1">
      <alignment horizontal="center" vertical="center"/>
    </xf>
    <xf borderId="1" fillId="7" fontId="3" numFmtId="0" xfId="0" applyAlignment="1" applyBorder="1" applyFill="1" applyFont="1">
      <alignment horizontal="center"/>
    </xf>
    <xf borderId="4" fillId="0" fontId="3" numFmtId="14" xfId="0" applyBorder="1" applyFont="1" applyNumberFormat="1"/>
    <xf borderId="10" fillId="0" fontId="2" numFmtId="0" xfId="0" applyBorder="1" applyFont="1"/>
    <xf borderId="4" fillId="6" fontId="1" numFmtId="0" xfId="0" applyAlignment="1" applyBorder="1" applyFont="1">
      <alignment horizontal="center"/>
    </xf>
    <xf borderId="4" fillId="0" fontId="3" numFmtId="10" xfId="0" applyBorder="1" applyFont="1" applyNumberFormat="1"/>
  </cellXfs>
  <cellStyles count="1">
    <cellStyle xfId="0" name="Normal" builtinId="0"/>
  </cellStyles>
  <dxfs count="2">
    <dxf>
      <font>
        <b/>
        <color rgb="FFFF0000"/>
      </font>
      <fill>
        <patternFill patternType="solid">
          <fgColor rgb="FFFFFF00"/>
          <bgColor rgb="FFFFFF00"/>
        </patternFill>
      </fill>
      <border/>
    </dxf>
    <dxf>
      <font/>
      <fill>
        <patternFill patternType="solid">
          <fgColor rgb="FFFFFF00"/>
          <bgColor rgb="FFFFFF00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/>
  </sheetViews>
  <sheetFormatPr customHeight="1" defaultColWidth="12.63" defaultRowHeight="15.0"/>
  <cols>
    <col customWidth="1" min="1" max="1" width="27.13"/>
    <col customWidth="1" min="2" max="7" width="18.63"/>
  </cols>
  <sheetData>
    <row r="1" ht="30.0" customHeight="1">
      <c r="A1" s="1" t="s">
        <v>0</v>
      </c>
    </row>
    <row r="2" ht="15.75" customHeight="1">
      <c r="A2" s="2" t="s">
        <v>1</v>
      </c>
      <c r="B2" s="3"/>
      <c r="C2" s="4"/>
      <c r="D2" s="5"/>
      <c r="E2" s="6"/>
      <c r="F2" s="6"/>
      <c r="G2" s="6"/>
    </row>
    <row r="3" ht="15.75" customHeight="1">
      <c r="A3" s="2" t="s">
        <v>2</v>
      </c>
      <c r="B3" s="3"/>
      <c r="C3" s="4"/>
      <c r="D3" s="7"/>
      <c r="E3" s="8"/>
      <c r="F3" s="8"/>
      <c r="G3" s="8"/>
    </row>
    <row r="4" ht="15.75" customHeight="1">
      <c r="A4" s="2" t="s">
        <v>3</v>
      </c>
      <c r="B4" s="3"/>
      <c r="C4" s="4"/>
      <c r="D4" s="9"/>
      <c r="E4" s="10"/>
      <c r="F4" s="10"/>
      <c r="G4" s="10"/>
    </row>
    <row r="5" ht="15.75" customHeight="1">
      <c r="A5" s="11"/>
      <c r="B5" s="11"/>
      <c r="C5" s="11"/>
      <c r="D5" s="11"/>
      <c r="E5" s="11"/>
      <c r="F5" s="11"/>
      <c r="G5" s="11"/>
    </row>
    <row r="6" ht="15.75" customHeight="1">
      <c r="A6" s="12"/>
      <c r="B6" s="13" t="s">
        <v>4</v>
      </c>
      <c r="C6" s="3"/>
      <c r="D6" s="4"/>
      <c r="E6" s="14" t="s">
        <v>5</v>
      </c>
      <c r="F6" s="3"/>
      <c r="G6" s="4"/>
    </row>
    <row r="7" ht="15.75" customHeight="1">
      <c r="A7" s="15"/>
      <c r="B7" s="16" t="s">
        <v>6</v>
      </c>
      <c r="C7" s="16" t="s">
        <v>7</v>
      </c>
      <c r="D7" s="17" t="s">
        <v>8</v>
      </c>
      <c r="E7" s="18" t="s">
        <v>6</v>
      </c>
      <c r="F7" s="18" t="s">
        <v>7</v>
      </c>
      <c r="G7" s="19" t="s">
        <v>8</v>
      </c>
    </row>
    <row r="8" ht="15.75" customHeight="1">
      <c r="A8" s="20" t="s">
        <v>9</v>
      </c>
      <c r="B8" s="21">
        <f>Bienes!C15</f>
        <v>0</v>
      </c>
      <c r="C8" s="21">
        <f>Bienes!D15</f>
        <v>0</v>
      </c>
      <c r="D8" s="22">
        <f>Bienes!E15</f>
        <v>0</v>
      </c>
      <c r="E8" s="23">
        <f>Bienes!F15</f>
        <v>0</v>
      </c>
      <c r="F8" s="23">
        <f>Bienes!G15</f>
        <v>0</v>
      </c>
      <c r="G8" s="23">
        <f>Bienes!H15</f>
        <v>0</v>
      </c>
    </row>
    <row r="9" ht="15.75" customHeight="1">
      <c r="A9" s="20" t="s">
        <v>10</v>
      </c>
      <c r="B9" s="22">
        <f>'Servicios a contratar'!C15</f>
        <v>0</v>
      </c>
      <c r="C9" s="22">
        <f>'Servicios a contratar'!D15</f>
        <v>0</v>
      </c>
      <c r="D9" s="22">
        <f>'Servicios a contratar'!E15</f>
        <v>0</v>
      </c>
      <c r="E9" s="23">
        <f>'Servicios a contratar'!F15</f>
        <v>0</v>
      </c>
      <c r="F9" s="23">
        <f>'Servicios a contratar'!G15</f>
        <v>0</v>
      </c>
      <c r="G9" s="23">
        <f>'Servicios a contratar'!H15</f>
        <v>0</v>
      </c>
    </row>
    <row r="10" ht="15.75" customHeight="1">
      <c r="A10" s="20" t="s">
        <v>11</v>
      </c>
      <c r="B10" s="22">
        <f>'Materiales e Insumos'!F15</f>
        <v>0</v>
      </c>
      <c r="C10" s="22">
        <f>'Materiales e Insumos'!G15</f>
        <v>0</v>
      </c>
      <c r="D10" s="22">
        <f>'Materiales e Insumos'!H15</f>
        <v>0</v>
      </c>
      <c r="E10" s="23">
        <f>'Materiales e Insumos'!I15</f>
        <v>0</v>
      </c>
      <c r="F10" s="23">
        <f>'Materiales e Insumos'!J15</f>
        <v>0</v>
      </c>
      <c r="G10" s="23">
        <f>'Materiales e Insumos'!K15</f>
        <v>0</v>
      </c>
    </row>
    <row r="11" ht="15.75" customHeight="1">
      <c r="A11" s="20" t="s">
        <v>12</v>
      </c>
      <c r="B11" s="22">
        <f>'Otros Gastos'!E14</f>
        <v>0</v>
      </c>
      <c r="C11" s="22">
        <f>B11</f>
        <v>0</v>
      </c>
      <c r="D11" s="24"/>
      <c r="E11" s="23">
        <f>'Otros Gastos'!F14</f>
        <v>0</v>
      </c>
      <c r="F11" s="23">
        <f>E11</f>
        <v>0</v>
      </c>
      <c r="G11" s="24"/>
    </row>
    <row r="12" ht="15.75" customHeight="1">
      <c r="A12" s="25" t="s">
        <v>13</v>
      </c>
      <c r="B12" s="26">
        <f t="shared" ref="B12:G12" si="1">SUM(B8:B11)</f>
        <v>0</v>
      </c>
      <c r="C12" s="27">
        <f t="shared" si="1"/>
        <v>0</v>
      </c>
      <c r="D12" s="27">
        <f t="shared" si="1"/>
        <v>0</v>
      </c>
      <c r="E12" s="28">
        <f t="shared" si="1"/>
        <v>0</v>
      </c>
      <c r="F12" s="28">
        <f t="shared" si="1"/>
        <v>0</v>
      </c>
      <c r="G12" s="28">
        <f t="shared" si="1"/>
        <v>0</v>
      </c>
    </row>
    <row r="13" ht="15.75" customHeight="1">
      <c r="A13" s="2" t="s">
        <v>14</v>
      </c>
      <c r="B13" s="3"/>
      <c r="C13" s="3"/>
      <c r="D13" s="4"/>
      <c r="E13" s="29" t="str">
        <f>IF(E12&gt;0,E12/E12,"")</f>
        <v/>
      </c>
      <c r="F13" s="29" t="str">
        <f>IF(E12&gt;0,F12/E12,"")</f>
        <v/>
      </c>
      <c r="G13" s="29" t="str">
        <f>IF(E12&gt;0,G12/E12,"")</f>
        <v/>
      </c>
    </row>
    <row r="14" ht="15.75" customHeight="1">
      <c r="A14" s="30" t="s">
        <v>15</v>
      </c>
    </row>
    <row r="15" ht="15.75" customHeight="1">
      <c r="A15" s="30" t="s">
        <v>16</v>
      </c>
    </row>
  </sheetData>
  <mergeCells count="10">
    <mergeCell ref="A13:D13"/>
    <mergeCell ref="A14:G14"/>
    <mergeCell ref="A15:G15"/>
    <mergeCell ref="A1:G1"/>
    <mergeCell ref="A2:C2"/>
    <mergeCell ref="A3:C3"/>
    <mergeCell ref="A4:C4"/>
    <mergeCell ref="A6:A7"/>
    <mergeCell ref="B6:D6"/>
    <mergeCell ref="E6:G6"/>
  </mergeCells>
  <conditionalFormatting sqref="D12">
    <cfRule type="expression" dxfId="0" priority="1">
      <formula>D12/B12&gt;0.8</formula>
    </cfRule>
  </conditionalFormatting>
  <dataValidations>
    <dataValidation type="decimal" operator="greaterThan" allowBlank="1" showInputMessage="1" showErrorMessage="1" prompt="Ingresar Tipo de cambio" sqref="E3:G3">
      <formula1>0.0</formula1>
    </dataValidation>
    <dataValidation type="decimal" allowBlank="1" showInputMessage="1" showErrorMessage="1" prompt="Ingresar duración del proyecto" sqref="E4:G4">
      <formula1>1.0</formula1>
      <formula2>8.0</formula2>
    </dataValidation>
    <dataValidation type="decimal" operator="greaterThan" allowBlank="1" showDropDown="1" showInputMessage="1" showErrorMessage="1" prompt="Ingresar Tipo de cambio vendedor BNA" sqref="D3">
      <formula1>0.0</formula1>
    </dataValidation>
    <dataValidation type="date" operator="lessThanOrEqual" allowBlank="1" showInputMessage="1" showErrorMessage="1" prompt="Ingresar fecha de elaboración" sqref="E2:G2">
      <formula1>YEAR(TODAY())</formula1>
    </dataValidation>
  </dataValidations>
  <printOptions/>
  <pageMargins bottom="0.75" footer="0.0" header="0.0" left="0.7" right="0.7" top="0.75"/>
  <pageSetup fitToHeight="0"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/>
  </sheetViews>
  <sheetFormatPr customHeight="1" defaultColWidth="12.63" defaultRowHeight="15.0"/>
  <cols>
    <col customWidth="1" min="1" max="1" width="4.5"/>
    <col customWidth="1" min="2" max="2" width="77.63"/>
    <col customWidth="1" min="3" max="5" width="14.5"/>
    <col customWidth="1" min="6" max="7" width="16.38"/>
    <col customWidth="1" min="8" max="8" width="15.38"/>
  </cols>
  <sheetData>
    <row r="1" ht="30.0" customHeight="1">
      <c r="A1" s="11" t="str">
        <f>'Resumen de costos'!A1</f>
        <v>Anexo IV - Plan de Inversiones y Plan de Trabajo</v>
      </c>
    </row>
    <row r="2" ht="15.75" customHeight="1">
      <c r="A2" s="31" t="s">
        <v>17</v>
      </c>
      <c r="B2" s="32"/>
      <c r="C2" s="32"/>
      <c r="D2" s="32"/>
      <c r="E2" s="32"/>
      <c r="F2" s="32"/>
      <c r="G2" s="32"/>
      <c r="H2" s="33"/>
    </row>
    <row r="3" ht="15.75" customHeight="1">
      <c r="A3" s="34" t="s">
        <v>18</v>
      </c>
      <c r="B3" s="34" t="s">
        <v>19</v>
      </c>
      <c r="C3" s="35" t="s">
        <v>20</v>
      </c>
      <c r="D3" s="3"/>
      <c r="E3" s="4"/>
      <c r="F3" s="36" t="s">
        <v>21</v>
      </c>
      <c r="G3" s="3"/>
      <c r="H3" s="4"/>
    </row>
    <row r="4" ht="35.25" customHeight="1">
      <c r="A4" s="15"/>
      <c r="B4" s="15"/>
      <c r="C4" s="37" t="s">
        <v>22</v>
      </c>
      <c r="D4" s="37" t="s">
        <v>23</v>
      </c>
      <c r="E4" s="38" t="s">
        <v>24</v>
      </c>
      <c r="F4" s="39" t="s">
        <v>22</v>
      </c>
      <c r="G4" s="39" t="s">
        <v>23</v>
      </c>
      <c r="H4" s="40" t="s">
        <v>24</v>
      </c>
    </row>
    <row r="5" ht="15.75" customHeight="1">
      <c r="A5" s="16">
        <v>1.0</v>
      </c>
      <c r="B5" s="41"/>
      <c r="C5" s="42"/>
      <c r="D5" s="42"/>
      <c r="E5" s="43" t="str">
        <f t="shared" ref="E5:E14" si="1">IF(C5&lt;&gt;"",C5-D5,"")</f>
        <v/>
      </c>
      <c r="F5" s="44" t="str">
        <f>IF('Resumen de costos'!$D$3 &lt;&gt;"",C5/'Resumen de costos'!$D$3,"")</f>
        <v/>
      </c>
      <c r="G5" s="44" t="str">
        <f>IF('Resumen de costos'!$D$3 &lt;&gt;"",D5/'Resumen de costos'!$D$3,"")</f>
        <v/>
      </c>
      <c r="H5" s="44">
        <f>IF(AND('Resumen de costos'!$D$3 &lt;&gt;"",E5&lt;&gt;""),E5/'Resumen de costos'!$D$3,0)</f>
        <v>0</v>
      </c>
    </row>
    <row r="6" ht="15.75" customHeight="1">
      <c r="A6" s="16">
        <v>2.0</v>
      </c>
      <c r="B6" s="41"/>
      <c r="C6" s="42"/>
      <c r="D6" s="42"/>
      <c r="E6" s="43" t="str">
        <f t="shared" si="1"/>
        <v/>
      </c>
      <c r="F6" s="44" t="str">
        <f>IF('Resumen de costos'!$D$3 &lt;&gt;"",C6/'Resumen de costos'!$D$3,"")</f>
        <v/>
      </c>
      <c r="G6" s="44" t="str">
        <f>IF('Resumen de costos'!$D$3 &lt;&gt;"",D6/'Resumen de costos'!$D$3,"")</f>
        <v/>
      </c>
      <c r="H6" s="44">
        <f>IF(AND('Resumen de costos'!$D$3 &lt;&gt;"",E6&lt;&gt;""),E6/'Resumen de costos'!$D$3,0)</f>
        <v>0</v>
      </c>
    </row>
    <row r="7" ht="15.75" customHeight="1">
      <c r="A7" s="16">
        <v>3.0</v>
      </c>
      <c r="B7" s="41"/>
      <c r="C7" s="42"/>
      <c r="D7" s="42"/>
      <c r="E7" s="43" t="str">
        <f t="shared" si="1"/>
        <v/>
      </c>
      <c r="F7" s="44" t="str">
        <f>IF('Resumen de costos'!$D$3 &lt;&gt;"",C7/'Resumen de costos'!$D$3,"")</f>
        <v/>
      </c>
      <c r="G7" s="44" t="str">
        <f>IF('Resumen de costos'!$D$3 &lt;&gt;"",D7/'Resumen de costos'!$D$3,"")</f>
        <v/>
      </c>
      <c r="H7" s="44">
        <f>IF(AND('Resumen de costos'!$D$3 &lt;&gt;"",E7&lt;&gt;""),E7/'Resumen de costos'!$D$3,0)</f>
        <v>0</v>
      </c>
    </row>
    <row r="8" ht="15.75" customHeight="1">
      <c r="A8" s="16">
        <v>4.0</v>
      </c>
      <c r="B8" s="41"/>
      <c r="C8" s="42"/>
      <c r="D8" s="42"/>
      <c r="E8" s="43" t="str">
        <f t="shared" si="1"/>
        <v/>
      </c>
      <c r="F8" s="44" t="str">
        <f>IF('Resumen de costos'!$D$3 &lt;&gt;"",C8/'Resumen de costos'!$D$3,"")</f>
        <v/>
      </c>
      <c r="G8" s="44" t="str">
        <f>IF('Resumen de costos'!$D$3 &lt;&gt;"",D8/'Resumen de costos'!$D$3,"")</f>
        <v/>
      </c>
      <c r="H8" s="44">
        <f>IF(AND('Resumen de costos'!$D$3 &lt;&gt;"",E8&lt;&gt;""),E8/'Resumen de costos'!$D$3,0)</f>
        <v>0</v>
      </c>
    </row>
    <row r="9" ht="15.75" customHeight="1">
      <c r="A9" s="16">
        <v>5.0</v>
      </c>
      <c r="B9" s="41"/>
      <c r="C9" s="42"/>
      <c r="D9" s="42"/>
      <c r="E9" s="43" t="str">
        <f t="shared" si="1"/>
        <v/>
      </c>
      <c r="F9" s="44" t="str">
        <f>IF('Resumen de costos'!$D$3 &lt;&gt;"",C9/'Resumen de costos'!$D$3,"")</f>
        <v/>
      </c>
      <c r="G9" s="44" t="str">
        <f>IF('Resumen de costos'!$D$3 &lt;&gt;"",D9/'Resumen de costos'!$D$3,"")</f>
        <v/>
      </c>
      <c r="H9" s="44">
        <f>IF(AND('Resumen de costos'!$D$3 &lt;&gt;"",E9&lt;&gt;""),E9/'Resumen de costos'!$D$3,0)</f>
        <v>0</v>
      </c>
    </row>
    <row r="10" ht="15.75" customHeight="1">
      <c r="A10" s="16">
        <v>6.0</v>
      </c>
      <c r="B10" s="41"/>
      <c r="C10" s="42"/>
      <c r="D10" s="42"/>
      <c r="E10" s="43" t="str">
        <f t="shared" si="1"/>
        <v/>
      </c>
      <c r="F10" s="44" t="str">
        <f>IF('Resumen de costos'!$D$3 &lt;&gt;"",C10/'Resumen de costos'!$D$3,"")</f>
        <v/>
      </c>
      <c r="G10" s="44" t="str">
        <f>IF('Resumen de costos'!$D$3 &lt;&gt;"",D10/'Resumen de costos'!$D$3,"")</f>
        <v/>
      </c>
      <c r="H10" s="44">
        <f>IF(AND('Resumen de costos'!$D$3 &lt;&gt;"",E10&lt;&gt;""),E10/'Resumen de costos'!$D$3,0)</f>
        <v>0</v>
      </c>
    </row>
    <row r="11" ht="15.75" customHeight="1">
      <c r="A11" s="16">
        <v>7.0</v>
      </c>
      <c r="B11" s="41"/>
      <c r="C11" s="42"/>
      <c r="D11" s="42"/>
      <c r="E11" s="43" t="str">
        <f t="shared" si="1"/>
        <v/>
      </c>
      <c r="F11" s="44" t="str">
        <f>IF('Resumen de costos'!$D$3 &lt;&gt;"",C11/'Resumen de costos'!$D$3,"")</f>
        <v/>
      </c>
      <c r="G11" s="44" t="str">
        <f>IF('Resumen de costos'!$D$3 &lt;&gt;"",D11/'Resumen de costos'!$D$3,"")</f>
        <v/>
      </c>
      <c r="H11" s="44">
        <f>IF(AND('Resumen de costos'!$D$3 &lt;&gt;"",E11&lt;&gt;""),E11/'Resumen de costos'!$D$3,0)</f>
        <v>0</v>
      </c>
    </row>
    <row r="12" ht="15.75" customHeight="1">
      <c r="A12" s="16">
        <v>8.0</v>
      </c>
      <c r="B12" s="41"/>
      <c r="C12" s="42"/>
      <c r="D12" s="42"/>
      <c r="E12" s="43" t="str">
        <f t="shared" si="1"/>
        <v/>
      </c>
      <c r="F12" s="44" t="str">
        <f>IF('Resumen de costos'!$D$3 &lt;&gt;"",C12/'Resumen de costos'!$D$3,"")</f>
        <v/>
      </c>
      <c r="G12" s="44" t="str">
        <f>IF('Resumen de costos'!$D$3 &lt;&gt;"",D12/'Resumen de costos'!$D$3,"")</f>
        <v/>
      </c>
      <c r="H12" s="44">
        <f>IF(AND('Resumen de costos'!$D$3 &lt;&gt;"",E12&lt;&gt;""),E12/'Resumen de costos'!$D$3,0)</f>
        <v>0</v>
      </c>
    </row>
    <row r="13" ht="15.75" customHeight="1">
      <c r="A13" s="16">
        <v>9.0</v>
      </c>
      <c r="B13" s="41"/>
      <c r="C13" s="42"/>
      <c r="D13" s="42"/>
      <c r="E13" s="43" t="str">
        <f t="shared" si="1"/>
        <v/>
      </c>
      <c r="F13" s="44" t="str">
        <f>IF('Resumen de costos'!$D$3 &lt;&gt;"",C13/'Resumen de costos'!$D$3,"")</f>
        <v/>
      </c>
      <c r="G13" s="44" t="str">
        <f>IF('Resumen de costos'!$D$3 &lt;&gt;"",D13/'Resumen de costos'!$D$3,"")</f>
        <v/>
      </c>
      <c r="H13" s="44">
        <f>IF(AND('Resumen de costos'!$D$3 &lt;&gt;"",E13&lt;&gt;""),E13/'Resumen de costos'!$D$3,0)</f>
        <v>0</v>
      </c>
    </row>
    <row r="14" ht="15.75" customHeight="1">
      <c r="A14" s="16">
        <v>10.0</v>
      </c>
      <c r="B14" s="41"/>
      <c r="C14" s="42"/>
      <c r="D14" s="42"/>
      <c r="E14" s="43" t="str">
        <f t="shared" si="1"/>
        <v/>
      </c>
      <c r="F14" s="44" t="str">
        <f>IF('Resumen de costos'!$D$3 &lt;&gt;"",C14/'Resumen de costos'!$D$3,"")</f>
        <v/>
      </c>
      <c r="G14" s="44" t="str">
        <f>IF('Resumen de costos'!$D$3 &lt;&gt;"",D14/'Resumen de costos'!$D$3,"")</f>
        <v/>
      </c>
      <c r="H14" s="44">
        <f>IF(AND('Resumen de costos'!$D$3 &lt;&gt;"",E14&lt;&gt;""),E14/'Resumen de costos'!$D$3,0)</f>
        <v>0</v>
      </c>
    </row>
    <row r="15" ht="15.75" customHeight="1">
      <c r="A15" s="2" t="s">
        <v>25</v>
      </c>
      <c r="B15" s="4"/>
      <c r="C15" s="45">
        <f t="shared" ref="C15:H15" si="2">SUM(C5:C14)</f>
        <v>0</v>
      </c>
      <c r="D15" s="45">
        <f t="shared" si="2"/>
        <v>0</v>
      </c>
      <c r="E15" s="46">
        <f t="shared" si="2"/>
        <v>0</v>
      </c>
      <c r="F15" s="47">
        <f t="shared" si="2"/>
        <v>0</v>
      </c>
      <c r="G15" s="47">
        <f t="shared" si="2"/>
        <v>0</v>
      </c>
      <c r="H15" s="47">
        <f t="shared" si="2"/>
        <v>0</v>
      </c>
    </row>
  </sheetData>
  <mergeCells count="7">
    <mergeCell ref="A1:H1"/>
    <mergeCell ref="A2:H2"/>
    <mergeCell ref="A3:A4"/>
    <mergeCell ref="B3:B4"/>
    <mergeCell ref="C3:E3"/>
    <mergeCell ref="F3:H3"/>
    <mergeCell ref="A15:B15"/>
  </mergeCells>
  <conditionalFormatting sqref="D5">
    <cfRule type="cellIs" dxfId="0" priority="1" operator="greaterThan">
      <formula>$C$5</formula>
    </cfRule>
  </conditionalFormatting>
  <conditionalFormatting sqref="D6">
    <cfRule type="cellIs" dxfId="1" priority="2" operator="greaterThan">
      <formula>$C$6</formula>
    </cfRule>
  </conditionalFormatting>
  <conditionalFormatting sqref="D7">
    <cfRule type="cellIs" dxfId="0" priority="3" operator="greaterThan">
      <formula>$C$7</formula>
    </cfRule>
  </conditionalFormatting>
  <conditionalFormatting sqref="D8">
    <cfRule type="cellIs" dxfId="0" priority="4" operator="greaterThan">
      <formula>$C$8</formula>
    </cfRule>
  </conditionalFormatting>
  <conditionalFormatting sqref="D9">
    <cfRule type="cellIs" dxfId="0" priority="5" operator="greaterThan">
      <formula>$C$9</formula>
    </cfRule>
  </conditionalFormatting>
  <conditionalFormatting sqref="D10">
    <cfRule type="cellIs" dxfId="0" priority="6" operator="greaterThan">
      <formula>$C$10</formula>
    </cfRule>
  </conditionalFormatting>
  <conditionalFormatting sqref="D11">
    <cfRule type="cellIs" dxfId="0" priority="7" operator="greaterThan">
      <formula>$C$11</formula>
    </cfRule>
  </conditionalFormatting>
  <conditionalFormatting sqref="D12">
    <cfRule type="cellIs" dxfId="0" priority="8" operator="greaterThan">
      <formula>$C$12</formula>
    </cfRule>
  </conditionalFormatting>
  <conditionalFormatting sqref="D12">
    <cfRule type="cellIs" dxfId="0" priority="9" operator="greaterThan">
      <formula>$C$12</formula>
    </cfRule>
  </conditionalFormatting>
  <conditionalFormatting sqref="D13">
    <cfRule type="cellIs" dxfId="0" priority="10" operator="greaterThan">
      <formula>$C$13</formula>
    </cfRule>
  </conditionalFormatting>
  <conditionalFormatting sqref="D14">
    <cfRule type="cellIs" dxfId="0" priority="11" operator="greaterThan">
      <formula>$C$14</formula>
    </cfRule>
  </conditionalFormatting>
  <dataValidations>
    <dataValidation type="decimal" operator="lessThanOrEqual" allowBlank="1" showInputMessage="1" showErrorMessage="1" prompt="Ingresar Contraparte" sqref="D5:D14">
      <formula1>C5</formula1>
    </dataValidation>
    <dataValidation type="decimal" operator="greaterThan" allowBlank="1" showInputMessage="1" showErrorMessage="1" prompt="Ingresar Costo total" sqref="C5:C14">
      <formula1>0.0</formula1>
    </dataValidation>
  </dataValidations>
  <printOptions/>
  <pageMargins bottom="0.75" footer="0.0" header="0.0" left="0.25" right="0.25" top="0.75"/>
  <pageSetup fitToHeight="0" paperSize="9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/>
  </sheetViews>
  <sheetFormatPr customHeight="1" defaultColWidth="12.63" defaultRowHeight="15.0"/>
  <cols>
    <col customWidth="1" min="1" max="1" width="4.5"/>
    <col customWidth="1" min="2" max="2" width="51.0"/>
    <col customWidth="1" min="3" max="8" width="14.5"/>
  </cols>
  <sheetData>
    <row r="1" ht="30.0" customHeight="1">
      <c r="A1" s="11" t="str">
        <f>'Resumen de costos'!A1</f>
        <v>Anexo IV - Plan de Inversiones y Plan de Trabajo</v>
      </c>
    </row>
    <row r="2" ht="15.75" customHeight="1">
      <c r="A2" s="13" t="s">
        <v>26</v>
      </c>
      <c r="B2" s="3"/>
      <c r="C2" s="3"/>
      <c r="D2" s="3"/>
      <c r="E2" s="3"/>
      <c r="F2" s="3"/>
      <c r="G2" s="3"/>
      <c r="H2" s="4"/>
    </row>
    <row r="3" ht="15.75" customHeight="1">
      <c r="A3" s="48" t="s">
        <v>18</v>
      </c>
      <c r="B3" s="34" t="s">
        <v>19</v>
      </c>
      <c r="C3" s="49" t="s">
        <v>27</v>
      </c>
      <c r="D3" s="3"/>
      <c r="E3" s="4"/>
      <c r="F3" s="50" t="s">
        <v>21</v>
      </c>
      <c r="G3" s="3"/>
      <c r="H3" s="4"/>
    </row>
    <row r="4" ht="46.5" customHeight="1">
      <c r="A4" s="15"/>
      <c r="B4" s="15"/>
      <c r="C4" s="51" t="s">
        <v>22</v>
      </c>
      <c r="D4" s="51" t="s">
        <v>28</v>
      </c>
      <c r="E4" s="52" t="s">
        <v>29</v>
      </c>
      <c r="F4" s="53" t="s">
        <v>22</v>
      </c>
      <c r="G4" s="53" t="s">
        <v>28</v>
      </c>
      <c r="H4" s="54" t="s">
        <v>29</v>
      </c>
    </row>
    <row r="5" ht="15.75" customHeight="1">
      <c r="A5" s="55">
        <v>1.0</v>
      </c>
      <c r="B5" s="56"/>
      <c r="C5" s="57"/>
      <c r="D5" s="57"/>
      <c r="E5" s="58" t="str">
        <f t="shared" ref="E5:E14" si="1">IF(C5&lt;&gt;"",C5-D5,"")</f>
        <v/>
      </c>
      <c r="F5" s="23" t="str">
        <f>IF('Resumen de costos'!$D$3 &lt;&gt; "",C5/'Resumen de costos'!$D$3,"")</f>
        <v/>
      </c>
      <c r="G5" s="23" t="str">
        <f>IF('Resumen de costos'!$D$3 &lt;&gt; "",D5/'Resumen de costos'!$D$3,"")</f>
        <v/>
      </c>
      <c r="H5" s="23">
        <f>IF(AND('Resumen de costos'!$D$3 &lt;&gt;"",E5&lt;&gt;""),E5/'Resumen de costos'!$D$3,0)</f>
        <v>0</v>
      </c>
    </row>
    <row r="6" ht="15.75" customHeight="1">
      <c r="A6" s="55">
        <v>2.0</v>
      </c>
      <c r="B6" s="56"/>
      <c r="C6" s="57"/>
      <c r="D6" s="57"/>
      <c r="E6" s="58" t="str">
        <f t="shared" si="1"/>
        <v/>
      </c>
      <c r="F6" s="23" t="str">
        <f>IF('Resumen de costos'!$D$3 &lt;&gt; "",C6/'Resumen de costos'!$D$3,"")</f>
        <v/>
      </c>
      <c r="G6" s="23" t="str">
        <f>IF('Resumen de costos'!$D$3 &lt;&gt; "",D6/'Resumen de costos'!$D$3,"")</f>
        <v/>
      </c>
      <c r="H6" s="23">
        <f>IF(AND('Resumen de costos'!$D$3 &lt;&gt;"",E6&lt;&gt;""),E6/'Resumen de costos'!$D$3,0)</f>
        <v>0</v>
      </c>
    </row>
    <row r="7" ht="15.75" customHeight="1">
      <c r="A7" s="55">
        <v>3.0</v>
      </c>
      <c r="B7" s="56"/>
      <c r="C7" s="57"/>
      <c r="D7" s="57"/>
      <c r="E7" s="58" t="str">
        <f t="shared" si="1"/>
        <v/>
      </c>
      <c r="F7" s="23" t="str">
        <f>IF('Resumen de costos'!$D$3 &lt;&gt; "",C7/'Resumen de costos'!$D$3,"")</f>
        <v/>
      </c>
      <c r="G7" s="23" t="str">
        <f>IF('Resumen de costos'!$D$3 &lt;&gt; "",D7/'Resumen de costos'!$D$3,"")</f>
        <v/>
      </c>
      <c r="H7" s="23">
        <f>IF(AND('Resumen de costos'!$D$3 &lt;&gt;"",E7&lt;&gt;""),E7/'Resumen de costos'!$D$3,0)</f>
        <v>0</v>
      </c>
    </row>
    <row r="8" ht="15.75" customHeight="1">
      <c r="A8" s="55">
        <v>4.0</v>
      </c>
      <c r="B8" s="56"/>
      <c r="C8" s="57"/>
      <c r="D8" s="57"/>
      <c r="E8" s="58" t="str">
        <f t="shared" si="1"/>
        <v/>
      </c>
      <c r="F8" s="23" t="str">
        <f>IF('Resumen de costos'!$D$3 &lt;&gt; "",C8/'Resumen de costos'!$D$3,"")</f>
        <v/>
      </c>
      <c r="G8" s="23" t="str">
        <f>IF('Resumen de costos'!$D$3 &lt;&gt; "",D8/'Resumen de costos'!$D$3,"")</f>
        <v/>
      </c>
      <c r="H8" s="23">
        <f>IF(AND('Resumen de costos'!$D$3 &lt;&gt;"",E8&lt;&gt;""),E8/'Resumen de costos'!$D$3,0)</f>
        <v>0</v>
      </c>
    </row>
    <row r="9" ht="15.75" customHeight="1">
      <c r="A9" s="55">
        <v>5.0</v>
      </c>
      <c r="B9" s="56"/>
      <c r="C9" s="57"/>
      <c r="D9" s="57"/>
      <c r="E9" s="58" t="str">
        <f t="shared" si="1"/>
        <v/>
      </c>
      <c r="F9" s="23" t="str">
        <f>IF('Resumen de costos'!$D$3 &lt;&gt; "",C9/'Resumen de costos'!$D$3,"")</f>
        <v/>
      </c>
      <c r="G9" s="23" t="str">
        <f>IF('Resumen de costos'!$D$3 &lt;&gt; "",D9/'Resumen de costos'!$D$3,"")</f>
        <v/>
      </c>
      <c r="H9" s="23">
        <f>IF(AND('Resumen de costos'!$D$3 &lt;&gt;"",E9&lt;&gt;""),E9/'Resumen de costos'!$D$3,0)</f>
        <v>0</v>
      </c>
    </row>
    <row r="10" ht="15.75" customHeight="1">
      <c r="A10" s="55">
        <v>6.0</v>
      </c>
      <c r="B10" s="56"/>
      <c r="C10" s="57"/>
      <c r="D10" s="57"/>
      <c r="E10" s="58" t="str">
        <f t="shared" si="1"/>
        <v/>
      </c>
      <c r="F10" s="23" t="str">
        <f>IF('Resumen de costos'!$D$3 &lt;&gt; "",C10/'Resumen de costos'!$D$3,"")</f>
        <v/>
      </c>
      <c r="G10" s="23" t="str">
        <f>IF('Resumen de costos'!$D$3 &lt;&gt; "",D10/'Resumen de costos'!$D$3,"")</f>
        <v/>
      </c>
      <c r="H10" s="23">
        <f>IF(AND('Resumen de costos'!$D$3 &lt;&gt;"",E10&lt;&gt;""),E10/'Resumen de costos'!$D$3,0)</f>
        <v>0</v>
      </c>
    </row>
    <row r="11" ht="15.75" customHeight="1">
      <c r="A11" s="55">
        <v>7.0</v>
      </c>
      <c r="B11" s="56"/>
      <c r="C11" s="57"/>
      <c r="D11" s="57"/>
      <c r="E11" s="58" t="str">
        <f t="shared" si="1"/>
        <v/>
      </c>
      <c r="F11" s="23" t="str">
        <f>IF('Resumen de costos'!$D$3 &lt;&gt; "",C11/'Resumen de costos'!$D$3,"")</f>
        <v/>
      </c>
      <c r="G11" s="23" t="str">
        <f>IF('Resumen de costos'!$D$3 &lt;&gt; "",D11/'Resumen de costos'!$D$3,"")</f>
        <v/>
      </c>
      <c r="H11" s="23">
        <f>IF(AND('Resumen de costos'!$D$3 &lt;&gt;"",E11&lt;&gt;""),E11/'Resumen de costos'!$D$3,0)</f>
        <v>0</v>
      </c>
    </row>
    <row r="12" ht="15.75" customHeight="1">
      <c r="A12" s="55">
        <v>8.0</v>
      </c>
      <c r="B12" s="56"/>
      <c r="C12" s="57"/>
      <c r="D12" s="57"/>
      <c r="E12" s="58" t="str">
        <f t="shared" si="1"/>
        <v/>
      </c>
      <c r="F12" s="23" t="str">
        <f>IF('Resumen de costos'!$D$3 &lt;&gt; "",C12/'Resumen de costos'!$D$3,"")</f>
        <v/>
      </c>
      <c r="G12" s="23" t="str">
        <f>IF('Resumen de costos'!$D$3 &lt;&gt; "",D12/'Resumen de costos'!$D$3,"")</f>
        <v/>
      </c>
      <c r="H12" s="23">
        <f>IF(AND('Resumen de costos'!$D$3 &lt;&gt;"",E12&lt;&gt;""),E12/'Resumen de costos'!$D$3,0)</f>
        <v>0</v>
      </c>
    </row>
    <row r="13" ht="15.75" customHeight="1">
      <c r="A13" s="55">
        <v>9.0</v>
      </c>
      <c r="B13" s="56"/>
      <c r="C13" s="57"/>
      <c r="D13" s="57"/>
      <c r="E13" s="58" t="str">
        <f t="shared" si="1"/>
        <v/>
      </c>
      <c r="F13" s="23" t="str">
        <f>IF('Resumen de costos'!$D$3 &lt;&gt; "",C13/'Resumen de costos'!$D$3,"")</f>
        <v/>
      </c>
      <c r="G13" s="23" t="str">
        <f>IF('Resumen de costos'!$D$3 &lt;&gt; "",D13/'Resumen de costos'!$D$3,"")</f>
        <v/>
      </c>
      <c r="H13" s="23">
        <f>IF(AND('Resumen de costos'!$D$3 &lt;&gt;"",E13&lt;&gt;""),E13/'Resumen de costos'!$D$3,0)</f>
        <v>0</v>
      </c>
    </row>
    <row r="14" ht="15.75" customHeight="1">
      <c r="A14" s="55">
        <v>10.0</v>
      </c>
      <c r="B14" s="56"/>
      <c r="C14" s="57"/>
      <c r="D14" s="57"/>
      <c r="E14" s="58" t="str">
        <f t="shared" si="1"/>
        <v/>
      </c>
      <c r="F14" s="23" t="str">
        <f>IF('Resumen de costos'!$D$3 &lt;&gt; "",C14/'Resumen de costos'!$D$3,"")</f>
        <v/>
      </c>
      <c r="G14" s="23" t="str">
        <f>IF('Resumen de costos'!$D$3 &lt;&gt; "",D14/'Resumen de costos'!$D$3,"")</f>
        <v/>
      </c>
      <c r="H14" s="23">
        <f>IF(AND('Resumen de costos'!$D$3 &lt;&gt;"",E14&lt;&gt;""),E14/'Resumen de costos'!$D$3,0)</f>
        <v>0</v>
      </c>
    </row>
    <row r="15" ht="15.75" customHeight="1">
      <c r="A15" s="59" t="s">
        <v>30</v>
      </c>
      <c r="B15" s="4"/>
      <c r="C15" s="46">
        <f t="shared" ref="C15:H15" si="2">SUM(C5:C14)</f>
        <v>0</v>
      </c>
      <c r="D15" s="46">
        <f t="shared" si="2"/>
        <v>0</v>
      </c>
      <c r="E15" s="46">
        <f t="shared" si="2"/>
        <v>0</v>
      </c>
      <c r="F15" s="47">
        <f t="shared" si="2"/>
        <v>0</v>
      </c>
      <c r="G15" s="47">
        <f t="shared" si="2"/>
        <v>0</v>
      </c>
      <c r="H15" s="47">
        <f t="shared" si="2"/>
        <v>0</v>
      </c>
    </row>
  </sheetData>
  <mergeCells count="7">
    <mergeCell ref="A1:H1"/>
    <mergeCell ref="A2:H2"/>
    <mergeCell ref="A3:A4"/>
    <mergeCell ref="B3:B4"/>
    <mergeCell ref="C3:E3"/>
    <mergeCell ref="F3:H3"/>
    <mergeCell ref="A15:B15"/>
  </mergeCells>
  <conditionalFormatting sqref="D5">
    <cfRule type="cellIs" dxfId="0" priority="1" operator="greaterThan">
      <formula>$C$5</formula>
    </cfRule>
  </conditionalFormatting>
  <conditionalFormatting sqref="D6">
    <cfRule type="cellIs" dxfId="0" priority="2" operator="greaterThan">
      <formula>$C$6</formula>
    </cfRule>
  </conditionalFormatting>
  <conditionalFormatting sqref="D7">
    <cfRule type="cellIs" dxfId="0" priority="3" operator="greaterThan">
      <formula>$C$7</formula>
    </cfRule>
  </conditionalFormatting>
  <conditionalFormatting sqref="D8">
    <cfRule type="cellIs" dxfId="0" priority="4" operator="greaterThan">
      <formula>$C$7</formula>
    </cfRule>
  </conditionalFormatting>
  <conditionalFormatting sqref="D9">
    <cfRule type="cellIs" dxfId="0" priority="5" operator="greaterThan">
      <formula>$C$9</formula>
    </cfRule>
  </conditionalFormatting>
  <conditionalFormatting sqref="D10">
    <cfRule type="cellIs" dxfId="0" priority="6" operator="greaterThan">
      <formula>$C$10</formula>
    </cfRule>
  </conditionalFormatting>
  <conditionalFormatting sqref="D11">
    <cfRule type="cellIs" dxfId="0" priority="7" operator="greaterThan">
      <formula>$C$11</formula>
    </cfRule>
  </conditionalFormatting>
  <conditionalFormatting sqref="D12">
    <cfRule type="cellIs" dxfId="0" priority="8" operator="greaterThan">
      <formula>$C$12</formula>
    </cfRule>
  </conditionalFormatting>
  <conditionalFormatting sqref="D13">
    <cfRule type="cellIs" dxfId="0" priority="9" operator="greaterThan">
      <formula>$C$13</formula>
    </cfRule>
  </conditionalFormatting>
  <conditionalFormatting sqref="D14">
    <cfRule type="cellIs" dxfId="0" priority="10" operator="greaterThan">
      <formula>$C$14</formula>
    </cfRule>
  </conditionalFormatting>
  <dataValidations>
    <dataValidation type="decimal" operator="lessThanOrEqual" allowBlank="1" showInputMessage="1" showErrorMessage="1" prompt="Ingresar Contraparte" sqref="D5:D8 D10:D14">
      <formula1>C5</formula1>
    </dataValidation>
    <dataValidation type="decimal" operator="lessThanOrEqual" allowBlank="1" showInputMessage="1" showErrorMessage="1" prompt="Ingrese Contraparte" sqref="D9">
      <formula1>C9</formula1>
    </dataValidation>
    <dataValidation type="decimal" operator="greaterThan" allowBlank="1" showInputMessage="1" showErrorMessage="1" prompt="Ingresar Costo total" sqref="C5:C14">
      <formula1>0.0</formula1>
    </dataValidation>
  </dataValidations>
  <printOptions/>
  <pageMargins bottom="0.75" footer="0.0" header="0.0" left="0.25" right="0.25" top="0.75"/>
  <pageSetup fitToHeight="0" paperSize="9"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/>
  </sheetViews>
  <sheetFormatPr customHeight="1" defaultColWidth="12.63" defaultRowHeight="15.0"/>
  <cols>
    <col customWidth="1" min="1" max="1" width="4.5"/>
    <col customWidth="1" min="2" max="2" width="67.38"/>
    <col customWidth="1" min="3" max="8" width="14.5"/>
    <col customWidth="1" min="9" max="10" width="15.38"/>
    <col customWidth="1" min="11" max="11" width="15.13"/>
  </cols>
  <sheetData>
    <row r="1" ht="30.0" customHeight="1">
      <c r="A1" s="11" t="str">
        <f>'Resumen de costos'!A1</f>
        <v>Anexo IV - Plan de Inversiones y Plan de Trabajo</v>
      </c>
    </row>
    <row r="2" ht="24.0" customHeight="1">
      <c r="A2" s="13" t="s">
        <v>31</v>
      </c>
      <c r="B2" s="3"/>
      <c r="C2" s="3"/>
      <c r="D2" s="3"/>
      <c r="E2" s="3"/>
      <c r="F2" s="3"/>
      <c r="G2" s="3"/>
      <c r="H2" s="3"/>
      <c r="I2" s="3"/>
      <c r="J2" s="3"/>
      <c r="K2" s="4"/>
    </row>
    <row r="3" ht="15.75" customHeight="1">
      <c r="A3" s="34" t="s">
        <v>18</v>
      </c>
      <c r="B3" s="34" t="s">
        <v>19</v>
      </c>
      <c r="C3" s="34" t="s">
        <v>32</v>
      </c>
      <c r="D3" s="34" t="s">
        <v>33</v>
      </c>
      <c r="E3" s="35" t="s">
        <v>27</v>
      </c>
      <c r="F3" s="3"/>
      <c r="G3" s="3"/>
      <c r="H3" s="4"/>
      <c r="I3" s="36" t="s">
        <v>34</v>
      </c>
      <c r="J3" s="3"/>
      <c r="K3" s="4"/>
    </row>
    <row r="4" ht="31.5" customHeight="1">
      <c r="A4" s="15"/>
      <c r="B4" s="15"/>
      <c r="C4" s="15"/>
      <c r="D4" s="15"/>
      <c r="E4" s="37" t="s">
        <v>35</v>
      </c>
      <c r="F4" s="37" t="s">
        <v>22</v>
      </c>
      <c r="G4" s="37" t="s">
        <v>23</v>
      </c>
      <c r="H4" s="38" t="s">
        <v>24</v>
      </c>
      <c r="I4" s="39" t="s">
        <v>22</v>
      </c>
      <c r="J4" s="39" t="s">
        <v>36</v>
      </c>
      <c r="K4" s="40" t="s">
        <v>37</v>
      </c>
    </row>
    <row r="5" ht="15.75" customHeight="1">
      <c r="A5" s="60">
        <v>1.0</v>
      </c>
      <c r="B5" s="61"/>
      <c r="C5" s="62"/>
      <c r="D5" s="57"/>
      <c r="E5" s="63"/>
      <c r="F5" s="21" t="str">
        <f t="shared" ref="F5:F14" si="1">IF(E5&lt;&gt;"",D5*E5,"")</f>
        <v/>
      </c>
      <c r="G5" s="64"/>
      <c r="H5" s="21" t="str">
        <f t="shared" ref="H5:H14" si="2">IF(F5&lt;&gt;"",F5-G5,"")</f>
        <v/>
      </c>
      <c r="I5" s="23">
        <f>IF(AND('Resumen de costos'!$D$3 &lt;&gt;"",F5&lt;&gt;""),F5/'Resumen de costos'!$D$3,0)</f>
        <v>0</v>
      </c>
      <c r="J5" s="23" t="str">
        <f>IF('Resumen de costos'!$D$3 &lt;&gt;"",G5/'Resumen de costos'!$D$3,"")</f>
        <v/>
      </c>
      <c r="K5" s="23">
        <f>IF(AND('Resumen de costos'!$D$3 &lt;&gt;"",H5&lt;&gt;""),H5/'Resumen de costos'!$D$3,0)</f>
        <v>0</v>
      </c>
    </row>
    <row r="6" ht="15.75" customHeight="1">
      <c r="A6" s="60">
        <v>2.0</v>
      </c>
      <c r="B6" s="61"/>
      <c r="C6" s="62"/>
      <c r="D6" s="57"/>
      <c r="E6" s="63"/>
      <c r="F6" s="21" t="str">
        <f t="shared" si="1"/>
        <v/>
      </c>
      <c r="G6" s="64"/>
      <c r="H6" s="21" t="str">
        <f t="shared" si="2"/>
        <v/>
      </c>
      <c r="I6" s="23">
        <f>IF(AND('Resumen de costos'!$D$3 &lt;&gt;"",F6&lt;&gt;""),F6/'Resumen de costos'!$D$3,0)</f>
        <v>0</v>
      </c>
      <c r="J6" s="23" t="str">
        <f>IF('Resumen de costos'!$D$3 &lt;&gt;"",G6/'Resumen de costos'!$D$3,"")</f>
        <v/>
      </c>
      <c r="K6" s="23">
        <f>IF(AND('Resumen de costos'!$D$3 &lt;&gt;"",H6&lt;&gt;""),H6/'Resumen de costos'!$D$3,0)</f>
        <v>0</v>
      </c>
    </row>
    <row r="7" ht="15.75" customHeight="1">
      <c r="A7" s="60">
        <v>3.0</v>
      </c>
      <c r="B7" s="61"/>
      <c r="C7" s="62"/>
      <c r="D7" s="57"/>
      <c r="E7" s="63"/>
      <c r="F7" s="21" t="str">
        <f t="shared" si="1"/>
        <v/>
      </c>
      <c r="G7" s="64"/>
      <c r="H7" s="21" t="str">
        <f t="shared" si="2"/>
        <v/>
      </c>
      <c r="I7" s="23">
        <f>IF(AND('Resumen de costos'!$D$3 &lt;&gt;"",F7&lt;&gt;""),F7/'Resumen de costos'!$D$3,0)</f>
        <v>0</v>
      </c>
      <c r="J7" s="23" t="str">
        <f>IF('Resumen de costos'!$D$3 &lt;&gt;"",G7/'Resumen de costos'!$D$3,"")</f>
        <v/>
      </c>
      <c r="K7" s="23">
        <f>IF(AND('Resumen de costos'!$D$3 &lt;&gt;"",H7&lt;&gt;""),H7/'Resumen de costos'!$D$3,0)</f>
        <v>0</v>
      </c>
    </row>
    <row r="8" ht="15.75" customHeight="1">
      <c r="A8" s="60">
        <v>4.0</v>
      </c>
      <c r="B8" s="61"/>
      <c r="C8" s="62"/>
      <c r="D8" s="57"/>
      <c r="E8" s="63"/>
      <c r="F8" s="21" t="str">
        <f t="shared" si="1"/>
        <v/>
      </c>
      <c r="G8" s="64"/>
      <c r="H8" s="21" t="str">
        <f t="shared" si="2"/>
        <v/>
      </c>
      <c r="I8" s="23">
        <f>IF(AND('Resumen de costos'!$D$3 &lt;&gt;"",F8&lt;&gt;""),F8/'Resumen de costos'!$D$3,0)</f>
        <v>0</v>
      </c>
      <c r="J8" s="23" t="str">
        <f>IF('Resumen de costos'!$D$3 &lt;&gt;"",G8/'Resumen de costos'!$D$3,"")</f>
        <v/>
      </c>
      <c r="K8" s="23">
        <f>IF(AND('Resumen de costos'!$D$3 &lt;&gt;"",H8&lt;&gt;""),H8/'Resumen de costos'!$D$3,0)</f>
        <v>0</v>
      </c>
    </row>
    <row r="9" ht="15.75" customHeight="1">
      <c r="A9" s="60">
        <v>5.0</v>
      </c>
      <c r="B9" s="61"/>
      <c r="C9" s="62"/>
      <c r="D9" s="57"/>
      <c r="E9" s="63"/>
      <c r="F9" s="21" t="str">
        <f t="shared" si="1"/>
        <v/>
      </c>
      <c r="G9" s="64"/>
      <c r="H9" s="21" t="str">
        <f t="shared" si="2"/>
        <v/>
      </c>
      <c r="I9" s="23">
        <f>IF(AND('Resumen de costos'!$D$3 &lt;&gt;"",F9&lt;&gt;""),F9/'Resumen de costos'!$D$3,0)</f>
        <v>0</v>
      </c>
      <c r="J9" s="23" t="str">
        <f>IF('Resumen de costos'!$D$3 &lt;&gt;"",G9/'Resumen de costos'!$D$3,"")</f>
        <v/>
      </c>
      <c r="K9" s="23">
        <f>IF(AND('Resumen de costos'!$D$3 &lt;&gt;"",H9&lt;&gt;""),H9/'Resumen de costos'!$D$3,0)</f>
        <v>0</v>
      </c>
    </row>
    <row r="10" ht="15.75" customHeight="1">
      <c r="A10" s="60">
        <v>6.0</v>
      </c>
      <c r="B10" s="61"/>
      <c r="C10" s="62"/>
      <c r="D10" s="57"/>
      <c r="E10" s="63"/>
      <c r="F10" s="21" t="str">
        <f t="shared" si="1"/>
        <v/>
      </c>
      <c r="G10" s="64"/>
      <c r="H10" s="21" t="str">
        <f t="shared" si="2"/>
        <v/>
      </c>
      <c r="I10" s="23">
        <f>IF(AND('Resumen de costos'!$D$3 &lt;&gt;"",F10&lt;&gt;""),F10/'Resumen de costos'!$D$3,0)</f>
        <v>0</v>
      </c>
      <c r="J10" s="23" t="str">
        <f>IF('Resumen de costos'!$D$3 &lt;&gt;"",G10/'Resumen de costos'!$D$3,"")</f>
        <v/>
      </c>
      <c r="K10" s="23">
        <f>IF(AND('Resumen de costos'!$D$3 &lt;&gt;"",H10&lt;&gt;""),H10/'Resumen de costos'!$D$3,0)</f>
        <v>0</v>
      </c>
    </row>
    <row r="11" ht="15.75" customHeight="1">
      <c r="A11" s="60">
        <v>7.0</v>
      </c>
      <c r="B11" s="61"/>
      <c r="C11" s="62"/>
      <c r="D11" s="57"/>
      <c r="E11" s="63"/>
      <c r="F11" s="21" t="str">
        <f t="shared" si="1"/>
        <v/>
      </c>
      <c r="G11" s="64"/>
      <c r="H11" s="21" t="str">
        <f t="shared" si="2"/>
        <v/>
      </c>
      <c r="I11" s="23">
        <f>IF(AND('Resumen de costos'!$D$3 &lt;&gt;"",F11&lt;&gt;""),F11/'Resumen de costos'!$D$3,0)</f>
        <v>0</v>
      </c>
      <c r="J11" s="23" t="str">
        <f>IF('Resumen de costos'!$D$3 &lt;&gt;"",G11/'Resumen de costos'!$D$3,"")</f>
        <v/>
      </c>
      <c r="K11" s="23">
        <f>IF(AND('Resumen de costos'!$D$3 &lt;&gt;"",H11&lt;&gt;""),H11/'Resumen de costos'!$D$3,0)</f>
        <v>0</v>
      </c>
    </row>
    <row r="12" ht="15.75" customHeight="1">
      <c r="A12" s="60">
        <v>8.0</v>
      </c>
      <c r="B12" s="61"/>
      <c r="C12" s="62"/>
      <c r="D12" s="57"/>
      <c r="E12" s="63"/>
      <c r="F12" s="21" t="str">
        <f t="shared" si="1"/>
        <v/>
      </c>
      <c r="G12" s="64"/>
      <c r="H12" s="21" t="str">
        <f t="shared" si="2"/>
        <v/>
      </c>
      <c r="I12" s="23">
        <f>IF(AND('Resumen de costos'!$D$3 &lt;&gt;"",F12&lt;&gt;""),F12/'Resumen de costos'!$D$3,0)</f>
        <v>0</v>
      </c>
      <c r="J12" s="23" t="str">
        <f>IF('Resumen de costos'!$D$3 &lt;&gt;"",G12/'Resumen de costos'!$D$3,"")</f>
        <v/>
      </c>
      <c r="K12" s="23">
        <f>IF(AND('Resumen de costos'!$D$3 &lt;&gt;"",H12&lt;&gt;""),H12/'Resumen de costos'!$D$3,0)</f>
        <v>0</v>
      </c>
    </row>
    <row r="13" ht="15.75" customHeight="1">
      <c r="A13" s="60">
        <v>9.0</v>
      </c>
      <c r="B13" s="61"/>
      <c r="C13" s="62"/>
      <c r="D13" s="57"/>
      <c r="E13" s="63"/>
      <c r="F13" s="21" t="str">
        <f t="shared" si="1"/>
        <v/>
      </c>
      <c r="G13" s="64"/>
      <c r="H13" s="21" t="str">
        <f t="shared" si="2"/>
        <v/>
      </c>
      <c r="I13" s="23">
        <f>IF(AND('Resumen de costos'!$D$3 &lt;&gt;"",F13&lt;&gt;""),F13/'Resumen de costos'!$D$3,0)</f>
        <v>0</v>
      </c>
      <c r="J13" s="23" t="str">
        <f>IF('Resumen de costos'!$D$3 &lt;&gt;"",G13/'Resumen de costos'!$D$3,"")</f>
        <v/>
      </c>
      <c r="K13" s="23">
        <f>IF(AND('Resumen de costos'!$D$3 &lt;&gt;"",H13&lt;&gt;""),H13/'Resumen de costos'!$D$3,0)</f>
        <v>0</v>
      </c>
    </row>
    <row r="14" ht="15.75" customHeight="1">
      <c r="A14" s="60">
        <v>10.0</v>
      </c>
      <c r="B14" s="61"/>
      <c r="C14" s="62"/>
      <c r="D14" s="57"/>
      <c r="E14" s="63"/>
      <c r="F14" s="21" t="str">
        <f t="shared" si="1"/>
        <v/>
      </c>
      <c r="G14" s="64"/>
      <c r="H14" s="21" t="str">
        <f t="shared" si="2"/>
        <v/>
      </c>
      <c r="I14" s="23">
        <f>IF(AND('Resumen de costos'!$D$3 &lt;&gt;"",F14&lt;&gt;""),F14/'Resumen de costos'!$D$3,0)</f>
        <v>0</v>
      </c>
      <c r="J14" s="23" t="str">
        <f>IF('Resumen de costos'!$D$3 &lt;&gt;"",G14/'Resumen de costos'!$D$3,"")</f>
        <v/>
      </c>
      <c r="K14" s="23">
        <f>IF(AND('Resumen de costos'!$D$3 &lt;&gt;"",H14&lt;&gt;""),H14/'Resumen de costos'!$D$3,0)</f>
        <v>0</v>
      </c>
    </row>
    <row r="15" ht="15.75" customHeight="1">
      <c r="A15" s="65" t="s">
        <v>25</v>
      </c>
      <c r="B15" s="3"/>
      <c r="C15" s="3"/>
      <c r="D15" s="3"/>
      <c r="E15" s="4"/>
      <c r="F15" s="46">
        <f t="shared" ref="F15:K15" si="3">SUM(F5:F14)</f>
        <v>0</v>
      </c>
      <c r="G15" s="46">
        <f t="shared" si="3"/>
        <v>0</v>
      </c>
      <c r="H15" s="46">
        <f t="shared" si="3"/>
        <v>0</v>
      </c>
      <c r="I15" s="47">
        <f t="shared" si="3"/>
        <v>0</v>
      </c>
      <c r="J15" s="47">
        <f t="shared" si="3"/>
        <v>0</v>
      </c>
      <c r="K15" s="47">
        <f t="shared" si="3"/>
        <v>0</v>
      </c>
    </row>
  </sheetData>
  <mergeCells count="9">
    <mergeCell ref="D3:D4"/>
    <mergeCell ref="A15:E15"/>
    <mergeCell ref="A1:K1"/>
    <mergeCell ref="A2:K2"/>
    <mergeCell ref="A3:A4"/>
    <mergeCell ref="B3:B4"/>
    <mergeCell ref="C3:C4"/>
    <mergeCell ref="E3:H3"/>
    <mergeCell ref="I3:K3"/>
  </mergeCells>
  <conditionalFormatting sqref="G5">
    <cfRule type="cellIs" dxfId="0" priority="1" operator="greaterThan">
      <formula>$F$5</formula>
    </cfRule>
  </conditionalFormatting>
  <conditionalFormatting sqref="G6">
    <cfRule type="cellIs" dxfId="0" priority="2" operator="greaterThan">
      <formula>$F$6</formula>
    </cfRule>
  </conditionalFormatting>
  <conditionalFormatting sqref="G7">
    <cfRule type="cellIs" dxfId="0" priority="3" operator="greaterThan">
      <formula>$F$7</formula>
    </cfRule>
  </conditionalFormatting>
  <conditionalFormatting sqref="G8">
    <cfRule type="cellIs" dxfId="0" priority="4" operator="greaterThan">
      <formula>$F$8</formula>
    </cfRule>
  </conditionalFormatting>
  <conditionalFormatting sqref="G9">
    <cfRule type="cellIs" dxfId="0" priority="5" operator="greaterThan">
      <formula>$F$9</formula>
    </cfRule>
  </conditionalFormatting>
  <conditionalFormatting sqref="G10">
    <cfRule type="cellIs" dxfId="0" priority="6" operator="greaterThan">
      <formula>$F$10</formula>
    </cfRule>
  </conditionalFormatting>
  <conditionalFormatting sqref="G11">
    <cfRule type="cellIs" dxfId="0" priority="7" operator="greaterThan">
      <formula>$F$11</formula>
    </cfRule>
  </conditionalFormatting>
  <conditionalFormatting sqref="G12">
    <cfRule type="cellIs" dxfId="0" priority="8" operator="greaterThan">
      <formula>$F$12</formula>
    </cfRule>
  </conditionalFormatting>
  <conditionalFormatting sqref="G13">
    <cfRule type="cellIs" dxfId="0" priority="9" operator="greaterThan">
      <formula>$F$13</formula>
    </cfRule>
  </conditionalFormatting>
  <conditionalFormatting sqref="G14">
    <cfRule type="cellIs" dxfId="0" priority="10" operator="greaterThan">
      <formula>$F$14</formula>
    </cfRule>
  </conditionalFormatting>
  <dataValidations>
    <dataValidation type="decimal" operator="greaterThan" allowBlank="1" showInputMessage="1" showErrorMessage="1" prompt="Ingresar Cantidad" sqref="D5:E6 D7:D14">
      <formula1>0.0</formula1>
    </dataValidation>
  </dataValidations>
  <printOptions/>
  <pageMargins bottom="0.75" footer="0.0" header="0.0" left="0.25" right="0.25" top="0.75"/>
  <pageSetup fitToHeight="0" paperSize="9"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0"/>
  <cols>
    <col customWidth="1" min="1" max="1" width="6.0"/>
    <col customWidth="1" min="2" max="2" width="73.38"/>
    <col customWidth="1" min="3" max="6" width="14.5"/>
  </cols>
  <sheetData>
    <row r="1" ht="30.0" customHeight="1">
      <c r="A1" s="11" t="str">
        <f>'Resumen de costos'!A1</f>
        <v>Anexo IV - Plan de Inversiones y Plan de Trabajo</v>
      </c>
    </row>
    <row r="2" ht="15.75" customHeight="1">
      <c r="A2" s="66" t="s">
        <v>38</v>
      </c>
      <c r="B2" s="3"/>
      <c r="C2" s="3"/>
      <c r="D2" s="3"/>
      <c r="E2" s="3"/>
      <c r="F2" s="4"/>
    </row>
    <row r="3" ht="39.75" customHeight="1">
      <c r="A3" s="67" t="s">
        <v>18</v>
      </c>
      <c r="B3" s="67" t="s">
        <v>19</v>
      </c>
      <c r="C3" s="67" t="s">
        <v>39</v>
      </c>
      <c r="D3" s="67" t="s">
        <v>40</v>
      </c>
      <c r="E3" s="67" t="s">
        <v>41</v>
      </c>
      <c r="F3" s="68" t="s">
        <v>42</v>
      </c>
    </row>
    <row r="4" ht="15.75" customHeight="1">
      <c r="A4" s="69">
        <v>1.0</v>
      </c>
      <c r="B4" s="70"/>
      <c r="C4" s="71"/>
      <c r="D4" s="72"/>
      <c r="E4" s="73">
        <f t="shared" ref="E4:E13" si="1">C4*D4</f>
        <v>0</v>
      </c>
      <c r="F4" s="74" t="str">
        <f>IF('Resumen de costos'!$D$3 &lt;&gt; "",E4/'Resumen de costos'!$D$3,"")</f>
        <v/>
      </c>
    </row>
    <row r="5" ht="15.75" customHeight="1">
      <c r="A5" s="69">
        <v>2.0</v>
      </c>
      <c r="B5" s="70"/>
      <c r="C5" s="71"/>
      <c r="D5" s="72"/>
      <c r="E5" s="73">
        <f t="shared" si="1"/>
        <v>0</v>
      </c>
      <c r="F5" s="74" t="str">
        <f>IF('Resumen de costos'!$D$3 &lt;&gt; "",E5/'Resumen de costos'!$D$3,"")</f>
        <v/>
      </c>
    </row>
    <row r="6" ht="15.75" customHeight="1">
      <c r="A6" s="69">
        <v>3.0</v>
      </c>
      <c r="B6" s="70"/>
      <c r="C6" s="71"/>
      <c r="D6" s="72"/>
      <c r="E6" s="73">
        <f t="shared" si="1"/>
        <v>0</v>
      </c>
      <c r="F6" s="74" t="str">
        <f>IF('Resumen de costos'!$D$3 &lt;&gt; "",E6/'Resumen de costos'!$D$3,"")</f>
        <v/>
      </c>
    </row>
    <row r="7" ht="15.75" customHeight="1">
      <c r="A7" s="69">
        <v>4.0</v>
      </c>
      <c r="B7" s="70"/>
      <c r="C7" s="71"/>
      <c r="D7" s="72"/>
      <c r="E7" s="73">
        <f t="shared" si="1"/>
        <v>0</v>
      </c>
      <c r="F7" s="74" t="str">
        <f>IF('Resumen de costos'!$D$3 &lt;&gt; "",E7/'Resumen de costos'!$D$3,"")</f>
        <v/>
      </c>
    </row>
    <row r="8" ht="15.75" customHeight="1">
      <c r="A8" s="69">
        <v>5.0</v>
      </c>
      <c r="B8" s="70"/>
      <c r="C8" s="71"/>
      <c r="D8" s="72"/>
      <c r="E8" s="73">
        <f t="shared" si="1"/>
        <v>0</v>
      </c>
      <c r="F8" s="74" t="str">
        <f>IF('Resumen de costos'!$D$3 &lt;&gt; "",E8/'Resumen de costos'!$D$3,"")</f>
        <v/>
      </c>
    </row>
    <row r="9" ht="15.75" customHeight="1">
      <c r="A9" s="69">
        <v>6.0</v>
      </c>
      <c r="B9" s="70"/>
      <c r="C9" s="71"/>
      <c r="D9" s="72"/>
      <c r="E9" s="73">
        <f t="shared" si="1"/>
        <v>0</v>
      </c>
      <c r="F9" s="74" t="str">
        <f>IF('Resumen de costos'!$D$3 &lt;&gt; "",E9/'Resumen de costos'!$D$3,"")</f>
        <v/>
      </c>
    </row>
    <row r="10" ht="15.75" customHeight="1">
      <c r="A10" s="69">
        <v>7.0</v>
      </c>
      <c r="B10" s="70"/>
      <c r="C10" s="71"/>
      <c r="D10" s="72"/>
      <c r="E10" s="73">
        <f t="shared" si="1"/>
        <v>0</v>
      </c>
      <c r="F10" s="74" t="str">
        <f>IF('Resumen de costos'!$D$3 &lt;&gt; "",E10/'Resumen de costos'!$D$3,"")</f>
        <v/>
      </c>
    </row>
    <row r="11" ht="15.75" customHeight="1">
      <c r="A11" s="69">
        <v>8.0</v>
      </c>
      <c r="B11" s="70"/>
      <c r="C11" s="71"/>
      <c r="D11" s="72"/>
      <c r="E11" s="73">
        <f t="shared" si="1"/>
        <v>0</v>
      </c>
      <c r="F11" s="74" t="str">
        <f>IF('Resumen de costos'!$D$3 &lt;&gt; "",E11/'Resumen de costos'!$D$3,"")</f>
        <v/>
      </c>
    </row>
    <row r="12" ht="15.75" customHeight="1">
      <c r="A12" s="69">
        <v>9.0</v>
      </c>
      <c r="B12" s="70"/>
      <c r="C12" s="71"/>
      <c r="D12" s="72"/>
      <c r="E12" s="73">
        <f t="shared" si="1"/>
        <v>0</v>
      </c>
      <c r="F12" s="74" t="str">
        <f>IF('Resumen de costos'!$D$3 &lt;&gt; "",E12/'Resumen de costos'!$D$3,"")</f>
        <v/>
      </c>
    </row>
    <row r="13" ht="15.75" customHeight="1">
      <c r="A13" s="69">
        <v>10.0</v>
      </c>
      <c r="B13" s="70"/>
      <c r="C13" s="71"/>
      <c r="D13" s="72"/>
      <c r="E13" s="73">
        <f t="shared" si="1"/>
        <v>0</v>
      </c>
      <c r="F13" s="74" t="str">
        <f>IF('Resumen de costos'!$D$3 &lt;&gt; "",E13/'Resumen de costos'!$D$3,"")</f>
        <v/>
      </c>
    </row>
    <row r="14" ht="15.75" customHeight="1">
      <c r="A14" s="75" t="s">
        <v>30</v>
      </c>
      <c r="B14" s="3"/>
      <c r="C14" s="3"/>
      <c r="D14" s="4"/>
      <c r="E14" s="76">
        <f t="shared" ref="E14:F14" si="2">SUM(E4:E13)</f>
        <v>0</v>
      </c>
      <c r="F14" s="77">
        <f t="shared" si="2"/>
        <v>0</v>
      </c>
    </row>
    <row r="15" ht="15.75" customHeight="1">
      <c r="A15" s="78"/>
      <c r="B15" s="78"/>
      <c r="C15" s="78"/>
      <c r="D15" s="78"/>
      <c r="E15" s="78"/>
      <c r="F15" s="78"/>
    </row>
    <row r="16" ht="15.75" customHeight="1">
      <c r="A16" s="79" t="s">
        <v>43</v>
      </c>
    </row>
  </sheetData>
  <mergeCells count="4">
    <mergeCell ref="A1:F1"/>
    <mergeCell ref="A2:F2"/>
    <mergeCell ref="A14:D14"/>
    <mergeCell ref="A16:F16"/>
  </mergeCells>
  <dataValidations>
    <dataValidation type="decimal" allowBlank="1" showInputMessage="1" showErrorMessage="1" prompt="Ingresar porcentaje" sqref="D4:D13">
      <formula1>0.0</formula1>
      <formula2>1.0</formula2>
    </dataValidation>
    <dataValidation type="decimal" operator="greaterThan" allowBlank="1" showInputMessage="1" showErrorMessage="1" prompt="Ingresar Costo" sqref="C4:C13">
      <formula1>0.0</formula1>
    </dataValidation>
  </dataValidations>
  <printOptions/>
  <pageMargins bottom="0.75" footer="0.0" header="0.0" left="0.25" right="0.25" top="0.75"/>
  <pageSetup fitToHeight="0" paperSize="9"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0"/>
  <cols>
    <col customWidth="1" min="1" max="1" width="7.63"/>
    <col customWidth="1" min="2" max="2" width="8.5"/>
    <col customWidth="1" min="3" max="3" width="47.0"/>
    <col customWidth="1" min="4" max="4" width="24.0"/>
    <col customWidth="1" min="5" max="5" width="29.0"/>
    <col customWidth="1" min="6" max="9" width="14.5"/>
  </cols>
  <sheetData>
    <row r="1" ht="30.0" customHeight="1">
      <c r="A1" s="11" t="str">
        <f>'Resumen de costos'!A1</f>
        <v>Anexo IV - Plan de Inversiones y Plan de Trabajo</v>
      </c>
    </row>
    <row r="2" ht="15.75" customHeight="1">
      <c r="A2" s="80" t="s">
        <v>44</v>
      </c>
      <c r="B2" s="3"/>
      <c r="C2" s="3"/>
      <c r="D2" s="3"/>
      <c r="E2" s="3"/>
      <c r="F2" s="3"/>
      <c r="G2" s="3"/>
      <c r="H2" s="3"/>
      <c r="I2" s="4"/>
    </row>
    <row r="3" ht="32.25" customHeight="1">
      <c r="A3" s="81" t="s">
        <v>45</v>
      </c>
      <c r="B3" s="81" t="s">
        <v>46</v>
      </c>
      <c r="C3" s="81" t="s">
        <v>19</v>
      </c>
      <c r="D3" s="81" t="s">
        <v>47</v>
      </c>
      <c r="E3" s="81" t="s">
        <v>48</v>
      </c>
      <c r="F3" s="81" t="s">
        <v>49</v>
      </c>
      <c r="G3" s="81" t="s">
        <v>50</v>
      </c>
      <c r="H3" s="81" t="s">
        <v>51</v>
      </c>
      <c r="I3" s="81" t="s">
        <v>52</v>
      </c>
    </row>
    <row r="4" ht="15.75" customHeight="1">
      <c r="A4" s="82" t="s">
        <v>53</v>
      </c>
      <c r="B4" s="83"/>
      <c r="C4" s="4"/>
      <c r="D4" s="56"/>
      <c r="E4" s="56"/>
      <c r="F4" s="84"/>
      <c r="G4" s="84"/>
      <c r="H4" s="56" t="str">
        <f t="shared" ref="H4:H33" si="1">IF(AND(G4&lt;&gt;"",F4&lt;&gt;""),G4-F4,"")</f>
        <v/>
      </c>
      <c r="I4" s="56"/>
    </row>
    <row r="5" ht="15.75" customHeight="1">
      <c r="A5" s="85"/>
      <c r="B5" s="86" t="s">
        <v>54</v>
      </c>
      <c r="C5" s="56"/>
      <c r="D5" s="56"/>
      <c r="E5" s="56"/>
      <c r="F5" s="84"/>
      <c r="G5" s="84"/>
      <c r="H5" s="56" t="str">
        <f t="shared" si="1"/>
        <v/>
      </c>
      <c r="I5" s="87"/>
    </row>
    <row r="6" ht="15.75" customHeight="1">
      <c r="A6" s="85"/>
      <c r="B6" s="86" t="s">
        <v>55</v>
      </c>
      <c r="C6" s="56"/>
      <c r="D6" s="56"/>
      <c r="E6" s="56"/>
      <c r="F6" s="84"/>
      <c r="G6" s="84"/>
      <c r="H6" s="56" t="str">
        <f t="shared" si="1"/>
        <v/>
      </c>
      <c r="I6" s="87"/>
    </row>
    <row r="7" ht="15.75" customHeight="1">
      <c r="A7" s="85"/>
      <c r="B7" s="86" t="s">
        <v>56</v>
      </c>
      <c r="C7" s="56"/>
      <c r="D7" s="56"/>
      <c r="E7" s="56"/>
      <c r="F7" s="84"/>
      <c r="G7" s="84"/>
      <c r="H7" s="56" t="str">
        <f t="shared" si="1"/>
        <v/>
      </c>
      <c r="I7" s="87"/>
    </row>
    <row r="8" ht="15.75" customHeight="1">
      <c r="A8" s="85"/>
      <c r="B8" s="86" t="s">
        <v>57</v>
      </c>
      <c r="C8" s="56"/>
      <c r="D8" s="56"/>
      <c r="E8" s="56"/>
      <c r="F8" s="84"/>
      <c r="G8" s="84"/>
      <c r="H8" s="56" t="str">
        <f t="shared" si="1"/>
        <v/>
      </c>
      <c r="I8" s="87"/>
    </row>
    <row r="9" ht="15.75" customHeight="1">
      <c r="A9" s="15"/>
      <c r="B9" s="86" t="s">
        <v>58</v>
      </c>
      <c r="C9" s="56"/>
      <c r="D9" s="56"/>
      <c r="E9" s="56"/>
      <c r="F9" s="84"/>
      <c r="G9" s="84"/>
      <c r="H9" s="56" t="str">
        <f t="shared" si="1"/>
        <v/>
      </c>
      <c r="I9" s="87"/>
    </row>
    <row r="10" ht="15.75" customHeight="1">
      <c r="A10" s="82" t="s">
        <v>59</v>
      </c>
      <c r="B10" s="83"/>
      <c r="C10" s="4"/>
      <c r="D10" s="56"/>
      <c r="E10" s="56"/>
      <c r="F10" s="84"/>
      <c r="G10" s="84"/>
      <c r="H10" s="56" t="str">
        <f t="shared" si="1"/>
        <v/>
      </c>
      <c r="I10" s="87"/>
    </row>
    <row r="11" ht="15.75" customHeight="1">
      <c r="A11" s="85"/>
      <c r="B11" s="86" t="s">
        <v>60</v>
      </c>
      <c r="C11" s="56"/>
      <c r="D11" s="56"/>
      <c r="E11" s="56"/>
      <c r="F11" s="84"/>
      <c r="G11" s="84"/>
      <c r="H11" s="56" t="str">
        <f t="shared" si="1"/>
        <v/>
      </c>
      <c r="I11" s="87"/>
    </row>
    <row r="12" ht="15.75" customHeight="1">
      <c r="A12" s="85"/>
      <c r="B12" s="86" t="s">
        <v>61</v>
      </c>
      <c r="C12" s="56"/>
      <c r="D12" s="56"/>
      <c r="E12" s="56"/>
      <c r="F12" s="84"/>
      <c r="G12" s="84"/>
      <c r="H12" s="56" t="str">
        <f t="shared" si="1"/>
        <v/>
      </c>
      <c r="I12" s="87"/>
    </row>
    <row r="13" ht="15.75" customHeight="1">
      <c r="A13" s="85"/>
      <c r="B13" s="86" t="s">
        <v>62</v>
      </c>
      <c r="C13" s="56"/>
      <c r="D13" s="56"/>
      <c r="E13" s="56"/>
      <c r="F13" s="84"/>
      <c r="G13" s="84"/>
      <c r="H13" s="56" t="str">
        <f t="shared" si="1"/>
        <v/>
      </c>
      <c r="I13" s="87"/>
    </row>
    <row r="14" ht="15.75" customHeight="1">
      <c r="A14" s="85"/>
      <c r="B14" s="86" t="s">
        <v>63</v>
      </c>
      <c r="C14" s="56"/>
      <c r="D14" s="56"/>
      <c r="E14" s="56"/>
      <c r="F14" s="84"/>
      <c r="G14" s="84"/>
      <c r="H14" s="56" t="str">
        <f t="shared" si="1"/>
        <v/>
      </c>
      <c r="I14" s="87"/>
    </row>
    <row r="15" ht="15.75" customHeight="1">
      <c r="A15" s="15"/>
      <c r="B15" s="86" t="s">
        <v>64</v>
      </c>
      <c r="C15" s="56"/>
      <c r="D15" s="56"/>
      <c r="E15" s="56"/>
      <c r="F15" s="84"/>
      <c r="G15" s="84"/>
      <c r="H15" s="56" t="str">
        <f t="shared" si="1"/>
        <v/>
      </c>
      <c r="I15" s="87"/>
    </row>
    <row r="16" ht="15.75" customHeight="1">
      <c r="A16" s="82" t="s">
        <v>65</v>
      </c>
      <c r="B16" s="83"/>
      <c r="C16" s="4"/>
      <c r="D16" s="56"/>
      <c r="E16" s="56"/>
      <c r="F16" s="84"/>
      <c r="G16" s="84"/>
      <c r="H16" s="56" t="str">
        <f t="shared" si="1"/>
        <v/>
      </c>
      <c r="I16" s="87"/>
    </row>
    <row r="17" ht="15.75" customHeight="1">
      <c r="A17" s="85"/>
      <c r="B17" s="86" t="s">
        <v>66</v>
      </c>
      <c r="C17" s="56"/>
      <c r="D17" s="56"/>
      <c r="E17" s="56"/>
      <c r="F17" s="84"/>
      <c r="G17" s="84"/>
      <c r="H17" s="56" t="str">
        <f t="shared" si="1"/>
        <v/>
      </c>
      <c r="I17" s="87"/>
    </row>
    <row r="18" ht="15.75" customHeight="1">
      <c r="A18" s="85"/>
      <c r="B18" s="86" t="s">
        <v>67</v>
      </c>
      <c r="C18" s="56"/>
      <c r="D18" s="56"/>
      <c r="E18" s="56"/>
      <c r="F18" s="84"/>
      <c r="G18" s="84"/>
      <c r="H18" s="56" t="str">
        <f t="shared" si="1"/>
        <v/>
      </c>
      <c r="I18" s="87"/>
    </row>
    <row r="19" ht="15.75" customHeight="1">
      <c r="A19" s="85"/>
      <c r="B19" s="86" t="s">
        <v>68</v>
      </c>
      <c r="C19" s="56"/>
      <c r="D19" s="56"/>
      <c r="E19" s="56"/>
      <c r="F19" s="84"/>
      <c r="G19" s="84"/>
      <c r="H19" s="56" t="str">
        <f t="shared" si="1"/>
        <v/>
      </c>
      <c r="I19" s="87"/>
    </row>
    <row r="20" ht="15.75" customHeight="1">
      <c r="A20" s="85"/>
      <c r="B20" s="86" t="s">
        <v>69</v>
      </c>
      <c r="C20" s="56"/>
      <c r="D20" s="56"/>
      <c r="E20" s="56"/>
      <c r="F20" s="84"/>
      <c r="G20" s="84"/>
      <c r="H20" s="56" t="str">
        <f t="shared" si="1"/>
        <v/>
      </c>
      <c r="I20" s="87"/>
    </row>
    <row r="21" ht="15.75" customHeight="1">
      <c r="A21" s="15"/>
      <c r="B21" s="86" t="s">
        <v>70</v>
      </c>
      <c r="C21" s="56"/>
      <c r="D21" s="56"/>
      <c r="E21" s="56"/>
      <c r="F21" s="84"/>
      <c r="G21" s="84"/>
      <c r="H21" s="56" t="str">
        <f t="shared" si="1"/>
        <v/>
      </c>
      <c r="I21" s="87"/>
    </row>
    <row r="22" ht="15.75" customHeight="1">
      <c r="A22" s="82" t="s">
        <v>71</v>
      </c>
      <c r="B22" s="83"/>
      <c r="C22" s="4"/>
      <c r="D22" s="56"/>
      <c r="E22" s="56"/>
      <c r="F22" s="84"/>
      <c r="G22" s="84"/>
      <c r="H22" s="56" t="str">
        <f t="shared" si="1"/>
        <v/>
      </c>
      <c r="I22" s="87"/>
    </row>
    <row r="23" ht="15.75" customHeight="1">
      <c r="A23" s="85"/>
      <c r="B23" s="86" t="s">
        <v>72</v>
      </c>
      <c r="C23" s="56"/>
      <c r="D23" s="56"/>
      <c r="E23" s="56"/>
      <c r="F23" s="84"/>
      <c r="G23" s="84"/>
      <c r="H23" s="56" t="str">
        <f t="shared" si="1"/>
        <v/>
      </c>
      <c r="I23" s="87"/>
    </row>
    <row r="24" ht="15.75" customHeight="1">
      <c r="A24" s="85"/>
      <c r="B24" s="86" t="s">
        <v>73</v>
      </c>
      <c r="C24" s="56"/>
      <c r="D24" s="56"/>
      <c r="E24" s="56"/>
      <c r="F24" s="84"/>
      <c r="G24" s="84"/>
      <c r="H24" s="56" t="str">
        <f t="shared" si="1"/>
        <v/>
      </c>
      <c r="I24" s="87"/>
    </row>
    <row r="25" ht="15.75" customHeight="1">
      <c r="A25" s="85"/>
      <c r="B25" s="86" t="s">
        <v>74</v>
      </c>
      <c r="C25" s="56"/>
      <c r="D25" s="56"/>
      <c r="E25" s="56"/>
      <c r="F25" s="84"/>
      <c r="G25" s="84"/>
      <c r="H25" s="56" t="str">
        <f t="shared" si="1"/>
        <v/>
      </c>
      <c r="I25" s="87"/>
    </row>
    <row r="26" ht="15.75" customHeight="1">
      <c r="A26" s="85"/>
      <c r="B26" s="86" t="s">
        <v>75</v>
      </c>
      <c r="C26" s="56"/>
      <c r="D26" s="56"/>
      <c r="E26" s="56"/>
      <c r="F26" s="84"/>
      <c r="G26" s="84"/>
      <c r="H26" s="56" t="str">
        <f t="shared" si="1"/>
        <v/>
      </c>
      <c r="I26" s="87"/>
    </row>
    <row r="27" ht="15.75" customHeight="1">
      <c r="A27" s="15"/>
      <c r="B27" s="86" t="s">
        <v>76</v>
      </c>
      <c r="C27" s="56"/>
      <c r="D27" s="56"/>
      <c r="E27" s="56"/>
      <c r="F27" s="84"/>
      <c r="G27" s="84"/>
      <c r="H27" s="56" t="str">
        <f t="shared" si="1"/>
        <v/>
      </c>
      <c r="I27" s="87"/>
    </row>
    <row r="28" ht="15.75" customHeight="1">
      <c r="A28" s="82" t="s">
        <v>77</v>
      </c>
      <c r="B28" s="83"/>
      <c r="C28" s="4"/>
      <c r="D28" s="56"/>
      <c r="E28" s="56"/>
      <c r="F28" s="84"/>
      <c r="G28" s="84"/>
      <c r="H28" s="56" t="str">
        <f t="shared" si="1"/>
        <v/>
      </c>
      <c r="I28" s="87"/>
    </row>
    <row r="29" ht="15.75" customHeight="1">
      <c r="A29" s="85"/>
      <c r="B29" s="86" t="s">
        <v>78</v>
      </c>
      <c r="C29" s="56"/>
      <c r="D29" s="56"/>
      <c r="E29" s="56"/>
      <c r="F29" s="84"/>
      <c r="G29" s="84"/>
      <c r="H29" s="56" t="str">
        <f t="shared" si="1"/>
        <v/>
      </c>
      <c r="I29" s="87"/>
    </row>
    <row r="30" ht="15.75" customHeight="1">
      <c r="A30" s="85"/>
      <c r="B30" s="86" t="s">
        <v>79</v>
      </c>
      <c r="C30" s="56"/>
      <c r="D30" s="56"/>
      <c r="E30" s="56"/>
      <c r="F30" s="84"/>
      <c r="G30" s="84"/>
      <c r="H30" s="56" t="str">
        <f t="shared" si="1"/>
        <v/>
      </c>
      <c r="I30" s="87"/>
    </row>
    <row r="31" ht="15.75" customHeight="1">
      <c r="A31" s="85"/>
      <c r="B31" s="86" t="s">
        <v>80</v>
      </c>
      <c r="C31" s="56"/>
      <c r="D31" s="56"/>
      <c r="E31" s="56"/>
      <c r="F31" s="84"/>
      <c r="G31" s="84"/>
      <c r="H31" s="56" t="str">
        <f t="shared" si="1"/>
        <v/>
      </c>
      <c r="I31" s="87"/>
    </row>
    <row r="32" ht="15.75" customHeight="1">
      <c r="A32" s="85"/>
      <c r="B32" s="86" t="s">
        <v>81</v>
      </c>
      <c r="C32" s="56"/>
      <c r="D32" s="56"/>
      <c r="E32" s="56"/>
      <c r="F32" s="84"/>
      <c r="G32" s="84"/>
      <c r="H32" s="56" t="str">
        <f t="shared" si="1"/>
        <v/>
      </c>
      <c r="I32" s="87"/>
    </row>
    <row r="33" ht="15.75" customHeight="1">
      <c r="A33" s="15"/>
      <c r="B33" s="86" t="s">
        <v>82</v>
      </c>
      <c r="C33" s="56"/>
      <c r="D33" s="56"/>
      <c r="E33" s="56"/>
      <c r="F33" s="84"/>
      <c r="G33" s="84"/>
      <c r="H33" s="56" t="str">
        <f t="shared" si="1"/>
        <v/>
      </c>
      <c r="I33" s="87"/>
    </row>
  </sheetData>
  <mergeCells count="12">
    <mergeCell ref="A16:A21"/>
    <mergeCell ref="A22:A27"/>
    <mergeCell ref="B22:C22"/>
    <mergeCell ref="A28:A33"/>
    <mergeCell ref="B28:C28"/>
    <mergeCell ref="A1:I1"/>
    <mergeCell ref="A2:I2"/>
    <mergeCell ref="A4:A9"/>
    <mergeCell ref="B4:C4"/>
    <mergeCell ref="A10:A15"/>
    <mergeCell ref="B10:C10"/>
    <mergeCell ref="B16:C16"/>
  </mergeCells>
  <dataValidations>
    <dataValidation type="list" allowBlank="1" showInputMessage="1" showErrorMessage="1" prompt="Ingresar Prioridad" sqref="I4:I33">
      <formula1>"Alta,Media,Baja"</formula1>
    </dataValidation>
  </dataValidations>
  <printOptions/>
  <pageMargins bottom="0.75" footer="0.0" header="0.0" left="0.25" right="0.25" top="0.75"/>
  <pageSetup fitToHeight="0" paperSize="9" orientation="landscape"/>
  <drawing r:id="rId1"/>
</worksheet>
</file>