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8925"/>
  </bookViews>
  <sheets>
    <sheet name="uva-vino y mosto descubado" sheetId="1" r:id="rId1"/>
    <sheet name="COMPARATIVO" sheetId="3" r:id="rId2"/>
    <sheet name="KGS DESTINO POR VARIEDAD PCIA " sheetId="8" r:id="rId3"/>
  </sheets>
  <calcPr calcId="144525"/>
</workbook>
</file>

<file path=xl/sharedStrings.xml><?xml version="1.0" encoding="utf-8"?>
<sst xmlns="http://schemas.openxmlformats.org/spreadsheetml/2006/main" count="144">
  <si>
    <t>INFORME  PROCESO  DE  ELABORACIÓN  2.022</t>
  </si>
  <si>
    <t>TOTALES  ACUMULADOS  A  LA  SEMANA  N°: 12 - COMPRENDIDA  HASTA  EL  20-02-2022</t>
  </si>
  <si>
    <t>Instituto Nacional de Vitivinicultura</t>
  </si>
  <si>
    <t>DELEGACIÓN</t>
  </si>
  <si>
    <t>BODEGAS Y FÁBRICAS  INSCRIPTAS AL 05-01-2022</t>
  </si>
  <si>
    <t>BODEGAS Y FÁBRICAS  ELABORANDO</t>
  </si>
  <si>
    <t>KILOGRAMOS DE UVA</t>
  </si>
  <si>
    <t>LITROS</t>
  </si>
  <si>
    <t>ELABORACIÓN</t>
  </si>
  <si>
    <t>OTROS USOS</t>
  </si>
  <si>
    <t>TOTAL</t>
  </si>
  <si>
    <t>VINOS DESCUBADOS</t>
  </si>
  <si>
    <t>MOSTOS OBTENIDOS</t>
  </si>
  <si>
    <t>MENDOZA</t>
  </si>
  <si>
    <t>SAN MARTÍN</t>
  </si>
  <si>
    <t>SAN RAFAEL</t>
  </si>
  <si>
    <t>GRAL. ALVEAR</t>
  </si>
  <si>
    <t>SAN JUAN</t>
  </si>
  <si>
    <t>GRAL. ROCA</t>
  </si>
  <si>
    <t>CÓRDOBA</t>
  </si>
  <si>
    <t>LA RIOJA</t>
  </si>
  <si>
    <t>CHILECITO</t>
  </si>
  <si>
    <t>CAFAYATE</t>
  </si>
  <si>
    <t>TINOGASTA</t>
  </si>
  <si>
    <t>RESISTENCIA</t>
  </si>
  <si>
    <t>ROSARIO</t>
  </si>
  <si>
    <t>SANTA FE</t>
  </si>
  <si>
    <t>MAR DEL PLATA</t>
  </si>
  <si>
    <t>PROVINCIAS  DE  MENDOZA  Y  SAN  JUAN</t>
  </si>
  <si>
    <t>PROVINCIA</t>
  </si>
  <si>
    <t>BODEGAS Y FÁBRICAS  INSCRIPTAS</t>
  </si>
  <si>
    <t>SAN  JUAN</t>
  </si>
  <si>
    <t>FUENTE: I.N.V.- CEC-01-CIU</t>
  </si>
  <si>
    <t>COMPARATIVO KILOGRAMOS DE UVA 2.012/2.022</t>
  </si>
  <si>
    <t>ACUMULADO AL 20 DE FEBRERO DE CADA AÑO</t>
  </si>
  <si>
    <t>AÑO 2.012</t>
  </si>
  <si>
    <t>AÑO 2.013</t>
  </si>
  <si>
    <t>AÑO 2.014</t>
  </si>
  <si>
    <t>AÑO 2.015</t>
  </si>
  <si>
    <t>AÑO 2016</t>
  </si>
  <si>
    <t>AÑO 2.017</t>
  </si>
  <si>
    <t>AÑO 2.018</t>
  </si>
  <si>
    <t>AÑO 2.019</t>
  </si>
  <si>
    <t>AÑO 2.020</t>
  </si>
  <si>
    <t>AÑO 2.021</t>
  </si>
  <si>
    <t>AÑO 2.022</t>
  </si>
  <si>
    <t xml:space="preserve">TOTAL FINAL </t>
  </si>
  <si>
    <t>KILOGRAMOS DE UVA ELABORADA POR VARIEDAD - TOTAL POR PROVINCIA - ACUMULADO AL 20-02-2022</t>
  </si>
  <si>
    <t>PROVINCIA Y VARIEDAD</t>
  </si>
  <si>
    <t>KILOGRAMOS ELABORADO</t>
  </si>
  <si>
    <t>CATAMARCA</t>
  </si>
  <si>
    <t>MALBEC</t>
  </si>
  <si>
    <t>MERLOT</t>
  </si>
  <si>
    <t>PINOT NEGRO</t>
  </si>
  <si>
    <t>CHARDONNAY</t>
  </si>
  <si>
    <t>TEMPRANILLO</t>
  </si>
  <si>
    <t>CEREZA</t>
  </si>
  <si>
    <t>CABERNET SAUVIGNON</t>
  </si>
  <si>
    <t>SYRAH  (SHIRAZ-SIRAH)</t>
  </si>
  <si>
    <t>SAUVIGNON</t>
  </si>
  <si>
    <t>CORDOBA</t>
  </si>
  <si>
    <t>TANNAT</t>
  </si>
  <si>
    <t>TORRONTES RIOJANO</t>
  </si>
  <si>
    <t>MARSELAN</t>
  </si>
  <si>
    <t>CABERNET FRANC</t>
  </si>
  <si>
    <t>ANCELLOTTA</t>
  </si>
  <si>
    <t>VIOGNIER</t>
  </si>
  <si>
    <t>SEMILLON</t>
  </si>
  <si>
    <t>ISABELLA</t>
  </si>
  <si>
    <t>ENTRE RIOS</t>
  </si>
  <si>
    <t>ALVARINHO</t>
  </si>
  <si>
    <t>MOSCATEL DE ALEJANDRIA</t>
  </si>
  <si>
    <t>JUJUY</t>
  </si>
  <si>
    <t>LA PAMPA</t>
  </si>
  <si>
    <t>ASPIRANT BOUSCHET</t>
  </si>
  <si>
    <t>BONARDA</t>
  </si>
  <si>
    <t>PINOT GRIS  (PINOT GRIGIO)</t>
  </si>
  <si>
    <t>BARBERA</t>
  </si>
  <si>
    <t>RIESLINA (INTA C.G. 38049)</t>
  </si>
  <si>
    <t>CANARI</t>
  </si>
  <si>
    <t>GARNACHA(GRENACHE)</t>
  </si>
  <si>
    <t>FIANO</t>
  </si>
  <si>
    <t>CHENIN</t>
  </si>
  <si>
    <t>FER</t>
  </si>
  <si>
    <t>VERDOT</t>
  </si>
  <si>
    <t>FERRAL</t>
  </si>
  <si>
    <t>ALICANTE BOUSCHET</t>
  </si>
  <si>
    <t>CABERINTA (INTA C.G.14892)</t>
  </si>
  <si>
    <t>CRIOLLA CHICA</t>
  </si>
  <si>
    <t>ALFONSO LAVALLEE (RIBIER)</t>
  </si>
  <si>
    <t>PEDRO GIMENEZ</t>
  </si>
  <si>
    <t>CRIOLLA GRANDE</t>
  </si>
  <si>
    <t>UGNI BLANC</t>
  </si>
  <si>
    <t>GIBI</t>
  </si>
  <si>
    <t>SANGIOVESE</t>
  </si>
  <si>
    <t>SAUVIGNONASSE</t>
  </si>
  <si>
    <t>MOSCATEL ROSADO</t>
  </si>
  <si>
    <t>BEQUIGNOL</t>
  </si>
  <si>
    <t>MATICHA</t>
  </si>
  <si>
    <t>PATRICIA</t>
  </si>
  <si>
    <t>MOSCATO BIANCO</t>
  </si>
  <si>
    <t>MOSCATUEL (INTA C G 102295)</t>
  </si>
  <si>
    <t>FLAME SEEDLESS</t>
  </si>
  <si>
    <t>RIESLING</t>
  </si>
  <si>
    <t>ACONCAGUA (INTA CG 88086)</t>
  </si>
  <si>
    <t>ARIZUL (INTA C G 351)</t>
  </si>
  <si>
    <t>GRUNER VELTLINER</t>
  </si>
  <si>
    <t>PINOT BLANCO</t>
  </si>
  <si>
    <t>FIESTA</t>
  </si>
  <si>
    <t>LAMBRUSCO MAESTRI</t>
  </si>
  <si>
    <t>TORRONTES SANJUANINO</t>
  </si>
  <si>
    <t>CARDINAL</t>
  </si>
  <si>
    <t>MEUNIER</t>
  </si>
  <si>
    <t>SULTANINA BLANCA</t>
  </si>
  <si>
    <t>PALOMINO</t>
  </si>
  <si>
    <t>SERNA</t>
  </si>
  <si>
    <t>EMPERATRIZ (INTA C G 28467)</t>
  </si>
  <si>
    <t>VERDELHO</t>
  </si>
  <si>
    <t>TORRONTES MENDOCINO</t>
  </si>
  <si>
    <t>TOURIGA NACIONAL</t>
  </si>
  <si>
    <t>MONASTRELL(MOURVEDRE)</t>
  </si>
  <si>
    <t>PROSECCO</t>
  </si>
  <si>
    <t>TEROLDEGO ROTALIANO</t>
  </si>
  <si>
    <t>RED GLOBE</t>
  </si>
  <si>
    <t>SUPERIOR SEEDLES</t>
  </si>
  <si>
    <t>AGLIANICO</t>
  </si>
  <si>
    <t>NEUQUEN</t>
  </si>
  <si>
    <t>RIO NEGRO</t>
  </si>
  <si>
    <t>TRAMINER</t>
  </si>
  <si>
    <t>SALTA</t>
  </si>
  <si>
    <t>MARSANNE</t>
  </si>
  <si>
    <t>ROUSSANNE</t>
  </si>
  <si>
    <t>GRECO NERO</t>
  </si>
  <si>
    <t>VICTORIA</t>
  </si>
  <si>
    <t>CARINA</t>
  </si>
  <si>
    <t>ALBA (INTA C G 90412)</t>
  </si>
  <si>
    <t>BLACK SEEDLESS</t>
  </si>
  <si>
    <t>FINTENDO</t>
  </si>
  <si>
    <t>CARMENERE</t>
  </si>
  <si>
    <t>ITALIA</t>
  </si>
  <si>
    <t>CALIFORNIA</t>
  </si>
  <si>
    <t>MALVASIA</t>
  </si>
  <si>
    <t>SAN LUIS</t>
  </si>
  <si>
    <t>Total general</t>
  </si>
</sst>
</file>

<file path=xl/styles.xml><?xml version="1.0" encoding="utf-8"?>
<styleSheet xmlns="http://schemas.openxmlformats.org/spreadsheetml/2006/main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-* #,##0.00_-;\-* #,##0.00_-;_-* &quot;-&quot;??_-;_-@_-"/>
    <numFmt numFmtId="177" formatCode="_ * #,##0_ ;_ * \-#,##0_ ;_ * &quot;-&quot;_ ;_ @_ "/>
    <numFmt numFmtId="178" formatCode="_-[$€-2]* #,##0.00_-;\-[$€-2]* #,##0.00_-;_-[$€-2]* &quot;-&quot;??_-"/>
    <numFmt numFmtId="179" formatCode="_-* #,##0.00\ _€_-;\-* #,##0.00\ _€_-;_-* &quot;-&quot;??\ _€_-;_-@_-"/>
    <numFmt numFmtId="180" formatCode="_-* #,##0_-;\-* #,##0_-;_-* &quot;-&quot;??_-;_-@_-"/>
  </numFmts>
  <fonts count="38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u val="double"/>
      <sz val="14"/>
      <color rgb="FF000000"/>
      <name val="Arial"/>
      <charset val="134"/>
    </font>
    <font>
      <b/>
      <sz val="10"/>
      <color rgb="FF000000"/>
      <name val="Arial"/>
      <charset val="134"/>
    </font>
    <font>
      <b/>
      <sz val="14"/>
      <color theme="1"/>
      <name val="Arial"/>
      <charset val="134"/>
    </font>
    <font>
      <sz val="12"/>
      <color rgb="FF000000"/>
      <name val="Arial"/>
      <charset val="134"/>
    </font>
    <font>
      <b/>
      <sz val="18"/>
      <color theme="1"/>
      <name val="Arial"/>
      <charset val="134"/>
    </font>
    <font>
      <b/>
      <i/>
      <u/>
      <sz val="16"/>
      <name val="Arial"/>
      <charset val="134"/>
    </font>
    <font>
      <b/>
      <i/>
      <u/>
      <sz val="14"/>
      <name val="Arial"/>
      <charset val="134"/>
    </font>
    <font>
      <b/>
      <sz val="12"/>
      <name val="Arial"/>
      <charset val="134"/>
    </font>
    <font>
      <b/>
      <sz val="11"/>
      <name val="Arial"/>
      <charset val="134"/>
    </font>
    <font>
      <sz val="12"/>
      <name val="Arial"/>
      <charset val="134"/>
    </font>
    <font>
      <b/>
      <sz val="14"/>
      <name val="Arial"/>
      <charset val="134"/>
    </font>
    <font>
      <sz val="12"/>
      <color indexed="8"/>
      <name val="Arial"/>
      <charset val="134"/>
    </font>
    <font>
      <sz val="14"/>
      <name val="Arial"/>
      <charset val="134"/>
    </font>
    <font>
      <sz val="11"/>
      <name val="Arial"/>
      <charset val="134"/>
    </font>
    <font>
      <b/>
      <i/>
      <sz val="12"/>
      <name val="Arial"/>
      <charset val="134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theme="4" tint="0.399975585192419"/>
      </bottom>
      <diagonal/>
    </border>
    <border>
      <left/>
      <right style="thick">
        <color auto="1"/>
      </right>
      <top/>
      <bottom style="thin">
        <color theme="4" tint="0.399975585192419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theme="4" tint="0.399975585192419"/>
      </top>
      <bottom style="thick">
        <color auto="1"/>
      </bottom>
      <diagonal/>
    </border>
    <border>
      <left/>
      <right style="thick">
        <color auto="1"/>
      </right>
      <top style="thin">
        <color theme="4" tint="0.399975585192419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19" fillId="0" borderId="49" applyNumberFormat="0" applyFill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23" fillId="0" borderId="0"/>
    <xf numFmtId="179" fontId="0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25" borderId="51" applyNumberFormat="0" applyAlignment="0" applyProtection="0">
      <alignment vertical="center"/>
    </xf>
    <xf numFmtId="0" fontId="22" fillId="24" borderId="50" applyNumberFormat="0" applyFont="0" applyAlignment="0" applyProtection="0">
      <alignment vertical="center"/>
    </xf>
    <xf numFmtId="0" fontId="26" fillId="0" borderId="4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4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30" borderId="52" applyNumberFormat="0" applyAlignment="0" applyProtection="0">
      <alignment vertical="center"/>
    </xf>
    <xf numFmtId="0" fontId="35" fillId="25" borderId="52" applyNumberFormat="0" applyAlignment="0" applyProtection="0">
      <alignment vertical="center"/>
    </xf>
    <xf numFmtId="0" fontId="24" fillId="16" borderId="46" applyNumberFormat="0" applyAlignment="0" applyProtection="0">
      <alignment vertical="center"/>
    </xf>
    <xf numFmtId="0" fontId="36" fillId="0" borderId="53" applyNumberFormat="0" applyFill="0" applyAlignment="0" applyProtection="0">
      <alignment vertical="center"/>
    </xf>
    <xf numFmtId="0" fontId="28" fillId="0" borderId="48" applyNumberFormat="0" applyFill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0" fontId="17" fillId="3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179" fontId="23" fillId="0" borderId="0" applyFont="0" applyFill="0" applyBorder="0" applyAlignment="0" applyProtection="0"/>
    <xf numFmtId="0" fontId="17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27" fillId="26" borderId="0" applyNumberFormat="0" applyBorder="0" applyAlignment="0" applyProtection="0">
      <alignment vertical="center"/>
    </xf>
    <xf numFmtId="178" fontId="23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/>
    </xf>
    <xf numFmtId="3" fontId="4" fillId="3" borderId="5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vertical="center"/>
    </xf>
    <xf numFmtId="0" fontId="6" fillId="4" borderId="8" xfId="0" applyFont="1" applyFill="1" applyBorder="1" applyAlignment="1">
      <alignment horizontal="left" vertical="center"/>
    </xf>
    <xf numFmtId="3" fontId="6" fillId="4" borderId="9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180" fontId="10" fillId="6" borderId="12" xfId="7" applyNumberFormat="1" applyFont="1" applyFill="1" applyBorder="1" applyAlignment="1">
      <alignment horizontal="center" vertical="center" wrapText="1"/>
    </xf>
    <xf numFmtId="3" fontId="11" fillId="0" borderId="13" xfId="7" applyNumberFormat="1" applyFont="1" applyFill="1" applyBorder="1" applyAlignment="1">
      <alignment vertical="center"/>
    </xf>
    <xf numFmtId="3" fontId="11" fillId="0" borderId="14" xfId="7" applyNumberFormat="1" applyFont="1" applyFill="1" applyBorder="1" applyAlignment="1">
      <alignment vertical="center"/>
    </xf>
    <xf numFmtId="180" fontId="10" fillId="0" borderId="15" xfId="7" applyNumberFormat="1" applyFont="1" applyBorder="1" applyAlignment="1">
      <alignment horizontal="center" vertical="center"/>
    </xf>
    <xf numFmtId="3" fontId="11" fillId="0" borderId="16" xfId="7" applyNumberFormat="1" applyFont="1" applyFill="1" applyBorder="1" applyAlignment="1">
      <alignment vertical="center"/>
    </xf>
    <xf numFmtId="3" fontId="11" fillId="0" borderId="17" xfId="7" applyNumberFormat="1" applyFont="1" applyFill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180" fontId="10" fillId="0" borderId="18" xfId="7" applyNumberFormat="1" applyFont="1" applyBorder="1" applyAlignment="1">
      <alignment horizontal="center" vertical="center"/>
    </xf>
    <xf numFmtId="3" fontId="11" fillId="0" borderId="19" xfId="7" applyNumberFormat="1" applyFont="1" applyFill="1" applyBorder="1" applyAlignment="1">
      <alignment vertical="center"/>
    </xf>
    <xf numFmtId="3" fontId="11" fillId="0" borderId="20" xfId="7" applyNumberFormat="1" applyFont="1" applyFill="1" applyBorder="1" applyAlignment="1">
      <alignment vertical="center"/>
    </xf>
    <xf numFmtId="180" fontId="12" fillId="5" borderId="2" xfId="7" applyNumberFormat="1" applyFont="1" applyFill="1" applyBorder="1" applyAlignment="1">
      <alignment horizontal="center" vertical="center"/>
    </xf>
    <xf numFmtId="3" fontId="12" fillId="5" borderId="10" xfId="7" applyNumberFormat="1" applyFont="1" applyFill="1" applyBorder="1" applyAlignment="1">
      <alignment horizontal="center" vertical="center"/>
    </xf>
    <xf numFmtId="3" fontId="12" fillId="5" borderId="11" xfId="7" applyNumberFormat="1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3" fontId="10" fillId="8" borderId="16" xfId="0" applyNumberFormat="1" applyFont="1" applyFill="1" applyBorder="1" applyAlignment="1">
      <alignment vertical="center"/>
    </xf>
    <xf numFmtId="180" fontId="10" fillId="0" borderId="12" xfId="7" applyNumberFormat="1" applyFont="1" applyBorder="1" applyAlignment="1">
      <alignment vertical="center"/>
    </xf>
    <xf numFmtId="3" fontId="11" fillId="0" borderId="13" xfId="7" applyNumberFormat="1" applyFont="1" applyBorder="1" applyAlignment="1">
      <alignment vertical="center"/>
    </xf>
    <xf numFmtId="3" fontId="11" fillId="0" borderId="14" xfId="7" applyNumberFormat="1" applyFont="1" applyBorder="1" applyAlignment="1">
      <alignment vertical="center"/>
    </xf>
    <xf numFmtId="180" fontId="10" fillId="0" borderId="21" xfId="7" applyNumberFormat="1" applyFont="1" applyBorder="1" applyAlignment="1">
      <alignment vertical="center"/>
    </xf>
    <xf numFmtId="3" fontId="11" fillId="0" borderId="22" xfId="7" applyNumberFormat="1" applyFont="1" applyBorder="1" applyAlignment="1">
      <alignment vertical="center"/>
    </xf>
    <xf numFmtId="3" fontId="11" fillId="0" borderId="23" xfId="7" applyNumberFormat="1" applyFont="1" applyBorder="1" applyAlignment="1">
      <alignment vertical="center"/>
    </xf>
    <xf numFmtId="0" fontId="9" fillId="5" borderId="3" xfId="0" applyFont="1" applyFill="1" applyBorder="1" applyAlignment="1">
      <alignment horizontal="center" vertical="center"/>
    </xf>
    <xf numFmtId="3" fontId="11" fillId="0" borderId="24" xfId="7" applyNumberFormat="1" applyFont="1" applyFill="1" applyBorder="1" applyAlignment="1">
      <alignment vertical="center"/>
    </xf>
    <xf numFmtId="3" fontId="11" fillId="0" borderId="25" xfId="7" applyNumberFormat="1" applyFont="1" applyFill="1" applyBorder="1" applyAlignment="1">
      <alignment vertical="center"/>
    </xf>
    <xf numFmtId="3" fontId="11" fillId="0" borderId="26" xfId="7" applyNumberFormat="1" applyFont="1" applyFill="1" applyBorder="1" applyAlignment="1">
      <alignment vertical="center"/>
    </xf>
    <xf numFmtId="3" fontId="12" fillId="5" borderId="3" xfId="7" applyNumberFormat="1" applyFont="1" applyFill="1" applyBorder="1" applyAlignment="1">
      <alignment horizontal="center" vertical="center"/>
    </xf>
    <xf numFmtId="3" fontId="11" fillId="0" borderId="27" xfId="7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10" fillId="9" borderId="28" xfId="0" applyFont="1" applyFill="1" applyBorder="1" applyAlignment="1">
      <alignment horizontal="center" vertical="center" wrapText="1"/>
    </xf>
    <xf numFmtId="0" fontId="10" fillId="9" borderId="29" xfId="0" applyFont="1" applyFill="1" applyBorder="1" applyAlignment="1">
      <alignment horizontal="center" vertical="center" wrapText="1"/>
    </xf>
    <xf numFmtId="0" fontId="10" fillId="9" borderId="30" xfId="0" applyFont="1" applyFill="1" applyBorder="1" applyAlignment="1">
      <alignment horizontal="center" vertical="center" wrapText="1"/>
    </xf>
    <xf numFmtId="0" fontId="10" fillId="9" borderId="31" xfId="0" applyFont="1" applyFill="1" applyBorder="1" applyAlignment="1">
      <alignment horizontal="center" vertical="center" wrapText="1"/>
    </xf>
    <xf numFmtId="0" fontId="10" fillId="9" borderId="32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 wrapText="1"/>
    </xf>
    <xf numFmtId="0" fontId="10" fillId="9" borderId="27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/>
    </xf>
    <xf numFmtId="0" fontId="10" fillId="9" borderId="22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left" vertical="center" wrapText="1"/>
    </xf>
    <xf numFmtId="0" fontId="9" fillId="0" borderId="3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13" fillId="0" borderId="13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3" fontId="13" fillId="0" borderId="35" xfId="0" applyNumberFormat="1" applyFont="1" applyBorder="1" applyAlignment="1">
      <alignment horizontal="right" vertical="center"/>
    </xf>
    <xf numFmtId="3" fontId="13" fillId="0" borderId="16" xfId="0" applyNumberFormat="1" applyFont="1" applyBorder="1" applyAlignment="1">
      <alignment horizontal="right" vertical="center"/>
    </xf>
    <xf numFmtId="3" fontId="11" fillId="6" borderId="16" xfId="0" applyNumberFormat="1" applyFont="1" applyFill="1" applyBorder="1" applyAlignment="1">
      <alignment horizontal="right" vertical="center"/>
    </xf>
    <xf numFmtId="0" fontId="10" fillId="0" borderId="18" xfId="0" applyFont="1" applyBorder="1" applyAlignment="1">
      <alignment vertical="center"/>
    </xf>
    <xf numFmtId="0" fontId="9" fillId="0" borderId="3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3" fontId="13" fillId="0" borderId="37" xfId="0" applyNumberFormat="1" applyFont="1" applyBorder="1" applyAlignment="1">
      <alignment horizontal="right" vertical="center"/>
    </xf>
    <xf numFmtId="3" fontId="13" fillId="0" borderId="19" xfId="0" applyNumberFormat="1" applyFont="1" applyBorder="1" applyAlignment="1">
      <alignment horizontal="right" vertical="center"/>
    </xf>
    <xf numFmtId="0" fontId="12" fillId="9" borderId="2" xfId="0" applyFont="1" applyFill="1" applyBorder="1" applyAlignment="1">
      <alignment horizontal="center" vertical="center"/>
    </xf>
    <xf numFmtId="3" fontId="12" fillId="9" borderId="10" xfId="7" applyNumberFormat="1" applyFont="1" applyFill="1" applyBorder="1" applyAlignment="1">
      <alignment horizontal="center" vertical="center"/>
    </xf>
    <xf numFmtId="3" fontId="12" fillId="9" borderId="3" xfId="7" applyNumberFormat="1" applyFont="1" applyFill="1" applyBorder="1" applyAlignment="1">
      <alignment horizontal="center" vertical="center"/>
    </xf>
    <xf numFmtId="3" fontId="12" fillId="9" borderId="38" xfId="7" applyNumberFormat="1" applyFont="1" applyFill="1" applyBorder="1" applyAlignment="1">
      <alignment vertical="center"/>
    </xf>
    <xf numFmtId="3" fontId="12" fillId="9" borderId="11" xfId="7" applyNumberFormat="1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9" borderId="15" xfId="0" applyFont="1" applyFill="1" applyBorder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0" fontId="10" fillId="9" borderId="25" xfId="0" applyFont="1" applyFill="1" applyBorder="1" applyAlignment="1">
      <alignment horizontal="center" vertical="center" wrapText="1"/>
    </xf>
    <xf numFmtId="0" fontId="10" fillId="9" borderId="35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3" fontId="15" fillId="0" borderId="13" xfId="7" applyNumberFormat="1" applyFont="1" applyBorder="1" applyAlignment="1">
      <alignment horizontal="center" vertical="center"/>
    </xf>
    <xf numFmtId="3" fontId="11" fillId="0" borderId="24" xfId="7" applyNumberFormat="1" applyFont="1" applyBorder="1" applyAlignment="1">
      <alignment horizontal="center" vertical="center"/>
    </xf>
    <xf numFmtId="3" fontId="11" fillId="0" borderId="39" xfId="7" applyNumberFormat="1" applyFont="1" applyBorder="1" applyAlignment="1">
      <alignment horizontal="right" vertical="center"/>
    </xf>
    <xf numFmtId="3" fontId="11" fillId="0" borderId="14" xfId="7" applyNumberFormat="1" applyFont="1" applyBorder="1" applyAlignment="1">
      <alignment horizontal="right" vertical="center"/>
    </xf>
    <xf numFmtId="0" fontId="10" fillId="0" borderId="21" xfId="0" applyFont="1" applyBorder="1" applyAlignment="1">
      <alignment vertical="center"/>
    </xf>
    <xf numFmtId="3" fontId="15" fillId="0" borderId="22" xfId="7" applyNumberFormat="1" applyFont="1" applyBorder="1" applyAlignment="1">
      <alignment horizontal="center" vertical="center"/>
    </xf>
    <xf numFmtId="3" fontId="11" fillId="0" borderId="27" xfId="7" applyNumberFormat="1" applyFont="1" applyBorder="1" applyAlignment="1">
      <alignment horizontal="center" vertical="center"/>
    </xf>
    <xf numFmtId="3" fontId="11" fillId="0" borderId="33" xfId="7" applyNumberFormat="1" applyFont="1" applyBorder="1" applyAlignment="1">
      <alignment vertical="center"/>
    </xf>
    <xf numFmtId="0" fontId="16" fillId="0" borderId="0" xfId="0" applyFont="1"/>
    <xf numFmtId="0" fontId="10" fillId="9" borderId="40" xfId="0" applyFont="1" applyFill="1" applyBorder="1" applyAlignment="1">
      <alignment horizontal="center" vertical="center" wrapText="1"/>
    </xf>
    <xf numFmtId="0" fontId="10" fillId="9" borderId="41" xfId="0" applyFont="1" applyFill="1" applyBorder="1" applyAlignment="1">
      <alignment horizontal="center" vertical="center" wrapText="1"/>
    </xf>
    <xf numFmtId="0" fontId="10" fillId="9" borderId="42" xfId="0" applyFont="1" applyFill="1" applyBorder="1" applyAlignment="1">
      <alignment horizontal="center" vertical="center" wrapText="1"/>
    </xf>
    <xf numFmtId="0" fontId="10" fillId="9" borderId="23" xfId="0" applyFont="1" applyFill="1" applyBorder="1" applyAlignment="1">
      <alignment horizontal="center" vertical="center"/>
    </xf>
    <xf numFmtId="3" fontId="12" fillId="0" borderId="14" xfId="0" applyNumberFormat="1" applyFont="1" applyBorder="1" applyAlignment="1">
      <alignment vertical="center"/>
    </xf>
    <xf numFmtId="3" fontId="11" fillId="6" borderId="12" xfId="0" applyNumberFormat="1" applyFont="1" applyFill="1" applyBorder="1" applyAlignment="1">
      <alignment horizontal="right" vertical="center" wrapText="1"/>
    </xf>
    <xf numFmtId="3" fontId="11" fillId="6" borderId="24" xfId="0" applyNumberFormat="1" applyFont="1" applyFill="1" applyBorder="1" applyAlignment="1">
      <alignment horizontal="right" vertical="center" wrapText="1"/>
    </xf>
    <xf numFmtId="3" fontId="12" fillId="6" borderId="17" xfId="7" applyNumberFormat="1" applyFont="1" applyFill="1" applyBorder="1" applyAlignment="1">
      <alignment horizontal="right" vertical="center"/>
    </xf>
    <xf numFmtId="3" fontId="11" fillId="0" borderId="15" xfId="0" applyNumberFormat="1" applyFont="1" applyBorder="1" applyAlignment="1">
      <alignment vertical="center"/>
    </xf>
    <xf numFmtId="3" fontId="11" fillId="0" borderId="25" xfId="0" applyNumberFormat="1" applyFont="1" applyBorder="1" applyAlignment="1">
      <alignment vertical="center"/>
    </xf>
    <xf numFmtId="3" fontId="11" fillId="0" borderId="15" xfId="0" applyNumberFormat="1" applyFont="1" applyBorder="1" applyAlignment="1">
      <alignment horizontal="right" vertical="center"/>
    </xf>
    <xf numFmtId="3" fontId="11" fillId="0" borderId="25" xfId="0" applyNumberFormat="1" applyFont="1" applyBorder="1" applyAlignment="1">
      <alignment horizontal="right" vertical="center"/>
    </xf>
    <xf numFmtId="3" fontId="13" fillId="0" borderId="15" xfId="0" applyNumberFormat="1" applyFont="1" applyBorder="1" applyAlignment="1">
      <alignment horizontal="right" vertical="center"/>
    </xf>
    <xf numFmtId="3" fontId="11" fillId="0" borderId="18" xfId="0" applyNumberFormat="1" applyFont="1" applyBorder="1" applyAlignment="1">
      <alignment horizontal="right" vertical="center"/>
    </xf>
    <xf numFmtId="3" fontId="11" fillId="0" borderId="26" xfId="0" applyNumberFormat="1" applyFont="1" applyBorder="1" applyAlignment="1">
      <alignment horizontal="right" vertical="center"/>
    </xf>
    <xf numFmtId="3" fontId="12" fillId="9" borderId="43" xfId="7" applyNumberFormat="1" applyFont="1" applyFill="1" applyBorder="1" applyAlignment="1">
      <alignment vertical="center"/>
    </xf>
    <xf numFmtId="3" fontId="12" fillId="9" borderId="2" xfId="7" applyNumberFormat="1" applyFont="1" applyFill="1" applyBorder="1" applyAlignment="1">
      <alignment vertical="center"/>
    </xf>
    <xf numFmtId="3" fontId="12" fillId="9" borderId="3" xfId="7" applyNumberFormat="1" applyFont="1" applyFill="1" applyBorder="1" applyAlignment="1">
      <alignment vertical="center"/>
    </xf>
    <xf numFmtId="0" fontId="10" fillId="9" borderId="17" xfId="0" applyFont="1" applyFill="1" applyBorder="1" applyAlignment="1">
      <alignment horizontal="center" vertical="center"/>
    </xf>
    <xf numFmtId="3" fontId="12" fillId="0" borderId="44" xfId="7" applyNumberFormat="1" applyFont="1" applyBorder="1" applyAlignment="1">
      <alignment horizontal="right" vertical="center"/>
    </xf>
    <xf numFmtId="3" fontId="11" fillId="0" borderId="12" xfId="7" applyNumberFormat="1" applyFont="1" applyBorder="1" applyAlignment="1">
      <alignment horizontal="right" vertical="center"/>
    </xf>
    <xf numFmtId="3" fontId="11" fillId="0" borderId="24" xfId="7" applyNumberFormat="1" applyFont="1" applyBorder="1" applyAlignment="1">
      <alignment horizontal="right" vertical="center"/>
    </xf>
    <xf numFmtId="3" fontId="12" fillId="0" borderId="45" xfId="7" applyNumberFormat="1" applyFont="1" applyBorder="1" applyAlignment="1">
      <alignment vertical="center"/>
    </xf>
    <xf numFmtId="3" fontId="11" fillId="0" borderId="21" xfId="7" applyNumberFormat="1" applyFont="1" applyBorder="1" applyAlignment="1">
      <alignment vertical="center"/>
    </xf>
  </cellXfs>
  <cellStyles count="54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Normal 3" xfId="6"/>
    <cellStyle name="Coma" xfId="7" builtinId="3"/>
    <cellStyle name="Porcentaje" xfId="8" builtinId="5"/>
    <cellStyle name="Hipervínculo" xfId="9" builtinId="8"/>
    <cellStyle name="Hipervínculo visitado" xfId="10" builtinId="9"/>
    <cellStyle name="Salida" xfId="11" builtinId="21"/>
    <cellStyle name="Nota" xfId="12" builtinId="10"/>
    <cellStyle name="Título 2" xfId="13" builtinId="17"/>
    <cellStyle name="Texto de advertencia" xfId="14" builtinId="11"/>
    <cellStyle name="Título" xfId="15" builtinId="15"/>
    <cellStyle name="Texto explicativo" xfId="16" builtinId="53"/>
    <cellStyle name="Título 1" xfId="17" builtinId="16"/>
    <cellStyle name="Título 4" xfId="18" builtinId="19"/>
    <cellStyle name="Entrada" xfId="19" builtinId="20"/>
    <cellStyle name="Cálculo" xfId="20" builtinId="22"/>
    <cellStyle name="Celda de comprobación" xfId="21" builtinId="23"/>
    <cellStyle name="Celda vinculada" xfId="22" builtinId="24"/>
    <cellStyle name="Total" xfId="23" builtinId="25"/>
    <cellStyle name="Correcto" xfId="24" builtinId="26"/>
    <cellStyle name="40% - Énfasis5" xfId="25" builtinId="47"/>
    <cellStyle name="Incorrecto" xfId="26" builtinId="27"/>
    <cellStyle name="Neutro" xfId="27" builtinId="28"/>
    <cellStyle name="20% - Énfasis5" xfId="28" builtinId="46"/>
    <cellStyle name="Énfasis1" xfId="29" builtinId="29"/>
    <cellStyle name="20% - Énfasis1" xfId="30" builtinId="30"/>
    <cellStyle name="60% - Énfasis1" xfId="31" builtinId="32"/>
    <cellStyle name="20% - Énfasis6" xfId="32" builtinId="50"/>
    <cellStyle name="Énfasis2" xfId="33" builtinId="33"/>
    <cellStyle name="Millares 2" xfId="34"/>
    <cellStyle name="20% - Énfasis2" xfId="35" builtinId="34"/>
    <cellStyle name="40% - Énfasis2" xfId="36" builtinId="35"/>
    <cellStyle name="60% - Énfasis2" xfId="37" builtinId="36"/>
    <cellStyle name="Énfasis3" xfId="38" builtinId="37"/>
    <cellStyle name="Millares 3" xfId="39"/>
    <cellStyle name="20% - Énfasis3" xfId="40" builtinId="38"/>
    <cellStyle name="40% - Énfasis3" xfId="41" builtinId="39"/>
    <cellStyle name="60% - Énfasis3" xfId="42" builtinId="40"/>
    <cellStyle name="Énfasis4" xfId="43" builtinId="41"/>
    <cellStyle name="20% - Énfasis4" xfId="44" builtinId="42"/>
    <cellStyle name="40% - Énfasis4" xfId="45" builtinId="43"/>
    <cellStyle name="60% - Énfasis4" xfId="46" builtinId="44"/>
    <cellStyle name="Énfasis5" xfId="47" builtinId="45"/>
    <cellStyle name="60% - Énfasis5" xfId="48" builtinId="48"/>
    <cellStyle name="Énfasis6" xfId="49" builtinId="49"/>
    <cellStyle name="40% - Énfasis6" xfId="50" builtinId="51"/>
    <cellStyle name="Normal 2" xfId="51"/>
    <cellStyle name="60% - Énfasis6" xfId="52" builtinId="52"/>
    <cellStyle name="Euro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D4:K35"/>
  <sheetViews>
    <sheetView tabSelected="1" topLeftCell="D1" workbookViewId="0">
      <selection activeCell="L8" sqref="L8"/>
    </sheetView>
  </sheetViews>
  <sheetFormatPr defaultColWidth="11" defaultRowHeight="15"/>
  <cols>
    <col min="4" max="4" width="18.4285714285714" customWidth="1"/>
    <col min="5" max="5" width="15.7142857142857" customWidth="1"/>
    <col min="6" max="6" width="16.2857142857143" customWidth="1"/>
    <col min="7" max="7" width="20.2857142857143" customWidth="1"/>
    <col min="8" max="8" width="17.4285714285714" customWidth="1"/>
    <col min="9" max="9" width="21" customWidth="1"/>
    <col min="10" max="10" width="21.1428571428571" customWidth="1"/>
    <col min="11" max="11" width="19.2857142857143" customWidth="1"/>
  </cols>
  <sheetData>
    <row r="4" ht="33" customHeight="1" spans="4:11">
      <c r="D4" s="12" t="s">
        <v>0</v>
      </c>
      <c r="E4" s="12"/>
      <c r="F4" s="12"/>
      <c r="G4" s="12"/>
      <c r="H4" s="12"/>
      <c r="I4" s="12"/>
      <c r="J4" s="12"/>
      <c r="K4" s="12"/>
    </row>
    <row r="5" ht="9" customHeight="1" spans="4:11">
      <c r="D5" s="45"/>
      <c r="E5" s="45"/>
      <c r="F5" s="45"/>
      <c r="G5" s="45"/>
      <c r="H5" s="45"/>
      <c r="I5" s="45"/>
      <c r="J5" s="45"/>
      <c r="K5" s="45"/>
    </row>
    <row r="6" ht="22.5" customHeight="1" spans="4:11">
      <c r="D6" s="46" t="s">
        <v>1</v>
      </c>
      <c r="E6" s="46"/>
      <c r="F6" s="46"/>
      <c r="G6" s="46"/>
      <c r="H6" s="46"/>
      <c r="I6" s="46"/>
      <c r="J6" s="46"/>
      <c r="K6" s="46"/>
    </row>
    <row r="7" ht="12" customHeight="1" spans="4:11">
      <c r="D7" s="47"/>
      <c r="E7" s="47"/>
      <c r="F7" s="47"/>
      <c r="G7" s="47"/>
      <c r="H7" s="47"/>
      <c r="I7" s="47"/>
      <c r="J7" s="47"/>
      <c r="K7" s="47"/>
    </row>
    <row r="8" ht="23.25" customHeight="1" spans="4:11">
      <c r="D8" s="48" t="s">
        <v>2</v>
      </c>
      <c r="E8" s="48"/>
      <c r="F8" s="48"/>
      <c r="G8" s="47"/>
      <c r="H8" s="47"/>
      <c r="I8" s="47"/>
      <c r="J8" s="47"/>
      <c r="K8" s="47"/>
    </row>
    <row r="9" ht="7.5" customHeight="1"/>
    <row r="10" ht="24.95" customHeight="1" spans="4:11">
      <c r="D10" s="49" t="s">
        <v>3</v>
      </c>
      <c r="E10" s="50" t="s">
        <v>4</v>
      </c>
      <c r="F10" s="51" t="s">
        <v>5</v>
      </c>
      <c r="G10" s="52" t="s">
        <v>6</v>
      </c>
      <c r="H10" s="53"/>
      <c r="I10" s="98"/>
      <c r="J10" s="99" t="s">
        <v>7</v>
      </c>
      <c r="K10" s="100"/>
    </row>
    <row r="11" ht="35.25" customHeight="1" spans="4:11">
      <c r="D11" s="54"/>
      <c r="E11" s="55"/>
      <c r="F11" s="56"/>
      <c r="G11" s="57" t="s">
        <v>8</v>
      </c>
      <c r="H11" s="58" t="s">
        <v>9</v>
      </c>
      <c r="I11" s="101" t="s">
        <v>10</v>
      </c>
      <c r="J11" s="54" t="s">
        <v>11</v>
      </c>
      <c r="K11" s="56" t="s">
        <v>12</v>
      </c>
    </row>
    <row r="12" ht="27.95" customHeight="1" spans="4:11">
      <c r="D12" s="59" t="s">
        <v>13</v>
      </c>
      <c r="E12" s="60">
        <v>456</v>
      </c>
      <c r="F12" s="61">
        <v>118</v>
      </c>
      <c r="G12" s="62">
        <v>76767686</v>
      </c>
      <c r="H12" s="63">
        <v>0</v>
      </c>
      <c r="I12" s="102">
        <f t="shared" ref="I12:I26" si="0">SUM(G12:H12)</f>
        <v>76767686</v>
      </c>
      <c r="J12" s="103">
        <v>17895333</v>
      </c>
      <c r="K12" s="104">
        <v>765275</v>
      </c>
    </row>
    <row r="13" ht="27.95" customHeight="1" spans="4:11">
      <c r="D13" s="64" t="s">
        <v>14</v>
      </c>
      <c r="E13" s="60">
        <v>326</v>
      </c>
      <c r="F13" s="65">
        <v>101</v>
      </c>
      <c r="G13" s="66">
        <v>47114737</v>
      </c>
      <c r="H13" s="67">
        <v>0</v>
      </c>
      <c r="I13" s="105">
        <f t="shared" si="0"/>
        <v>47114737</v>
      </c>
      <c r="J13" s="106">
        <v>13602300</v>
      </c>
      <c r="K13" s="107">
        <v>1183440</v>
      </c>
    </row>
    <row r="14" ht="27.95" customHeight="1" spans="4:11">
      <c r="D14" s="64" t="s">
        <v>15</v>
      </c>
      <c r="E14" s="60">
        <v>78</v>
      </c>
      <c r="F14" s="65">
        <v>7</v>
      </c>
      <c r="G14" s="66">
        <v>3134590</v>
      </c>
      <c r="H14" s="67">
        <v>0</v>
      </c>
      <c r="I14" s="105">
        <f t="shared" si="0"/>
        <v>3134590</v>
      </c>
      <c r="J14" s="106">
        <v>940300</v>
      </c>
      <c r="K14" s="107">
        <v>0</v>
      </c>
    </row>
    <row r="15" ht="27.95" customHeight="1" spans="4:11">
      <c r="D15" s="64" t="s">
        <v>16</v>
      </c>
      <c r="E15" s="60">
        <v>38</v>
      </c>
      <c r="F15" s="65">
        <v>4</v>
      </c>
      <c r="G15" s="66">
        <v>182640</v>
      </c>
      <c r="H15" s="67">
        <v>0</v>
      </c>
      <c r="I15" s="105">
        <f t="shared" si="0"/>
        <v>182640</v>
      </c>
      <c r="J15" s="106">
        <v>0</v>
      </c>
      <c r="K15" s="107">
        <v>57200</v>
      </c>
    </row>
    <row r="16" ht="27.95" customHeight="1" spans="4:11">
      <c r="D16" s="64" t="s">
        <v>17</v>
      </c>
      <c r="E16" s="60">
        <v>163</v>
      </c>
      <c r="F16" s="65">
        <v>81</v>
      </c>
      <c r="G16" s="68">
        <v>81920657</v>
      </c>
      <c r="H16" s="67">
        <v>7070975</v>
      </c>
      <c r="I16" s="105">
        <f t="shared" si="0"/>
        <v>88991632</v>
      </c>
      <c r="J16" s="106">
        <v>17669000</v>
      </c>
      <c r="K16" s="107">
        <v>18542774</v>
      </c>
    </row>
    <row r="17" ht="27.95" customHeight="1" spans="4:11">
      <c r="D17" s="64" t="s">
        <v>18</v>
      </c>
      <c r="E17" s="60">
        <v>49</v>
      </c>
      <c r="F17" s="65">
        <v>12</v>
      </c>
      <c r="G17" s="66">
        <v>2135858</v>
      </c>
      <c r="H17" s="67">
        <v>0</v>
      </c>
      <c r="I17" s="105">
        <f t="shared" si="0"/>
        <v>2135858</v>
      </c>
      <c r="J17" s="108">
        <v>582882</v>
      </c>
      <c r="K17" s="109">
        <v>0</v>
      </c>
    </row>
    <row r="18" ht="27.95" customHeight="1" spans="4:11">
      <c r="D18" s="64" t="s">
        <v>19</v>
      </c>
      <c r="E18" s="60">
        <v>15</v>
      </c>
      <c r="F18" s="65">
        <v>6</v>
      </c>
      <c r="G18" s="68">
        <v>175033</v>
      </c>
      <c r="H18" s="67">
        <v>0</v>
      </c>
      <c r="I18" s="105">
        <f t="shared" si="0"/>
        <v>175033</v>
      </c>
      <c r="J18" s="108">
        <v>48700</v>
      </c>
      <c r="K18" s="109">
        <v>0</v>
      </c>
    </row>
    <row r="19" ht="27.95" customHeight="1" spans="4:11">
      <c r="D19" s="64" t="s">
        <v>20</v>
      </c>
      <c r="E19" s="60">
        <v>8</v>
      </c>
      <c r="F19" s="65">
        <v>1</v>
      </c>
      <c r="G19" s="66">
        <v>635700</v>
      </c>
      <c r="H19" s="67">
        <v>0</v>
      </c>
      <c r="I19" s="105">
        <f t="shared" si="0"/>
        <v>635700</v>
      </c>
      <c r="J19" s="108">
        <v>60000</v>
      </c>
      <c r="K19" s="109">
        <v>0</v>
      </c>
    </row>
    <row r="20" ht="27.95" customHeight="1" spans="4:11">
      <c r="D20" s="64" t="s">
        <v>21</v>
      </c>
      <c r="E20" s="60">
        <v>23</v>
      </c>
      <c r="F20" s="65">
        <v>14</v>
      </c>
      <c r="G20" s="66">
        <v>14073134</v>
      </c>
      <c r="H20" s="67">
        <v>0</v>
      </c>
      <c r="I20" s="105">
        <f t="shared" si="0"/>
        <v>14073134</v>
      </c>
      <c r="J20" s="108">
        <v>4240000</v>
      </c>
      <c r="K20" s="109">
        <v>50000</v>
      </c>
    </row>
    <row r="21" ht="27.95" customHeight="1" spans="4:11">
      <c r="D21" s="64" t="s">
        <v>22</v>
      </c>
      <c r="E21" s="60">
        <v>65</v>
      </c>
      <c r="F21" s="65">
        <v>23</v>
      </c>
      <c r="G21" s="68">
        <v>6417473</v>
      </c>
      <c r="H21" s="67">
        <v>0</v>
      </c>
      <c r="I21" s="105">
        <f t="shared" si="0"/>
        <v>6417473</v>
      </c>
      <c r="J21" s="110">
        <v>904400</v>
      </c>
      <c r="K21" s="109">
        <v>106000</v>
      </c>
    </row>
    <row r="22" ht="27.95" customHeight="1" spans="4:11">
      <c r="D22" s="64" t="s">
        <v>23</v>
      </c>
      <c r="E22" s="60">
        <v>12</v>
      </c>
      <c r="F22" s="65">
        <v>2</v>
      </c>
      <c r="G22" s="66">
        <v>261867</v>
      </c>
      <c r="H22" s="67">
        <v>0</v>
      </c>
      <c r="I22" s="105">
        <f t="shared" si="0"/>
        <v>261867</v>
      </c>
      <c r="J22" s="108">
        <v>59000</v>
      </c>
      <c r="K22" s="109">
        <v>0</v>
      </c>
    </row>
    <row r="23" ht="27.95" customHeight="1" spans="4:11">
      <c r="D23" s="64" t="s">
        <v>24</v>
      </c>
      <c r="E23" s="60">
        <v>1</v>
      </c>
      <c r="F23" s="65">
        <v>0</v>
      </c>
      <c r="G23" s="66">
        <v>0</v>
      </c>
      <c r="H23" s="67">
        <v>0</v>
      </c>
      <c r="I23" s="105">
        <f t="shared" si="0"/>
        <v>0</v>
      </c>
      <c r="J23" s="108">
        <v>0</v>
      </c>
      <c r="K23" s="109">
        <v>0</v>
      </c>
    </row>
    <row r="24" ht="27.95" customHeight="1" spans="4:11">
      <c r="D24" s="64" t="s">
        <v>25</v>
      </c>
      <c r="E24" s="60">
        <v>3</v>
      </c>
      <c r="F24" s="65">
        <v>1</v>
      </c>
      <c r="G24" s="66">
        <v>9916</v>
      </c>
      <c r="H24" s="67">
        <v>0</v>
      </c>
      <c r="I24" s="105">
        <f t="shared" si="0"/>
        <v>9916</v>
      </c>
      <c r="J24" s="108">
        <v>2540</v>
      </c>
      <c r="K24" s="109">
        <v>0</v>
      </c>
    </row>
    <row r="25" ht="27.95" customHeight="1" spans="4:11">
      <c r="D25" s="64" t="s">
        <v>26</v>
      </c>
      <c r="E25" s="60">
        <v>1</v>
      </c>
      <c r="F25" s="65">
        <v>1</v>
      </c>
      <c r="G25" s="66">
        <v>7200</v>
      </c>
      <c r="H25" s="67">
        <v>0</v>
      </c>
      <c r="I25" s="105">
        <f t="shared" si="0"/>
        <v>7200</v>
      </c>
      <c r="J25" s="108">
        <v>0</v>
      </c>
      <c r="K25" s="109">
        <v>0</v>
      </c>
    </row>
    <row r="26" ht="27.95" customHeight="1" spans="4:11">
      <c r="D26" s="69" t="s">
        <v>27</v>
      </c>
      <c r="E26" s="70">
        <v>8</v>
      </c>
      <c r="F26" s="71">
        <v>0</v>
      </c>
      <c r="G26" s="72">
        <v>0</v>
      </c>
      <c r="H26" s="73">
        <v>0</v>
      </c>
      <c r="I26" s="105">
        <f t="shared" si="0"/>
        <v>0</v>
      </c>
      <c r="J26" s="111">
        <v>0</v>
      </c>
      <c r="K26" s="112">
        <v>0</v>
      </c>
    </row>
    <row r="27" ht="36" customHeight="1" spans="4:11">
      <c r="D27" s="74" t="s">
        <v>10</v>
      </c>
      <c r="E27" s="75">
        <f t="shared" ref="E27:K27" si="1">SUM(E12:E26)</f>
        <v>1246</v>
      </c>
      <c r="F27" s="76">
        <f t="shared" si="1"/>
        <v>371</v>
      </c>
      <c r="G27" s="77">
        <f t="shared" si="1"/>
        <v>232836491</v>
      </c>
      <c r="H27" s="78">
        <f t="shared" si="1"/>
        <v>7070975</v>
      </c>
      <c r="I27" s="113">
        <f t="shared" si="1"/>
        <v>239907466</v>
      </c>
      <c r="J27" s="114">
        <f t="shared" si="1"/>
        <v>56004455</v>
      </c>
      <c r="K27" s="115">
        <f t="shared" si="1"/>
        <v>20704689</v>
      </c>
    </row>
    <row r="28" ht="18" customHeight="1"/>
    <row r="29" ht="24.75" customHeight="1" spans="4:11">
      <c r="D29" s="79" t="s">
        <v>28</v>
      </c>
      <c r="E29" s="80"/>
      <c r="F29" s="80"/>
      <c r="G29" s="80"/>
      <c r="H29" s="80"/>
      <c r="I29" s="80"/>
      <c r="J29" s="80"/>
      <c r="K29" s="80"/>
    </row>
    <row r="30" customHeight="1" spans="4:11">
      <c r="D30" s="81"/>
      <c r="E30" s="82"/>
      <c r="F30" s="82"/>
      <c r="G30" s="82"/>
      <c r="H30" s="82"/>
      <c r="I30" s="82"/>
      <c r="J30" s="82"/>
      <c r="K30" s="82"/>
    </row>
    <row r="31" ht="30" customHeight="1" spans="4:11">
      <c r="D31" s="49" t="s">
        <v>29</v>
      </c>
      <c r="E31" s="50" t="s">
        <v>30</v>
      </c>
      <c r="F31" s="51" t="s">
        <v>5</v>
      </c>
      <c r="G31" s="52" t="s">
        <v>6</v>
      </c>
      <c r="H31" s="53"/>
      <c r="I31" s="98"/>
      <c r="J31" s="99" t="s">
        <v>7</v>
      </c>
      <c r="K31" s="100"/>
    </row>
    <row r="32" ht="30.75" spans="4:11">
      <c r="D32" s="83"/>
      <c r="E32" s="84"/>
      <c r="F32" s="85"/>
      <c r="G32" s="86" t="s">
        <v>8</v>
      </c>
      <c r="H32" s="87" t="s">
        <v>9</v>
      </c>
      <c r="I32" s="116" t="s">
        <v>10</v>
      </c>
      <c r="J32" s="83" t="s">
        <v>11</v>
      </c>
      <c r="K32" s="85" t="s">
        <v>12</v>
      </c>
    </row>
    <row r="33" ht="33" customHeight="1" spans="4:11">
      <c r="D33" s="88" t="s">
        <v>13</v>
      </c>
      <c r="E33" s="89">
        <f>E12+E13+E14+E15</f>
        <v>898</v>
      </c>
      <c r="F33" s="90">
        <f t="shared" ref="F33:K33" si="2">F12+F13+F14+F15</f>
        <v>230</v>
      </c>
      <c r="G33" s="91">
        <f t="shared" si="2"/>
        <v>127199653</v>
      </c>
      <c r="H33" s="92">
        <f t="shared" si="2"/>
        <v>0</v>
      </c>
      <c r="I33" s="117">
        <f t="shared" si="2"/>
        <v>127199653</v>
      </c>
      <c r="J33" s="118">
        <f t="shared" si="2"/>
        <v>32437933</v>
      </c>
      <c r="K33" s="119">
        <f t="shared" si="2"/>
        <v>2005915</v>
      </c>
    </row>
    <row r="34" ht="33" customHeight="1" spans="4:11">
      <c r="D34" s="93" t="s">
        <v>31</v>
      </c>
      <c r="E34" s="94">
        <f t="shared" ref="E34:K34" si="3">E16</f>
        <v>163</v>
      </c>
      <c r="F34" s="95">
        <f t="shared" si="3"/>
        <v>81</v>
      </c>
      <c r="G34" s="96">
        <f t="shared" si="3"/>
        <v>81920657</v>
      </c>
      <c r="H34" s="38">
        <f t="shared" si="3"/>
        <v>7070975</v>
      </c>
      <c r="I34" s="120">
        <f t="shared" si="3"/>
        <v>88991632</v>
      </c>
      <c r="J34" s="121">
        <f t="shared" si="3"/>
        <v>17669000</v>
      </c>
      <c r="K34" s="44">
        <f t="shared" si="3"/>
        <v>18542774</v>
      </c>
    </row>
    <row r="35" ht="16.5" spans="4:4">
      <c r="D35" s="97" t="s">
        <v>32</v>
      </c>
    </row>
  </sheetData>
  <mergeCells count="14">
    <mergeCell ref="D4:K4"/>
    <mergeCell ref="D6:J6"/>
    <mergeCell ref="D8:F8"/>
    <mergeCell ref="G10:I10"/>
    <mergeCell ref="J10:K10"/>
    <mergeCell ref="D29:K29"/>
    <mergeCell ref="G31:I31"/>
    <mergeCell ref="J31:K31"/>
    <mergeCell ref="D10:D11"/>
    <mergeCell ref="D31:D32"/>
    <mergeCell ref="E10:E11"/>
    <mergeCell ref="E31:E32"/>
    <mergeCell ref="F10:F11"/>
    <mergeCell ref="F31:F32"/>
  </mergeCells>
  <printOptions horizontalCentered="1" verticalCentered="1"/>
  <pageMargins left="0.118055555555556" right="0.118055555555556" top="0.156944444444444" bottom="0.156944444444444" header="0.314583333333333" footer="0.31458333333333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-0.249977111117893"/>
  </sheetPr>
  <dimension ref="A1:L30"/>
  <sheetViews>
    <sheetView workbookViewId="0">
      <selection activeCell="A1" sqref="A1:L1"/>
    </sheetView>
  </sheetViews>
  <sheetFormatPr defaultColWidth="11" defaultRowHeight="15"/>
  <cols>
    <col min="1" max="1" width="19.4285714285714" customWidth="1"/>
    <col min="2" max="5" width="17" customWidth="1"/>
    <col min="6" max="6" width="15.2857142857143" customWidth="1"/>
    <col min="7" max="12" width="17" customWidth="1"/>
  </cols>
  <sheetData>
    <row r="1" ht="35.25" customHeight="1" spans="1:12">
      <c r="A1" s="12" t="s">
        <v>33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ht="9" customHeight="1" spans="1:1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ht="36" customHeight="1" spans="1:12">
      <c r="A3" s="14" t="s">
        <v>34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ht="12.75" customHeight="1"/>
    <row r="5" ht="30.75" customHeight="1" spans="1:12">
      <c r="A5" s="15" t="s">
        <v>3</v>
      </c>
      <c r="B5" s="16" t="s">
        <v>35</v>
      </c>
      <c r="C5" s="16" t="s">
        <v>36</v>
      </c>
      <c r="D5" s="16" t="s">
        <v>37</v>
      </c>
      <c r="E5" s="16" t="s">
        <v>38</v>
      </c>
      <c r="F5" s="17" t="s">
        <v>39</v>
      </c>
      <c r="G5" s="17" t="s">
        <v>40</v>
      </c>
      <c r="H5" s="17" t="s">
        <v>41</v>
      </c>
      <c r="I5" s="17" t="s">
        <v>42</v>
      </c>
      <c r="J5" s="39" t="s">
        <v>43</v>
      </c>
      <c r="K5" s="39" t="s">
        <v>44</v>
      </c>
      <c r="L5" s="39" t="s">
        <v>45</v>
      </c>
    </row>
    <row r="6" ht="27.95" customHeight="1" spans="1:12">
      <c r="A6" s="18" t="s">
        <v>13</v>
      </c>
      <c r="B6" s="19">
        <v>45490988</v>
      </c>
      <c r="C6" s="19">
        <v>64840332</v>
      </c>
      <c r="D6" s="19">
        <v>53953704</v>
      </c>
      <c r="E6" s="19">
        <v>88815191</v>
      </c>
      <c r="F6" s="20">
        <v>12269562</v>
      </c>
      <c r="G6" s="20">
        <v>92090143</v>
      </c>
      <c r="H6" s="20">
        <v>66018087</v>
      </c>
      <c r="I6" s="20">
        <v>52364674</v>
      </c>
      <c r="J6" s="20">
        <v>100081436</v>
      </c>
      <c r="K6" s="20">
        <v>87796039</v>
      </c>
      <c r="L6" s="40">
        <v>76767686</v>
      </c>
    </row>
    <row r="7" ht="27.95" customHeight="1" spans="1:12">
      <c r="A7" s="21" t="s">
        <v>14</v>
      </c>
      <c r="B7" s="22">
        <v>19471160</v>
      </c>
      <c r="C7" s="22">
        <v>38717542</v>
      </c>
      <c r="D7" s="22">
        <v>19643743</v>
      </c>
      <c r="E7" s="22">
        <v>42964366</v>
      </c>
      <c r="F7" s="23">
        <v>6680140</v>
      </c>
      <c r="G7" s="23">
        <v>53537958</v>
      </c>
      <c r="H7" s="23">
        <v>36180669</v>
      </c>
      <c r="I7" s="23">
        <v>30542805</v>
      </c>
      <c r="J7" s="23">
        <v>71283601</v>
      </c>
      <c r="K7" s="23">
        <v>65452678</v>
      </c>
      <c r="L7" s="41">
        <v>47114737</v>
      </c>
    </row>
    <row r="8" ht="27.95" customHeight="1" spans="1:12">
      <c r="A8" s="21" t="s">
        <v>15</v>
      </c>
      <c r="B8" s="22">
        <v>1528932</v>
      </c>
      <c r="C8" s="22">
        <v>3248335</v>
      </c>
      <c r="D8" s="22">
        <v>3836282</v>
      </c>
      <c r="E8" s="22">
        <v>4465346</v>
      </c>
      <c r="F8" s="23">
        <v>613934</v>
      </c>
      <c r="G8" s="23">
        <v>4531324</v>
      </c>
      <c r="H8" s="23">
        <v>3952561</v>
      </c>
      <c r="I8" s="23">
        <v>3627744</v>
      </c>
      <c r="J8" s="23">
        <v>5478668</v>
      </c>
      <c r="K8" s="23">
        <v>4169239</v>
      </c>
      <c r="L8" s="41">
        <v>3134590</v>
      </c>
    </row>
    <row r="9" ht="27.95" customHeight="1" spans="1:12">
      <c r="A9" s="21" t="s">
        <v>16</v>
      </c>
      <c r="B9" s="22">
        <v>4340</v>
      </c>
      <c r="C9" s="22">
        <v>0</v>
      </c>
      <c r="D9" s="22">
        <v>37360</v>
      </c>
      <c r="E9" s="22">
        <v>72120</v>
      </c>
      <c r="F9" s="23">
        <v>0</v>
      </c>
      <c r="G9" s="23">
        <v>20760</v>
      </c>
      <c r="H9" s="23">
        <v>290373</v>
      </c>
      <c r="I9" s="23">
        <v>210940</v>
      </c>
      <c r="J9" s="23">
        <v>2019242</v>
      </c>
      <c r="K9" s="23">
        <v>341200</v>
      </c>
      <c r="L9" s="41">
        <v>182640</v>
      </c>
    </row>
    <row r="10" ht="27.95" customHeight="1" spans="1:12">
      <c r="A10" s="21" t="s">
        <v>17</v>
      </c>
      <c r="B10" s="22">
        <v>71974786</v>
      </c>
      <c r="C10" s="22">
        <v>126388850</v>
      </c>
      <c r="D10" s="22">
        <v>51835639</v>
      </c>
      <c r="E10" s="22">
        <v>95529134</v>
      </c>
      <c r="F10" s="23">
        <v>39270779</v>
      </c>
      <c r="G10" s="23">
        <v>107535179</v>
      </c>
      <c r="H10" s="23">
        <v>97884767</v>
      </c>
      <c r="I10" s="23">
        <v>72282603</v>
      </c>
      <c r="J10" s="23">
        <v>87874201</v>
      </c>
      <c r="K10" s="23">
        <v>93203576</v>
      </c>
      <c r="L10" s="41">
        <v>88991632</v>
      </c>
    </row>
    <row r="11" ht="27.95" customHeight="1" spans="1:12">
      <c r="A11" s="21" t="s">
        <v>18</v>
      </c>
      <c r="B11" s="23">
        <v>3624739</v>
      </c>
      <c r="C11" s="22">
        <v>1893729</v>
      </c>
      <c r="D11" s="22">
        <v>2139893</v>
      </c>
      <c r="E11" s="22">
        <v>1799038</v>
      </c>
      <c r="F11" s="23">
        <v>886630</v>
      </c>
      <c r="G11" s="23">
        <v>2051417</v>
      </c>
      <c r="H11" s="23">
        <v>1736512</v>
      </c>
      <c r="I11" s="23">
        <v>1095987</v>
      </c>
      <c r="J11" s="23">
        <v>1845619</v>
      </c>
      <c r="K11" s="23">
        <v>2122443</v>
      </c>
      <c r="L11" s="41">
        <v>2135858</v>
      </c>
    </row>
    <row r="12" ht="27.95" customHeight="1" spans="1:12">
      <c r="A12" s="21" t="s">
        <v>19</v>
      </c>
      <c r="B12" s="22">
        <v>425084</v>
      </c>
      <c r="C12" s="22">
        <v>303918</v>
      </c>
      <c r="D12" s="22">
        <v>40970</v>
      </c>
      <c r="E12" s="22">
        <v>156309</v>
      </c>
      <c r="F12" s="23">
        <v>19930</v>
      </c>
      <c r="G12" s="23">
        <v>436623</v>
      </c>
      <c r="H12" s="23">
        <v>418317</v>
      </c>
      <c r="I12" s="23">
        <v>237435</v>
      </c>
      <c r="J12" s="23">
        <v>185257</v>
      </c>
      <c r="K12" s="23">
        <v>136910</v>
      </c>
      <c r="L12" s="41">
        <v>175033</v>
      </c>
    </row>
    <row r="13" ht="27.95" customHeight="1" spans="1:12">
      <c r="A13" s="21" t="s">
        <v>20</v>
      </c>
      <c r="B13" s="22">
        <v>1025470</v>
      </c>
      <c r="C13" s="22">
        <v>1321665</v>
      </c>
      <c r="D13" s="22">
        <v>110740</v>
      </c>
      <c r="E13" s="22">
        <v>904360</v>
      </c>
      <c r="F13" s="23">
        <v>295400</v>
      </c>
      <c r="G13" s="23">
        <v>980920</v>
      </c>
      <c r="H13" s="23">
        <v>609410</v>
      </c>
      <c r="I13" s="23">
        <v>830420</v>
      </c>
      <c r="J13" s="23">
        <v>1148800</v>
      </c>
      <c r="K13" s="23">
        <v>515926</v>
      </c>
      <c r="L13" s="41">
        <v>635700</v>
      </c>
    </row>
    <row r="14" ht="27.95" customHeight="1" spans="1:12">
      <c r="A14" s="21" t="s">
        <v>21</v>
      </c>
      <c r="B14" s="22">
        <v>9090941</v>
      </c>
      <c r="C14" s="22">
        <v>13860206</v>
      </c>
      <c r="D14" s="22">
        <v>8927710</v>
      </c>
      <c r="E14" s="22">
        <v>15601010</v>
      </c>
      <c r="F14" s="23">
        <v>4705440</v>
      </c>
      <c r="G14" s="23">
        <v>20781512</v>
      </c>
      <c r="H14" s="23">
        <v>11795398</v>
      </c>
      <c r="I14" s="23">
        <v>12413319</v>
      </c>
      <c r="J14" s="23">
        <v>12516326</v>
      </c>
      <c r="K14" s="23">
        <v>14684710</v>
      </c>
      <c r="L14" s="41">
        <v>14073134</v>
      </c>
    </row>
    <row r="15" ht="27.95" customHeight="1" spans="1:12">
      <c r="A15" s="21" t="s">
        <v>23</v>
      </c>
      <c r="B15" s="22">
        <v>442051</v>
      </c>
      <c r="C15" s="22">
        <v>1015485</v>
      </c>
      <c r="D15" s="22">
        <v>291579</v>
      </c>
      <c r="E15" s="22">
        <v>533894</v>
      </c>
      <c r="F15" s="23">
        <v>116890</v>
      </c>
      <c r="G15" s="23">
        <v>230103</v>
      </c>
      <c r="H15" s="23">
        <v>274416</v>
      </c>
      <c r="I15" s="23">
        <v>300306</v>
      </c>
      <c r="J15" s="23">
        <v>295335</v>
      </c>
      <c r="K15" s="23">
        <v>236775</v>
      </c>
      <c r="L15" s="41">
        <v>261867</v>
      </c>
    </row>
    <row r="16" ht="27.95" customHeight="1" spans="1:12">
      <c r="A16" s="21" t="s">
        <v>22</v>
      </c>
      <c r="B16" s="22">
        <v>3940424</v>
      </c>
      <c r="C16" s="22">
        <v>5193090</v>
      </c>
      <c r="D16" s="22">
        <v>4310420</v>
      </c>
      <c r="E16" s="22">
        <v>10362800</v>
      </c>
      <c r="F16" s="23">
        <v>4977170</v>
      </c>
      <c r="G16" s="23">
        <v>7048416</v>
      </c>
      <c r="H16" s="23">
        <v>6153995</v>
      </c>
      <c r="I16" s="23">
        <v>10392913</v>
      </c>
      <c r="J16" s="23">
        <v>7918083</v>
      </c>
      <c r="K16" s="23">
        <v>8377887</v>
      </c>
      <c r="L16" s="41">
        <v>6417473</v>
      </c>
    </row>
    <row r="17" ht="27.95" customHeight="1" spans="1:12">
      <c r="A17" s="24" t="s">
        <v>24</v>
      </c>
      <c r="B17" s="22">
        <v>1520</v>
      </c>
      <c r="C17" s="22">
        <v>2240</v>
      </c>
      <c r="D17" s="22">
        <v>0</v>
      </c>
      <c r="E17" s="22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41">
        <v>0</v>
      </c>
    </row>
    <row r="18" ht="27.95" customHeight="1" spans="1:12">
      <c r="A18" s="24" t="s">
        <v>25</v>
      </c>
      <c r="B18" s="22">
        <v>31893</v>
      </c>
      <c r="C18" s="22">
        <v>31938</v>
      </c>
      <c r="D18" s="22">
        <v>11660</v>
      </c>
      <c r="E18" s="22">
        <v>2480</v>
      </c>
      <c r="F18" s="23">
        <v>25655</v>
      </c>
      <c r="G18" s="23">
        <v>35984</v>
      </c>
      <c r="H18" s="23">
        <v>21930</v>
      </c>
      <c r="I18" s="23">
        <v>26146</v>
      </c>
      <c r="J18" s="23">
        <v>28812</v>
      </c>
      <c r="K18" s="23">
        <v>60080</v>
      </c>
      <c r="L18" s="41">
        <v>9916</v>
      </c>
    </row>
    <row r="19" ht="27.95" customHeight="1" spans="1:12">
      <c r="A19" s="24" t="s">
        <v>26</v>
      </c>
      <c r="B19" s="22">
        <v>0</v>
      </c>
      <c r="C19" s="22">
        <v>0</v>
      </c>
      <c r="D19" s="22">
        <v>0</v>
      </c>
      <c r="E19" s="22">
        <v>0</v>
      </c>
      <c r="F19" s="23">
        <v>0</v>
      </c>
      <c r="G19" s="23">
        <v>0</v>
      </c>
      <c r="H19" s="23">
        <v>13252</v>
      </c>
      <c r="I19" s="23">
        <v>13421</v>
      </c>
      <c r="J19" s="23">
        <v>9340</v>
      </c>
      <c r="K19" s="23">
        <v>15256</v>
      </c>
      <c r="L19" s="41">
        <v>7200</v>
      </c>
    </row>
    <row r="20" ht="27.95" customHeight="1" spans="1:12">
      <c r="A20" s="25" t="s">
        <v>27</v>
      </c>
      <c r="B20" s="26">
        <v>1598</v>
      </c>
      <c r="C20" s="26">
        <v>0</v>
      </c>
      <c r="D20" s="26">
        <v>5549</v>
      </c>
      <c r="E20" s="26">
        <v>0</v>
      </c>
      <c r="F20" s="27">
        <v>0</v>
      </c>
      <c r="G20" s="27">
        <v>7182</v>
      </c>
      <c r="H20" s="27">
        <v>3420</v>
      </c>
      <c r="I20" s="27">
        <v>3726</v>
      </c>
      <c r="J20" s="27">
        <v>27509</v>
      </c>
      <c r="K20" s="27">
        <v>1341</v>
      </c>
      <c r="L20" s="42">
        <v>0</v>
      </c>
    </row>
    <row r="21" ht="30" customHeight="1" spans="1:12">
      <c r="A21" s="28" t="s">
        <v>10</v>
      </c>
      <c r="B21" s="29">
        <v>157053926</v>
      </c>
      <c r="C21" s="29">
        <v>256817330</v>
      </c>
      <c r="D21" s="29">
        <v>145145249</v>
      </c>
      <c r="E21" s="29">
        <v>261206048</v>
      </c>
      <c r="F21" s="29">
        <v>69861530</v>
      </c>
      <c r="G21" s="30">
        <v>289287521</v>
      </c>
      <c r="H21" s="30">
        <v>225353107</v>
      </c>
      <c r="I21" s="30">
        <v>184342439</v>
      </c>
      <c r="J21" s="43">
        <v>290712229</v>
      </c>
      <c r="K21" s="43">
        <v>277114060</v>
      </c>
      <c r="L21" s="43">
        <v>239907466</v>
      </c>
    </row>
    <row r="22" customHeight="1"/>
    <row r="23" ht="29.25" customHeight="1" spans="1:11">
      <c r="A23" s="31" t="s">
        <v>46</v>
      </c>
      <c r="B23" s="32">
        <v>2243150281</v>
      </c>
      <c r="C23" s="32">
        <v>2872970289</v>
      </c>
      <c r="D23" s="32">
        <v>2635164677</v>
      </c>
      <c r="E23" s="32">
        <v>2415564704</v>
      </c>
      <c r="F23" s="32">
        <v>1760443883</v>
      </c>
      <c r="G23" s="32">
        <v>1966033915</v>
      </c>
      <c r="H23" s="32">
        <v>2573392518</v>
      </c>
      <c r="I23" s="32">
        <v>2520452931</v>
      </c>
      <c r="J23" s="32">
        <v>2055725509</v>
      </c>
      <c r="K23" s="32">
        <v>2226681578</v>
      </c>
    </row>
    <row r="24" ht="12.75" customHeight="1"/>
    <row r="25" ht="28.5" customHeight="1" spans="1:12">
      <c r="A25" s="15" t="s">
        <v>29</v>
      </c>
      <c r="B25" s="16" t="s">
        <v>35</v>
      </c>
      <c r="C25" s="16" t="s">
        <v>36</v>
      </c>
      <c r="D25" s="16" t="s">
        <v>37</v>
      </c>
      <c r="E25" s="16" t="s">
        <v>38</v>
      </c>
      <c r="F25" s="17" t="s">
        <v>39</v>
      </c>
      <c r="G25" s="17" t="s">
        <v>40</v>
      </c>
      <c r="H25" s="16" t="s">
        <v>41</v>
      </c>
      <c r="I25" s="39" t="s">
        <v>42</v>
      </c>
      <c r="J25" s="39" t="s">
        <v>43</v>
      </c>
      <c r="K25" s="39" t="s">
        <v>44</v>
      </c>
      <c r="L25" s="39" t="s">
        <v>45</v>
      </c>
    </row>
    <row r="26" ht="30" customHeight="1" spans="1:12">
      <c r="A26" s="33" t="s">
        <v>13</v>
      </c>
      <c r="B26" s="34">
        <v>66495420</v>
      </c>
      <c r="C26" s="34">
        <v>106806209</v>
      </c>
      <c r="D26" s="34">
        <v>77471089</v>
      </c>
      <c r="E26" s="34">
        <v>136317023</v>
      </c>
      <c r="F26" s="34">
        <v>19563636</v>
      </c>
      <c r="G26" s="35">
        <v>150180185</v>
      </c>
      <c r="H26" s="34">
        <v>106441690</v>
      </c>
      <c r="I26" s="34">
        <v>86746163</v>
      </c>
      <c r="J26" s="34">
        <v>178862947</v>
      </c>
      <c r="K26" s="34">
        <v>157759156</v>
      </c>
      <c r="L26" s="34">
        <v>127199653</v>
      </c>
    </row>
    <row r="27" ht="30" customHeight="1" spans="1:12">
      <c r="A27" s="36" t="s">
        <v>17</v>
      </c>
      <c r="B27" s="37">
        <v>71974786</v>
      </c>
      <c r="C27" s="37">
        <v>126388850</v>
      </c>
      <c r="D27" s="37">
        <v>51835639</v>
      </c>
      <c r="E27" s="37">
        <v>95529134</v>
      </c>
      <c r="F27" s="37">
        <v>39270779</v>
      </c>
      <c r="G27" s="38">
        <v>107535179</v>
      </c>
      <c r="H27" s="37">
        <v>97884767</v>
      </c>
      <c r="I27" s="44">
        <v>72282603</v>
      </c>
      <c r="J27" s="44">
        <v>87874201</v>
      </c>
      <c r="K27" s="44">
        <v>93203576</v>
      </c>
      <c r="L27" s="44">
        <v>88991632</v>
      </c>
    </row>
    <row r="28" ht="32.25" customHeight="1"/>
    <row r="29" ht="30" customHeight="1"/>
    <row r="30" ht="30" customHeight="1"/>
  </sheetData>
  <mergeCells count="2">
    <mergeCell ref="A1:L1"/>
    <mergeCell ref="A3:L3"/>
  </mergeCells>
  <printOptions horizontalCentered="1"/>
  <pageMargins left="0.118055555555556" right="0.118055555555556" top="0.156944444444444" bottom="0.156944444444444" header="0.314583333333333" footer="0.314583333333333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B2:C462"/>
  <sheetViews>
    <sheetView topLeftCell="A4" workbookViewId="0">
      <selection activeCell="E6" sqref="E6"/>
    </sheetView>
  </sheetViews>
  <sheetFormatPr defaultColWidth="11" defaultRowHeight="15" outlineLevelCol="2"/>
  <cols>
    <col min="2" max="2" width="45" customWidth="1"/>
    <col min="3" max="3" width="30.1428571428571" customWidth="1"/>
  </cols>
  <sheetData>
    <row r="2" s="1" customFormat="1" ht="68.25" customHeight="1" spans="2:3">
      <c r="B2" s="2" t="s">
        <v>47</v>
      </c>
      <c r="C2" s="2"/>
    </row>
    <row r="3" ht="15.75" customHeight="1" spans="2:3">
      <c r="B3" s="3"/>
      <c r="C3" s="3"/>
    </row>
    <row r="4" ht="35.1" customHeight="1" spans="2:3">
      <c r="B4" s="4" t="s">
        <v>48</v>
      </c>
      <c r="C4" s="5" t="s">
        <v>49</v>
      </c>
    </row>
    <row r="5" ht="35.1" customHeight="1" spans="2:3">
      <c r="B5" s="6" t="s">
        <v>50</v>
      </c>
      <c r="C5" s="7">
        <v>447267</v>
      </c>
    </row>
    <row r="6" ht="35.1" customHeight="1" spans="2:3">
      <c r="B6" s="8" t="s">
        <v>51</v>
      </c>
      <c r="C6" s="9">
        <v>172401</v>
      </c>
    </row>
    <row r="7" ht="35.1" customHeight="1" spans="2:3">
      <c r="B7" s="8" t="s">
        <v>52</v>
      </c>
      <c r="C7" s="9">
        <v>83620</v>
      </c>
    </row>
    <row r="8" ht="35.1" customHeight="1" spans="2:3">
      <c r="B8" s="8" t="s">
        <v>53</v>
      </c>
      <c r="C8" s="9">
        <v>79260</v>
      </c>
    </row>
    <row r="9" ht="35.1" customHeight="1" spans="2:3">
      <c r="B9" s="8" t="s">
        <v>54</v>
      </c>
      <c r="C9" s="9">
        <v>29422</v>
      </c>
    </row>
    <row r="10" ht="35.1" customHeight="1" spans="2:3">
      <c r="B10" s="8" t="s">
        <v>55</v>
      </c>
      <c r="C10" s="9">
        <v>29098</v>
      </c>
    </row>
    <row r="11" ht="35.1" customHeight="1" spans="2:3">
      <c r="B11" s="8" t="s">
        <v>56</v>
      </c>
      <c r="C11" s="9">
        <v>22480</v>
      </c>
    </row>
    <row r="12" ht="35.1" customHeight="1" spans="2:3">
      <c r="B12" s="8" t="s">
        <v>57</v>
      </c>
      <c r="C12" s="9">
        <v>13656</v>
      </c>
    </row>
    <row r="13" ht="35.1" customHeight="1" spans="2:3">
      <c r="B13" s="8" t="s">
        <v>58</v>
      </c>
      <c r="C13" s="9">
        <v>9080</v>
      </c>
    </row>
    <row r="14" ht="35.1" customHeight="1" spans="2:3">
      <c r="B14" s="8" t="s">
        <v>59</v>
      </c>
      <c r="C14" s="9">
        <v>8250</v>
      </c>
    </row>
    <row r="15" ht="35.1" customHeight="1" spans="2:3">
      <c r="B15" s="6" t="s">
        <v>60</v>
      </c>
      <c r="C15" s="7">
        <v>175033</v>
      </c>
    </row>
    <row r="16" ht="35.1" customHeight="1" spans="2:3">
      <c r="B16" s="8" t="s">
        <v>61</v>
      </c>
      <c r="C16" s="9">
        <v>33920</v>
      </c>
    </row>
    <row r="17" ht="35.1" customHeight="1" spans="2:3">
      <c r="B17" s="8" t="s">
        <v>52</v>
      </c>
      <c r="C17" s="9">
        <v>33380</v>
      </c>
    </row>
    <row r="18" ht="35.1" customHeight="1" spans="2:3">
      <c r="B18" s="8" t="s">
        <v>62</v>
      </c>
      <c r="C18" s="9">
        <v>21000</v>
      </c>
    </row>
    <row r="19" ht="35.1" customHeight="1" spans="2:3">
      <c r="B19" s="8" t="s">
        <v>59</v>
      </c>
      <c r="C19" s="9">
        <v>13767</v>
      </c>
    </row>
    <row r="20" ht="35.1" customHeight="1" spans="2:3">
      <c r="B20" s="8" t="s">
        <v>63</v>
      </c>
      <c r="C20" s="9">
        <v>13650</v>
      </c>
    </row>
    <row r="21" ht="35.1" customHeight="1" spans="2:3">
      <c r="B21" s="8" t="s">
        <v>54</v>
      </c>
      <c r="C21" s="9">
        <v>9984</v>
      </c>
    </row>
    <row r="22" ht="35.1" customHeight="1" spans="2:3">
      <c r="B22" s="8" t="s">
        <v>58</v>
      </c>
      <c r="C22" s="9">
        <v>9380</v>
      </c>
    </row>
    <row r="23" ht="35.1" customHeight="1" spans="2:3">
      <c r="B23" s="8" t="s">
        <v>64</v>
      </c>
      <c r="C23" s="9">
        <v>7545</v>
      </c>
    </row>
    <row r="24" ht="35.1" customHeight="1" spans="2:3">
      <c r="B24" s="8" t="s">
        <v>65</v>
      </c>
      <c r="C24" s="9">
        <v>7220</v>
      </c>
    </row>
    <row r="25" ht="35.1" customHeight="1" spans="2:3">
      <c r="B25" s="8" t="s">
        <v>66</v>
      </c>
      <c r="C25" s="9">
        <v>7110</v>
      </c>
    </row>
    <row r="26" ht="35.1" customHeight="1" spans="2:3">
      <c r="B26" s="8" t="s">
        <v>53</v>
      </c>
      <c r="C26" s="9">
        <v>5660</v>
      </c>
    </row>
    <row r="27" ht="35.1" customHeight="1" spans="2:3">
      <c r="B27" s="8" t="s">
        <v>57</v>
      </c>
      <c r="C27" s="9">
        <v>3899</v>
      </c>
    </row>
    <row r="28" ht="35.1" customHeight="1" spans="2:3">
      <c r="B28" s="8" t="s">
        <v>51</v>
      </c>
      <c r="C28" s="9">
        <v>3430</v>
      </c>
    </row>
    <row r="29" ht="35.1" customHeight="1" spans="2:3">
      <c r="B29" s="8" t="s">
        <v>67</v>
      </c>
      <c r="C29" s="9">
        <v>2758</v>
      </c>
    </row>
    <row r="30" ht="35.1" customHeight="1" spans="2:3">
      <c r="B30" s="8" t="s">
        <v>68</v>
      </c>
      <c r="C30" s="9">
        <v>2330</v>
      </c>
    </row>
    <row r="31" ht="35.1" customHeight="1" spans="2:3">
      <c r="B31" s="6" t="s">
        <v>69</v>
      </c>
      <c r="C31" s="7">
        <v>17116</v>
      </c>
    </row>
    <row r="32" ht="35.1" customHeight="1" spans="2:3">
      <c r="B32" s="8" t="s">
        <v>54</v>
      </c>
      <c r="C32" s="9">
        <v>4680</v>
      </c>
    </row>
    <row r="33" ht="35.1" customHeight="1" spans="2:3">
      <c r="B33" s="8" t="s">
        <v>70</v>
      </c>
      <c r="C33" s="9">
        <v>2875</v>
      </c>
    </row>
    <row r="34" ht="35.1" customHeight="1" spans="2:3">
      <c r="B34" s="8" t="s">
        <v>58</v>
      </c>
      <c r="C34" s="9">
        <v>2200</v>
      </c>
    </row>
    <row r="35" ht="35.1" customHeight="1" spans="2:3">
      <c r="B35" s="8" t="s">
        <v>61</v>
      </c>
      <c r="C35" s="9">
        <v>1800</v>
      </c>
    </row>
    <row r="36" ht="35.1" customHeight="1" spans="2:3">
      <c r="B36" s="8" t="s">
        <v>51</v>
      </c>
      <c r="C36" s="9">
        <v>1640</v>
      </c>
    </row>
    <row r="37" ht="35.1" customHeight="1" spans="2:3">
      <c r="B37" s="8" t="s">
        <v>52</v>
      </c>
      <c r="C37" s="9">
        <v>1320</v>
      </c>
    </row>
    <row r="38" ht="35.1" customHeight="1" spans="2:3">
      <c r="B38" s="8" t="s">
        <v>71</v>
      </c>
      <c r="C38" s="9">
        <v>1305</v>
      </c>
    </row>
    <row r="39" ht="35.1" customHeight="1" spans="2:3">
      <c r="B39" s="8" t="s">
        <v>66</v>
      </c>
      <c r="C39" s="9">
        <v>1296</v>
      </c>
    </row>
    <row r="40" ht="35.1" customHeight="1" spans="2:3">
      <c r="B40" s="6" t="s">
        <v>72</v>
      </c>
      <c r="C40" s="7">
        <v>66867</v>
      </c>
    </row>
    <row r="41" ht="35.1" customHeight="1" spans="2:3">
      <c r="B41" s="8" t="s">
        <v>51</v>
      </c>
      <c r="C41" s="9">
        <v>25993</v>
      </c>
    </row>
    <row r="42" ht="35.1" customHeight="1" spans="2:3">
      <c r="B42" s="8" t="s">
        <v>57</v>
      </c>
      <c r="C42" s="9">
        <v>8165</v>
      </c>
    </row>
    <row r="43" ht="35.1" customHeight="1" spans="2:3">
      <c r="B43" s="8" t="s">
        <v>52</v>
      </c>
      <c r="C43" s="9">
        <v>7939</v>
      </c>
    </row>
    <row r="44" ht="35.1" customHeight="1" spans="2:3">
      <c r="B44" s="8" t="s">
        <v>64</v>
      </c>
      <c r="C44" s="9">
        <v>6728</v>
      </c>
    </row>
    <row r="45" ht="35.1" customHeight="1" spans="2:3">
      <c r="B45" s="8" t="s">
        <v>59</v>
      </c>
      <c r="C45" s="9">
        <v>6039</v>
      </c>
    </row>
    <row r="46" ht="35.1" customHeight="1" spans="2:3">
      <c r="B46" s="8" t="s">
        <v>54</v>
      </c>
      <c r="C46" s="9">
        <v>4260</v>
      </c>
    </row>
    <row r="47" ht="35.1" customHeight="1" spans="2:3">
      <c r="B47" s="8" t="s">
        <v>61</v>
      </c>
      <c r="C47" s="9">
        <v>3467</v>
      </c>
    </row>
    <row r="48" ht="35.1" customHeight="1" spans="2:3">
      <c r="B48" s="8" t="s">
        <v>58</v>
      </c>
      <c r="C48" s="9">
        <v>2250</v>
      </c>
    </row>
    <row r="49" ht="35.1" customHeight="1" spans="2:3">
      <c r="B49" s="8" t="s">
        <v>53</v>
      </c>
      <c r="C49" s="9">
        <v>1026</v>
      </c>
    </row>
    <row r="50" ht="35.1" customHeight="1" spans="2:3">
      <c r="B50" s="8" t="s">
        <v>62</v>
      </c>
      <c r="C50" s="9">
        <v>1000</v>
      </c>
    </row>
    <row r="51" ht="35.1" customHeight="1" spans="2:3">
      <c r="B51" s="6" t="s">
        <v>73</v>
      </c>
      <c r="C51" s="7">
        <v>255620</v>
      </c>
    </row>
    <row r="52" ht="35.1" customHeight="1" spans="2:3">
      <c r="B52" s="8" t="s">
        <v>54</v>
      </c>
      <c r="C52" s="9">
        <v>162520</v>
      </c>
    </row>
    <row r="53" ht="35.1" customHeight="1" spans="2:3">
      <c r="B53" s="8" t="s">
        <v>53</v>
      </c>
      <c r="C53" s="9">
        <v>49300</v>
      </c>
    </row>
    <row r="54" ht="35.1" customHeight="1" spans="2:3">
      <c r="B54" s="8" t="s">
        <v>59</v>
      </c>
      <c r="C54" s="9">
        <v>33760</v>
      </c>
    </row>
    <row r="55" ht="35.1" customHeight="1" spans="2:3">
      <c r="B55" s="8" t="s">
        <v>64</v>
      </c>
      <c r="C55" s="9">
        <v>10040</v>
      </c>
    </row>
    <row r="56" ht="35.1" customHeight="1" spans="2:3">
      <c r="B56" s="6" t="s">
        <v>20</v>
      </c>
      <c r="C56" s="7">
        <v>14708834</v>
      </c>
    </row>
    <row r="57" ht="35.1" customHeight="1" spans="2:3">
      <c r="B57" s="8" t="s">
        <v>62</v>
      </c>
      <c r="C57" s="9">
        <v>6161355</v>
      </c>
    </row>
    <row r="58" ht="35.1" customHeight="1" spans="2:3">
      <c r="B58" s="8" t="s">
        <v>58</v>
      </c>
      <c r="C58" s="9">
        <v>1966200</v>
      </c>
    </row>
    <row r="59" ht="35.1" customHeight="1" spans="2:3">
      <c r="B59" s="8" t="s">
        <v>74</v>
      </c>
      <c r="C59" s="9">
        <v>1659460</v>
      </c>
    </row>
    <row r="60" ht="35.1" customHeight="1" spans="2:3">
      <c r="B60" s="8" t="s">
        <v>51</v>
      </c>
      <c r="C60" s="9">
        <v>732290</v>
      </c>
    </row>
    <row r="61" ht="35.1" customHeight="1" spans="2:3">
      <c r="B61" s="8" t="s">
        <v>71</v>
      </c>
      <c r="C61" s="9">
        <v>731480</v>
      </c>
    </row>
    <row r="62" ht="35.1" customHeight="1" spans="2:3">
      <c r="B62" s="8" t="s">
        <v>75</v>
      </c>
      <c r="C62" s="9">
        <v>712020</v>
      </c>
    </row>
    <row r="63" ht="35.1" customHeight="1" spans="2:3">
      <c r="B63" s="8" t="s">
        <v>54</v>
      </c>
      <c r="C63" s="9">
        <v>596080</v>
      </c>
    </row>
    <row r="64" ht="35.1" customHeight="1" spans="2:3">
      <c r="B64" s="8" t="s">
        <v>52</v>
      </c>
      <c r="C64" s="9">
        <v>465300</v>
      </c>
    </row>
    <row r="65" ht="35.1" customHeight="1" spans="2:3">
      <c r="B65" s="8" t="s">
        <v>76</v>
      </c>
      <c r="C65" s="9">
        <v>382930</v>
      </c>
    </row>
    <row r="66" ht="35.1" customHeight="1" spans="2:3">
      <c r="B66" s="8" t="s">
        <v>57</v>
      </c>
      <c r="C66" s="9">
        <v>204930</v>
      </c>
    </row>
    <row r="67" ht="35.1" customHeight="1" spans="2:3">
      <c r="B67" s="8" t="s">
        <v>77</v>
      </c>
      <c r="C67" s="9">
        <v>185540</v>
      </c>
    </row>
    <row r="68" ht="35.1" customHeight="1" spans="2:3">
      <c r="B68" s="8" t="s">
        <v>56</v>
      </c>
      <c r="C68" s="9">
        <v>138935</v>
      </c>
    </row>
    <row r="69" ht="35.1" customHeight="1" spans="2:3">
      <c r="B69" s="8" t="s">
        <v>59</v>
      </c>
      <c r="C69" s="9">
        <v>121770</v>
      </c>
    </row>
    <row r="70" ht="35.1" customHeight="1" spans="2:3">
      <c r="B70" s="8" t="s">
        <v>66</v>
      </c>
      <c r="C70" s="9">
        <v>104780</v>
      </c>
    </row>
    <row r="71" ht="35.1" customHeight="1" spans="2:3">
      <c r="B71" s="8" t="s">
        <v>65</v>
      </c>
      <c r="C71" s="9">
        <v>92424</v>
      </c>
    </row>
    <row r="72" ht="35.1" customHeight="1" spans="2:3">
      <c r="B72" s="8" t="s">
        <v>53</v>
      </c>
      <c r="C72" s="9">
        <v>61130</v>
      </c>
    </row>
    <row r="73" ht="35.1" customHeight="1" spans="2:3">
      <c r="B73" s="8" t="s">
        <v>78</v>
      </c>
      <c r="C73" s="9">
        <v>57200</v>
      </c>
    </row>
    <row r="74" ht="35.1" customHeight="1" spans="2:3">
      <c r="B74" s="8" t="s">
        <v>79</v>
      </c>
      <c r="C74" s="9">
        <v>49960</v>
      </c>
    </row>
    <row r="75" ht="35.1" customHeight="1" spans="2:3">
      <c r="B75" s="8" t="s">
        <v>64</v>
      </c>
      <c r="C75" s="9">
        <v>46440</v>
      </c>
    </row>
    <row r="76" ht="35.1" customHeight="1" spans="2:3">
      <c r="B76" s="8" t="s">
        <v>67</v>
      </c>
      <c r="C76" s="9">
        <v>46440</v>
      </c>
    </row>
    <row r="77" ht="35.1" customHeight="1" spans="2:3">
      <c r="B77" s="8" t="s">
        <v>80</v>
      </c>
      <c r="C77" s="9">
        <v>31440</v>
      </c>
    </row>
    <row r="78" ht="35.1" customHeight="1" spans="2:3">
      <c r="B78" s="8" t="s">
        <v>55</v>
      </c>
      <c r="C78" s="9">
        <v>23840</v>
      </c>
    </row>
    <row r="79" ht="35.1" customHeight="1" spans="2:3">
      <c r="B79" s="8" t="s">
        <v>81</v>
      </c>
      <c r="C79" s="9">
        <v>23600</v>
      </c>
    </row>
    <row r="80" ht="35.1" customHeight="1" spans="2:3">
      <c r="B80" s="8" t="s">
        <v>82</v>
      </c>
      <c r="C80" s="9">
        <v>23320</v>
      </c>
    </row>
    <row r="81" ht="35.1" customHeight="1" spans="2:3">
      <c r="B81" s="8" t="s">
        <v>83</v>
      </c>
      <c r="C81" s="9">
        <v>16410</v>
      </c>
    </row>
    <row r="82" ht="35.1" customHeight="1" spans="2:3">
      <c r="B82" s="8" t="s">
        <v>84</v>
      </c>
      <c r="C82" s="9">
        <v>14020</v>
      </c>
    </row>
    <row r="83" ht="35.1" customHeight="1" spans="2:3">
      <c r="B83" s="8" t="s">
        <v>85</v>
      </c>
      <c r="C83" s="9">
        <v>13400</v>
      </c>
    </row>
    <row r="84" ht="35.1" customHeight="1" spans="2:3">
      <c r="B84" s="8" t="s">
        <v>86</v>
      </c>
      <c r="C84" s="9">
        <v>12990</v>
      </c>
    </row>
    <row r="85" ht="35.1" customHeight="1" spans="2:3">
      <c r="B85" s="8" t="s">
        <v>61</v>
      </c>
      <c r="C85" s="9">
        <v>11060</v>
      </c>
    </row>
    <row r="86" ht="35.1" customHeight="1" spans="2:3">
      <c r="B86" s="8" t="s">
        <v>87</v>
      </c>
      <c r="C86" s="9">
        <v>10160</v>
      </c>
    </row>
    <row r="87" ht="35.1" customHeight="1" spans="2:3">
      <c r="B87" s="8" t="s">
        <v>88</v>
      </c>
      <c r="C87" s="9">
        <v>7500</v>
      </c>
    </row>
    <row r="88" ht="35.1" customHeight="1" spans="2:3">
      <c r="B88" s="8" t="s">
        <v>89</v>
      </c>
      <c r="C88" s="9">
        <v>4430</v>
      </c>
    </row>
    <row r="89" ht="35.1" customHeight="1" spans="2:3">
      <c r="B89" s="6" t="s">
        <v>13</v>
      </c>
      <c r="C89" s="7">
        <v>127187953</v>
      </c>
    </row>
    <row r="90" ht="35.1" customHeight="1" spans="2:3">
      <c r="B90" s="8" t="s">
        <v>54</v>
      </c>
      <c r="C90" s="9">
        <v>22787712</v>
      </c>
    </row>
    <row r="91" ht="35.1" customHeight="1" spans="2:3">
      <c r="B91" s="8" t="s">
        <v>74</v>
      </c>
      <c r="C91" s="9">
        <v>16563663</v>
      </c>
    </row>
    <row r="92" ht="35.1" customHeight="1" spans="2:3">
      <c r="B92" s="8" t="s">
        <v>90</v>
      </c>
      <c r="C92" s="9">
        <v>13705506</v>
      </c>
    </row>
    <row r="93" ht="35.1" customHeight="1" spans="2:3">
      <c r="B93" s="8" t="s">
        <v>58</v>
      </c>
      <c r="C93" s="9">
        <v>9802764</v>
      </c>
    </row>
    <row r="94" ht="35.1" customHeight="1" spans="2:3">
      <c r="B94" s="8" t="s">
        <v>82</v>
      </c>
      <c r="C94" s="9">
        <v>6998535</v>
      </c>
    </row>
    <row r="95" ht="35.1" customHeight="1" spans="2:3">
      <c r="B95" s="8" t="s">
        <v>53</v>
      </c>
      <c r="C95" s="9">
        <v>6967718</v>
      </c>
    </row>
    <row r="96" ht="35.1" customHeight="1" spans="2:3">
      <c r="B96" s="8" t="s">
        <v>51</v>
      </c>
      <c r="C96" s="9">
        <v>6489423</v>
      </c>
    </row>
    <row r="97" ht="35.1" customHeight="1" spans="2:3">
      <c r="B97" s="8" t="s">
        <v>59</v>
      </c>
      <c r="C97" s="9">
        <v>5768156</v>
      </c>
    </row>
    <row r="98" ht="35.1" customHeight="1" spans="2:3">
      <c r="B98" s="8" t="s">
        <v>65</v>
      </c>
      <c r="C98" s="9">
        <v>5677931</v>
      </c>
    </row>
    <row r="99" ht="35.1" customHeight="1" spans="2:3">
      <c r="B99" s="8" t="s">
        <v>55</v>
      </c>
      <c r="C99" s="9">
        <v>5600528</v>
      </c>
    </row>
    <row r="100" ht="35.1" customHeight="1" spans="2:3">
      <c r="B100" s="8" t="s">
        <v>62</v>
      </c>
      <c r="C100" s="9">
        <v>3267030</v>
      </c>
    </row>
    <row r="101" ht="35.1" customHeight="1" spans="2:3">
      <c r="B101" s="8" t="s">
        <v>56</v>
      </c>
      <c r="C101" s="9">
        <v>2763020</v>
      </c>
    </row>
    <row r="102" ht="35.1" customHeight="1" spans="2:3">
      <c r="B102" s="8" t="s">
        <v>91</v>
      </c>
      <c r="C102" s="9">
        <v>2627132</v>
      </c>
    </row>
    <row r="103" ht="35.1" customHeight="1" spans="2:3">
      <c r="B103" s="8" t="s">
        <v>52</v>
      </c>
      <c r="C103" s="9">
        <v>2311981</v>
      </c>
    </row>
    <row r="104" ht="35.1" customHeight="1" spans="2:3">
      <c r="B104" s="8" t="s">
        <v>66</v>
      </c>
      <c r="C104" s="9">
        <v>2242102</v>
      </c>
    </row>
    <row r="105" ht="35.1" customHeight="1" spans="2:3">
      <c r="B105" s="8" t="s">
        <v>75</v>
      </c>
      <c r="C105" s="9">
        <v>2019701</v>
      </c>
    </row>
    <row r="106" ht="35.1" customHeight="1" spans="2:3">
      <c r="B106" s="8" t="s">
        <v>67</v>
      </c>
      <c r="C106" s="9">
        <v>1893615</v>
      </c>
    </row>
    <row r="107" ht="35.1" customHeight="1" spans="2:3">
      <c r="B107" s="8" t="s">
        <v>76</v>
      </c>
      <c r="C107" s="9">
        <v>1779427</v>
      </c>
    </row>
    <row r="108" ht="35.1" customHeight="1" spans="2:3">
      <c r="B108" s="8" t="s">
        <v>92</v>
      </c>
      <c r="C108" s="9">
        <v>1445370</v>
      </c>
    </row>
    <row r="109" ht="35.1" customHeight="1" spans="2:3">
      <c r="B109" s="8" t="s">
        <v>93</v>
      </c>
      <c r="C109" s="9">
        <v>962708</v>
      </c>
    </row>
    <row r="110" ht="35.1" customHeight="1" spans="2:3">
      <c r="B110" s="8" t="s">
        <v>94</v>
      </c>
      <c r="C110" s="9">
        <v>792370</v>
      </c>
    </row>
    <row r="111" ht="35.1" customHeight="1" spans="2:3">
      <c r="B111" s="8" t="s">
        <v>95</v>
      </c>
      <c r="C111" s="9">
        <v>681745</v>
      </c>
    </row>
    <row r="112" ht="35.1" customHeight="1" spans="2:3">
      <c r="B112" s="8" t="s">
        <v>57</v>
      </c>
      <c r="C112" s="9">
        <v>442875</v>
      </c>
    </row>
    <row r="113" ht="35.1" customHeight="1" spans="2:3">
      <c r="B113" s="8" t="s">
        <v>96</v>
      </c>
      <c r="C113" s="9">
        <v>424954</v>
      </c>
    </row>
    <row r="114" ht="35.1" customHeight="1" spans="2:3">
      <c r="B114" s="8" t="s">
        <v>97</v>
      </c>
      <c r="C114" s="9">
        <v>300280</v>
      </c>
    </row>
    <row r="115" ht="35.1" customHeight="1" spans="2:3">
      <c r="B115" s="8" t="s">
        <v>98</v>
      </c>
      <c r="C115" s="9">
        <v>257860</v>
      </c>
    </row>
    <row r="116" ht="35.1" customHeight="1" spans="2:3">
      <c r="B116" s="8" t="s">
        <v>78</v>
      </c>
      <c r="C116" s="9">
        <v>227920</v>
      </c>
    </row>
    <row r="117" ht="35.1" customHeight="1" spans="2:3">
      <c r="B117" s="8" t="s">
        <v>99</v>
      </c>
      <c r="C117" s="9">
        <v>219760</v>
      </c>
    </row>
    <row r="118" ht="35.1" customHeight="1" spans="2:3">
      <c r="B118" s="8" t="s">
        <v>77</v>
      </c>
      <c r="C118" s="9">
        <v>190060</v>
      </c>
    </row>
    <row r="119" ht="35.1" customHeight="1" spans="2:3">
      <c r="B119" s="8" t="s">
        <v>71</v>
      </c>
      <c r="C119" s="9">
        <v>160260</v>
      </c>
    </row>
    <row r="120" ht="35.1" customHeight="1" spans="2:3">
      <c r="B120" s="8" t="s">
        <v>100</v>
      </c>
      <c r="C120" s="9">
        <v>159300</v>
      </c>
    </row>
    <row r="121" ht="35.1" customHeight="1" spans="2:3">
      <c r="B121" s="8" t="s">
        <v>101</v>
      </c>
      <c r="C121" s="9">
        <v>156120</v>
      </c>
    </row>
    <row r="122" ht="35.1" customHeight="1" spans="2:3">
      <c r="B122" s="8" t="s">
        <v>102</v>
      </c>
      <c r="C122" s="9">
        <v>151280</v>
      </c>
    </row>
    <row r="123" ht="35.1" customHeight="1" spans="2:3">
      <c r="B123" s="8" t="s">
        <v>103</v>
      </c>
      <c r="C123" s="9">
        <v>135470</v>
      </c>
    </row>
    <row r="124" ht="35.1" customHeight="1" spans="2:3">
      <c r="B124" s="8" t="s">
        <v>86</v>
      </c>
      <c r="C124" s="9">
        <v>111960</v>
      </c>
    </row>
    <row r="125" ht="35.1" customHeight="1" spans="2:3">
      <c r="B125" s="8" t="s">
        <v>104</v>
      </c>
      <c r="C125" s="9">
        <v>104764</v>
      </c>
    </row>
    <row r="126" ht="35.1" customHeight="1" spans="2:3">
      <c r="B126" s="8" t="s">
        <v>105</v>
      </c>
      <c r="C126" s="9">
        <v>101340</v>
      </c>
    </row>
    <row r="127" ht="35.1" customHeight="1" spans="2:3">
      <c r="B127" s="8" t="s">
        <v>106</v>
      </c>
      <c r="C127" s="9">
        <v>97016</v>
      </c>
    </row>
    <row r="128" ht="35.1" customHeight="1" spans="2:3">
      <c r="B128" s="8" t="s">
        <v>107</v>
      </c>
      <c r="C128" s="9">
        <v>93167</v>
      </c>
    </row>
    <row r="129" ht="35.1" customHeight="1" spans="2:3">
      <c r="B129" s="8" t="s">
        <v>108</v>
      </c>
      <c r="C129" s="9">
        <v>91020</v>
      </c>
    </row>
    <row r="130" ht="35.1" customHeight="1" spans="2:3">
      <c r="B130" s="8" t="s">
        <v>109</v>
      </c>
      <c r="C130" s="9">
        <v>76986</v>
      </c>
    </row>
    <row r="131" ht="35.1" customHeight="1" spans="2:3">
      <c r="B131" s="8" t="s">
        <v>61</v>
      </c>
      <c r="C131" s="9">
        <v>73960</v>
      </c>
    </row>
    <row r="132" ht="35.1" customHeight="1" spans="2:3">
      <c r="B132" s="8" t="s">
        <v>64</v>
      </c>
      <c r="C132" s="9">
        <v>73300</v>
      </c>
    </row>
    <row r="133" ht="35.1" customHeight="1" spans="2:3">
      <c r="B133" s="8" t="s">
        <v>110</v>
      </c>
      <c r="C133" s="9">
        <v>67200</v>
      </c>
    </row>
    <row r="134" ht="35.1" customHeight="1" spans="2:3">
      <c r="B134" s="8" t="s">
        <v>111</v>
      </c>
      <c r="C134" s="9">
        <v>50480</v>
      </c>
    </row>
    <row r="135" ht="35.1" customHeight="1" spans="2:3">
      <c r="B135" s="8" t="s">
        <v>112</v>
      </c>
      <c r="C135" s="9">
        <v>43045</v>
      </c>
    </row>
    <row r="136" ht="35.1" customHeight="1" spans="2:3">
      <c r="B136" s="8" t="s">
        <v>79</v>
      </c>
      <c r="C136" s="9">
        <v>29780</v>
      </c>
    </row>
    <row r="137" ht="35.1" customHeight="1" spans="2:3">
      <c r="B137" s="8" t="s">
        <v>113</v>
      </c>
      <c r="C137" s="9">
        <v>25580</v>
      </c>
    </row>
    <row r="138" ht="35.1" customHeight="1" spans="2:3">
      <c r="B138" s="8" t="s">
        <v>80</v>
      </c>
      <c r="C138" s="9">
        <v>23277</v>
      </c>
    </row>
    <row r="139" ht="35.1" customHeight="1" spans="2:3">
      <c r="B139" s="8" t="s">
        <v>114</v>
      </c>
      <c r="C139" s="9">
        <v>22840</v>
      </c>
    </row>
    <row r="140" ht="35.1" customHeight="1" spans="2:3">
      <c r="B140" s="8" t="s">
        <v>115</v>
      </c>
      <c r="C140" s="9">
        <v>19780</v>
      </c>
    </row>
    <row r="141" ht="35.1" customHeight="1" spans="2:3">
      <c r="B141" s="8" t="s">
        <v>116</v>
      </c>
      <c r="C141" s="9">
        <v>16860</v>
      </c>
    </row>
    <row r="142" ht="35.1" customHeight="1" spans="2:3">
      <c r="B142" s="8" t="s">
        <v>117</v>
      </c>
      <c r="C142" s="9">
        <v>16440</v>
      </c>
    </row>
    <row r="143" ht="35.1" customHeight="1" spans="2:3">
      <c r="B143" s="8" t="s">
        <v>118</v>
      </c>
      <c r="C143" s="9">
        <v>14960</v>
      </c>
    </row>
    <row r="144" ht="35.1" customHeight="1" spans="2:3">
      <c r="B144" s="8" t="s">
        <v>119</v>
      </c>
      <c r="C144" s="9">
        <v>14140</v>
      </c>
    </row>
    <row r="145" ht="35.1" customHeight="1" spans="2:3">
      <c r="B145" s="8" t="s">
        <v>81</v>
      </c>
      <c r="C145" s="9">
        <v>11630</v>
      </c>
    </row>
    <row r="146" ht="35.1" customHeight="1" spans="2:3">
      <c r="B146" s="8" t="s">
        <v>84</v>
      </c>
      <c r="C146" s="9">
        <v>9900</v>
      </c>
    </row>
    <row r="147" ht="35.1" customHeight="1" spans="2:3">
      <c r="B147" s="8" t="s">
        <v>120</v>
      </c>
      <c r="C147" s="9">
        <v>7800</v>
      </c>
    </row>
    <row r="148" ht="35.1" customHeight="1" spans="2:3">
      <c r="B148" s="8" t="s">
        <v>121</v>
      </c>
      <c r="C148" s="9">
        <v>5280</v>
      </c>
    </row>
    <row r="149" ht="35.1" customHeight="1" spans="2:3">
      <c r="B149" s="8" t="s">
        <v>122</v>
      </c>
      <c r="C149" s="9">
        <v>3690</v>
      </c>
    </row>
    <row r="150" ht="35.1" customHeight="1" spans="2:3">
      <c r="B150" s="8" t="s">
        <v>63</v>
      </c>
      <c r="C150" s="9">
        <v>3680</v>
      </c>
    </row>
    <row r="151" ht="35.1" customHeight="1" spans="2:3">
      <c r="B151" s="8" t="s">
        <v>123</v>
      </c>
      <c r="C151" s="9">
        <v>1500</v>
      </c>
    </row>
    <row r="152" ht="35.1" customHeight="1" spans="2:3">
      <c r="B152" s="8" t="s">
        <v>124</v>
      </c>
      <c r="C152" s="9">
        <v>1280</v>
      </c>
    </row>
    <row r="153" ht="35.1" customHeight="1" spans="2:3">
      <c r="B153" s="8" t="s">
        <v>125</v>
      </c>
      <c r="C153" s="9">
        <v>1022</v>
      </c>
    </row>
    <row r="154" ht="35.1" customHeight="1" spans="2:3">
      <c r="B154" s="6" t="s">
        <v>126</v>
      </c>
      <c r="C154" s="7">
        <v>1765255</v>
      </c>
    </row>
    <row r="155" ht="35.1" customHeight="1" spans="2:3">
      <c r="B155" s="8" t="s">
        <v>53</v>
      </c>
      <c r="C155" s="9">
        <v>915100</v>
      </c>
    </row>
    <row r="156" ht="35.1" customHeight="1" spans="2:3">
      <c r="B156" s="8" t="s">
        <v>54</v>
      </c>
      <c r="C156" s="9">
        <v>352661</v>
      </c>
    </row>
    <row r="157" ht="35.1" customHeight="1" spans="2:3">
      <c r="B157" s="8" t="s">
        <v>59</v>
      </c>
      <c r="C157" s="9">
        <v>237344</v>
      </c>
    </row>
    <row r="158" ht="35.1" customHeight="1" spans="2:3">
      <c r="B158" s="8" t="s">
        <v>51</v>
      </c>
      <c r="C158" s="9">
        <v>103020</v>
      </c>
    </row>
    <row r="159" ht="35.1" customHeight="1" spans="2:3">
      <c r="B159" s="8" t="s">
        <v>52</v>
      </c>
      <c r="C159" s="9">
        <v>97430</v>
      </c>
    </row>
    <row r="160" ht="35.1" customHeight="1" spans="2:3">
      <c r="B160" s="8" t="s">
        <v>67</v>
      </c>
      <c r="C160" s="9">
        <v>56740</v>
      </c>
    </row>
    <row r="161" ht="35.1" customHeight="1" spans="2:3">
      <c r="B161" s="8" t="s">
        <v>57</v>
      </c>
      <c r="C161" s="9">
        <v>2960</v>
      </c>
    </row>
    <row r="162" ht="35.1" customHeight="1" spans="2:3">
      <c r="B162" s="6" t="s">
        <v>127</v>
      </c>
      <c r="C162" s="7">
        <v>114983</v>
      </c>
    </row>
    <row r="163" ht="35.1" customHeight="1" spans="2:3">
      <c r="B163" s="8" t="s">
        <v>53</v>
      </c>
      <c r="C163" s="9">
        <v>45806</v>
      </c>
    </row>
    <row r="164" ht="35.1" customHeight="1" spans="2:3">
      <c r="B164" s="8" t="s">
        <v>54</v>
      </c>
      <c r="C164" s="9">
        <v>33777</v>
      </c>
    </row>
    <row r="165" ht="35.1" customHeight="1" spans="2:3">
      <c r="B165" s="8" t="s">
        <v>52</v>
      </c>
      <c r="C165" s="9">
        <v>25680</v>
      </c>
    </row>
    <row r="166" ht="35.1" customHeight="1" spans="2:3">
      <c r="B166" s="8" t="s">
        <v>128</v>
      </c>
      <c r="C166" s="9">
        <v>9720</v>
      </c>
    </row>
    <row r="167" ht="35.1" customHeight="1" spans="2:3">
      <c r="B167" s="6" t="s">
        <v>129</v>
      </c>
      <c r="C167" s="7">
        <v>6165206</v>
      </c>
    </row>
    <row r="168" ht="35.1" customHeight="1" spans="2:3">
      <c r="B168" s="8" t="s">
        <v>51</v>
      </c>
      <c r="C168" s="9">
        <v>2500056</v>
      </c>
    </row>
    <row r="169" ht="35.1" customHeight="1" spans="2:3">
      <c r="B169" s="8" t="s">
        <v>62</v>
      </c>
      <c r="C169" s="9">
        <v>1855956</v>
      </c>
    </row>
    <row r="170" ht="35.1" customHeight="1" spans="2:3">
      <c r="B170" s="8" t="s">
        <v>59</v>
      </c>
      <c r="C170" s="9">
        <v>364600</v>
      </c>
    </row>
    <row r="171" ht="35.1" customHeight="1" spans="2:3">
      <c r="B171" s="8" t="s">
        <v>74</v>
      </c>
      <c r="C171" s="9">
        <v>319150</v>
      </c>
    </row>
    <row r="172" ht="35.1" customHeight="1" spans="2:3">
      <c r="B172" s="8" t="s">
        <v>54</v>
      </c>
      <c r="C172" s="9">
        <v>314322</v>
      </c>
    </row>
    <row r="173" ht="35.1" customHeight="1" spans="2:3">
      <c r="B173" s="8" t="s">
        <v>58</v>
      </c>
      <c r="C173" s="9">
        <v>163420</v>
      </c>
    </row>
    <row r="174" ht="35.1" customHeight="1" spans="2:3">
      <c r="B174" s="8" t="s">
        <v>103</v>
      </c>
      <c r="C174" s="9">
        <v>119885</v>
      </c>
    </row>
    <row r="175" ht="35.1" customHeight="1" spans="2:3">
      <c r="B175" s="8" t="s">
        <v>53</v>
      </c>
      <c r="C175" s="9">
        <v>105700</v>
      </c>
    </row>
    <row r="176" ht="35.1" customHeight="1" spans="2:3">
      <c r="B176" s="8" t="s">
        <v>82</v>
      </c>
      <c r="C176" s="9">
        <v>101520</v>
      </c>
    </row>
    <row r="177" ht="35.1" customHeight="1" spans="2:3">
      <c r="B177" s="8" t="s">
        <v>75</v>
      </c>
      <c r="C177" s="9">
        <v>62660</v>
      </c>
    </row>
    <row r="178" ht="35.1" customHeight="1" spans="2:3">
      <c r="B178" s="8" t="s">
        <v>57</v>
      </c>
      <c r="C178" s="9">
        <v>59702</v>
      </c>
    </row>
    <row r="179" ht="35.1" customHeight="1" spans="2:3">
      <c r="B179" s="8" t="s">
        <v>117</v>
      </c>
      <c r="C179" s="9">
        <v>46280</v>
      </c>
    </row>
    <row r="180" ht="35.1" customHeight="1" spans="2:3">
      <c r="B180" s="8" t="s">
        <v>95</v>
      </c>
      <c r="C180" s="9">
        <v>31080</v>
      </c>
    </row>
    <row r="181" ht="35.1" customHeight="1" spans="2:3">
      <c r="B181" s="8" t="s">
        <v>52</v>
      </c>
      <c r="C181" s="9">
        <v>21940</v>
      </c>
    </row>
    <row r="182" ht="35.1" customHeight="1" spans="2:3">
      <c r="B182" s="8" t="s">
        <v>66</v>
      </c>
      <c r="C182" s="9">
        <v>20580</v>
      </c>
    </row>
    <row r="183" ht="35.1" customHeight="1" spans="2:3">
      <c r="B183" s="8" t="s">
        <v>80</v>
      </c>
      <c r="C183" s="9">
        <v>18555</v>
      </c>
    </row>
    <row r="184" ht="35.1" customHeight="1" spans="2:3">
      <c r="B184" s="8" t="s">
        <v>65</v>
      </c>
      <c r="C184" s="9">
        <v>17300</v>
      </c>
    </row>
    <row r="185" ht="35.1" customHeight="1" spans="2:3">
      <c r="B185" s="8" t="s">
        <v>64</v>
      </c>
      <c r="C185" s="9">
        <v>13252</v>
      </c>
    </row>
    <row r="186" ht="35.1" customHeight="1" spans="2:3">
      <c r="B186" s="8" t="s">
        <v>76</v>
      </c>
      <c r="C186" s="9">
        <v>10620</v>
      </c>
    </row>
    <row r="187" ht="35.1" customHeight="1" spans="2:3">
      <c r="B187" s="8" t="s">
        <v>61</v>
      </c>
      <c r="C187" s="9">
        <v>6200</v>
      </c>
    </row>
    <row r="188" ht="35.1" customHeight="1" spans="2:3">
      <c r="B188" s="8" t="s">
        <v>130</v>
      </c>
      <c r="C188" s="9">
        <v>4920</v>
      </c>
    </row>
    <row r="189" ht="35.1" customHeight="1" spans="2:3">
      <c r="B189" s="8" t="s">
        <v>131</v>
      </c>
      <c r="C189" s="9">
        <v>4380</v>
      </c>
    </row>
    <row r="190" ht="35.1" customHeight="1" spans="2:3">
      <c r="B190" s="8" t="s">
        <v>67</v>
      </c>
      <c r="C190" s="9">
        <v>2328</v>
      </c>
    </row>
    <row r="191" ht="35.1" customHeight="1" spans="2:3">
      <c r="B191" s="8" t="s">
        <v>84</v>
      </c>
      <c r="C191" s="9">
        <v>800</v>
      </c>
    </row>
    <row r="192" ht="35.1" customHeight="1" spans="2:3">
      <c r="B192" s="6" t="s">
        <v>17</v>
      </c>
      <c r="C192" s="7">
        <v>81920657</v>
      </c>
    </row>
    <row r="193" ht="35.1" customHeight="1" spans="2:3">
      <c r="B193" s="8" t="s">
        <v>102</v>
      </c>
      <c r="C193" s="9">
        <v>11092250</v>
      </c>
    </row>
    <row r="194" ht="35.1" customHeight="1" spans="2:3">
      <c r="B194" s="8" t="s">
        <v>74</v>
      </c>
      <c r="C194" s="9">
        <v>9492518</v>
      </c>
    </row>
    <row r="195" ht="35.1" customHeight="1" spans="2:3">
      <c r="B195" s="8" t="s">
        <v>58</v>
      </c>
      <c r="C195" s="9">
        <v>7991747</v>
      </c>
    </row>
    <row r="196" ht="35.1" customHeight="1" spans="2:3">
      <c r="B196" s="8" t="s">
        <v>51</v>
      </c>
      <c r="C196" s="9">
        <v>7313698</v>
      </c>
    </row>
    <row r="197" ht="35.1" customHeight="1" spans="2:3">
      <c r="B197" s="8" t="s">
        <v>56</v>
      </c>
      <c r="C197" s="9">
        <v>5935590</v>
      </c>
    </row>
    <row r="198" ht="35.1" customHeight="1" spans="2:3">
      <c r="B198" s="8" t="s">
        <v>90</v>
      </c>
      <c r="C198" s="9">
        <v>4755917</v>
      </c>
    </row>
    <row r="199" ht="35.1" customHeight="1" spans="2:3">
      <c r="B199" s="8" t="s">
        <v>76</v>
      </c>
      <c r="C199" s="9">
        <v>3704630</v>
      </c>
    </row>
    <row r="200" ht="35.1" customHeight="1" spans="2:3">
      <c r="B200" s="8" t="s">
        <v>110</v>
      </c>
      <c r="C200" s="9">
        <v>3593570</v>
      </c>
    </row>
    <row r="201" ht="35.1" customHeight="1" spans="2:3">
      <c r="B201" s="8" t="s">
        <v>54</v>
      </c>
      <c r="C201" s="9">
        <v>3471930</v>
      </c>
    </row>
    <row r="202" ht="35.1" customHeight="1" spans="2:3">
      <c r="B202" s="8" t="s">
        <v>71</v>
      </c>
      <c r="C202" s="9">
        <v>2496910</v>
      </c>
    </row>
    <row r="203" ht="35.1" customHeight="1" spans="2:3">
      <c r="B203" s="8" t="s">
        <v>111</v>
      </c>
      <c r="C203" s="9">
        <v>2492550</v>
      </c>
    </row>
    <row r="204" ht="35.1" customHeight="1" spans="2:3">
      <c r="B204" s="8" t="s">
        <v>82</v>
      </c>
      <c r="C204" s="9">
        <v>2237660</v>
      </c>
    </row>
    <row r="205" ht="35.1" customHeight="1" spans="2:3">
      <c r="B205" s="8" t="s">
        <v>75</v>
      </c>
      <c r="C205" s="9">
        <v>2199770</v>
      </c>
    </row>
    <row r="206" ht="35.1" customHeight="1" spans="2:3">
      <c r="B206" s="8" t="s">
        <v>62</v>
      </c>
      <c r="C206" s="9">
        <v>1734190</v>
      </c>
    </row>
    <row r="207" ht="35.1" customHeight="1" spans="2:3">
      <c r="B207" s="8" t="s">
        <v>59</v>
      </c>
      <c r="C207" s="9">
        <v>1488040</v>
      </c>
    </row>
    <row r="208" ht="35.1" customHeight="1" spans="2:3">
      <c r="B208" s="8" t="s">
        <v>66</v>
      </c>
      <c r="C208" s="9">
        <v>1462100</v>
      </c>
    </row>
    <row r="209" ht="35.1" customHeight="1" spans="2:3">
      <c r="B209" s="8" t="s">
        <v>52</v>
      </c>
      <c r="C209" s="9">
        <v>1304290</v>
      </c>
    </row>
    <row r="210" ht="35.1" customHeight="1" spans="2:3">
      <c r="B210" s="8" t="s">
        <v>65</v>
      </c>
      <c r="C210" s="9">
        <v>1252840</v>
      </c>
    </row>
    <row r="211" ht="35.1" customHeight="1" spans="2:3">
      <c r="B211" s="8" t="s">
        <v>57</v>
      </c>
      <c r="C211" s="9">
        <v>1089940</v>
      </c>
    </row>
    <row r="212" ht="35.1" customHeight="1" spans="2:3">
      <c r="B212" s="8" t="s">
        <v>55</v>
      </c>
      <c r="C212" s="9">
        <v>798370</v>
      </c>
    </row>
    <row r="213" ht="35.1" customHeight="1" spans="2:3">
      <c r="B213" s="8" t="s">
        <v>108</v>
      </c>
      <c r="C213" s="9">
        <v>745320</v>
      </c>
    </row>
    <row r="214" ht="35.1" customHeight="1" spans="2:3">
      <c r="B214" s="8" t="s">
        <v>92</v>
      </c>
      <c r="C214" s="9">
        <v>654510</v>
      </c>
    </row>
    <row r="215" ht="35.1" customHeight="1" spans="2:3">
      <c r="B215" s="8" t="s">
        <v>124</v>
      </c>
      <c r="C215" s="9">
        <v>553120</v>
      </c>
    </row>
    <row r="216" ht="35.1" customHeight="1" spans="2:3">
      <c r="B216" s="8" t="s">
        <v>123</v>
      </c>
      <c r="C216" s="9">
        <v>538750</v>
      </c>
    </row>
    <row r="217" ht="35.1" customHeight="1" spans="2:3">
      <c r="B217" s="8" t="s">
        <v>118</v>
      </c>
      <c r="C217" s="9">
        <v>371300</v>
      </c>
    </row>
    <row r="218" ht="35.1" customHeight="1" spans="2:3">
      <c r="B218" s="8" t="s">
        <v>91</v>
      </c>
      <c r="C218" s="9">
        <v>311120</v>
      </c>
    </row>
    <row r="219" ht="35.1" customHeight="1" spans="2:3">
      <c r="B219" s="8" t="s">
        <v>113</v>
      </c>
      <c r="C219" s="9">
        <v>295300</v>
      </c>
    </row>
    <row r="220" ht="35.1" customHeight="1" spans="2:3">
      <c r="B220" s="8" t="s">
        <v>86</v>
      </c>
      <c r="C220" s="9">
        <v>230700</v>
      </c>
    </row>
    <row r="221" ht="35.1" customHeight="1" spans="2:3">
      <c r="B221" s="8" t="s">
        <v>67</v>
      </c>
      <c r="C221" s="9">
        <v>216500</v>
      </c>
    </row>
    <row r="222" ht="35.1" customHeight="1" spans="2:3">
      <c r="B222" s="8" t="s">
        <v>132</v>
      </c>
      <c r="C222" s="9">
        <v>194450</v>
      </c>
    </row>
    <row r="223" ht="35.1" customHeight="1" spans="2:3">
      <c r="B223" s="8" t="s">
        <v>105</v>
      </c>
      <c r="C223" s="9">
        <v>190290</v>
      </c>
    </row>
    <row r="224" ht="35.1" customHeight="1" spans="2:3">
      <c r="B224" s="8" t="s">
        <v>77</v>
      </c>
      <c r="C224" s="9">
        <v>174500</v>
      </c>
    </row>
    <row r="225" ht="35.1" customHeight="1" spans="2:3">
      <c r="B225" s="8" t="s">
        <v>61</v>
      </c>
      <c r="C225" s="9">
        <v>170400</v>
      </c>
    </row>
    <row r="226" ht="35.1" customHeight="1" spans="2:3">
      <c r="B226" s="8" t="s">
        <v>133</v>
      </c>
      <c r="C226" s="9">
        <v>160040</v>
      </c>
    </row>
    <row r="227" ht="35.1" customHeight="1" spans="2:3">
      <c r="B227" s="8" t="s">
        <v>101</v>
      </c>
      <c r="C227" s="9">
        <v>141660</v>
      </c>
    </row>
    <row r="228" ht="35.1" customHeight="1" spans="2:3">
      <c r="B228" s="8" t="s">
        <v>64</v>
      </c>
      <c r="C228" s="9">
        <v>132470</v>
      </c>
    </row>
    <row r="229" ht="35.1" customHeight="1" spans="2:3">
      <c r="B229" s="8" t="s">
        <v>134</v>
      </c>
      <c r="C229" s="9">
        <v>125080</v>
      </c>
    </row>
    <row r="230" ht="35.1" customHeight="1" spans="2:3">
      <c r="B230" s="8" t="s">
        <v>115</v>
      </c>
      <c r="C230" s="9">
        <v>92560</v>
      </c>
    </row>
    <row r="231" ht="35.1" customHeight="1" spans="2:3">
      <c r="B231" s="8" t="s">
        <v>135</v>
      </c>
      <c r="C231" s="9">
        <v>91200</v>
      </c>
    </row>
    <row r="232" ht="35.1" customHeight="1" spans="2:3">
      <c r="B232" s="8" t="s">
        <v>96</v>
      </c>
      <c r="C232" s="9">
        <v>90280</v>
      </c>
    </row>
    <row r="233" ht="35.1" customHeight="1" spans="2:3">
      <c r="B233" s="8" t="s">
        <v>80</v>
      </c>
      <c r="C233" s="9">
        <v>76800</v>
      </c>
    </row>
    <row r="234" ht="35.1" customHeight="1" spans="2:3">
      <c r="B234" s="8" t="s">
        <v>88</v>
      </c>
      <c r="C234" s="9">
        <v>66720</v>
      </c>
    </row>
    <row r="235" ht="35.1" customHeight="1" spans="2:3">
      <c r="B235" s="8" t="s">
        <v>89</v>
      </c>
      <c r="C235" s="9">
        <v>65140</v>
      </c>
    </row>
    <row r="236" ht="35.1" customHeight="1" spans="2:3">
      <c r="B236" s="8" t="s">
        <v>136</v>
      </c>
      <c r="C236" s="9">
        <v>64160</v>
      </c>
    </row>
    <row r="237" ht="35.1" customHeight="1" spans="2:3">
      <c r="B237" s="8" t="s">
        <v>84</v>
      </c>
      <c r="C237" s="9">
        <v>59620</v>
      </c>
    </row>
    <row r="238" ht="35.1" customHeight="1" spans="2:3">
      <c r="B238" s="8" t="s">
        <v>137</v>
      </c>
      <c r="C238" s="9">
        <v>40540</v>
      </c>
    </row>
    <row r="239" ht="35.1" customHeight="1" spans="2:3">
      <c r="B239" s="8" t="s">
        <v>53</v>
      </c>
      <c r="C239" s="9">
        <v>36337</v>
      </c>
    </row>
    <row r="240" ht="35.1" customHeight="1" spans="2:3">
      <c r="B240" s="8" t="s">
        <v>93</v>
      </c>
      <c r="C240" s="9">
        <v>34540</v>
      </c>
    </row>
    <row r="241" ht="35.1" customHeight="1" spans="2:3">
      <c r="B241" s="8" t="s">
        <v>138</v>
      </c>
      <c r="C241" s="9">
        <v>34260</v>
      </c>
    </row>
    <row r="242" ht="35.1" customHeight="1" spans="2:3">
      <c r="B242" s="8" t="s">
        <v>139</v>
      </c>
      <c r="C242" s="9">
        <v>26020</v>
      </c>
    </row>
    <row r="243" ht="35.1" customHeight="1" spans="2:3">
      <c r="B243" s="8" t="s">
        <v>140</v>
      </c>
      <c r="C243" s="9">
        <v>10220</v>
      </c>
    </row>
    <row r="244" ht="35.1" customHeight="1" spans="2:3">
      <c r="B244" s="8" t="s">
        <v>141</v>
      </c>
      <c r="C244" s="9">
        <v>9540</v>
      </c>
    </row>
    <row r="245" ht="35.1" customHeight="1" spans="2:3">
      <c r="B245" s="8" t="s">
        <v>97</v>
      </c>
      <c r="C245" s="9">
        <v>8700</v>
      </c>
    </row>
    <row r="246" ht="35.1" customHeight="1" spans="2:3">
      <c r="B246" s="6" t="s">
        <v>142</v>
      </c>
      <c r="C246" s="7">
        <v>11700</v>
      </c>
    </row>
    <row r="247" ht="35.1" customHeight="1" spans="2:3">
      <c r="B247" s="8" t="s">
        <v>66</v>
      </c>
      <c r="C247" s="9">
        <v>10500</v>
      </c>
    </row>
    <row r="248" ht="35.1" customHeight="1" spans="2:3">
      <c r="B248" s="8" t="s">
        <v>51</v>
      </c>
      <c r="C248" s="9">
        <v>1200</v>
      </c>
    </row>
    <row r="249" ht="35.1" customHeight="1" spans="2:3">
      <c r="B249" s="10" t="s">
        <v>143</v>
      </c>
      <c r="C249" s="11">
        <v>232836491</v>
      </c>
    </row>
    <row r="250" ht="35.1" customHeight="1"/>
    <row r="251" ht="35.1" customHeight="1"/>
    <row r="252" ht="35.1" customHeight="1"/>
    <row r="253" ht="35.1" customHeight="1"/>
    <row r="254" ht="35.1" customHeight="1"/>
    <row r="255" ht="35.1" customHeight="1"/>
    <row r="256" ht="35.1" customHeight="1"/>
    <row r="257" ht="35.1" customHeight="1"/>
    <row r="258" ht="35.1" customHeight="1"/>
    <row r="259" ht="35.1" customHeight="1"/>
    <row r="260" ht="35.1" customHeight="1"/>
    <row r="261" ht="35.1" customHeight="1"/>
    <row r="262" ht="35.1" customHeight="1"/>
    <row r="263" ht="35.1" customHeight="1"/>
    <row r="264" ht="35.1" customHeight="1"/>
    <row r="265" ht="35.1" customHeight="1"/>
    <row r="266" ht="35.1" customHeight="1"/>
    <row r="267" ht="35.1" customHeight="1"/>
    <row r="268" ht="35.1" customHeight="1"/>
    <row r="269" ht="35.1" customHeight="1"/>
    <row r="270" ht="35.1" customHeight="1"/>
    <row r="271" ht="35.1" customHeight="1"/>
    <row r="272" ht="35.1" customHeight="1"/>
    <row r="273" ht="35.1" customHeight="1"/>
    <row r="274" ht="35.1" customHeight="1"/>
    <row r="275" ht="35.1" customHeight="1"/>
    <row r="276" ht="35.1" customHeight="1"/>
    <row r="277" ht="35.1" customHeight="1"/>
    <row r="278" ht="35.1" customHeight="1"/>
    <row r="279" ht="35.1" customHeight="1"/>
    <row r="280" ht="35.1" customHeight="1"/>
    <row r="281" ht="35.1" customHeight="1"/>
    <row r="282" ht="35.1" customHeight="1"/>
    <row r="283" ht="35.1" customHeight="1"/>
    <row r="284" ht="35.1" customHeight="1"/>
    <row r="285" ht="35.1" customHeight="1"/>
    <row r="286" ht="35.1" customHeight="1"/>
    <row r="287" ht="35.1" customHeight="1"/>
    <row r="288" ht="35.1" customHeight="1"/>
    <row r="289" ht="35.1" customHeight="1"/>
    <row r="290" ht="35.1" customHeight="1"/>
    <row r="291" ht="35.1" customHeight="1"/>
    <row r="292" ht="35.1" customHeight="1"/>
    <row r="293" ht="35.1" customHeight="1"/>
    <row r="294" ht="35.1" customHeight="1"/>
    <row r="295" ht="35.1" customHeight="1"/>
    <row r="296" ht="35.1" customHeight="1"/>
    <row r="297" ht="35.1" customHeight="1"/>
    <row r="298" ht="35.1" customHeight="1"/>
    <row r="299" ht="35.1" customHeight="1"/>
    <row r="300" ht="35.1" customHeight="1"/>
    <row r="301" ht="35.1" customHeight="1"/>
    <row r="302" ht="35.1" customHeight="1"/>
    <row r="303" ht="35.1" customHeight="1"/>
    <row r="304" ht="35.1" customHeight="1"/>
    <row r="305" ht="35.1" customHeight="1"/>
    <row r="306" ht="35.1" customHeight="1"/>
    <row r="307" ht="35.1" customHeight="1"/>
    <row r="308" ht="35.1" customHeight="1"/>
    <row r="309" ht="35.1" customHeight="1"/>
    <row r="310" ht="35.1" customHeight="1"/>
    <row r="311" ht="35.1" customHeight="1"/>
    <row r="312" ht="35.1" customHeight="1"/>
    <row r="313" ht="35.1" customHeight="1"/>
    <row r="314" ht="35.1" customHeight="1"/>
    <row r="315" ht="35.1" customHeight="1"/>
    <row r="316" ht="35.1" customHeight="1"/>
    <row r="317" ht="35.1" customHeight="1"/>
    <row r="318" ht="35.1" customHeight="1"/>
    <row r="319" ht="35.1" customHeight="1"/>
    <row r="320" ht="35.1" customHeight="1"/>
    <row r="321" ht="35.1" customHeight="1"/>
    <row r="322" ht="35.1" customHeight="1"/>
    <row r="323" ht="35.1" customHeight="1"/>
    <row r="324" ht="35.1" customHeight="1"/>
    <row r="325" ht="35.1" customHeight="1"/>
    <row r="326" ht="35.1" customHeight="1"/>
    <row r="327" ht="35.1" customHeight="1"/>
    <row r="328" ht="35.1" customHeight="1"/>
    <row r="329" ht="35.1" customHeight="1"/>
    <row r="330" ht="35.1" customHeight="1"/>
    <row r="331" ht="35.1" customHeight="1"/>
    <row r="332" ht="35.1" customHeight="1"/>
    <row r="333" ht="35.1" customHeight="1"/>
    <row r="334" ht="35.1" customHeight="1"/>
    <row r="335" ht="35.1" customHeight="1"/>
    <row r="336" ht="35.1" customHeight="1"/>
    <row r="337" ht="35.1" customHeight="1"/>
    <row r="338" ht="35.1" customHeight="1"/>
    <row r="339" ht="35.1" customHeight="1"/>
    <row r="340" ht="35.1" customHeight="1"/>
    <row r="341" ht="35.1" customHeight="1"/>
    <row r="342" ht="35.1" customHeight="1"/>
    <row r="343" ht="35.1" customHeight="1"/>
    <row r="344" ht="35.1" customHeight="1"/>
    <row r="345" ht="35.1" customHeight="1"/>
    <row r="346" ht="35.1" customHeight="1"/>
    <row r="347" ht="35.1" customHeight="1"/>
    <row r="348" ht="35.1" customHeight="1"/>
    <row r="349" ht="35.1" customHeight="1"/>
    <row r="350" ht="35.1" customHeight="1"/>
    <row r="351" ht="35.1" customHeight="1"/>
    <row r="352" ht="35.1" customHeight="1"/>
    <row r="353" ht="35.1" customHeight="1"/>
    <row r="354" ht="35.1" customHeight="1"/>
    <row r="355" ht="35.1" customHeight="1"/>
    <row r="356" ht="35.1" customHeight="1"/>
    <row r="357" ht="35.1" customHeight="1"/>
    <row r="358" ht="35.1" customHeight="1"/>
    <row r="359" ht="35.1" customHeight="1"/>
    <row r="360" ht="35.1" customHeight="1"/>
    <row r="361" ht="35.1" customHeight="1"/>
    <row r="362" ht="35.1" customHeight="1"/>
    <row r="363" ht="35.1" customHeight="1"/>
    <row r="364" ht="35.1" customHeight="1"/>
    <row r="365" ht="35.1" customHeight="1"/>
    <row r="366" ht="35.1" customHeight="1"/>
    <row r="367" ht="35.1" customHeight="1"/>
    <row r="368" ht="35.1" customHeight="1"/>
    <row r="369" ht="35.1" customHeight="1"/>
    <row r="370" ht="35.1" customHeight="1"/>
    <row r="371" ht="35.1" customHeight="1"/>
    <row r="372" ht="35.1" customHeight="1"/>
    <row r="373" ht="35.1" customHeight="1"/>
    <row r="374" ht="35.1" customHeight="1"/>
    <row r="375" ht="35.1" customHeight="1"/>
    <row r="376" ht="35.1" customHeight="1"/>
    <row r="377" ht="35.1" customHeight="1"/>
    <row r="378" ht="35.1" customHeight="1"/>
    <row r="379" ht="35.1" customHeight="1"/>
    <row r="380" ht="35.1" customHeight="1"/>
    <row r="381" ht="35.1" customHeight="1"/>
    <row r="382" ht="35.1" customHeight="1"/>
    <row r="383" ht="35.1" customHeight="1"/>
    <row r="384" ht="35.1" customHeight="1"/>
    <row r="385" ht="35.1" customHeight="1"/>
    <row r="386" ht="35.1" customHeight="1"/>
    <row r="387" ht="35.1" customHeight="1"/>
    <row r="388" ht="35.1" customHeight="1"/>
    <row r="389" ht="35.1" customHeight="1"/>
    <row r="390" ht="35.1" customHeight="1"/>
    <row r="391" ht="35.1" customHeight="1"/>
    <row r="392" ht="35.1" customHeight="1"/>
    <row r="393" ht="35.1" customHeight="1"/>
    <row r="394" ht="35.1" customHeight="1"/>
    <row r="395" ht="35.1" customHeight="1"/>
    <row r="396" ht="35.1" customHeight="1"/>
    <row r="397" ht="35.1" customHeight="1"/>
    <row r="398" ht="35.1" customHeight="1"/>
    <row r="399" ht="35.1" customHeight="1"/>
    <row r="400" ht="35.1" customHeight="1"/>
    <row r="401" ht="35.1" customHeight="1"/>
    <row r="402" ht="35.1" customHeight="1"/>
    <row r="403" ht="35.1" customHeight="1"/>
    <row r="404" ht="35.1" customHeight="1"/>
    <row r="405" ht="35.1" customHeight="1"/>
    <row r="406" ht="35.1" customHeight="1"/>
    <row r="407" ht="35.1" customHeight="1"/>
    <row r="408" ht="35.1" customHeight="1"/>
    <row r="409" ht="35.1" customHeight="1"/>
    <row r="410" ht="35.1" customHeight="1"/>
    <row r="411" ht="35.1" customHeight="1"/>
    <row r="412" ht="35.1" customHeight="1"/>
    <row r="413" ht="35.1" customHeight="1"/>
    <row r="414" ht="35.1" customHeight="1"/>
    <row r="415" ht="35.1" customHeight="1"/>
    <row r="416" ht="35.1" customHeight="1"/>
    <row r="417" ht="35.1" customHeight="1"/>
    <row r="418" ht="35.1" customHeight="1"/>
    <row r="419" ht="35.1" customHeight="1"/>
    <row r="420" ht="35.1" customHeight="1"/>
    <row r="421" ht="35.1" customHeight="1"/>
    <row r="422" ht="35.1" customHeight="1"/>
    <row r="423" ht="35.1" customHeight="1"/>
    <row r="424" ht="35.1" customHeight="1"/>
    <row r="425" ht="35.1" customHeight="1"/>
    <row r="426" ht="35.1" customHeight="1"/>
    <row r="427" ht="35.1" customHeight="1"/>
    <row r="428" ht="35.1" customHeight="1"/>
    <row r="429" ht="35.1" customHeight="1"/>
    <row r="430" ht="35.1" customHeight="1"/>
    <row r="431" ht="35.1" customHeight="1"/>
    <row r="432" ht="35.1" customHeight="1"/>
    <row r="433" ht="35.1" customHeight="1"/>
    <row r="434" ht="35.1" customHeight="1"/>
    <row r="435" ht="35.1" customHeight="1"/>
    <row r="436" ht="35.1" customHeight="1"/>
    <row r="437" ht="35.1" customHeight="1"/>
    <row r="438" ht="35.1" customHeight="1"/>
    <row r="439" ht="35.1" customHeight="1"/>
    <row r="440" ht="35.1" customHeight="1"/>
    <row r="441" ht="35.1" customHeight="1"/>
    <row r="442" ht="35.1" customHeight="1"/>
    <row r="443" ht="35.1" customHeight="1"/>
    <row r="444" ht="35.1" customHeight="1"/>
    <row r="445" ht="35.1" customHeight="1"/>
    <row r="446" ht="35.1" customHeight="1"/>
    <row r="447" ht="35.1" customHeight="1"/>
    <row r="448" ht="35.1" customHeight="1"/>
    <row r="449" ht="35.1" customHeight="1"/>
    <row r="450" ht="35.1" customHeight="1"/>
    <row r="451" ht="35.1" customHeight="1"/>
    <row r="452" ht="35.1" customHeight="1"/>
    <row r="453" ht="35.1" customHeight="1"/>
    <row r="454" ht="35.1" customHeight="1"/>
    <row r="455" ht="35.1" customHeight="1"/>
    <row r="456" ht="35.1" customHeight="1"/>
    <row r="457" ht="35.1" customHeight="1"/>
    <row r="458" ht="35.1" customHeight="1"/>
    <row r="459" ht="35.1" customHeight="1"/>
    <row r="460" ht="35.1" customHeight="1"/>
    <row r="461" ht="35.1" customHeight="1"/>
    <row r="462" ht="35.1" customHeight="1"/>
  </sheetData>
  <mergeCells count="1">
    <mergeCell ref="B2:C2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SystemNet Computer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uva-vino y mosto descubado</vt:lpstr>
      <vt:lpstr>COMPARATIVO</vt:lpstr>
      <vt:lpstr>KGS DESTINO POR VARIEDAD PCIA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juan_demarchi</dc:creator>
  <cp:lastModifiedBy>carlos_oviedo</cp:lastModifiedBy>
  <dcterms:created xsi:type="dcterms:W3CDTF">2015-02-04T13:47:00Z</dcterms:created>
  <cp:lastPrinted>2019-03-12T15:21:00Z</cp:lastPrinted>
  <dcterms:modified xsi:type="dcterms:W3CDTF">2022-02-22T16:48:42Z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3082-10.2.0.7516</vt:lpwstr>
  </property>
</Properties>
</file>