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0730" windowHeight="9780"/>
  </bookViews>
  <sheets>
    <sheet name="uva-vino y mosto descubado" sheetId="1" r:id="rId1"/>
    <sheet name="COMPARATIVO" sheetId="3" r:id="rId2"/>
    <sheet name="KGS DESTINO VARIEDAD COLO PCIA " sheetId="8" r:id="rId3"/>
  </sheets>
  <calcPr calcId="145621"/>
</workbook>
</file>

<file path=xl/calcChain.xml><?xml version="1.0" encoding="utf-8"?>
<calcChain xmlns="http://schemas.openxmlformats.org/spreadsheetml/2006/main">
  <c r="K34" i="1" l="1"/>
  <c r="J34" i="1"/>
  <c r="I34" i="1"/>
  <c r="H34" i="1"/>
  <c r="G34" i="1"/>
  <c r="F34" i="1"/>
  <c r="E34" i="1"/>
  <c r="L33" i="1"/>
  <c r="K33" i="1"/>
  <c r="J33" i="1"/>
  <c r="H33" i="1"/>
  <c r="G33" i="1"/>
  <c r="F33" i="1"/>
  <c r="E33" i="1"/>
  <c r="K27" i="1"/>
  <c r="J27" i="1"/>
  <c r="H27" i="1"/>
  <c r="G27" i="1"/>
  <c r="F27" i="1"/>
  <c r="E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33" i="1" s="1"/>
  <c r="I12" i="1"/>
  <c r="I27" i="1" l="1"/>
</calcChain>
</file>

<file path=xl/sharedStrings.xml><?xml version="1.0" encoding="utf-8"?>
<sst xmlns="http://schemas.openxmlformats.org/spreadsheetml/2006/main" count="505" uniqueCount="217">
  <si>
    <t>Instituto Nacional de Vitivinicultura</t>
  </si>
  <si>
    <t>DELEGACIÓN</t>
  </si>
  <si>
    <t>BODEGAS Y FÁBRICAS  INSCRIPTAS</t>
  </si>
  <si>
    <t>BODEGAS Y FÁBRICAS  ELABORANDO</t>
  </si>
  <si>
    <t>KILOGRAMOS DE UVA</t>
  </si>
  <si>
    <t>LITROS</t>
  </si>
  <si>
    <t>ELABORACIÓN</t>
  </si>
  <si>
    <t>TOTAL</t>
  </si>
  <si>
    <t>VINOS DESCUBADOS</t>
  </si>
  <si>
    <t>MOSTOS OBTENIDOS</t>
  </si>
  <si>
    <t>MENDOZA</t>
  </si>
  <si>
    <t>SAN MARTÍN</t>
  </si>
  <si>
    <t>SAN RAFAEL</t>
  </si>
  <si>
    <t>GRAL. ALVEAR</t>
  </si>
  <si>
    <t>SAN JUAN</t>
  </si>
  <si>
    <t>GRAL. ROCA</t>
  </si>
  <si>
    <t>CÓRDOBA</t>
  </si>
  <si>
    <t>LA RIOJA</t>
  </si>
  <si>
    <t>CHILECITO</t>
  </si>
  <si>
    <t>CAFAYATE</t>
  </si>
  <si>
    <t>TINOGASTA</t>
  </si>
  <si>
    <t>RESISTENCIA</t>
  </si>
  <si>
    <t>ROSARIO</t>
  </si>
  <si>
    <t>MAR DEL PLATA</t>
  </si>
  <si>
    <t>PROVINCIAS  DE  MENDOZA  Y  SAN  JUAN</t>
  </si>
  <si>
    <t>PROVINCIA</t>
  </si>
  <si>
    <t>SAN  JUAN</t>
  </si>
  <si>
    <t>FUENTE: I.N.V.- CEC-01-CIU</t>
  </si>
  <si>
    <t>SANTA FE</t>
  </si>
  <si>
    <t>AÑO 2016</t>
  </si>
  <si>
    <t>BLANCAS</t>
  </si>
  <si>
    <t>TINTAS</t>
  </si>
  <si>
    <t>ROSADAS</t>
  </si>
  <si>
    <t>OTROS USOS</t>
  </si>
  <si>
    <t xml:space="preserve">TOTAL FINAL </t>
  </si>
  <si>
    <t>PROVINCIA Y VARIEDAD</t>
  </si>
  <si>
    <t>INFORME  PROCESO  DE  ELABORACIÓN  2022</t>
  </si>
  <si>
    <t>AÑO 2012</t>
  </si>
  <si>
    <t>AÑO 2013</t>
  </si>
  <si>
    <t>AÑO 2014</t>
  </si>
  <si>
    <t>AÑO 2015</t>
  </si>
  <si>
    <t>AÑO 2017</t>
  </si>
  <si>
    <t>AÑO 2018</t>
  </si>
  <si>
    <t>AÑO 2019</t>
  </si>
  <si>
    <t>AÑO 2020</t>
  </si>
  <si>
    <t>AÑO 2021</t>
  </si>
  <si>
    <t>AÑO 2022</t>
  </si>
  <si>
    <t xml:space="preserve">TOTAL UVA </t>
  </si>
  <si>
    <t>TOTALES  ACUMULADOS  AL 20 DE MARZO DE 2022</t>
  </si>
  <si>
    <t>BODEGAS Y FÁBRICAS  INSCRIPTAS AL 04-03-2021</t>
  </si>
  <si>
    <t xml:space="preserve">ACUMULADO AL DIA 20 DE MARZO  DE CADA AÑO </t>
  </si>
  <si>
    <t>AÑO 2.012</t>
  </si>
  <si>
    <t>AÑO 2.013</t>
  </si>
  <si>
    <t>AÑO 2.014</t>
  </si>
  <si>
    <t>AÑO 2.015</t>
  </si>
  <si>
    <t>AÑO 2.017</t>
  </si>
  <si>
    <t>AÑO 2.018</t>
  </si>
  <si>
    <t>AÑO 2.019</t>
  </si>
  <si>
    <t>AÑO 2.020</t>
  </si>
  <si>
    <t>AÑO 2.021</t>
  </si>
  <si>
    <t>AÑO 2.022</t>
  </si>
  <si>
    <t>COMPARATIVO KILOGRAMOS DE UVA 2012/2022</t>
  </si>
  <si>
    <t>KILOGRAMOS DE UVA ELABORADA POR VARIEDAD Y POR COLOR - TOTAL  POR PROVINCIA ACUMULADO AL 20-03-2022</t>
  </si>
  <si>
    <t xml:space="preserve">BUENOS AIRES                  </t>
  </si>
  <si>
    <t xml:space="preserve">ALVARINHO                     </t>
  </si>
  <si>
    <t xml:space="preserve">CABERNET FRANC                </t>
  </si>
  <si>
    <t xml:space="preserve">CABERNET SAUVIGNON            </t>
  </si>
  <si>
    <t xml:space="preserve">CHARDONNAY                    </t>
  </si>
  <si>
    <t xml:space="preserve">MALBEC                        </t>
  </si>
  <si>
    <t xml:space="preserve">MERLOT                        </t>
  </si>
  <si>
    <t xml:space="preserve">PINOT NEGRO                   </t>
  </si>
  <si>
    <t xml:space="preserve">RIESLING                      </t>
  </si>
  <si>
    <t xml:space="preserve">SAUVIGNON                     </t>
  </si>
  <si>
    <t xml:space="preserve">TANNAT                        </t>
  </si>
  <si>
    <t xml:space="preserve">CATAMARCA                     </t>
  </si>
  <si>
    <t xml:space="preserve">ANCELLOTTA                    </t>
  </si>
  <si>
    <t xml:space="preserve">BONARDA                       </t>
  </si>
  <si>
    <t xml:space="preserve">CABERINTA (INTA C.G.14892)    </t>
  </si>
  <si>
    <t xml:space="preserve">CEREZA                        </t>
  </si>
  <si>
    <t xml:space="preserve">CHENIN                        </t>
  </si>
  <si>
    <t xml:space="preserve">MOSCATEL DE ALEJANDRIA        </t>
  </si>
  <si>
    <t xml:space="preserve">PEDRO GIMENEZ                 </t>
  </si>
  <si>
    <t xml:space="preserve">SYRAH  (SHIRAZ-SIRAH)         </t>
  </si>
  <si>
    <t xml:space="preserve">TEMPRANILLO                   </t>
  </si>
  <si>
    <t xml:space="preserve">TINOGASTE#A                   </t>
  </si>
  <si>
    <t xml:space="preserve">TORRONTES RIOJANO             </t>
  </si>
  <si>
    <t xml:space="preserve">UGNI BLANC                    </t>
  </si>
  <si>
    <t xml:space="preserve">CHUBUT                        </t>
  </si>
  <si>
    <t xml:space="preserve">TRAMINER                      </t>
  </si>
  <si>
    <t xml:space="preserve">CORDOBA                       </t>
  </si>
  <si>
    <t xml:space="preserve">ISABELLA                      </t>
  </si>
  <si>
    <t xml:space="preserve">MALVASIA                      </t>
  </si>
  <si>
    <t xml:space="preserve">NEBBIOLO                      </t>
  </si>
  <si>
    <t xml:space="preserve">RABOSO                        </t>
  </si>
  <si>
    <t xml:space="preserve">SEMILLON                      </t>
  </si>
  <si>
    <t xml:space="preserve">VERDOT                        </t>
  </si>
  <si>
    <t xml:space="preserve">VIOGNIER                      </t>
  </si>
  <si>
    <t xml:space="preserve">ENTRE RIOS                    </t>
  </si>
  <si>
    <t xml:space="preserve">ASPIRANT BOUSCHET             </t>
  </si>
  <si>
    <t xml:space="preserve">MARSELAN                      </t>
  </si>
  <si>
    <t xml:space="preserve">JUJUY                         </t>
  </si>
  <si>
    <t xml:space="preserve">LA PAMPA                      </t>
  </si>
  <si>
    <t xml:space="preserve">LA RIOJA                      </t>
  </si>
  <si>
    <t xml:space="preserve">ALFONSO LAVALLEE (RIBIER)     </t>
  </si>
  <si>
    <t xml:space="preserve">ALICANTE BOUSCHET             </t>
  </si>
  <si>
    <t xml:space="preserve">ARIZUL (INTA C G 351)         </t>
  </si>
  <si>
    <t xml:space="preserve">BARBERA                       </t>
  </si>
  <si>
    <t xml:space="preserve">CALIFORNIA                    </t>
  </si>
  <si>
    <t xml:space="preserve">CANARI                        </t>
  </si>
  <si>
    <t xml:space="preserve">CARMENERE                     </t>
  </si>
  <si>
    <t xml:space="preserve">CRIOLLA CHICA                 </t>
  </si>
  <si>
    <t xml:space="preserve">CRIOLLA GRANDE                </t>
  </si>
  <si>
    <t xml:space="preserve">FER                           </t>
  </si>
  <si>
    <t xml:space="preserve">FERRAL                        </t>
  </si>
  <si>
    <t xml:space="preserve">FIANO                         </t>
  </si>
  <si>
    <t xml:space="preserve">GARNACHA(GRENACHE)            </t>
  </si>
  <si>
    <t xml:space="preserve">GRECO NERO                    </t>
  </si>
  <si>
    <t xml:space="preserve">ITALIA                        </t>
  </si>
  <si>
    <t xml:space="preserve">MOSCATEL ROSADO               </t>
  </si>
  <si>
    <t xml:space="preserve">PINOT GRIS  (PINOT GRIGIO)    </t>
  </si>
  <si>
    <t xml:space="preserve">RIESLINA (INTA C.G. 38049)    </t>
  </si>
  <si>
    <t xml:space="preserve">TOURIGA NACIONAL              </t>
  </si>
  <si>
    <t xml:space="preserve">VARIEDADES MEZCLADAS AL AZAR  </t>
  </si>
  <si>
    <t xml:space="preserve">MENDOZA                       </t>
  </si>
  <si>
    <t xml:space="preserve">ACONCAGUA (INTA CG 88086)     </t>
  </si>
  <si>
    <t xml:space="preserve">AGLIANICO                     </t>
  </si>
  <si>
    <t xml:space="preserve">ALMERIA                       </t>
  </si>
  <si>
    <t xml:space="preserve">ARINARNOA                     </t>
  </si>
  <si>
    <t xml:space="preserve">BEQUIGNOL                     </t>
  </si>
  <si>
    <t xml:space="preserve">BOURBOULENC                   </t>
  </si>
  <si>
    <t xml:space="preserve">BUONAMICO                     </t>
  </si>
  <si>
    <t xml:space="preserve">C G 45803 (INTA)              </t>
  </si>
  <si>
    <t xml:space="preserve">C.G.2539 (INTA)               </t>
  </si>
  <si>
    <t xml:space="preserve">CALADOC                       </t>
  </si>
  <si>
    <t xml:space="preserve">CANELA                        </t>
  </si>
  <si>
    <t xml:space="preserve">CARDINAL                      </t>
  </si>
  <si>
    <t xml:space="preserve">CARIGNAN                      </t>
  </si>
  <si>
    <t xml:space="preserve">CARINA                        </t>
  </si>
  <si>
    <t xml:space="preserve">CESAR                         </t>
  </si>
  <si>
    <t xml:space="preserve">CINSAUT                       </t>
  </si>
  <si>
    <t xml:space="preserve">DOLCETTO                      </t>
  </si>
  <si>
    <t xml:space="preserve">EKIGAINA                      </t>
  </si>
  <si>
    <t xml:space="preserve">EMPERATRIZ (INTA C G 28467)   </t>
  </si>
  <si>
    <t xml:space="preserve">FALANGHINA                    </t>
  </si>
  <si>
    <t xml:space="preserve">FIESTA                        </t>
  </si>
  <si>
    <t xml:space="preserve">FLAME SEEDLESS                </t>
  </si>
  <si>
    <t xml:space="preserve">FREISA                        </t>
  </si>
  <si>
    <t xml:space="preserve">GAMAY                         </t>
  </si>
  <si>
    <t xml:space="preserve">GARNACHA (CRENACHE NOIR)      </t>
  </si>
  <si>
    <t xml:space="preserve">GIBI                          </t>
  </si>
  <si>
    <t xml:space="preserve">GRACIANA                      </t>
  </si>
  <si>
    <t xml:space="preserve">GRECANICO DORATO              </t>
  </si>
  <si>
    <t xml:space="preserve">GRUNER VELTLINER              </t>
  </si>
  <si>
    <t xml:space="preserve">JOUBERTIN                     </t>
  </si>
  <si>
    <t xml:space="preserve">LAMBRUSCO GRASPAROSSA         </t>
  </si>
  <si>
    <t xml:space="preserve">LAMBRUSCO MAESTRI             </t>
  </si>
  <si>
    <t xml:space="preserve">LATTUARIO NERO                </t>
  </si>
  <si>
    <t xml:space="preserve">MACABEO                       </t>
  </si>
  <si>
    <t xml:space="preserve">MARSANNE                      </t>
  </si>
  <si>
    <t xml:space="preserve">MATICHA                       </t>
  </si>
  <si>
    <t xml:space="preserve">MEUNIER                       </t>
  </si>
  <si>
    <t xml:space="preserve">MONASTRELL(MOURVEDRE)         </t>
  </si>
  <si>
    <t xml:space="preserve">MOSCATEL AMARILLO             </t>
  </si>
  <si>
    <t xml:space="preserve">MOSCATEL DE HAMBURGO          </t>
  </si>
  <si>
    <t xml:space="preserve">MOSCATO BIANCO                </t>
  </si>
  <si>
    <t xml:space="preserve">MOSCATUEL (INTA C G 102295)   </t>
  </si>
  <si>
    <t xml:space="preserve">OTRAS VAR.BLANCAS P/VINIFICAR </t>
  </si>
  <si>
    <t xml:space="preserve">OTRAS VARIED TINTAS P/VINIF.  </t>
  </si>
  <si>
    <t>OTRAS VARRIEDADES BCAS DE MESA</t>
  </si>
  <si>
    <t xml:space="preserve">PALOMINO                      </t>
  </si>
  <si>
    <t xml:space="preserve">PATRICIA                      </t>
  </si>
  <si>
    <t xml:space="preserve">PECORINO                      </t>
  </si>
  <si>
    <t xml:space="preserve">PEDRO GIMENEZ RIO COLORADO    </t>
  </si>
  <si>
    <t xml:space="preserve">PERLANERA                     </t>
  </si>
  <si>
    <t xml:space="preserve">PETIT MANSENG                 </t>
  </si>
  <si>
    <t xml:space="preserve">PINOT BLANCO                  </t>
  </si>
  <si>
    <t xml:space="preserve">PROSECCO                      </t>
  </si>
  <si>
    <t xml:space="preserve">RED GLOBE                     </t>
  </si>
  <si>
    <t xml:space="preserve">ROUSSANNE                     </t>
  </si>
  <si>
    <t xml:space="preserve">SANGIOVESE                    </t>
  </si>
  <si>
    <t xml:space="preserve">SAUVIGNON RIO COLORADO        </t>
  </si>
  <si>
    <t xml:space="preserve">SAUVIGNONASSE                 </t>
  </si>
  <si>
    <t xml:space="preserve">SERNA                         </t>
  </si>
  <si>
    <t xml:space="preserve">SULTANINA BLANCA              </t>
  </si>
  <si>
    <t xml:space="preserve">SUPERIOR SEEDLES              </t>
  </si>
  <si>
    <t xml:space="preserve">TEROLDEGO ROTALIANO           </t>
  </si>
  <si>
    <t xml:space="preserve">TINTA CAO                     </t>
  </si>
  <si>
    <t xml:space="preserve">TORRONTES MENDOCINO           </t>
  </si>
  <si>
    <t xml:space="preserve">TORRONTES SANJUANINO          </t>
  </si>
  <si>
    <t xml:space="preserve">VALENCI                       </t>
  </si>
  <si>
    <t xml:space="preserve">VERDEJO                       </t>
  </si>
  <si>
    <t xml:space="preserve">VERDELHO                      </t>
  </si>
  <si>
    <t xml:space="preserve">VERDICCHIO                    </t>
  </si>
  <si>
    <t xml:space="preserve">VERMENTINO                    </t>
  </si>
  <si>
    <t xml:space="preserve">NEUQUEN                       </t>
  </si>
  <si>
    <t xml:space="preserve">RIO NEGRO                     </t>
  </si>
  <si>
    <t xml:space="preserve">BASTARDO                      </t>
  </si>
  <si>
    <t xml:space="preserve">SAUVIGNON GRIS                </t>
  </si>
  <si>
    <t xml:space="preserve">SALTA                         </t>
  </si>
  <si>
    <t xml:space="preserve">CRIMSON SEEDLESS              </t>
  </si>
  <si>
    <t xml:space="preserve">MARISELA INTA                 </t>
  </si>
  <si>
    <t xml:space="preserve">SHEEGENE 3                    </t>
  </si>
  <si>
    <t xml:space="preserve">SAN JUAN                      </t>
  </si>
  <si>
    <t xml:space="preserve">ALBA (INTA C G 90412)         </t>
  </si>
  <si>
    <t xml:space="preserve">BLACK SEEDLESS                </t>
  </si>
  <si>
    <t xml:space="preserve">COLECCION AMPELOGRAFICA       </t>
  </si>
  <si>
    <t xml:space="preserve">CRIOLLA MEDIANA               </t>
  </si>
  <si>
    <t xml:space="preserve">DATTIER DE BEYROUTH           </t>
  </si>
  <si>
    <t xml:space="preserve">FINTENDO                      </t>
  </si>
  <si>
    <t xml:space="preserve">PATAGONIA                     </t>
  </si>
  <si>
    <t xml:space="preserve">RUBY SEEDLESS                 </t>
  </si>
  <si>
    <t xml:space="preserve">SAINT JEANNETT                </t>
  </si>
  <si>
    <t xml:space="preserve">VICTORIA                      </t>
  </si>
  <si>
    <t xml:space="preserve">SAN LUIS                      </t>
  </si>
  <si>
    <t xml:space="preserve">TUCUMAN                       </t>
  </si>
  <si>
    <t xml:space="preserve">C.G.4113 (INTA)               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</si>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</sst>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_-[$€-2]* #,##0.00_-;\-[$€-2]* #,##0.00_-;_-[$€-2]* &quot;-&quot;??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i/>
      <u/>
      <sz val="16"/>
      <name val="Arial"/>
      <family val="2"/>
    </font>
    <font>
      <b/>
      <i/>
      <u/>
      <sz val="14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u val="double"/>
      <sz val="14"/>
      <color rgb="FF000000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</borders>
  <cellStyleXfs count="7">
    <xf numFmtId="0" fontId="0" fillId="0" borderId="0"/>
    <xf numFmtId="0" fontId="2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vertical="center"/>
    </xf>
    <xf numFmtId="0" fontId="5" fillId="0" borderId="5" xfId="0" applyFont="1" applyBorder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/>
    </xf>
    <xf numFmtId="3" fontId="6" fillId="0" borderId="1" xfId="6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4" fillId="0" borderId="30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3" fontId="13" fillId="0" borderId="2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3" fontId="13" fillId="0" borderId="5" xfId="0" applyNumberFormat="1" applyFont="1" applyBorder="1" applyAlignment="1">
      <alignment horizontal="right" vertical="center"/>
    </xf>
    <xf numFmtId="0" fontId="5" fillId="0" borderId="31" xfId="0" applyFont="1" applyBorder="1" applyAlignment="1">
      <alignment vertical="center"/>
    </xf>
    <xf numFmtId="3" fontId="13" fillId="0" borderId="33" xfId="0" applyNumberFormat="1" applyFont="1" applyBorder="1" applyAlignment="1">
      <alignment horizontal="right" vertical="center"/>
    </xf>
    <xf numFmtId="3" fontId="13" fillId="0" borderId="34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3" fontId="6" fillId="0" borderId="32" xfId="0" applyNumberFormat="1" applyFont="1" applyBorder="1" applyAlignment="1">
      <alignment horizontal="right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3" fontId="7" fillId="3" borderId="25" xfId="6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3" fontId="7" fillId="3" borderId="24" xfId="6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6" fillId="0" borderId="4" xfId="6" applyNumberFormat="1" applyFont="1" applyFill="1" applyBorder="1" applyAlignment="1">
      <alignment vertical="center"/>
    </xf>
    <xf numFmtId="3" fontId="7" fillId="0" borderId="35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" fontId="7" fillId="2" borderId="4" xfId="6" applyNumberFormat="1" applyFont="1" applyFill="1" applyBorder="1" applyAlignment="1">
      <alignment horizontal="right" vertical="center"/>
    </xf>
    <xf numFmtId="0" fontId="6" fillId="0" borderId="32" xfId="0" applyFont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3" fontId="7" fillId="3" borderId="26" xfId="6" applyNumberFormat="1" applyFont="1" applyFill="1" applyBorder="1" applyAlignment="1">
      <alignment horizontal="center" vertical="center"/>
    </xf>
    <xf numFmtId="3" fontId="15" fillId="0" borderId="0" xfId="0" applyNumberFormat="1" applyFont="1" applyAlignment="1">
      <alignment vertical="center"/>
    </xf>
    <xf numFmtId="0" fontId="5" fillId="0" borderId="7" xfId="0" applyFont="1" applyBorder="1" applyAlignment="1">
      <alignment vertical="center"/>
    </xf>
    <xf numFmtId="3" fontId="6" fillId="0" borderId="8" xfId="6" applyNumberFormat="1" applyFont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3" fontId="13" fillId="0" borderId="3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3" fontId="0" fillId="0" borderId="0" xfId="0" applyNumberFormat="1" applyAlignment="1">
      <alignment horizontal="center"/>
    </xf>
    <xf numFmtId="0" fontId="5" fillId="0" borderId="9" xfId="0" applyFont="1" applyBorder="1" applyAlignment="1">
      <alignment vertical="center"/>
    </xf>
    <xf numFmtId="3" fontId="17" fillId="0" borderId="3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41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3" fontId="17" fillId="0" borderId="8" xfId="0" applyNumberFormat="1" applyFont="1" applyBorder="1" applyAlignment="1">
      <alignment horizontal="center" vertical="center"/>
    </xf>
    <xf numFmtId="3" fontId="6" fillId="0" borderId="3" xfId="6" applyNumberFormat="1" applyFont="1" applyFill="1" applyBorder="1" applyAlignment="1">
      <alignment vertical="center"/>
    </xf>
    <xf numFmtId="3" fontId="6" fillId="0" borderId="35" xfId="6" applyNumberFormat="1" applyFont="1" applyFill="1" applyBorder="1" applyAlignment="1">
      <alignment vertical="center"/>
    </xf>
    <xf numFmtId="3" fontId="6" fillId="0" borderId="10" xfId="6" applyNumberFormat="1" applyFont="1" applyFill="1" applyBorder="1" applyAlignment="1">
      <alignment vertical="center"/>
    </xf>
    <xf numFmtId="3" fontId="6" fillId="0" borderId="6" xfId="6" applyNumberFormat="1" applyFont="1" applyFill="1" applyBorder="1" applyAlignment="1">
      <alignment vertical="center"/>
    </xf>
    <xf numFmtId="3" fontId="6" fillId="0" borderId="34" xfId="6" applyNumberFormat="1" applyFont="1" applyFill="1" applyBorder="1" applyAlignment="1">
      <alignment vertical="center"/>
    </xf>
    <xf numFmtId="3" fontId="6" fillId="0" borderId="36" xfId="6" applyNumberFormat="1" applyFont="1" applyFill="1" applyBorder="1" applyAlignment="1">
      <alignment vertical="center"/>
    </xf>
    <xf numFmtId="3" fontId="6" fillId="0" borderId="32" xfId="6" applyNumberFormat="1" applyFont="1" applyFill="1" applyBorder="1" applyAlignment="1">
      <alignment vertical="center"/>
    </xf>
    <xf numFmtId="3" fontId="0" fillId="0" borderId="0" xfId="0" applyNumberFormat="1"/>
    <xf numFmtId="0" fontId="12" fillId="0" borderId="0" xfId="0" applyFont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3" fontId="7" fillId="6" borderId="24" xfId="6" applyNumberFormat="1" applyFont="1" applyFill="1" applyBorder="1" applyAlignment="1">
      <alignment horizontal="center" vertical="center"/>
    </xf>
    <xf numFmtId="3" fontId="7" fillId="6" borderId="25" xfId="0" applyNumberFormat="1" applyFont="1" applyFill="1" applyBorder="1" applyAlignment="1">
      <alignment horizontal="center" vertical="center"/>
    </xf>
    <xf numFmtId="3" fontId="7" fillId="6" borderId="40" xfId="0" applyNumberFormat="1" applyFont="1" applyFill="1" applyBorder="1" applyAlignment="1">
      <alignment vertical="center"/>
    </xf>
    <xf numFmtId="3" fontId="7" fillId="6" borderId="24" xfId="0" applyNumberFormat="1" applyFont="1" applyFill="1" applyBorder="1" applyAlignment="1">
      <alignment vertical="center"/>
    </xf>
    <xf numFmtId="3" fontId="7" fillId="6" borderId="26" xfId="0" applyNumberFormat="1" applyFont="1" applyFill="1" applyBorder="1" applyAlignment="1">
      <alignment vertical="center"/>
    </xf>
    <xf numFmtId="3" fontId="7" fillId="6" borderId="23" xfId="0" applyNumberFormat="1" applyFont="1" applyFill="1" applyBorder="1" applyAlignment="1">
      <alignment vertical="center"/>
    </xf>
    <xf numFmtId="3" fontId="7" fillId="6" borderId="25" xfId="0" applyNumberFormat="1" applyFont="1" applyFill="1" applyBorder="1" applyAlignment="1">
      <alignment vertical="center"/>
    </xf>
    <xf numFmtId="4" fontId="7" fillId="0" borderId="0" xfId="0" applyNumberFormat="1" applyFont="1" applyAlignment="1">
      <alignment horizontal="center" vertical="center"/>
    </xf>
    <xf numFmtId="3" fontId="20" fillId="0" borderId="0" xfId="0" applyNumberFormat="1" applyFont="1"/>
    <xf numFmtId="0" fontId="5" fillId="6" borderId="2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3" fontId="7" fillId="0" borderId="35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vertical="center"/>
    </xf>
    <xf numFmtId="0" fontId="4" fillId="3" borderId="27" xfId="0" applyFont="1" applyFill="1" applyBorder="1" applyAlignment="1">
      <alignment horizontal="center" vertical="center"/>
    </xf>
    <xf numFmtId="165" fontId="5" fillId="2" borderId="38" xfId="6" applyNumberFormat="1" applyFont="1" applyFill="1" applyBorder="1" applyAlignment="1">
      <alignment horizontal="center" vertical="center" wrapText="1"/>
    </xf>
    <xf numFmtId="3" fontId="6" fillId="0" borderId="10" xfId="6" applyNumberFormat="1" applyFont="1" applyBorder="1" applyAlignment="1">
      <alignment vertical="center"/>
    </xf>
    <xf numFmtId="165" fontId="5" fillId="0" borderId="43" xfId="6" applyNumberFormat="1" applyFont="1" applyBorder="1" applyAlignment="1">
      <alignment horizontal="center" vertical="center"/>
    </xf>
    <xf numFmtId="3" fontId="6" fillId="0" borderId="6" xfId="6" applyNumberFormat="1" applyFont="1" applyBorder="1" applyAlignment="1">
      <alignment vertical="center"/>
    </xf>
    <xf numFmtId="0" fontId="5" fillId="0" borderId="43" xfId="0" applyFont="1" applyBorder="1" applyAlignment="1">
      <alignment horizontal="center" vertical="center"/>
    </xf>
    <xf numFmtId="165" fontId="5" fillId="0" borderId="44" xfId="6" applyNumberFormat="1" applyFont="1" applyBorder="1" applyAlignment="1">
      <alignment horizontal="center" vertical="center"/>
    </xf>
    <xf numFmtId="3" fontId="6" fillId="0" borderId="32" xfId="6" applyNumberFormat="1" applyFont="1" applyBorder="1" applyAlignment="1">
      <alignment vertical="center"/>
    </xf>
    <xf numFmtId="165" fontId="7" fillId="3" borderId="27" xfId="6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vertical="center"/>
    </xf>
    <xf numFmtId="3" fontId="5" fillId="4" borderId="0" xfId="0" applyNumberFormat="1" applyFont="1" applyFill="1" applyBorder="1" applyAlignment="1">
      <alignment vertical="center"/>
    </xf>
    <xf numFmtId="165" fontId="5" fillId="0" borderId="38" xfId="6" applyNumberFormat="1" applyFont="1" applyBorder="1" applyAlignment="1">
      <alignment vertical="center"/>
    </xf>
    <xf numFmtId="3" fontId="6" fillId="0" borderId="14" xfId="6" applyNumberFormat="1" applyFont="1" applyBorder="1" applyAlignment="1">
      <alignment vertical="center"/>
    </xf>
    <xf numFmtId="3" fontId="6" fillId="0" borderId="15" xfId="6" applyNumberFormat="1" applyFont="1" applyBorder="1" applyAlignment="1">
      <alignment vertical="center"/>
    </xf>
    <xf numFmtId="165" fontId="5" fillId="0" borderId="37" xfId="6" applyNumberFormat="1" applyFont="1" applyBorder="1" applyAlignment="1">
      <alignment vertical="center"/>
    </xf>
    <xf numFmtId="3" fontId="6" fillId="0" borderId="12" xfId="6" applyNumberFormat="1" applyFont="1" applyBorder="1" applyAlignment="1">
      <alignment vertical="center"/>
    </xf>
    <xf numFmtId="0" fontId="19" fillId="7" borderId="23" xfId="0" applyFont="1" applyFill="1" applyBorder="1" applyAlignment="1">
      <alignment horizontal="center" vertical="center" wrapText="1"/>
    </xf>
    <xf numFmtId="0" fontId="19" fillId="7" borderId="24" xfId="0" applyFont="1" applyFill="1" applyBorder="1" applyAlignment="1">
      <alignment horizontal="center" vertical="center" wrapText="1"/>
    </xf>
    <xf numFmtId="0" fontId="19" fillId="7" borderId="26" xfId="0" applyFont="1" applyFill="1" applyBorder="1" applyAlignment="1">
      <alignment horizontal="center" vertical="center" wrapText="1"/>
    </xf>
    <xf numFmtId="0" fontId="19" fillId="7" borderId="27" xfId="0" applyFont="1" applyFill="1" applyBorder="1" applyAlignment="1">
      <alignment horizontal="center" vertical="center" wrapText="1"/>
    </xf>
    <xf numFmtId="0" fontId="18" fillId="8" borderId="39" xfId="0" applyFont="1" applyFill="1" applyBorder="1" applyAlignment="1">
      <alignment horizontal="left" vertical="center" wrapText="1"/>
    </xf>
    <xf numFmtId="3" fontId="18" fillId="8" borderId="0" xfId="0" applyNumberFormat="1" applyFont="1" applyFill="1" applyBorder="1" applyAlignment="1">
      <alignment vertical="center" wrapText="1"/>
    </xf>
    <xf numFmtId="3" fontId="18" fillId="8" borderId="42" xfId="0" applyNumberFormat="1" applyFont="1" applyFill="1" applyBorder="1" applyAlignment="1">
      <alignment vertical="center" wrapText="1"/>
    </xf>
    <xf numFmtId="0" fontId="21" fillId="0" borderId="39" xfId="0" applyFont="1" applyBorder="1" applyAlignment="1">
      <alignment horizontal="left" vertical="center" wrapText="1"/>
    </xf>
    <xf numFmtId="3" fontId="21" fillId="0" borderId="0" xfId="0" applyNumberFormat="1" applyFont="1" applyBorder="1" applyAlignment="1">
      <alignment vertical="center" wrapText="1"/>
    </xf>
    <xf numFmtId="3" fontId="21" fillId="0" borderId="42" xfId="0" applyNumberFormat="1" applyFont="1" applyBorder="1" applyAlignment="1">
      <alignment vertical="center" wrapText="1"/>
    </xf>
    <xf numFmtId="0" fontId="18" fillId="9" borderId="21" xfId="0" applyFont="1" applyFill="1" applyBorder="1" applyAlignment="1">
      <alignment horizontal="center" vertical="center" wrapText="1"/>
    </xf>
    <xf numFmtId="3" fontId="18" fillId="9" borderId="22" xfId="0" applyNumberFormat="1" applyFont="1" applyFill="1" applyBorder="1" applyAlignment="1">
      <alignment horizontal="center" vertical="center" wrapText="1"/>
    </xf>
    <xf numFmtId="3" fontId="18" fillId="9" borderId="2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6" borderId="13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/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</cellXfs>
  <cellStyles count="7">
    <cellStyle name="Euro" xfId="2"/>
    <cellStyle name="Millares" xfId="6" builtinId="3"/>
    <cellStyle name="Millares 2" xfId="3"/>
    <cellStyle name="Millares 3" xfId="4"/>
    <cellStyle name="Normal" xfId="0" builtinId="0"/>
    <cellStyle name="Normal 2" xfId="5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657225</xdr:colOff>
      <xdr:row>118</xdr:row>
      <xdr:rowOff>104775</xdr:rowOff>
    </xdr:from>
    <xdr:ext cx="914400" cy="264560"/>
    <xdr:sp macro="" textlink="">
      <xdr:nvSpPr>
        <xdr:cNvPr id="2" name="1 CuadroTexto"/>
        <xdr:cNvSpPr txBox="1"/>
      </xdr:nvSpPr>
      <xdr:spPr>
        <a:xfrm>
          <a:off x="7334250" y="44938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A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D4:L35"/>
  <sheetViews>
    <sheetView tabSelected="1" workbookViewId="0">
      <selection activeCell="D4" sqref="D4:K12"/>
    </sheetView>
  </sheetViews>
  <sheetFormatPr baseColWidth="10" defaultRowHeight="15" x14ac:dyDescent="0.25"/>
  <cols>
    <col min="4" max="4" width="18.42578125" customWidth="1"/>
    <col min="5" max="5" width="15.7109375" customWidth="1"/>
    <col min="6" max="6" width="16.28515625" customWidth="1"/>
    <col min="7" max="7" width="20.28515625" customWidth="1"/>
    <col min="8" max="8" width="17.42578125" customWidth="1"/>
    <col min="9" max="9" width="21" customWidth="1"/>
    <col min="10" max="10" width="21.140625" customWidth="1"/>
    <col min="11" max="11" width="19.28515625" customWidth="1"/>
  </cols>
  <sheetData>
    <row r="4" spans="4:12" ht="33" customHeight="1" x14ac:dyDescent="0.25">
      <c r="D4" s="135" t="s">
        <v>36</v>
      </c>
      <c r="E4" s="135"/>
      <c r="F4" s="135"/>
      <c r="G4" s="135"/>
      <c r="H4" s="135"/>
      <c r="I4" s="135"/>
      <c r="J4" s="135"/>
      <c r="K4" s="135"/>
      <c r="L4" s="1"/>
    </row>
    <row r="5" spans="4:12" ht="9" customHeight="1" x14ac:dyDescent="0.25">
      <c r="D5" s="4"/>
      <c r="E5" s="4"/>
      <c r="F5" s="141"/>
      <c r="G5" s="141"/>
      <c r="H5" s="141"/>
      <c r="I5" s="141"/>
      <c r="J5" s="4"/>
      <c r="K5" s="4"/>
      <c r="L5" s="1"/>
    </row>
    <row r="6" spans="4:12" ht="22.5" customHeight="1" x14ac:dyDescent="0.25">
      <c r="D6" s="140" t="s">
        <v>48</v>
      </c>
      <c r="E6" s="140"/>
      <c r="F6" s="140"/>
      <c r="G6" s="140"/>
      <c r="H6" s="140"/>
      <c r="I6" s="140"/>
      <c r="J6" s="140"/>
      <c r="K6" s="51"/>
      <c r="L6" s="1"/>
    </row>
    <row r="7" spans="4:12" ht="12" customHeight="1" x14ac:dyDescent="0.25">
      <c r="D7" s="1"/>
      <c r="E7" s="1"/>
      <c r="F7" s="1"/>
      <c r="G7" s="1"/>
      <c r="H7" s="1"/>
      <c r="I7" s="1"/>
      <c r="J7" s="1"/>
      <c r="K7" s="1"/>
      <c r="L7" s="1"/>
    </row>
    <row r="8" spans="4:12" ht="23.25" customHeight="1" x14ac:dyDescent="0.25">
      <c r="D8" s="136" t="s">
        <v>0</v>
      </c>
      <c r="E8" s="136"/>
      <c r="F8" s="136"/>
      <c r="G8" s="1"/>
      <c r="H8" s="1"/>
      <c r="I8" s="1"/>
      <c r="J8" s="1"/>
      <c r="K8" s="1"/>
      <c r="L8" s="1"/>
    </row>
    <row r="9" spans="4:12" ht="7.5" customHeight="1" thickBot="1" x14ac:dyDescent="0.3">
      <c r="D9" s="30"/>
      <c r="E9" s="30"/>
      <c r="F9" s="30"/>
      <c r="G9" s="30"/>
      <c r="H9" s="30"/>
      <c r="I9" s="30"/>
      <c r="J9" s="30"/>
      <c r="K9" s="30"/>
      <c r="L9" s="30"/>
    </row>
    <row r="10" spans="4:12" ht="24.95" customHeight="1" thickTop="1" thickBot="1" x14ac:dyDescent="0.3">
      <c r="D10" s="124" t="s">
        <v>1</v>
      </c>
      <c r="E10" s="126" t="s">
        <v>49</v>
      </c>
      <c r="F10" s="128" t="s">
        <v>3</v>
      </c>
      <c r="G10" s="130" t="s">
        <v>4</v>
      </c>
      <c r="H10" s="131"/>
      <c r="I10" s="132"/>
      <c r="J10" s="133" t="s">
        <v>5</v>
      </c>
      <c r="K10" s="134"/>
      <c r="L10" s="69"/>
    </row>
    <row r="11" spans="4:12" ht="35.25" customHeight="1" thickBot="1" x14ac:dyDescent="0.3">
      <c r="D11" s="137"/>
      <c r="E11" s="138"/>
      <c r="F11" s="139"/>
      <c r="G11" s="70" t="s">
        <v>6</v>
      </c>
      <c r="H11" s="71" t="s">
        <v>33</v>
      </c>
      <c r="I11" s="72" t="s">
        <v>7</v>
      </c>
      <c r="J11" s="73" t="s">
        <v>8</v>
      </c>
      <c r="K11" s="74" t="s">
        <v>9</v>
      </c>
      <c r="L11" s="30"/>
    </row>
    <row r="12" spans="4:12" ht="27.95" customHeight="1" thickTop="1" thickBot="1" x14ac:dyDescent="0.3">
      <c r="D12" s="12" t="s">
        <v>10</v>
      </c>
      <c r="E12" s="6">
        <v>456</v>
      </c>
      <c r="F12" s="13">
        <v>275</v>
      </c>
      <c r="G12" s="40">
        <v>322311453</v>
      </c>
      <c r="H12" s="44">
        <v>0</v>
      </c>
      <c r="I12" s="34">
        <f t="shared" ref="I12:I26" si="0">SUM(G12:H12)</f>
        <v>322311453</v>
      </c>
      <c r="J12" s="14">
        <v>131296869</v>
      </c>
      <c r="K12" s="15">
        <v>10048753</v>
      </c>
      <c r="L12" s="75"/>
    </row>
    <row r="13" spans="4:12" ht="27.95" customHeight="1" thickBot="1" x14ac:dyDescent="0.3">
      <c r="D13" s="2" t="s">
        <v>11</v>
      </c>
      <c r="E13" s="6">
        <v>326</v>
      </c>
      <c r="F13" s="35">
        <v>209</v>
      </c>
      <c r="G13" s="16">
        <v>328672612</v>
      </c>
      <c r="H13" s="7">
        <v>425831</v>
      </c>
      <c r="I13" s="36">
        <f t="shared" si="0"/>
        <v>329098443</v>
      </c>
      <c r="J13" s="8">
        <v>145557403</v>
      </c>
      <c r="K13" s="9">
        <v>25522125</v>
      </c>
      <c r="L13" s="75"/>
    </row>
    <row r="14" spans="4:12" ht="27.95" customHeight="1" thickBot="1" x14ac:dyDescent="0.3">
      <c r="D14" s="2" t="s">
        <v>12</v>
      </c>
      <c r="E14" s="6">
        <v>78</v>
      </c>
      <c r="F14" s="35">
        <v>38</v>
      </c>
      <c r="G14" s="16">
        <v>20961260</v>
      </c>
      <c r="H14" s="7">
        <v>0</v>
      </c>
      <c r="I14" s="36">
        <f t="shared" si="0"/>
        <v>20961260</v>
      </c>
      <c r="J14" s="8">
        <v>8253400</v>
      </c>
      <c r="K14" s="9">
        <v>699000</v>
      </c>
      <c r="L14" s="75"/>
    </row>
    <row r="15" spans="4:12" ht="27.95" customHeight="1" thickBot="1" x14ac:dyDescent="0.3">
      <c r="D15" s="2" t="s">
        <v>13</v>
      </c>
      <c r="E15" s="6">
        <v>38</v>
      </c>
      <c r="F15" s="35">
        <v>17</v>
      </c>
      <c r="G15" s="16">
        <v>14894589</v>
      </c>
      <c r="H15" s="7">
        <v>0</v>
      </c>
      <c r="I15" s="36">
        <f t="shared" si="0"/>
        <v>14894589</v>
      </c>
      <c r="J15" s="8">
        <v>4932600</v>
      </c>
      <c r="K15" s="9">
        <v>63100</v>
      </c>
      <c r="L15" s="75"/>
    </row>
    <row r="16" spans="4:12" ht="27.95" customHeight="1" thickBot="1" x14ac:dyDescent="0.3">
      <c r="D16" s="2" t="s">
        <v>14</v>
      </c>
      <c r="E16" s="6">
        <v>163</v>
      </c>
      <c r="F16" s="35">
        <v>103</v>
      </c>
      <c r="G16" s="10">
        <v>318444995</v>
      </c>
      <c r="H16" s="7">
        <v>13271070</v>
      </c>
      <c r="I16" s="36">
        <f t="shared" si="0"/>
        <v>331716065</v>
      </c>
      <c r="J16" s="8">
        <v>95399565</v>
      </c>
      <c r="K16" s="9">
        <v>92562962</v>
      </c>
      <c r="L16" s="75"/>
    </row>
    <row r="17" spans="4:12" ht="27.95" customHeight="1" thickBot="1" x14ac:dyDescent="0.3">
      <c r="D17" s="2" t="s">
        <v>15</v>
      </c>
      <c r="E17" s="6">
        <v>49</v>
      </c>
      <c r="F17" s="35">
        <v>30</v>
      </c>
      <c r="G17" s="16">
        <v>8749344</v>
      </c>
      <c r="H17" s="7">
        <v>0</v>
      </c>
      <c r="I17" s="36">
        <f t="shared" si="0"/>
        <v>8749344</v>
      </c>
      <c r="J17" s="17">
        <v>2134762</v>
      </c>
      <c r="K17" s="18">
        <v>14500</v>
      </c>
      <c r="L17" s="75"/>
    </row>
    <row r="18" spans="4:12" ht="27.95" customHeight="1" thickBot="1" x14ac:dyDescent="0.3">
      <c r="D18" s="2" t="s">
        <v>16</v>
      </c>
      <c r="E18" s="6">
        <v>15</v>
      </c>
      <c r="F18" s="35">
        <v>10</v>
      </c>
      <c r="G18" s="10">
        <v>576578</v>
      </c>
      <c r="H18" s="7">
        <v>0</v>
      </c>
      <c r="I18" s="36">
        <f t="shared" si="0"/>
        <v>576578</v>
      </c>
      <c r="J18" s="17">
        <v>272560</v>
      </c>
      <c r="K18" s="18">
        <v>0</v>
      </c>
      <c r="L18" s="75"/>
    </row>
    <row r="19" spans="4:12" ht="27.95" customHeight="1" thickBot="1" x14ac:dyDescent="0.3">
      <c r="D19" s="2" t="s">
        <v>17</v>
      </c>
      <c r="E19" s="6">
        <v>8</v>
      </c>
      <c r="F19" s="35">
        <v>5</v>
      </c>
      <c r="G19" s="16">
        <v>2700537</v>
      </c>
      <c r="H19" s="7">
        <v>0</v>
      </c>
      <c r="I19" s="36">
        <f t="shared" si="0"/>
        <v>2700537</v>
      </c>
      <c r="J19" s="17">
        <v>1020000</v>
      </c>
      <c r="K19" s="18">
        <v>15000</v>
      </c>
      <c r="L19" s="75"/>
    </row>
    <row r="20" spans="4:12" ht="27.95" customHeight="1" thickBot="1" x14ac:dyDescent="0.3">
      <c r="D20" s="2" t="s">
        <v>18</v>
      </c>
      <c r="E20" s="6">
        <v>23</v>
      </c>
      <c r="F20" s="35">
        <v>16</v>
      </c>
      <c r="G20" s="40">
        <v>45727218</v>
      </c>
      <c r="H20" s="7">
        <v>0</v>
      </c>
      <c r="I20" s="36">
        <f t="shared" si="0"/>
        <v>45727218</v>
      </c>
      <c r="J20" s="17">
        <v>15367300</v>
      </c>
      <c r="K20" s="18">
        <v>50000</v>
      </c>
      <c r="L20" s="75"/>
    </row>
    <row r="21" spans="4:12" ht="27.95" customHeight="1" thickBot="1" x14ac:dyDescent="0.3">
      <c r="D21" s="2" t="s">
        <v>19</v>
      </c>
      <c r="E21" s="6">
        <v>65</v>
      </c>
      <c r="F21" s="35">
        <v>46</v>
      </c>
      <c r="G21" s="10">
        <v>24560237</v>
      </c>
      <c r="H21" s="7">
        <v>0</v>
      </c>
      <c r="I21" s="36">
        <f t="shared" si="0"/>
        <v>24560237</v>
      </c>
      <c r="J21" s="19">
        <v>6484945</v>
      </c>
      <c r="K21" s="18">
        <v>198700</v>
      </c>
      <c r="L21" s="75"/>
    </row>
    <row r="22" spans="4:12" ht="27.95" customHeight="1" thickBot="1" x14ac:dyDescent="0.3">
      <c r="D22" s="2" t="s">
        <v>20</v>
      </c>
      <c r="E22" s="6">
        <v>12</v>
      </c>
      <c r="F22" s="35">
        <v>7</v>
      </c>
      <c r="G22" s="16">
        <v>4839406</v>
      </c>
      <c r="H22" s="7">
        <v>0</v>
      </c>
      <c r="I22" s="36">
        <f t="shared" si="0"/>
        <v>4839406</v>
      </c>
      <c r="J22" s="17">
        <v>873922</v>
      </c>
      <c r="K22" s="18">
        <v>1395000</v>
      </c>
      <c r="L22" s="75"/>
    </row>
    <row r="23" spans="4:12" ht="27.95" customHeight="1" thickBot="1" x14ac:dyDescent="0.3">
      <c r="D23" s="2" t="s">
        <v>21</v>
      </c>
      <c r="E23" s="6">
        <v>1</v>
      </c>
      <c r="F23" s="35">
        <v>0</v>
      </c>
      <c r="G23" s="16">
        <v>0</v>
      </c>
      <c r="H23" s="7">
        <v>0</v>
      </c>
      <c r="I23" s="36">
        <f t="shared" si="0"/>
        <v>0</v>
      </c>
      <c r="J23" s="17">
        <v>0</v>
      </c>
      <c r="K23" s="18">
        <v>0</v>
      </c>
      <c r="L23" s="75"/>
    </row>
    <row r="24" spans="4:12" ht="27.95" customHeight="1" thickBot="1" x14ac:dyDescent="0.3">
      <c r="D24" s="2" t="s">
        <v>22</v>
      </c>
      <c r="E24" s="6">
        <v>3</v>
      </c>
      <c r="F24" s="35">
        <v>2</v>
      </c>
      <c r="G24" s="16">
        <v>98737</v>
      </c>
      <c r="H24" s="7">
        <v>0</v>
      </c>
      <c r="I24" s="36">
        <f t="shared" si="0"/>
        <v>98737</v>
      </c>
      <c r="J24" s="17">
        <v>39380</v>
      </c>
      <c r="K24" s="18">
        <v>0</v>
      </c>
      <c r="L24" s="75"/>
    </row>
    <row r="25" spans="4:12" ht="27.95" customHeight="1" thickBot="1" x14ac:dyDescent="0.3">
      <c r="D25" s="2" t="s">
        <v>28</v>
      </c>
      <c r="E25" s="6">
        <v>1</v>
      </c>
      <c r="F25" s="35">
        <v>1</v>
      </c>
      <c r="G25" s="16">
        <v>24010</v>
      </c>
      <c r="H25" s="7">
        <v>0</v>
      </c>
      <c r="I25" s="36">
        <f t="shared" si="0"/>
        <v>24010</v>
      </c>
      <c r="J25" s="17">
        <v>12180</v>
      </c>
      <c r="K25" s="18">
        <v>0</v>
      </c>
      <c r="L25" s="75"/>
    </row>
    <row r="26" spans="4:12" ht="27.95" customHeight="1" thickBot="1" x14ac:dyDescent="0.3">
      <c r="D26" s="20" t="s">
        <v>23</v>
      </c>
      <c r="E26" s="11">
        <v>8</v>
      </c>
      <c r="F26" s="37">
        <v>3</v>
      </c>
      <c r="G26" s="21">
        <v>101601</v>
      </c>
      <c r="H26" s="22">
        <v>0</v>
      </c>
      <c r="I26" s="36">
        <f t="shared" si="0"/>
        <v>101601</v>
      </c>
      <c r="J26" s="23">
        <v>15512</v>
      </c>
      <c r="K26" s="24">
        <v>0</v>
      </c>
      <c r="L26" s="75"/>
    </row>
    <row r="27" spans="4:12" ht="36" customHeight="1" thickTop="1" thickBot="1" x14ac:dyDescent="0.3">
      <c r="D27" s="76" t="s">
        <v>7</v>
      </c>
      <c r="E27" s="77">
        <f t="shared" ref="E27:K27" si="1">SUM(E12:E26)</f>
        <v>1246</v>
      </c>
      <c r="F27" s="78">
        <f t="shared" si="1"/>
        <v>762</v>
      </c>
      <c r="G27" s="79">
        <f t="shared" si="1"/>
        <v>1092662577</v>
      </c>
      <c r="H27" s="80">
        <f t="shared" si="1"/>
        <v>13696901</v>
      </c>
      <c r="I27" s="81">
        <f t="shared" si="1"/>
        <v>1106359478</v>
      </c>
      <c r="J27" s="82">
        <f t="shared" si="1"/>
        <v>411660398</v>
      </c>
      <c r="K27" s="83">
        <f t="shared" si="1"/>
        <v>130569140</v>
      </c>
      <c r="L27" s="84"/>
    </row>
    <row r="28" spans="4:12" ht="18" customHeight="1" thickTop="1" x14ac:dyDescent="0.25">
      <c r="D28" s="30"/>
      <c r="E28" s="30"/>
      <c r="F28" s="30"/>
      <c r="G28" s="30"/>
      <c r="H28" s="68"/>
      <c r="I28" s="30"/>
      <c r="J28" s="30"/>
      <c r="K28" s="30"/>
      <c r="L28" s="30"/>
    </row>
    <row r="29" spans="4:12" ht="24.75" customHeight="1" x14ac:dyDescent="0.25">
      <c r="D29" s="122" t="s">
        <v>24</v>
      </c>
      <c r="E29" s="123"/>
      <c r="F29" s="123"/>
      <c r="G29" s="123"/>
      <c r="H29" s="123"/>
      <c r="I29" s="123"/>
      <c r="J29" s="123"/>
      <c r="K29" s="123"/>
      <c r="L29" s="85"/>
    </row>
    <row r="30" spans="4:12" ht="15" customHeight="1" thickBot="1" x14ac:dyDescent="0.3">
      <c r="D30" s="31"/>
      <c r="E30" s="32"/>
      <c r="F30" s="32"/>
      <c r="G30" s="52"/>
      <c r="H30" s="32"/>
      <c r="I30" s="32"/>
      <c r="J30" s="32"/>
      <c r="K30" s="32"/>
      <c r="L30" s="30"/>
    </row>
    <row r="31" spans="4:12" ht="30" customHeight="1" thickTop="1" thickBot="1" x14ac:dyDescent="0.3">
      <c r="D31" s="124" t="s">
        <v>25</v>
      </c>
      <c r="E31" s="126" t="s">
        <v>2</v>
      </c>
      <c r="F31" s="128" t="s">
        <v>3</v>
      </c>
      <c r="G31" s="130" t="s">
        <v>4</v>
      </c>
      <c r="H31" s="131"/>
      <c r="I31" s="132"/>
      <c r="J31" s="133" t="s">
        <v>5</v>
      </c>
      <c r="K31" s="134"/>
      <c r="L31" s="85"/>
    </row>
    <row r="32" spans="4:12" ht="30.75" thickBot="1" x14ac:dyDescent="0.3">
      <c r="D32" s="125"/>
      <c r="E32" s="127"/>
      <c r="F32" s="129"/>
      <c r="G32" s="86" t="s">
        <v>6</v>
      </c>
      <c r="H32" s="87" t="s">
        <v>33</v>
      </c>
      <c r="I32" s="88" t="s">
        <v>7</v>
      </c>
      <c r="J32" s="89" t="s">
        <v>8</v>
      </c>
      <c r="K32" s="90" t="s">
        <v>9</v>
      </c>
      <c r="L32" s="30"/>
    </row>
    <row r="33" spans="4:12" ht="33" customHeight="1" thickBot="1" x14ac:dyDescent="0.3">
      <c r="D33" s="53" t="s">
        <v>10</v>
      </c>
      <c r="E33" s="54">
        <f>E12+E13+E14+E15</f>
        <v>898</v>
      </c>
      <c r="F33" s="55">
        <f t="shared" ref="F33:K33" si="2">F12+F13+F14+F15</f>
        <v>539</v>
      </c>
      <c r="G33" s="56">
        <f t="shared" si="2"/>
        <v>686839914</v>
      </c>
      <c r="H33" s="57">
        <f t="shared" si="2"/>
        <v>425831</v>
      </c>
      <c r="I33" s="91">
        <f t="shared" si="2"/>
        <v>687265745</v>
      </c>
      <c r="J33" s="58">
        <f t="shared" si="2"/>
        <v>290040272</v>
      </c>
      <c r="K33" s="59">
        <f t="shared" si="2"/>
        <v>36332978</v>
      </c>
      <c r="L33" s="84">
        <f>(100*G33)/(J33+K33)</f>
        <v>210.44614226196541</v>
      </c>
    </row>
    <row r="34" spans="4:12" ht="33" customHeight="1" thickBot="1" x14ac:dyDescent="0.3">
      <c r="D34" s="41" t="s">
        <v>26</v>
      </c>
      <c r="E34" s="60">
        <f t="shared" ref="E34:K34" si="3">E16</f>
        <v>163</v>
      </c>
      <c r="F34" s="46">
        <f t="shared" si="3"/>
        <v>103</v>
      </c>
      <c r="G34" s="47">
        <f t="shared" si="3"/>
        <v>318444995</v>
      </c>
      <c r="H34" s="48">
        <f t="shared" si="3"/>
        <v>13271070</v>
      </c>
      <c r="I34" s="92">
        <f t="shared" si="3"/>
        <v>331716065</v>
      </c>
      <c r="J34" s="49">
        <f t="shared" si="3"/>
        <v>95399565</v>
      </c>
      <c r="K34" s="50">
        <f t="shared" si="3"/>
        <v>92562962</v>
      </c>
      <c r="L34" s="30"/>
    </row>
    <row r="35" spans="4:12" ht="16.5" thickTop="1" x14ac:dyDescent="0.25">
      <c r="D35" s="3" t="s">
        <v>27</v>
      </c>
      <c r="E35" s="30"/>
      <c r="F35" s="30"/>
      <c r="G35" s="30"/>
      <c r="H35" s="30"/>
      <c r="I35" s="30"/>
      <c r="J35" s="30"/>
      <c r="K35" s="30"/>
      <c r="L35" s="30"/>
    </row>
  </sheetData>
  <mergeCells count="15">
    <mergeCell ref="D4:K4"/>
    <mergeCell ref="D8:F8"/>
    <mergeCell ref="D10:D11"/>
    <mergeCell ref="E10:E11"/>
    <mergeCell ref="F10:F11"/>
    <mergeCell ref="G10:I10"/>
    <mergeCell ref="J10:K10"/>
    <mergeCell ref="D6:J6"/>
    <mergeCell ref="F5:I5"/>
    <mergeCell ref="D29:K29"/>
    <mergeCell ref="D31:D32"/>
    <mergeCell ref="E31:E32"/>
    <mergeCell ref="F31:F32"/>
    <mergeCell ref="G31:I31"/>
    <mergeCell ref="J31:K3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L30"/>
  <sheetViews>
    <sheetView workbookViewId="0">
      <selection sqref="A1:L10"/>
    </sheetView>
  </sheetViews>
  <sheetFormatPr baseColWidth="10" defaultRowHeight="15" x14ac:dyDescent="0.25"/>
  <cols>
    <col min="1" max="1" width="19.42578125" bestFit="1" customWidth="1"/>
    <col min="2" max="5" width="19.28515625" bestFit="1" customWidth="1"/>
    <col min="6" max="6" width="17" bestFit="1" customWidth="1"/>
    <col min="7" max="12" width="19.28515625" bestFit="1" customWidth="1"/>
  </cols>
  <sheetData>
    <row r="1" spans="1:12" ht="35.25" customHeight="1" x14ac:dyDescent="0.25">
      <c r="A1" s="142" t="s">
        <v>61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9" customHeight="1" x14ac:dyDescent="0.3">
      <c r="A2" s="45"/>
      <c r="B2" s="30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36" customHeight="1" x14ac:dyDescent="0.25">
      <c r="A3" s="143" t="s">
        <v>50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2" ht="12.75" customHeight="1" thickBo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30.75" customHeight="1" thickTop="1" thickBot="1" x14ac:dyDescent="0.3">
      <c r="A5" s="93" t="s">
        <v>1</v>
      </c>
      <c r="B5" s="25" t="s">
        <v>37</v>
      </c>
      <c r="C5" s="25" t="s">
        <v>38</v>
      </c>
      <c r="D5" s="25" t="s">
        <v>39</v>
      </c>
      <c r="E5" s="25" t="s">
        <v>40</v>
      </c>
      <c r="F5" s="38" t="s">
        <v>29</v>
      </c>
      <c r="G5" s="38" t="s">
        <v>41</v>
      </c>
      <c r="H5" s="38" t="s">
        <v>42</v>
      </c>
      <c r="I5" s="38" t="s">
        <v>43</v>
      </c>
      <c r="J5" s="26" t="s">
        <v>44</v>
      </c>
      <c r="K5" s="26" t="s">
        <v>45</v>
      </c>
      <c r="L5" s="26" t="s">
        <v>46</v>
      </c>
    </row>
    <row r="6" spans="1:12" ht="27.95" customHeight="1" thickTop="1" thickBot="1" x14ac:dyDescent="0.3">
      <c r="A6" s="94" t="s">
        <v>10</v>
      </c>
      <c r="B6" s="61">
        <v>290650314</v>
      </c>
      <c r="C6" s="61">
        <v>338904194</v>
      </c>
      <c r="D6" s="61">
        <v>282825081</v>
      </c>
      <c r="E6" s="61">
        <v>350868749</v>
      </c>
      <c r="F6" s="62">
        <v>173117139</v>
      </c>
      <c r="G6" s="62">
        <v>324994904</v>
      </c>
      <c r="H6" s="62">
        <v>320573104</v>
      </c>
      <c r="I6" s="62">
        <v>300937756</v>
      </c>
      <c r="J6" s="62">
        <v>410866519</v>
      </c>
      <c r="K6" s="63">
        <v>365987035</v>
      </c>
      <c r="L6" s="95">
        <v>322311453</v>
      </c>
    </row>
    <row r="7" spans="1:12" ht="27.95" customHeight="1" thickBot="1" x14ac:dyDescent="0.3">
      <c r="A7" s="96" t="s">
        <v>11</v>
      </c>
      <c r="B7" s="5">
        <v>271579650</v>
      </c>
      <c r="C7" s="5">
        <v>352982827</v>
      </c>
      <c r="D7" s="5">
        <v>342071912</v>
      </c>
      <c r="E7" s="5">
        <v>321282945</v>
      </c>
      <c r="F7" s="33">
        <v>158920117</v>
      </c>
      <c r="G7" s="33">
        <v>322108482</v>
      </c>
      <c r="H7" s="33">
        <v>323247033</v>
      </c>
      <c r="I7" s="33">
        <v>284592925</v>
      </c>
      <c r="J7" s="33">
        <v>430425722</v>
      </c>
      <c r="K7" s="64">
        <v>408900139</v>
      </c>
      <c r="L7" s="97">
        <v>329098443</v>
      </c>
    </row>
    <row r="8" spans="1:12" ht="27.95" customHeight="1" thickBot="1" x14ac:dyDescent="0.3">
      <c r="A8" s="96" t="s">
        <v>12</v>
      </c>
      <c r="B8" s="5">
        <v>24805989</v>
      </c>
      <c r="C8" s="5">
        <v>28366173</v>
      </c>
      <c r="D8" s="5">
        <v>29228571</v>
      </c>
      <c r="E8" s="5">
        <v>32153798</v>
      </c>
      <c r="F8" s="33">
        <v>11128636</v>
      </c>
      <c r="G8" s="33">
        <v>26239055</v>
      </c>
      <c r="H8" s="33">
        <v>23272550</v>
      </c>
      <c r="I8" s="33">
        <v>24414579</v>
      </c>
      <c r="J8" s="33">
        <v>40028214</v>
      </c>
      <c r="K8" s="64">
        <v>25465748</v>
      </c>
      <c r="L8" s="97">
        <v>20961260</v>
      </c>
    </row>
    <row r="9" spans="1:12" ht="27.95" customHeight="1" thickBot="1" x14ac:dyDescent="0.3">
      <c r="A9" s="96" t="s">
        <v>13</v>
      </c>
      <c r="B9" s="5">
        <v>13989192</v>
      </c>
      <c r="C9" s="5">
        <v>5809813</v>
      </c>
      <c r="D9" s="5">
        <v>13416763</v>
      </c>
      <c r="E9" s="5">
        <v>15051910</v>
      </c>
      <c r="F9" s="33">
        <v>1763344</v>
      </c>
      <c r="G9" s="33">
        <v>13113138</v>
      </c>
      <c r="H9" s="33">
        <v>10261687</v>
      </c>
      <c r="I9" s="33">
        <v>15838515</v>
      </c>
      <c r="J9" s="33">
        <v>27083900</v>
      </c>
      <c r="K9" s="64">
        <v>20957337</v>
      </c>
      <c r="L9" s="97">
        <v>14894589</v>
      </c>
    </row>
    <row r="10" spans="1:12" ht="27.95" customHeight="1" thickBot="1" x14ac:dyDescent="0.3">
      <c r="A10" s="96" t="s">
        <v>14</v>
      </c>
      <c r="B10" s="5">
        <v>370072734</v>
      </c>
      <c r="C10" s="5">
        <v>444326487</v>
      </c>
      <c r="D10" s="5">
        <v>321760563</v>
      </c>
      <c r="E10" s="5">
        <v>341625047</v>
      </c>
      <c r="F10" s="33">
        <v>223798510</v>
      </c>
      <c r="G10" s="33">
        <v>377830462</v>
      </c>
      <c r="H10" s="33">
        <v>387666518</v>
      </c>
      <c r="I10" s="33">
        <v>318023807</v>
      </c>
      <c r="J10" s="33">
        <v>374413196</v>
      </c>
      <c r="K10" s="64">
        <v>337045655</v>
      </c>
      <c r="L10" s="97">
        <v>331716065</v>
      </c>
    </row>
    <row r="11" spans="1:12" ht="27.95" customHeight="1" thickBot="1" x14ac:dyDescent="0.3">
      <c r="A11" s="96" t="s">
        <v>15</v>
      </c>
      <c r="B11" s="5">
        <v>11607451</v>
      </c>
      <c r="C11" s="5">
        <v>9885913</v>
      </c>
      <c r="D11" s="5">
        <v>8082894</v>
      </c>
      <c r="E11" s="5">
        <v>7783884</v>
      </c>
      <c r="F11" s="33">
        <v>7707260</v>
      </c>
      <c r="G11" s="33">
        <v>8100424</v>
      </c>
      <c r="H11" s="33">
        <v>8052281</v>
      </c>
      <c r="I11" s="33">
        <v>9040906</v>
      </c>
      <c r="J11" s="33">
        <v>10717989</v>
      </c>
      <c r="K11" s="64">
        <v>11493453</v>
      </c>
      <c r="L11" s="97">
        <v>8749344</v>
      </c>
    </row>
    <row r="12" spans="1:12" ht="27.95" customHeight="1" thickBot="1" x14ac:dyDescent="0.3">
      <c r="A12" s="96" t="s">
        <v>16</v>
      </c>
      <c r="B12" s="5">
        <v>1175826</v>
      </c>
      <c r="C12" s="5">
        <v>1153937</v>
      </c>
      <c r="D12" s="5">
        <v>498749</v>
      </c>
      <c r="E12" s="5">
        <v>639751</v>
      </c>
      <c r="F12" s="33">
        <v>336936</v>
      </c>
      <c r="G12" s="33">
        <v>1021870</v>
      </c>
      <c r="H12" s="33">
        <v>1106162</v>
      </c>
      <c r="I12" s="33">
        <v>840254</v>
      </c>
      <c r="J12" s="33">
        <v>1022691</v>
      </c>
      <c r="K12" s="64">
        <v>721491</v>
      </c>
      <c r="L12" s="97">
        <v>576578</v>
      </c>
    </row>
    <row r="13" spans="1:12" ht="27.95" customHeight="1" thickBot="1" x14ac:dyDescent="0.3">
      <c r="A13" s="96" t="s">
        <v>17</v>
      </c>
      <c r="B13" s="5">
        <v>3695584</v>
      </c>
      <c r="C13" s="5">
        <v>3601517</v>
      </c>
      <c r="D13" s="5">
        <v>1905900</v>
      </c>
      <c r="E13" s="5">
        <v>2758370</v>
      </c>
      <c r="F13" s="33">
        <v>2110340</v>
      </c>
      <c r="G13" s="33">
        <v>2459721</v>
      </c>
      <c r="H13" s="33">
        <v>2119517</v>
      </c>
      <c r="I13" s="33">
        <v>2973646</v>
      </c>
      <c r="J13" s="33">
        <v>2702612</v>
      </c>
      <c r="K13" s="64">
        <v>3222465</v>
      </c>
      <c r="L13" s="97">
        <v>2700537</v>
      </c>
    </row>
    <row r="14" spans="1:12" ht="27.95" customHeight="1" thickBot="1" x14ac:dyDescent="0.3">
      <c r="A14" s="96" t="s">
        <v>18</v>
      </c>
      <c r="B14" s="5">
        <v>60902353</v>
      </c>
      <c r="C14" s="5">
        <v>63768590</v>
      </c>
      <c r="D14" s="5">
        <v>56060326</v>
      </c>
      <c r="E14" s="5">
        <v>60360637</v>
      </c>
      <c r="F14" s="33">
        <v>42028971</v>
      </c>
      <c r="G14" s="33">
        <v>58920500</v>
      </c>
      <c r="H14" s="33">
        <v>51084431</v>
      </c>
      <c r="I14" s="33">
        <v>45943672</v>
      </c>
      <c r="J14" s="33">
        <v>39818059</v>
      </c>
      <c r="K14" s="64">
        <v>41475486</v>
      </c>
      <c r="L14" s="97">
        <v>45727218</v>
      </c>
    </row>
    <row r="15" spans="1:12" ht="27.95" customHeight="1" thickBot="1" x14ac:dyDescent="0.3">
      <c r="A15" s="96" t="s">
        <v>20</v>
      </c>
      <c r="B15" s="5">
        <v>3004162</v>
      </c>
      <c r="C15" s="5">
        <v>6148914</v>
      </c>
      <c r="D15" s="5">
        <v>1423117</v>
      </c>
      <c r="E15" s="5">
        <v>1752183</v>
      </c>
      <c r="F15" s="33">
        <v>677296</v>
      </c>
      <c r="G15" s="33">
        <v>2226355</v>
      </c>
      <c r="H15" s="33">
        <v>2361420</v>
      </c>
      <c r="I15" s="33">
        <v>3328651</v>
      </c>
      <c r="J15" s="33">
        <v>1373967</v>
      </c>
      <c r="K15" s="64">
        <v>2781964</v>
      </c>
      <c r="L15" s="97">
        <v>4839406</v>
      </c>
    </row>
    <row r="16" spans="1:12" ht="27.95" customHeight="1" thickBot="1" x14ac:dyDescent="0.3">
      <c r="A16" s="96" t="s">
        <v>19</v>
      </c>
      <c r="B16" s="5">
        <v>17633291</v>
      </c>
      <c r="C16" s="5">
        <v>22192166</v>
      </c>
      <c r="D16" s="5">
        <v>19403297</v>
      </c>
      <c r="E16" s="5">
        <v>27671140</v>
      </c>
      <c r="F16" s="33">
        <v>15042763</v>
      </c>
      <c r="G16" s="33">
        <v>22504391</v>
      </c>
      <c r="H16" s="33">
        <v>22934903</v>
      </c>
      <c r="I16" s="33">
        <v>27310232</v>
      </c>
      <c r="J16" s="33">
        <v>25370638</v>
      </c>
      <c r="K16" s="64">
        <v>25851646</v>
      </c>
      <c r="L16" s="97">
        <v>24560237</v>
      </c>
    </row>
    <row r="17" spans="1:12" ht="27.95" customHeight="1" thickBot="1" x14ac:dyDescent="0.3">
      <c r="A17" s="98" t="s">
        <v>21</v>
      </c>
      <c r="B17" s="5">
        <v>1520</v>
      </c>
      <c r="C17" s="5">
        <v>2240</v>
      </c>
      <c r="D17" s="5">
        <v>0</v>
      </c>
      <c r="E17" s="5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64">
        <v>0</v>
      </c>
      <c r="L17" s="97">
        <v>0</v>
      </c>
    </row>
    <row r="18" spans="1:12" ht="27.95" customHeight="1" thickBot="1" x14ac:dyDescent="0.3">
      <c r="A18" s="98" t="s">
        <v>22</v>
      </c>
      <c r="B18" s="5">
        <v>71742</v>
      </c>
      <c r="C18" s="5">
        <v>31938</v>
      </c>
      <c r="D18" s="5">
        <v>64670</v>
      </c>
      <c r="E18" s="5">
        <v>11610</v>
      </c>
      <c r="F18" s="33">
        <v>73092</v>
      </c>
      <c r="G18" s="33">
        <v>72593</v>
      </c>
      <c r="H18" s="33">
        <v>22030</v>
      </c>
      <c r="I18" s="33">
        <v>26146</v>
      </c>
      <c r="J18" s="33">
        <v>62202</v>
      </c>
      <c r="K18" s="64">
        <v>85108</v>
      </c>
      <c r="L18" s="97">
        <v>98737</v>
      </c>
    </row>
    <row r="19" spans="1:12" ht="27.95" customHeight="1" thickBot="1" x14ac:dyDescent="0.3">
      <c r="A19" s="98" t="s">
        <v>28</v>
      </c>
      <c r="B19" s="5">
        <v>0</v>
      </c>
      <c r="C19" s="5">
        <v>0</v>
      </c>
      <c r="D19" s="5">
        <v>0</v>
      </c>
      <c r="E19" s="5">
        <v>0</v>
      </c>
      <c r="F19" s="33">
        <v>0</v>
      </c>
      <c r="G19" s="33">
        <v>16737</v>
      </c>
      <c r="H19" s="33">
        <v>13252</v>
      </c>
      <c r="I19" s="33">
        <v>23467</v>
      </c>
      <c r="J19" s="33">
        <v>26955</v>
      </c>
      <c r="K19" s="64">
        <v>28456</v>
      </c>
      <c r="L19" s="97">
        <v>24010</v>
      </c>
    </row>
    <row r="20" spans="1:12" ht="27.95" customHeight="1" thickBot="1" x14ac:dyDescent="0.3">
      <c r="A20" s="99" t="s">
        <v>23</v>
      </c>
      <c r="B20" s="65">
        <v>28270</v>
      </c>
      <c r="C20" s="65">
        <v>134563</v>
      </c>
      <c r="D20" s="65">
        <v>110959</v>
      </c>
      <c r="E20" s="65">
        <v>12783</v>
      </c>
      <c r="F20" s="66">
        <v>21600</v>
      </c>
      <c r="G20" s="66">
        <v>46987</v>
      </c>
      <c r="H20" s="66">
        <v>65121</v>
      </c>
      <c r="I20" s="66">
        <v>78562</v>
      </c>
      <c r="J20" s="66">
        <v>110293</v>
      </c>
      <c r="K20" s="67">
        <v>137368</v>
      </c>
      <c r="L20" s="100">
        <v>101601</v>
      </c>
    </row>
    <row r="21" spans="1:12" ht="30" customHeight="1" thickTop="1" thickBot="1" x14ac:dyDescent="0.3">
      <c r="A21" s="101" t="s">
        <v>7</v>
      </c>
      <c r="B21" s="29">
        <v>1069218078</v>
      </c>
      <c r="C21" s="29">
        <v>1277309272</v>
      </c>
      <c r="D21" s="29">
        <v>1076852802</v>
      </c>
      <c r="E21" s="29">
        <v>1161972807</v>
      </c>
      <c r="F21" s="29">
        <v>636726004</v>
      </c>
      <c r="G21" s="29">
        <v>1159655619</v>
      </c>
      <c r="H21" s="29">
        <v>1152780009</v>
      </c>
      <c r="I21" s="29">
        <v>1033373118</v>
      </c>
      <c r="J21" s="29">
        <v>1364022957</v>
      </c>
      <c r="K21" s="39">
        <v>1244153351</v>
      </c>
      <c r="L21" s="27">
        <v>1106359478</v>
      </c>
    </row>
    <row r="22" spans="1:12" ht="15" customHeight="1" thickTop="1" thickBot="1" x14ac:dyDescent="0.3">
      <c r="A22" s="30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30"/>
    </row>
    <row r="23" spans="1:12" ht="29.25" customHeight="1" thickBot="1" x14ac:dyDescent="0.3">
      <c r="A23" s="43" t="s">
        <v>34</v>
      </c>
      <c r="B23" s="102">
        <v>2243150281</v>
      </c>
      <c r="C23" s="102">
        <v>2872970289</v>
      </c>
      <c r="D23" s="102">
        <v>2635164677</v>
      </c>
      <c r="E23" s="102">
        <v>2415564704</v>
      </c>
      <c r="F23" s="102">
        <v>1760443883</v>
      </c>
      <c r="G23" s="102">
        <v>1966033915</v>
      </c>
      <c r="H23" s="102">
        <v>2573392518</v>
      </c>
      <c r="I23" s="102">
        <v>2520452931</v>
      </c>
      <c r="J23" s="102">
        <v>2055725509</v>
      </c>
      <c r="K23" s="103"/>
      <c r="L23" s="30"/>
    </row>
    <row r="24" spans="1:12" ht="12.75" customHeight="1" thickBot="1" x14ac:dyDescent="0.3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</row>
    <row r="25" spans="1:12" ht="28.5" customHeight="1" thickTop="1" thickBot="1" x14ac:dyDescent="0.3">
      <c r="A25" s="93" t="s">
        <v>25</v>
      </c>
      <c r="B25" s="25" t="s">
        <v>51</v>
      </c>
      <c r="C25" s="25" t="s">
        <v>52</v>
      </c>
      <c r="D25" s="25" t="s">
        <v>53</v>
      </c>
      <c r="E25" s="25" t="s">
        <v>54</v>
      </c>
      <c r="F25" s="38" t="s">
        <v>29</v>
      </c>
      <c r="G25" s="38" t="s">
        <v>55</v>
      </c>
      <c r="H25" s="25" t="s">
        <v>56</v>
      </c>
      <c r="I25" s="26" t="s">
        <v>57</v>
      </c>
      <c r="J25" s="26" t="s">
        <v>58</v>
      </c>
      <c r="K25" s="26" t="s">
        <v>59</v>
      </c>
      <c r="L25" s="26" t="s">
        <v>60</v>
      </c>
    </row>
    <row r="26" spans="1:12" ht="30" customHeight="1" thickTop="1" thickBot="1" x14ac:dyDescent="0.3">
      <c r="A26" s="104" t="s">
        <v>10</v>
      </c>
      <c r="B26" s="105">
        <v>601025145</v>
      </c>
      <c r="C26" s="105">
        <v>726063007</v>
      </c>
      <c r="D26" s="105">
        <v>667542327</v>
      </c>
      <c r="E26" s="105">
        <v>719357402</v>
      </c>
      <c r="F26" s="105">
        <v>344929236</v>
      </c>
      <c r="G26" s="105">
        <v>686455579</v>
      </c>
      <c r="H26" s="105">
        <v>677354374</v>
      </c>
      <c r="I26" s="105">
        <v>625783775</v>
      </c>
      <c r="J26" s="105">
        <v>908404355</v>
      </c>
      <c r="K26" s="105">
        <v>821310259</v>
      </c>
      <c r="L26" s="106">
        <v>687265745</v>
      </c>
    </row>
    <row r="27" spans="1:12" ht="30" customHeight="1" thickBot="1" x14ac:dyDescent="0.3">
      <c r="A27" s="107" t="s">
        <v>14</v>
      </c>
      <c r="B27" s="42">
        <v>370072734</v>
      </c>
      <c r="C27" s="42">
        <v>444326487</v>
      </c>
      <c r="D27" s="42">
        <v>321760563</v>
      </c>
      <c r="E27" s="42">
        <v>341625047</v>
      </c>
      <c r="F27" s="42">
        <v>223798510</v>
      </c>
      <c r="G27" s="42">
        <v>377830462</v>
      </c>
      <c r="H27" s="42">
        <v>387666518</v>
      </c>
      <c r="I27" s="42">
        <v>318023807</v>
      </c>
      <c r="J27" s="42">
        <v>374413196</v>
      </c>
      <c r="K27" s="42">
        <v>337045655</v>
      </c>
      <c r="L27" s="108">
        <v>331716065</v>
      </c>
    </row>
    <row r="28" spans="1:12" ht="32.25" customHeight="1" thickTop="1" x14ac:dyDescent="0.25"/>
    <row r="29" spans="1:12" ht="30" customHeight="1" x14ac:dyDescent="0.25"/>
    <row r="30" spans="1:12" ht="30" customHeight="1" x14ac:dyDescent="0.25"/>
  </sheetData>
  <mergeCells count="2">
    <mergeCell ref="A1:L1"/>
    <mergeCell ref="A3:L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462"/>
  <sheetViews>
    <sheetView workbookViewId="0">
      <selection activeCell="B2" sqref="B2:F6"/>
    </sheetView>
  </sheetViews>
  <sheetFormatPr baseColWidth="10" defaultRowHeight="15" x14ac:dyDescent="0.25"/>
  <cols>
    <col min="2" max="2" width="37.85546875" customWidth="1"/>
    <col min="3" max="5" width="18.5703125" bestFit="1" customWidth="1"/>
    <col min="6" max="6" width="21.7109375" customWidth="1"/>
  </cols>
  <sheetData>
    <row r="2" spans="2:6" s="28" customFormat="1" ht="73.5" customHeight="1" thickBot="1" x14ac:dyDescent="0.3">
      <c r="B2" s="144" t="s">
        <v>62</v>
      </c>
      <c r="C2" s="144"/>
      <c r="D2" s="144"/>
      <c r="E2" s="144"/>
      <c r="F2" s="144"/>
    </row>
    <row r="3" spans="2:6" ht="39.75" customHeight="1" thickTop="1" thickBot="1" x14ac:dyDescent="0.3">
      <c r="B3" s="109" t="s">
        <v>35</v>
      </c>
      <c r="C3" s="110" t="s">
        <v>30</v>
      </c>
      <c r="D3" s="110" t="s">
        <v>32</v>
      </c>
      <c r="E3" s="111" t="s">
        <v>31</v>
      </c>
      <c r="F3" s="112" t="s">
        <v>47</v>
      </c>
    </row>
    <row r="4" spans="2:6" ht="47.25" customHeight="1" thickTop="1" x14ac:dyDescent="0.25">
      <c r="B4" s="113" t="s">
        <v>63</v>
      </c>
      <c r="C4" s="114">
        <v>30871</v>
      </c>
      <c r="D4" s="114"/>
      <c r="E4" s="114">
        <v>70730</v>
      </c>
      <c r="F4" s="115">
        <v>101601</v>
      </c>
    </row>
    <row r="5" spans="2:6" ht="47.25" customHeight="1" x14ac:dyDescent="0.25">
      <c r="B5" s="116" t="s">
        <v>64</v>
      </c>
      <c r="C5" s="117">
        <v>1974</v>
      </c>
      <c r="D5" s="117"/>
      <c r="E5" s="117"/>
      <c r="F5" s="118">
        <v>1974</v>
      </c>
    </row>
    <row r="6" spans="2:6" ht="47.25" customHeight="1" x14ac:dyDescent="0.25">
      <c r="B6" s="116" t="s">
        <v>65</v>
      </c>
      <c r="C6" s="117"/>
      <c r="D6" s="117"/>
      <c r="E6" s="117">
        <v>303</v>
      </c>
      <c r="F6" s="118">
        <v>303</v>
      </c>
    </row>
    <row r="7" spans="2:6" ht="47.25" customHeight="1" x14ac:dyDescent="0.25">
      <c r="B7" s="116" t="s">
        <v>66</v>
      </c>
      <c r="C7" s="117"/>
      <c r="D7" s="117"/>
      <c r="E7" s="117">
        <v>3100</v>
      </c>
      <c r="F7" s="118">
        <v>3100</v>
      </c>
    </row>
    <row r="8" spans="2:6" ht="47.25" customHeight="1" x14ac:dyDescent="0.25">
      <c r="B8" s="116" t="s">
        <v>67</v>
      </c>
      <c r="C8" s="117">
        <v>17490</v>
      </c>
      <c r="D8" s="117"/>
      <c r="E8" s="117"/>
      <c r="F8" s="118">
        <v>17490</v>
      </c>
    </row>
    <row r="9" spans="2:6" ht="47.25" customHeight="1" x14ac:dyDescent="0.25">
      <c r="B9" s="116" t="s">
        <v>68</v>
      </c>
      <c r="C9" s="117"/>
      <c r="D9" s="117"/>
      <c r="E9" s="117">
        <v>46028</v>
      </c>
      <c r="F9" s="118">
        <v>46028</v>
      </c>
    </row>
    <row r="10" spans="2:6" ht="47.25" customHeight="1" x14ac:dyDescent="0.25">
      <c r="B10" s="116" t="s">
        <v>69</v>
      </c>
      <c r="C10" s="117"/>
      <c r="D10" s="117"/>
      <c r="E10" s="117">
        <v>3200</v>
      </c>
      <c r="F10" s="118">
        <v>3200</v>
      </c>
    </row>
    <row r="11" spans="2:6" ht="47.25" customHeight="1" x14ac:dyDescent="0.25">
      <c r="B11" s="116" t="s">
        <v>70</v>
      </c>
      <c r="C11" s="117"/>
      <c r="D11" s="117"/>
      <c r="E11" s="117">
        <v>9871</v>
      </c>
      <c r="F11" s="118">
        <v>9871</v>
      </c>
    </row>
    <row r="12" spans="2:6" ht="47.25" customHeight="1" x14ac:dyDescent="0.25">
      <c r="B12" s="116" t="s">
        <v>71</v>
      </c>
      <c r="C12" s="117">
        <v>3651</v>
      </c>
      <c r="D12" s="117"/>
      <c r="E12" s="117"/>
      <c r="F12" s="118">
        <v>3651</v>
      </c>
    </row>
    <row r="13" spans="2:6" ht="47.25" customHeight="1" x14ac:dyDescent="0.25">
      <c r="B13" s="116" t="s">
        <v>72</v>
      </c>
      <c r="C13" s="117">
        <v>7756</v>
      </c>
      <c r="D13" s="117"/>
      <c r="E13" s="117"/>
      <c r="F13" s="118">
        <v>7756</v>
      </c>
    </row>
    <row r="14" spans="2:6" ht="47.25" customHeight="1" x14ac:dyDescent="0.25">
      <c r="B14" s="116" t="s">
        <v>73</v>
      </c>
      <c r="C14" s="117"/>
      <c r="D14" s="117"/>
      <c r="E14" s="117">
        <v>8228</v>
      </c>
      <c r="F14" s="118">
        <v>8228</v>
      </c>
    </row>
    <row r="15" spans="2:6" ht="47.25" customHeight="1" x14ac:dyDescent="0.25">
      <c r="B15" s="113" t="s">
        <v>74</v>
      </c>
      <c r="C15" s="114">
        <v>1051444</v>
      </c>
      <c r="D15" s="114">
        <v>4217007</v>
      </c>
      <c r="E15" s="114">
        <v>3159540</v>
      </c>
      <c r="F15" s="115">
        <v>8427991</v>
      </c>
    </row>
    <row r="16" spans="2:6" ht="47.25" customHeight="1" x14ac:dyDescent="0.25">
      <c r="B16" s="116" t="s">
        <v>75</v>
      </c>
      <c r="C16" s="117"/>
      <c r="D16" s="117"/>
      <c r="E16" s="117">
        <v>18960</v>
      </c>
      <c r="F16" s="118">
        <v>18960</v>
      </c>
    </row>
    <row r="17" spans="2:6" ht="47.25" customHeight="1" x14ac:dyDescent="0.25">
      <c r="B17" s="116" t="s">
        <v>76</v>
      </c>
      <c r="C17" s="117"/>
      <c r="D17" s="117"/>
      <c r="E17" s="117">
        <v>318960</v>
      </c>
      <c r="F17" s="118">
        <v>318960</v>
      </c>
    </row>
    <row r="18" spans="2:6" ht="47.25" customHeight="1" x14ac:dyDescent="0.25">
      <c r="B18" s="116" t="s">
        <v>77</v>
      </c>
      <c r="C18" s="117"/>
      <c r="D18" s="117"/>
      <c r="E18" s="117">
        <v>8840</v>
      </c>
      <c r="F18" s="118">
        <v>8840</v>
      </c>
    </row>
    <row r="19" spans="2:6" ht="47.25" customHeight="1" x14ac:dyDescent="0.25">
      <c r="B19" s="116" t="s">
        <v>66</v>
      </c>
      <c r="C19" s="117"/>
      <c r="D19" s="117"/>
      <c r="E19" s="117">
        <v>745381</v>
      </c>
      <c r="F19" s="118">
        <v>745381</v>
      </c>
    </row>
    <row r="20" spans="2:6" ht="47.25" customHeight="1" x14ac:dyDescent="0.25">
      <c r="B20" s="116" t="s">
        <v>78</v>
      </c>
      <c r="C20" s="117"/>
      <c r="D20" s="117">
        <v>4206087</v>
      </c>
      <c r="E20" s="117"/>
      <c r="F20" s="118">
        <v>4206087</v>
      </c>
    </row>
    <row r="21" spans="2:6" ht="47.25" customHeight="1" x14ac:dyDescent="0.25">
      <c r="B21" s="116" t="s">
        <v>67</v>
      </c>
      <c r="C21" s="117">
        <v>30678</v>
      </c>
      <c r="D21" s="117"/>
      <c r="E21" s="117"/>
      <c r="F21" s="118">
        <v>30678</v>
      </c>
    </row>
    <row r="22" spans="2:6" ht="47.25" customHeight="1" x14ac:dyDescent="0.25">
      <c r="B22" s="116" t="s">
        <v>79</v>
      </c>
      <c r="C22" s="117">
        <v>1255</v>
      </c>
      <c r="D22" s="117"/>
      <c r="E22" s="117"/>
      <c r="F22" s="118">
        <v>1255</v>
      </c>
    </row>
    <row r="23" spans="2:6" ht="47.25" customHeight="1" x14ac:dyDescent="0.25">
      <c r="B23" s="116" t="s">
        <v>68</v>
      </c>
      <c r="C23" s="117"/>
      <c r="D23" s="117"/>
      <c r="E23" s="117">
        <v>1214197</v>
      </c>
      <c r="F23" s="118">
        <v>1214197</v>
      </c>
    </row>
    <row r="24" spans="2:6" ht="47.25" customHeight="1" x14ac:dyDescent="0.25">
      <c r="B24" s="116" t="s">
        <v>69</v>
      </c>
      <c r="C24" s="117"/>
      <c r="D24" s="117"/>
      <c r="E24" s="117">
        <v>521260</v>
      </c>
      <c r="F24" s="118">
        <v>521260</v>
      </c>
    </row>
    <row r="25" spans="2:6" ht="47.25" customHeight="1" x14ac:dyDescent="0.25">
      <c r="B25" s="116" t="s">
        <v>80</v>
      </c>
      <c r="C25" s="117">
        <v>18170</v>
      </c>
      <c r="D25" s="117"/>
      <c r="E25" s="117"/>
      <c r="F25" s="118">
        <v>18170</v>
      </c>
    </row>
    <row r="26" spans="2:6" ht="47.25" customHeight="1" x14ac:dyDescent="0.25">
      <c r="B26" s="116" t="s">
        <v>81</v>
      </c>
      <c r="C26" s="117">
        <v>35480</v>
      </c>
      <c r="D26" s="117"/>
      <c r="E26" s="117"/>
      <c r="F26" s="118">
        <v>35480</v>
      </c>
    </row>
    <row r="27" spans="2:6" ht="47.25" customHeight="1" x14ac:dyDescent="0.25">
      <c r="B27" s="116" t="s">
        <v>70</v>
      </c>
      <c r="C27" s="117"/>
      <c r="D27" s="117"/>
      <c r="E27" s="117">
        <v>79260</v>
      </c>
      <c r="F27" s="118">
        <v>79260</v>
      </c>
    </row>
    <row r="28" spans="2:6" ht="47.25" customHeight="1" x14ac:dyDescent="0.25">
      <c r="B28" s="116" t="s">
        <v>72</v>
      </c>
      <c r="C28" s="117">
        <v>8250</v>
      </c>
      <c r="D28" s="117"/>
      <c r="E28" s="117"/>
      <c r="F28" s="118">
        <v>8250</v>
      </c>
    </row>
    <row r="29" spans="2:6" ht="47.25" customHeight="1" x14ac:dyDescent="0.25">
      <c r="B29" s="116" t="s">
        <v>82</v>
      </c>
      <c r="C29" s="117"/>
      <c r="D29" s="117"/>
      <c r="E29" s="117">
        <v>223584</v>
      </c>
      <c r="F29" s="118">
        <v>223584</v>
      </c>
    </row>
    <row r="30" spans="2:6" ht="47.25" customHeight="1" x14ac:dyDescent="0.25">
      <c r="B30" s="116" t="s">
        <v>83</v>
      </c>
      <c r="C30" s="117"/>
      <c r="D30" s="117"/>
      <c r="E30" s="117">
        <v>29098</v>
      </c>
      <c r="F30" s="118">
        <v>29098</v>
      </c>
    </row>
    <row r="31" spans="2:6" ht="47.25" customHeight="1" x14ac:dyDescent="0.25">
      <c r="B31" s="116" t="s">
        <v>84</v>
      </c>
      <c r="C31" s="117"/>
      <c r="D31" s="117">
        <v>10920</v>
      </c>
      <c r="E31" s="117"/>
      <c r="F31" s="118">
        <v>10920</v>
      </c>
    </row>
    <row r="32" spans="2:6" ht="47.25" customHeight="1" x14ac:dyDescent="0.25">
      <c r="B32" s="116" t="s">
        <v>85</v>
      </c>
      <c r="C32" s="117">
        <v>951503</v>
      </c>
      <c r="D32" s="117"/>
      <c r="E32" s="117"/>
      <c r="F32" s="118">
        <v>951503</v>
      </c>
    </row>
    <row r="33" spans="2:6" ht="47.25" customHeight="1" x14ac:dyDescent="0.25">
      <c r="B33" s="116" t="s">
        <v>86</v>
      </c>
      <c r="C33" s="117">
        <v>6108</v>
      </c>
      <c r="D33" s="117"/>
      <c r="E33" s="117"/>
      <c r="F33" s="118">
        <v>6108</v>
      </c>
    </row>
    <row r="34" spans="2:6" ht="47.25" customHeight="1" x14ac:dyDescent="0.25">
      <c r="B34" s="113" t="s">
        <v>87</v>
      </c>
      <c r="C34" s="114">
        <v>62480</v>
      </c>
      <c r="D34" s="114">
        <v>26697</v>
      </c>
      <c r="E34" s="114">
        <v>113416</v>
      </c>
      <c r="F34" s="115">
        <v>202593</v>
      </c>
    </row>
    <row r="35" spans="2:6" ht="47.25" customHeight="1" x14ac:dyDescent="0.25">
      <c r="B35" s="116" t="s">
        <v>67</v>
      </c>
      <c r="C35" s="117">
        <v>62480</v>
      </c>
      <c r="D35" s="117"/>
      <c r="E35" s="117"/>
      <c r="F35" s="118">
        <v>62480</v>
      </c>
    </row>
    <row r="36" spans="2:6" ht="47.25" customHeight="1" x14ac:dyDescent="0.25">
      <c r="B36" s="116" t="s">
        <v>70</v>
      </c>
      <c r="C36" s="117"/>
      <c r="D36" s="117"/>
      <c r="E36" s="117">
        <v>113416</v>
      </c>
      <c r="F36" s="118">
        <v>113416</v>
      </c>
    </row>
    <row r="37" spans="2:6" ht="47.25" customHeight="1" x14ac:dyDescent="0.25">
      <c r="B37" s="116" t="s">
        <v>88</v>
      </c>
      <c r="C37" s="117"/>
      <c r="D37" s="117">
        <v>26697</v>
      </c>
      <c r="E37" s="117"/>
      <c r="F37" s="118">
        <v>26697</v>
      </c>
    </row>
    <row r="38" spans="2:6" ht="47.25" customHeight="1" x14ac:dyDescent="0.25">
      <c r="B38" s="113" t="s">
        <v>89</v>
      </c>
      <c r="C38" s="114">
        <v>48264</v>
      </c>
      <c r="D38" s="114"/>
      <c r="E38" s="114">
        <v>424233</v>
      </c>
      <c r="F38" s="115">
        <v>472497</v>
      </c>
    </row>
    <row r="39" spans="2:6" ht="47.25" customHeight="1" x14ac:dyDescent="0.25">
      <c r="B39" s="116" t="s">
        <v>75</v>
      </c>
      <c r="C39" s="117"/>
      <c r="D39" s="117"/>
      <c r="E39" s="117">
        <v>59124</v>
      </c>
      <c r="F39" s="118">
        <v>59124</v>
      </c>
    </row>
    <row r="40" spans="2:6" ht="47.25" customHeight="1" x14ac:dyDescent="0.25">
      <c r="B40" s="116" t="s">
        <v>65</v>
      </c>
      <c r="C40" s="117"/>
      <c r="D40" s="117"/>
      <c r="E40" s="117">
        <v>8645</v>
      </c>
      <c r="F40" s="118">
        <v>8645</v>
      </c>
    </row>
    <row r="41" spans="2:6" ht="47.25" customHeight="1" x14ac:dyDescent="0.25">
      <c r="B41" s="116" t="s">
        <v>66</v>
      </c>
      <c r="C41" s="117"/>
      <c r="D41" s="117"/>
      <c r="E41" s="117">
        <v>24000</v>
      </c>
      <c r="F41" s="118">
        <v>24000</v>
      </c>
    </row>
    <row r="42" spans="2:6" ht="47.25" customHeight="1" x14ac:dyDescent="0.25">
      <c r="B42" s="116" t="s">
        <v>67</v>
      </c>
      <c r="C42" s="117">
        <v>16292</v>
      </c>
      <c r="D42" s="117"/>
      <c r="E42" s="117"/>
      <c r="F42" s="118">
        <v>16292</v>
      </c>
    </row>
    <row r="43" spans="2:6" ht="47.25" customHeight="1" x14ac:dyDescent="0.25">
      <c r="B43" s="116" t="s">
        <v>90</v>
      </c>
      <c r="C43" s="117"/>
      <c r="D43" s="117"/>
      <c r="E43" s="117">
        <v>45470</v>
      </c>
      <c r="F43" s="118">
        <v>45470</v>
      </c>
    </row>
    <row r="44" spans="2:6" ht="47.25" customHeight="1" x14ac:dyDescent="0.25">
      <c r="B44" s="116" t="s">
        <v>68</v>
      </c>
      <c r="C44" s="117"/>
      <c r="D44" s="117"/>
      <c r="E44" s="117">
        <v>76432</v>
      </c>
      <c r="F44" s="118">
        <v>76432</v>
      </c>
    </row>
    <row r="45" spans="2:6" ht="47.25" customHeight="1" x14ac:dyDescent="0.25">
      <c r="B45" s="116" t="s">
        <v>91</v>
      </c>
      <c r="C45" s="117">
        <v>3560</v>
      </c>
      <c r="D45" s="117"/>
      <c r="E45" s="117"/>
      <c r="F45" s="118">
        <v>3560</v>
      </c>
    </row>
    <row r="46" spans="2:6" ht="47.25" customHeight="1" x14ac:dyDescent="0.25">
      <c r="B46" s="116" t="s">
        <v>69</v>
      </c>
      <c r="C46" s="117"/>
      <c r="D46" s="117"/>
      <c r="E46" s="117">
        <v>95416</v>
      </c>
      <c r="F46" s="118">
        <v>95416</v>
      </c>
    </row>
    <row r="47" spans="2:6" ht="47.25" customHeight="1" x14ac:dyDescent="0.25">
      <c r="B47" s="116" t="s">
        <v>92</v>
      </c>
      <c r="C47" s="117"/>
      <c r="D47" s="117"/>
      <c r="E47" s="117">
        <v>500</v>
      </c>
      <c r="F47" s="118">
        <v>500</v>
      </c>
    </row>
    <row r="48" spans="2:6" ht="47.25" customHeight="1" x14ac:dyDescent="0.25">
      <c r="B48" s="116" t="s">
        <v>70</v>
      </c>
      <c r="C48" s="117"/>
      <c r="D48" s="117"/>
      <c r="E48" s="117">
        <v>79908</v>
      </c>
      <c r="F48" s="118">
        <v>79908</v>
      </c>
    </row>
    <row r="49" spans="2:6" ht="47.25" customHeight="1" x14ac:dyDescent="0.25">
      <c r="B49" s="116" t="s">
        <v>93</v>
      </c>
      <c r="C49" s="117"/>
      <c r="D49" s="117"/>
      <c r="E49" s="117">
        <v>2550</v>
      </c>
      <c r="F49" s="118">
        <v>2550</v>
      </c>
    </row>
    <row r="50" spans="2:6" ht="47.25" customHeight="1" x14ac:dyDescent="0.25">
      <c r="B50" s="116" t="s">
        <v>72</v>
      </c>
      <c r="C50" s="117">
        <v>18544</v>
      </c>
      <c r="D50" s="117"/>
      <c r="E50" s="117"/>
      <c r="F50" s="118">
        <v>18544</v>
      </c>
    </row>
    <row r="51" spans="2:6" ht="47.25" customHeight="1" x14ac:dyDescent="0.25">
      <c r="B51" s="116" t="s">
        <v>94</v>
      </c>
      <c r="C51" s="117">
        <v>2758</v>
      </c>
      <c r="D51" s="117"/>
      <c r="E51" s="117"/>
      <c r="F51" s="118">
        <v>2758</v>
      </c>
    </row>
    <row r="52" spans="2:6" ht="47.25" customHeight="1" x14ac:dyDescent="0.25">
      <c r="B52" s="116" t="s">
        <v>82</v>
      </c>
      <c r="C52" s="117"/>
      <c r="D52" s="117"/>
      <c r="E52" s="117">
        <v>17690</v>
      </c>
      <c r="F52" s="118">
        <v>17690</v>
      </c>
    </row>
    <row r="53" spans="2:6" ht="47.25" customHeight="1" x14ac:dyDescent="0.25">
      <c r="B53" s="116" t="s">
        <v>73</v>
      </c>
      <c r="C53" s="117"/>
      <c r="D53" s="117"/>
      <c r="E53" s="117">
        <v>10668</v>
      </c>
      <c r="F53" s="118">
        <v>10668</v>
      </c>
    </row>
    <row r="54" spans="2:6" ht="47.25" customHeight="1" x14ac:dyDescent="0.25">
      <c r="B54" s="116" t="s">
        <v>95</v>
      </c>
      <c r="C54" s="117"/>
      <c r="D54" s="117"/>
      <c r="E54" s="117">
        <v>3830</v>
      </c>
      <c r="F54" s="118">
        <v>3830</v>
      </c>
    </row>
    <row r="55" spans="2:6" ht="47.25" customHeight="1" x14ac:dyDescent="0.25">
      <c r="B55" s="116" t="s">
        <v>96</v>
      </c>
      <c r="C55" s="117">
        <v>7110</v>
      </c>
      <c r="D55" s="117"/>
      <c r="E55" s="117"/>
      <c r="F55" s="118">
        <v>7110</v>
      </c>
    </row>
    <row r="56" spans="2:6" ht="47.25" customHeight="1" x14ac:dyDescent="0.25">
      <c r="B56" s="113" t="s">
        <v>97</v>
      </c>
      <c r="C56" s="114">
        <v>12095</v>
      </c>
      <c r="D56" s="114"/>
      <c r="E56" s="114">
        <v>174512</v>
      </c>
      <c r="F56" s="115">
        <v>186607</v>
      </c>
    </row>
    <row r="57" spans="2:6" ht="47.25" customHeight="1" x14ac:dyDescent="0.25">
      <c r="B57" s="116" t="s">
        <v>64</v>
      </c>
      <c r="C57" s="117">
        <v>2875</v>
      </c>
      <c r="D57" s="117"/>
      <c r="E57" s="117"/>
      <c r="F57" s="118">
        <v>2875</v>
      </c>
    </row>
    <row r="58" spans="2:6" ht="47.25" customHeight="1" x14ac:dyDescent="0.25">
      <c r="B58" s="116" t="s">
        <v>98</v>
      </c>
      <c r="C58" s="117"/>
      <c r="D58" s="117"/>
      <c r="E58" s="117">
        <v>2000</v>
      </c>
      <c r="F58" s="118">
        <v>2000</v>
      </c>
    </row>
    <row r="59" spans="2:6" ht="47.25" customHeight="1" x14ac:dyDescent="0.25">
      <c r="B59" s="116" t="s">
        <v>65</v>
      </c>
      <c r="C59" s="117"/>
      <c r="D59" s="117"/>
      <c r="E59" s="117">
        <v>1000</v>
      </c>
      <c r="F59" s="118">
        <v>1000</v>
      </c>
    </row>
    <row r="60" spans="2:6" ht="47.25" customHeight="1" x14ac:dyDescent="0.25">
      <c r="B60" s="116" t="s">
        <v>66</v>
      </c>
      <c r="C60" s="117"/>
      <c r="D60" s="117"/>
      <c r="E60" s="117">
        <v>2240</v>
      </c>
      <c r="F60" s="118">
        <v>2240</v>
      </c>
    </row>
    <row r="61" spans="2:6" ht="47.25" customHeight="1" x14ac:dyDescent="0.25">
      <c r="B61" s="116" t="s">
        <v>67</v>
      </c>
      <c r="C61" s="117">
        <v>4680</v>
      </c>
      <c r="D61" s="117"/>
      <c r="E61" s="117"/>
      <c r="F61" s="118">
        <v>4680</v>
      </c>
    </row>
    <row r="62" spans="2:6" ht="47.25" customHeight="1" x14ac:dyDescent="0.25">
      <c r="B62" s="116" t="s">
        <v>68</v>
      </c>
      <c r="C62" s="117"/>
      <c r="D62" s="117"/>
      <c r="E62" s="117">
        <v>41904</v>
      </c>
      <c r="F62" s="118">
        <v>41904</v>
      </c>
    </row>
    <row r="63" spans="2:6" ht="47.25" customHeight="1" x14ac:dyDescent="0.25">
      <c r="B63" s="116" t="s">
        <v>99</v>
      </c>
      <c r="C63" s="117"/>
      <c r="D63" s="117"/>
      <c r="E63" s="117">
        <v>29875</v>
      </c>
      <c r="F63" s="118">
        <v>29875</v>
      </c>
    </row>
    <row r="64" spans="2:6" ht="47.25" customHeight="1" x14ac:dyDescent="0.25">
      <c r="B64" s="116" t="s">
        <v>69</v>
      </c>
      <c r="C64" s="117"/>
      <c r="D64" s="117"/>
      <c r="E64" s="117">
        <v>30010</v>
      </c>
      <c r="F64" s="118">
        <v>30010</v>
      </c>
    </row>
    <row r="65" spans="2:6" ht="47.25" customHeight="1" x14ac:dyDescent="0.25">
      <c r="B65" s="116" t="s">
        <v>80</v>
      </c>
      <c r="C65" s="117">
        <v>1305</v>
      </c>
      <c r="D65" s="117"/>
      <c r="E65" s="117"/>
      <c r="F65" s="118">
        <v>1305</v>
      </c>
    </row>
    <row r="66" spans="2:6" ht="47.25" customHeight="1" x14ac:dyDescent="0.25">
      <c r="B66" s="116" t="s">
        <v>72</v>
      </c>
      <c r="C66" s="117">
        <v>1148</v>
      </c>
      <c r="D66" s="117"/>
      <c r="E66" s="117"/>
      <c r="F66" s="118">
        <v>1148</v>
      </c>
    </row>
    <row r="67" spans="2:6" ht="47.25" customHeight="1" x14ac:dyDescent="0.25">
      <c r="B67" s="116" t="s">
        <v>82</v>
      </c>
      <c r="C67" s="117"/>
      <c r="D67" s="117"/>
      <c r="E67" s="117">
        <v>2200</v>
      </c>
      <c r="F67" s="118">
        <v>2200</v>
      </c>
    </row>
    <row r="68" spans="2:6" ht="47.25" customHeight="1" x14ac:dyDescent="0.25">
      <c r="B68" s="116" t="s">
        <v>73</v>
      </c>
      <c r="C68" s="117"/>
      <c r="D68" s="117"/>
      <c r="E68" s="117">
        <v>65283</v>
      </c>
      <c r="F68" s="118">
        <v>65283</v>
      </c>
    </row>
    <row r="69" spans="2:6" ht="47.25" customHeight="1" x14ac:dyDescent="0.25">
      <c r="B69" s="116" t="s">
        <v>96</v>
      </c>
      <c r="C69" s="117">
        <v>2087</v>
      </c>
      <c r="D69" s="117"/>
      <c r="E69" s="117"/>
      <c r="F69" s="118">
        <v>2087</v>
      </c>
    </row>
    <row r="70" spans="2:6" ht="47.25" customHeight="1" x14ac:dyDescent="0.25">
      <c r="B70" s="113" t="s">
        <v>100</v>
      </c>
      <c r="C70" s="114">
        <v>11299</v>
      </c>
      <c r="D70" s="114"/>
      <c r="E70" s="114">
        <v>55568</v>
      </c>
      <c r="F70" s="115">
        <v>66867</v>
      </c>
    </row>
    <row r="71" spans="2:6" ht="47.25" customHeight="1" x14ac:dyDescent="0.25">
      <c r="B71" s="116" t="s">
        <v>65</v>
      </c>
      <c r="C71" s="117"/>
      <c r="D71" s="117"/>
      <c r="E71" s="117">
        <v>6728</v>
      </c>
      <c r="F71" s="118">
        <v>6728</v>
      </c>
    </row>
    <row r="72" spans="2:6" ht="47.25" customHeight="1" x14ac:dyDescent="0.25">
      <c r="B72" s="116" t="s">
        <v>66</v>
      </c>
      <c r="C72" s="117"/>
      <c r="D72" s="117"/>
      <c r="E72" s="117">
        <v>8165</v>
      </c>
      <c r="F72" s="118">
        <v>8165</v>
      </c>
    </row>
    <row r="73" spans="2:6" ht="47.25" customHeight="1" x14ac:dyDescent="0.25">
      <c r="B73" s="116" t="s">
        <v>67</v>
      </c>
      <c r="C73" s="117">
        <v>4260</v>
      </c>
      <c r="D73" s="117"/>
      <c r="E73" s="117"/>
      <c r="F73" s="118">
        <v>4260</v>
      </c>
    </row>
    <row r="74" spans="2:6" ht="47.25" customHeight="1" x14ac:dyDescent="0.25">
      <c r="B74" s="116" t="s">
        <v>68</v>
      </c>
      <c r="C74" s="117"/>
      <c r="D74" s="117"/>
      <c r="E74" s="117">
        <v>25993</v>
      </c>
      <c r="F74" s="118">
        <v>25993</v>
      </c>
    </row>
    <row r="75" spans="2:6" ht="47.25" customHeight="1" x14ac:dyDescent="0.25">
      <c r="B75" s="116" t="s">
        <v>69</v>
      </c>
      <c r="C75" s="117"/>
      <c r="D75" s="117"/>
      <c r="E75" s="117">
        <v>7939</v>
      </c>
      <c r="F75" s="118">
        <v>7939</v>
      </c>
    </row>
    <row r="76" spans="2:6" ht="47.25" customHeight="1" x14ac:dyDescent="0.25">
      <c r="B76" s="116" t="s">
        <v>70</v>
      </c>
      <c r="C76" s="117"/>
      <c r="D76" s="117"/>
      <c r="E76" s="117">
        <v>1026</v>
      </c>
      <c r="F76" s="118">
        <v>1026</v>
      </c>
    </row>
    <row r="77" spans="2:6" ht="47.25" customHeight="1" x14ac:dyDescent="0.25">
      <c r="B77" s="116" t="s">
        <v>72</v>
      </c>
      <c r="C77" s="117">
        <v>6039</v>
      </c>
      <c r="D77" s="117"/>
      <c r="E77" s="117"/>
      <c r="F77" s="118">
        <v>6039</v>
      </c>
    </row>
    <row r="78" spans="2:6" ht="47.25" customHeight="1" x14ac:dyDescent="0.25">
      <c r="B78" s="116" t="s">
        <v>82</v>
      </c>
      <c r="C78" s="117"/>
      <c r="D78" s="117"/>
      <c r="E78" s="117">
        <v>2250</v>
      </c>
      <c r="F78" s="118">
        <v>2250</v>
      </c>
    </row>
    <row r="79" spans="2:6" ht="47.25" customHeight="1" x14ac:dyDescent="0.25">
      <c r="B79" s="116" t="s">
        <v>73</v>
      </c>
      <c r="C79" s="117"/>
      <c r="D79" s="117"/>
      <c r="E79" s="117">
        <v>3467</v>
      </c>
      <c r="F79" s="118">
        <v>3467</v>
      </c>
    </row>
    <row r="80" spans="2:6" ht="47.25" customHeight="1" x14ac:dyDescent="0.25">
      <c r="B80" s="116" t="s">
        <v>85</v>
      </c>
      <c r="C80" s="117">
        <v>1000</v>
      </c>
      <c r="D80" s="117"/>
      <c r="E80" s="117"/>
      <c r="F80" s="118">
        <v>1000</v>
      </c>
    </row>
    <row r="81" spans="2:6" ht="47.25" customHeight="1" x14ac:dyDescent="0.25">
      <c r="B81" s="113" t="s">
        <v>101</v>
      </c>
      <c r="C81" s="114">
        <v>254780</v>
      </c>
      <c r="D81" s="114"/>
      <c r="E81" s="114">
        <v>1034050</v>
      </c>
      <c r="F81" s="115">
        <v>1288830</v>
      </c>
    </row>
    <row r="82" spans="2:6" ht="47.25" customHeight="1" x14ac:dyDescent="0.25">
      <c r="B82" s="116" t="s">
        <v>65</v>
      </c>
      <c r="C82" s="117"/>
      <c r="D82" s="117"/>
      <c r="E82" s="117">
        <v>27440</v>
      </c>
      <c r="F82" s="118">
        <v>27440</v>
      </c>
    </row>
    <row r="83" spans="2:6" ht="47.25" customHeight="1" x14ac:dyDescent="0.25">
      <c r="B83" s="116" t="s">
        <v>66</v>
      </c>
      <c r="C83" s="117"/>
      <c r="D83" s="117"/>
      <c r="E83" s="117">
        <v>128980</v>
      </c>
      <c r="F83" s="118">
        <v>128980</v>
      </c>
    </row>
    <row r="84" spans="2:6" ht="47.25" customHeight="1" x14ac:dyDescent="0.25">
      <c r="B84" s="116" t="s">
        <v>67</v>
      </c>
      <c r="C84" s="117">
        <v>221020</v>
      </c>
      <c r="D84" s="117"/>
      <c r="E84" s="117"/>
      <c r="F84" s="118">
        <v>221020</v>
      </c>
    </row>
    <row r="85" spans="2:6" ht="47.25" customHeight="1" x14ac:dyDescent="0.25">
      <c r="B85" s="116" t="s">
        <v>68</v>
      </c>
      <c r="C85" s="117"/>
      <c r="D85" s="117"/>
      <c r="E85" s="117">
        <v>688190</v>
      </c>
      <c r="F85" s="118">
        <v>688190</v>
      </c>
    </row>
    <row r="86" spans="2:6" ht="47.25" customHeight="1" x14ac:dyDescent="0.25">
      <c r="B86" s="116" t="s">
        <v>69</v>
      </c>
      <c r="C86" s="117"/>
      <c r="D86" s="117"/>
      <c r="E86" s="117">
        <v>31920</v>
      </c>
      <c r="F86" s="118">
        <v>31920</v>
      </c>
    </row>
    <row r="87" spans="2:6" ht="47.25" customHeight="1" x14ac:dyDescent="0.25">
      <c r="B87" s="116" t="s">
        <v>70</v>
      </c>
      <c r="C87" s="117"/>
      <c r="D87" s="117"/>
      <c r="E87" s="117">
        <v>139440</v>
      </c>
      <c r="F87" s="118">
        <v>139440</v>
      </c>
    </row>
    <row r="88" spans="2:6" ht="47.25" customHeight="1" x14ac:dyDescent="0.25">
      <c r="B88" s="116" t="s">
        <v>72</v>
      </c>
      <c r="C88" s="117">
        <v>33760</v>
      </c>
      <c r="D88" s="117"/>
      <c r="E88" s="117"/>
      <c r="F88" s="118">
        <v>33760</v>
      </c>
    </row>
    <row r="89" spans="2:6" ht="47.25" customHeight="1" x14ac:dyDescent="0.25">
      <c r="B89" s="116" t="s">
        <v>82</v>
      </c>
      <c r="C89" s="117"/>
      <c r="D89" s="117"/>
      <c r="E89" s="117">
        <v>18080</v>
      </c>
      <c r="F89" s="118">
        <v>18080</v>
      </c>
    </row>
    <row r="90" spans="2:6" ht="47.25" customHeight="1" x14ac:dyDescent="0.25">
      <c r="B90" s="113" t="s">
        <v>102</v>
      </c>
      <c r="C90" s="114">
        <v>23917545</v>
      </c>
      <c r="D90" s="114">
        <v>2410265</v>
      </c>
      <c r="E90" s="114">
        <v>24258118</v>
      </c>
      <c r="F90" s="115">
        <v>50585928</v>
      </c>
    </row>
    <row r="91" spans="2:6" ht="47.25" customHeight="1" x14ac:dyDescent="0.25">
      <c r="B91" s="116" t="s">
        <v>103</v>
      </c>
      <c r="C91" s="117"/>
      <c r="D91" s="117"/>
      <c r="E91" s="117">
        <v>4430</v>
      </c>
      <c r="F91" s="118">
        <v>4430</v>
      </c>
    </row>
    <row r="92" spans="2:6" ht="47.25" customHeight="1" x14ac:dyDescent="0.25">
      <c r="B92" s="116" t="s">
        <v>104</v>
      </c>
      <c r="C92" s="117"/>
      <c r="D92" s="117"/>
      <c r="E92" s="117">
        <v>31430</v>
      </c>
      <c r="F92" s="118">
        <v>31430</v>
      </c>
    </row>
    <row r="93" spans="2:6" ht="47.25" customHeight="1" x14ac:dyDescent="0.25">
      <c r="B93" s="116" t="s">
        <v>75</v>
      </c>
      <c r="C93" s="117"/>
      <c r="D93" s="117"/>
      <c r="E93" s="117">
        <v>645224</v>
      </c>
      <c r="F93" s="118">
        <v>645224</v>
      </c>
    </row>
    <row r="94" spans="2:6" ht="47.25" customHeight="1" x14ac:dyDescent="0.25">
      <c r="B94" s="116" t="s">
        <v>105</v>
      </c>
      <c r="C94" s="117">
        <v>20040</v>
      </c>
      <c r="D94" s="117"/>
      <c r="E94" s="117"/>
      <c r="F94" s="118">
        <v>20040</v>
      </c>
    </row>
    <row r="95" spans="2:6" ht="47.25" customHeight="1" x14ac:dyDescent="0.25">
      <c r="B95" s="116" t="s">
        <v>98</v>
      </c>
      <c r="C95" s="117"/>
      <c r="D95" s="117"/>
      <c r="E95" s="117">
        <v>1967570</v>
      </c>
      <c r="F95" s="118">
        <v>1967570</v>
      </c>
    </row>
    <row r="96" spans="2:6" ht="47.25" customHeight="1" x14ac:dyDescent="0.25">
      <c r="B96" s="116" t="s">
        <v>106</v>
      </c>
      <c r="C96" s="117"/>
      <c r="D96" s="117"/>
      <c r="E96" s="117">
        <v>840420</v>
      </c>
      <c r="F96" s="118">
        <v>840420</v>
      </c>
    </row>
    <row r="97" spans="2:6" ht="47.25" customHeight="1" x14ac:dyDescent="0.25">
      <c r="B97" s="116" t="s">
        <v>76</v>
      </c>
      <c r="C97" s="117"/>
      <c r="D97" s="117"/>
      <c r="E97" s="117">
        <v>4709750</v>
      </c>
      <c r="F97" s="118">
        <v>4709750</v>
      </c>
    </row>
    <row r="98" spans="2:6" ht="47.25" customHeight="1" x14ac:dyDescent="0.25">
      <c r="B98" s="116" t="s">
        <v>77</v>
      </c>
      <c r="C98" s="117"/>
      <c r="D98" s="117"/>
      <c r="E98" s="117">
        <v>10160</v>
      </c>
      <c r="F98" s="118">
        <v>10160</v>
      </c>
    </row>
    <row r="99" spans="2:6" ht="47.25" customHeight="1" x14ac:dyDescent="0.25">
      <c r="B99" s="116" t="s">
        <v>65</v>
      </c>
      <c r="C99" s="117"/>
      <c r="D99" s="117"/>
      <c r="E99" s="117">
        <v>275804</v>
      </c>
      <c r="F99" s="118">
        <v>275804</v>
      </c>
    </row>
    <row r="100" spans="2:6" ht="47.25" customHeight="1" x14ac:dyDescent="0.25">
      <c r="B100" s="116" t="s">
        <v>66</v>
      </c>
      <c r="C100" s="117"/>
      <c r="D100" s="117"/>
      <c r="E100" s="117">
        <v>2230410</v>
      </c>
      <c r="F100" s="118">
        <v>2230410</v>
      </c>
    </row>
    <row r="101" spans="2:6" ht="47.25" customHeight="1" x14ac:dyDescent="0.25">
      <c r="B101" s="116" t="s">
        <v>107</v>
      </c>
      <c r="C101" s="117"/>
      <c r="D101" s="117"/>
      <c r="E101" s="117">
        <v>39040</v>
      </c>
      <c r="F101" s="118">
        <v>39040</v>
      </c>
    </row>
    <row r="102" spans="2:6" ht="47.25" customHeight="1" x14ac:dyDescent="0.25">
      <c r="B102" s="116" t="s">
        <v>108</v>
      </c>
      <c r="C102" s="117"/>
      <c r="D102" s="117"/>
      <c r="E102" s="117">
        <v>106600</v>
      </c>
      <c r="F102" s="118">
        <v>106600</v>
      </c>
    </row>
    <row r="103" spans="2:6" ht="47.25" customHeight="1" x14ac:dyDescent="0.25">
      <c r="B103" s="116" t="s">
        <v>109</v>
      </c>
      <c r="C103" s="117"/>
      <c r="D103" s="117"/>
      <c r="E103" s="117">
        <v>20980</v>
      </c>
      <c r="F103" s="118">
        <v>20980</v>
      </c>
    </row>
    <row r="104" spans="2:6" ht="47.25" customHeight="1" x14ac:dyDescent="0.25">
      <c r="B104" s="116" t="s">
        <v>78</v>
      </c>
      <c r="C104" s="117"/>
      <c r="D104" s="117">
        <v>1623545</v>
      </c>
      <c r="E104" s="117"/>
      <c r="F104" s="118">
        <v>1623545</v>
      </c>
    </row>
    <row r="105" spans="2:6" ht="47.25" customHeight="1" x14ac:dyDescent="0.25">
      <c r="B105" s="116" t="s">
        <v>67</v>
      </c>
      <c r="C105" s="117">
        <v>780850</v>
      </c>
      <c r="D105" s="117"/>
      <c r="E105" s="117"/>
      <c r="F105" s="118">
        <v>780850</v>
      </c>
    </row>
    <row r="106" spans="2:6" ht="47.25" customHeight="1" x14ac:dyDescent="0.25">
      <c r="B106" s="116" t="s">
        <v>79</v>
      </c>
      <c r="C106" s="117">
        <v>23320</v>
      </c>
      <c r="D106" s="117"/>
      <c r="E106" s="117"/>
      <c r="F106" s="118">
        <v>23320</v>
      </c>
    </row>
    <row r="107" spans="2:6" ht="47.25" customHeight="1" x14ac:dyDescent="0.25">
      <c r="B107" s="116" t="s">
        <v>110</v>
      </c>
      <c r="C107" s="117"/>
      <c r="D107" s="117">
        <v>32480</v>
      </c>
      <c r="E107" s="117"/>
      <c r="F107" s="118">
        <v>32480</v>
      </c>
    </row>
    <row r="108" spans="2:6" ht="47.25" customHeight="1" x14ac:dyDescent="0.25">
      <c r="B108" s="116" t="s">
        <v>111</v>
      </c>
      <c r="C108" s="117"/>
      <c r="D108" s="117">
        <v>28550</v>
      </c>
      <c r="E108" s="117"/>
      <c r="F108" s="118">
        <v>28550</v>
      </c>
    </row>
    <row r="109" spans="2:6" ht="47.25" customHeight="1" x14ac:dyDescent="0.25">
      <c r="B109" s="116" t="s">
        <v>112</v>
      </c>
      <c r="C109" s="117"/>
      <c r="D109" s="117"/>
      <c r="E109" s="117">
        <v>49320</v>
      </c>
      <c r="F109" s="118">
        <v>49320</v>
      </c>
    </row>
    <row r="110" spans="2:6" ht="47.25" customHeight="1" x14ac:dyDescent="0.25">
      <c r="B110" s="116" t="s">
        <v>113</v>
      </c>
      <c r="C110" s="117"/>
      <c r="D110" s="117">
        <v>28260</v>
      </c>
      <c r="E110" s="117"/>
      <c r="F110" s="118">
        <v>28260</v>
      </c>
    </row>
    <row r="111" spans="2:6" ht="47.25" customHeight="1" x14ac:dyDescent="0.25">
      <c r="B111" s="116" t="s">
        <v>114</v>
      </c>
      <c r="C111" s="117">
        <v>23600</v>
      </c>
      <c r="D111" s="117"/>
      <c r="E111" s="117"/>
      <c r="F111" s="118">
        <v>23600</v>
      </c>
    </row>
    <row r="112" spans="2:6" ht="47.25" customHeight="1" x14ac:dyDescent="0.25">
      <c r="B112" s="116" t="s">
        <v>115</v>
      </c>
      <c r="C112" s="117"/>
      <c r="D112" s="117">
        <v>214000</v>
      </c>
      <c r="E112" s="117"/>
      <c r="F112" s="118">
        <v>214000</v>
      </c>
    </row>
    <row r="113" spans="2:6" ht="47.25" customHeight="1" x14ac:dyDescent="0.25">
      <c r="B113" s="116" t="s">
        <v>116</v>
      </c>
      <c r="C113" s="117"/>
      <c r="D113" s="117"/>
      <c r="E113" s="117">
        <v>45100</v>
      </c>
      <c r="F113" s="118">
        <v>45100</v>
      </c>
    </row>
    <row r="114" spans="2:6" ht="47.25" customHeight="1" x14ac:dyDescent="0.25">
      <c r="B114" s="116" t="s">
        <v>117</v>
      </c>
      <c r="C114" s="117">
        <v>3950</v>
      </c>
      <c r="D114" s="117"/>
      <c r="E114" s="117"/>
      <c r="F114" s="118">
        <v>3950</v>
      </c>
    </row>
    <row r="115" spans="2:6" ht="47.25" customHeight="1" x14ac:dyDescent="0.25">
      <c r="B115" s="116" t="s">
        <v>68</v>
      </c>
      <c r="C115" s="117"/>
      <c r="D115" s="117"/>
      <c r="E115" s="117">
        <v>6474270</v>
      </c>
      <c r="F115" s="118">
        <v>6474270</v>
      </c>
    </row>
    <row r="116" spans="2:6" ht="47.25" customHeight="1" x14ac:dyDescent="0.25">
      <c r="B116" s="116" t="s">
        <v>69</v>
      </c>
      <c r="C116" s="117"/>
      <c r="D116" s="117"/>
      <c r="E116" s="117">
        <v>957300</v>
      </c>
      <c r="F116" s="118">
        <v>957300</v>
      </c>
    </row>
    <row r="117" spans="2:6" ht="47.25" customHeight="1" x14ac:dyDescent="0.25">
      <c r="B117" s="116" t="s">
        <v>80</v>
      </c>
      <c r="C117" s="117">
        <v>1672940</v>
      </c>
      <c r="D117" s="117"/>
      <c r="E117" s="117"/>
      <c r="F117" s="118">
        <v>1672940</v>
      </c>
    </row>
    <row r="118" spans="2:6" ht="47.25" customHeight="1" x14ac:dyDescent="0.25">
      <c r="B118" s="116" t="s">
        <v>118</v>
      </c>
      <c r="C118" s="117"/>
      <c r="D118" s="117">
        <v>9860</v>
      </c>
      <c r="E118" s="117"/>
      <c r="F118" s="118">
        <v>9860</v>
      </c>
    </row>
    <row r="119" spans="2:6" ht="47.25" customHeight="1" x14ac:dyDescent="0.25">
      <c r="B119" s="116" t="s">
        <v>81</v>
      </c>
      <c r="C119" s="117">
        <v>23130</v>
      </c>
      <c r="D119" s="117"/>
      <c r="E119" s="117"/>
      <c r="F119" s="118">
        <v>23130</v>
      </c>
    </row>
    <row r="120" spans="2:6" ht="47.25" customHeight="1" x14ac:dyDescent="0.25">
      <c r="B120" s="116" t="s">
        <v>119</v>
      </c>
      <c r="C120" s="117"/>
      <c r="D120" s="117">
        <v>465930</v>
      </c>
      <c r="E120" s="117"/>
      <c r="F120" s="118">
        <v>465930</v>
      </c>
    </row>
    <row r="121" spans="2:6" ht="47.25" customHeight="1" x14ac:dyDescent="0.25">
      <c r="B121" s="116" t="s">
        <v>70</v>
      </c>
      <c r="C121" s="117"/>
      <c r="D121" s="117"/>
      <c r="E121" s="117">
        <v>61130</v>
      </c>
      <c r="F121" s="118">
        <v>61130</v>
      </c>
    </row>
    <row r="122" spans="2:6" ht="47.25" customHeight="1" x14ac:dyDescent="0.25">
      <c r="B122" s="116" t="s">
        <v>120</v>
      </c>
      <c r="C122" s="117">
        <v>57200</v>
      </c>
      <c r="D122" s="117"/>
      <c r="E122" s="117"/>
      <c r="F122" s="118">
        <v>57200</v>
      </c>
    </row>
    <row r="123" spans="2:6" ht="47.25" customHeight="1" x14ac:dyDescent="0.25">
      <c r="B123" s="116" t="s">
        <v>71</v>
      </c>
      <c r="C123" s="117">
        <v>10600</v>
      </c>
      <c r="D123" s="117"/>
      <c r="E123" s="117"/>
      <c r="F123" s="118">
        <v>10600</v>
      </c>
    </row>
    <row r="124" spans="2:6" ht="47.25" customHeight="1" x14ac:dyDescent="0.25">
      <c r="B124" s="116" t="s">
        <v>72</v>
      </c>
      <c r="C124" s="117">
        <v>121770</v>
      </c>
      <c r="D124" s="117"/>
      <c r="E124" s="117"/>
      <c r="F124" s="118">
        <v>121770</v>
      </c>
    </row>
    <row r="125" spans="2:6" ht="47.25" customHeight="1" x14ac:dyDescent="0.25">
      <c r="B125" s="116" t="s">
        <v>94</v>
      </c>
      <c r="C125" s="117">
        <v>49590</v>
      </c>
      <c r="D125" s="117"/>
      <c r="E125" s="117"/>
      <c r="F125" s="118">
        <v>49590</v>
      </c>
    </row>
    <row r="126" spans="2:6" ht="47.25" customHeight="1" x14ac:dyDescent="0.25">
      <c r="B126" s="116" t="s">
        <v>82</v>
      </c>
      <c r="C126" s="117"/>
      <c r="D126" s="117"/>
      <c r="E126" s="117">
        <v>5044770</v>
      </c>
      <c r="F126" s="118">
        <v>5044770</v>
      </c>
    </row>
    <row r="127" spans="2:6" ht="47.25" customHeight="1" x14ac:dyDescent="0.25">
      <c r="B127" s="116" t="s">
        <v>73</v>
      </c>
      <c r="C127" s="117"/>
      <c r="D127" s="117"/>
      <c r="E127" s="117">
        <v>82230</v>
      </c>
      <c r="F127" s="118">
        <v>82230</v>
      </c>
    </row>
    <row r="128" spans="2:6" ht="47.25" customHeight="1" x14ac:dyDescent="0.25">
      <c r="B128" s="116" t="s">
        <v>83</v>
      </c>
      <c r="C128" s="117"/>
      <c r="D128" s="117"/>
      <c r="E128" s="117">
        <v>481700</v>
      </c>
      <c r="F128" s="118">
        <v>481700</v>
      </c>
    </row>
    <row r="129" spans="2:6" ht="47.25" customHeight="1" x14ac:dyDescent="0.25">
      <c r="B129" s="116" t="s">
        <v>85</v>
      </c>
      <c r="C129" s="117">
        <v>20942255</v>
      </c>
      <c r="D129" s="117"/>
      <c r="E129" s="117"/>
      <c r="F129" s="118">
        <v>20942255</v>
      </c>
    </row>
    <row r="130" spans="2:6" ht="47.25" customHeight="1" x14ac:dyDescent="0.25">
      <c r="B130" s="116" t="s">
        <v>121</v>
      </c>
      <c r="C130" s="117"/>
      <c r="D130" s="117"/>
      <c r="E130" s="117">
        <v>14120</v>
      </c>
      <c r="F130" s="118">
        <v>14120</v>
      </c>
    </row>
    <row r="131" spans="2:6" ht="47.25" customHeight="1" x14ac:dyDescent="0.25">
      <c r="B131" s="116" t="s">
        <v>122</v>
      </c>
      <c r="C131" s="117"/>
      <c r="D131" s="117">
        <v>7640</v>
      </c>
      <c r="E131" s="117"/>
      <c r="F131" s="118">
        <v>7640</v>
      </c>
    </row>
    <row r="132" spans="2:6" ht="47.25" customHeight="1" x14ac:dyDescent="0.25">
      <c r="B132" s="116" t="s">
        <v>95</v>
      </c>
      <c r="C132" s="117"/>
      <c r="D132" s="117"/>
      <c r="E132" s="117">
        <v>166360</v>
      </c>
      <c r="F132" s="118">
        <v>166360</v>
      </c>
    </row>
    <row r="133" spans="2:6" ht="47.25" customHeight="1" x14ac:dyDescent="0.25">
      <c r="B133" s="116" t="s">
        <v>96</v>
      </c>
      <c r="C133" s="117">
        <v>188300</v>
      </c>
      <c r="D133" s="117"/>
      <c r="E133" s="117"/>
      <c r="F133" s="118">
        <v>188300</v>
      </c>
    </row>
    <row r="134" spans="2:6" ht="47.25" customHeight="1" x14ac:dyDescent="0.25">
      <c r="B134" s="113" t="s">
        <v>123</v>
      </c>
      <c r="C134" s="114">
        <v>174063763</v>
      </c>
      <c r="D134" s="114">
        <v>111269546</v>
      </c>
      <c r="E134" s="114">
        <v>396796318</v>
      </c>
      <c r="F134" s="115">
        <v>682129627</v>
      </c>
    </row>
    <row r="135" spans="2:6" ht="47.25" customHeight="1" x14ac:dyDescent="0.25">
      <c r="B135" s="116" t="s">
        <v>124</v>
      </c>
      <c r="C135" s="117">
        <v>616332</v>
      </c>
      <c r="D135" s="117"/>
      <c r="E135" s="117"/>
      <c r="F135" s="118">
        <v>616332</v>
      </c>
    </row>
    <row r="136" spans="2:6" ht="47.25" customHeight="1" x14ac:dyDescent="0.25">
      <c r="B136" s="116" t="s">
        <v>125</v>
      </c>
      <c r="C136" s="117"/>
      <c r="D136" s="117"/>
      <c r="E136" s="117">
        <v>7921</v>
      </c>
      <c r="F136" s="118">
        <v>7921</v>
      </c>
    </row>
    <row r="137" spans="2:6" ht="47.25" customHeight="1" x14ac:dyDescent="0.25">
      <c r="B137" s="116" t="s">
        <v>103</v>
      </c>
      <c r="C137" s="117"/>
      <c r="D137" s="117"/>
      <c r="E137" s="117">
        <v>72880</v>
      </c>
      <c r="F137" s="118">
        <v>72880</v>
      </c>
    </row>
    <row r="138" spans="2:6" ht="47.25" customHeight="1" x14ac:dyDescent="0.25">
      <c r="B138" s="116" t="s">
        <v>104</v>
      </c>
      <c r="C138" s="117"/>
      <c r="D138" s="117"/>
      <c r="E138" s="117">
        <v>295960</v>
      </c>
      <c r="F138" s="118">
        <v>295960</v>
      </c>
    </row>
    <row r="139" spans="2:6" ht="47.25" customHeight="1" x14ac:dyDescent="0.25">
      <c r="B139" s="116" t="s">
        <v>126</v>
      </c>
      <c r="C139" s="117">
        <v>14000</v>
      </c>
      <c r="D139" s="117"/>
      <c r="E139" s="117"/>
      <c r="F139" s="118">
        <v>14000</v>
      </c>
    </row>
    <row r="140" spans="2:6" ht="47.25" customHeight="1" x14ac:dyDescent="0.25">
      <c r="B140" s="116" t="s">
        <v>64</v>
      </c>
      <c r="C140" s="117">
        <v>52129</v>
      </c>
      <c r="D140" s="117"/>
      <c r="E140" s="117"/>
      <c r="F140" s="118">
        <v>52129</v>
      </c>
    </row>
    <row r="141" spans="2:6" ht="47.25" customHeight="1" x14ac:dyDescent="0.25">
      <c r="B141" s="116" t="s">
        <v>75</v>
      </c>
      <c r="C141" s="117"/>
      <c r="D141" s="117"/>
      <c r="E141" s="117">
        <v>20229743</v>
      </c>
      <c r="F141" s="118">
        <v>20229743</v>
      </c>
    </row>
    <row r="142" spans="2:6" ht="47.25" customHeight="1" x14ac:dyDescent="0.25">
      <c r="B142" s="116" t="s">
        <v>127</v>
      </c>
      <c r="C142" s="117"/>
      <c r="D142" s="117"/>
      <c r="E142" s="117">
        <v>14050</v>
      </c>
      <c r="F142" s="118">
        <v>14050</v>
      </c>
    </row>
    <row r="143" spans="2:6" ht="47.25" customHeight="1" x14ac:dyDescent="0.25">
      <c r="B143" s="116" t="s">
        <v>105</v>
      </c>
      <c r="C143" s="117">
        <v>111900</v>
      </c>
      <c r="D143" s="117"/>
      <c r="E143" s="117"/>
      <c r="F143" s="118">
        <v>111900</v>
      </c>
    </row>
    <row r="144" spans="2:6" ht="47.25" customHeight="1" x14ac:dyDescent="0.25">
      <c r="B144" s="116" t="s">
        <v>98</v>
      </c>
      <c r="C144" s="117"/>
      <c r="D144" s="117"/>
      <c r="E144" s="117">
        <v>23829064</v>
      </c>
      <c r="F144" s="118">
        <v>23829064</v>
      </c>
    </row>
    <row r="145" spans="2:6" ht="47.25" customHeight="1" x14ac:dyDescent="0.25">
      <c r="B145" s="116" t="s">
        <v>106</v>
      </c>
      <c r="C145" s="117"/>
      <c r="D145" s="117"/>
      <c r="E145" s="117">
        <v>364590</v>
      </c>
      <c r="F145" s="118">
        <v>364590</v>
      </c>
    </row>
    <row r="146" spans="2:6" ht="47.25" customHeight="1" x14ac:dyDescent="0.25">
      <c r="B146" s="116" t="s">
        <v>128</v>
      </c>
      <c r="C146" s="117"/>
      <c r="D146" s="117"/>
      <c r="E146" s="117">
        <v>1711540</v>
      </c>
      <c r="F146" s="118">
        <v>1711540</v>
      </c>
    </row>
    <row r="147" spans="2:6" ht="47.25" customHeight="1" x14ac:dyDescent="0.25">
      <c r="B147" s="116" t="s">
        <v>76</v>
      </c>
      <c r="C147" s="117"/>
      <c r="D147" s="117"/>
      <c r="E147" s="117">
        <v>54539753</v>
      </c>
      <c r="F147" s="118">
        <v>54539753</v>
      </c>
    </row>
    <row r="148" spans="2:6" ht="47.25" customHeight="1" x14ac:dyDescent="0.25">
      <c r="B148" s="116" t="s">
        <v>129</v>
      </c>
      <c r="C148" s="117">
        <v>1700</v>
      </c>
      <c r="D148" s="117"/>
      <c r="E148" s="117"/>
      <c r="F148" s="118">
        <v>1700</v>
      </c>
    </row>
    <row r="149" spans="2:6" ht="47.25" customHeight="1" x14ac:dyDescent="0.25">
      <c r="B149" s="116" t="s">
        <v>130</v>
      </c>
      <c r="C149" s="117"/>
      <c r="D149" s="117">
        <v>72280</v>
      </c>
      <c r="E149" s="117"/>
      <c r="F149" s="118">
        <v>72280</v>
      </c>
    </row>
    <row r="150" spans="2:6" ht="47.25" customHeight="1" x14ac:dyDescent="0.25">
      <c r="B150" s="116" t="s">
        <v>131</v>
      </c>
      <c r="C150" s="117">
        <v>32660</v>
      </c>
      <c r="D150" s="117"/>
      <c r="E150" s="117"/>
      <c r="F150" s="118">
        <v>32660</v>
      </c>
    </row>
    <row r="151" spans="2:6" ht="47.25" customHeight="1" x14ac:dyDescent="0.25">
      <c r="B151" s="116" t="s">
        <v>132</v>
      </c>
      <c r="C151" s="117"/>
      <c r="D151" s="117"/>
      <c r="E151" s="117">
        <v>6600</v>
      </c>
      <c r="F151" s="118">
        <v>6600</v>
      </c>
    </row>
    <row r="152" spans="2:6" ht="47.25" customHeight="1" x14ac:dyDescent="0.25">
      <c r="B152" s="116" t="s">
        <v>77</v>
      </c>
      <c r="C152" s="117"/>
      <c r="D152" s="117"/>
      <c r="E152" s="117">
        <v>106110</v>
      </c>
      <c r="F152" s="118">
        <v>106110</v>
      </c>
    </row>
    <row r="153" spans="2:6" ht="47.25" customHeight="1" x14ac:dyDescent="0.25">
      <c r="B153" s="116" t="s">
        <v>65</v>
      </c>
      <c r="C153" s="117"/>
      <c r="D153" s="117"/>
      <c r="E153" s="117">
        <v>1492788</v>
      </c>
      <c r="F153" s="118">
        <v>1492788</v>
      </c>
    </row>
    <row r="154" spans="2:6" ht="47.25" customHeight="1" x14ac:dyDescent="0.25">
      <c r="B154" s="116" t="s">
        <v>66</v>
      </c>
      <c r="C154" s="117"/>
      <c r="D154" s="117"/>
      <c r="E154" s="117">
        <v>17203248</v>
      </c>
      <c r="F154" s="118">
        <v>17203248</v>
      </c>
    </row>
    <row r="155" spans="2:6" ht="47.25" customHeight="1" x14ac:dyDescent="0.25">
      <c r="B155" s="116" t="s">
        <v>133</v>
      </c>
      <c r="C155" s="117"/>
      <c r="D155" s="117"/>
      <c r="E155" s="117">
        <v>11440</v>
      </c>
      <c r="F155" s="118">
        <v>11440</v>
      </c>
    </row>
    <row r="156" spans="2:6" ht="47.25" customHeight="1" x14ac:dyDescent="0.25">
      <c r="B156" s="116" t="s">
        <v>108</v>
      </c>
      <c r="C156" s="117"/>
      <c r="D156" s="117"/>
      <c r="E156" s="117">
        <v>40040</v>
      </c>
      <c r="F156" s="118">
        <v>40040</v>
      </c>
    </row>
    <row r="157" spans="2:6" ht="47.25" customHeight="1" x14ac:dyDescent="0.25">
      <c r="B157" s="116" t="s">
        <v>134</v>
      </c>
      <c r="C157" s="117"/>
      <c r="D157" s="117">
        <v>600</v>
      </c>
      <c r="E157" s="117"/>
      <c r="F157" s="118">
        <v>600</v>
      </c>
    </row>
    <row r="158" spans="2:6" ht="47.25" customHeight="1" x14ac:dyDescent="0.25">
      <c r="B158" s="116" t="s">
        <v>135</v>
      </c>
      <c r="C158" s="117"/>
      <c r="D158" s="117">
        <v>77173</v>
      </c>
      <c r="E158" s="117"/>
      <c r="F158" s="118">
        <v>77173</v>
      </c>
    </row>
    <row r="159" spans="2:6" ht="47.25" customHeight="1" x14ac:dyDescent="0.25">
      <c r="B159" s="116" t="s">
        <v>136</v>
      </c>
      <c r="C159" s="117"/>
      <c r="D159" s="117"/>
      <c r="E159" s="117">
        <v>5280</v>
      </c>
      <c r="F159" s="118">
        <v>5280</v>
      </c>
    </row>
    <row r="160" spans="2:6" ht="47.25" customHeight="1" x14ac:dyDescent="0.25">
      <c r="B160" s="116" t="s">
        <v>137</v>
      </c>
      <c r="C160" s="117">
        <v>29580</v>
      </c>
      <c r="D160" s="117"/>
      <c r="E160" s="117"/>
      <c r="F160" s="118">
        <v>29580</v>
      </c>
    </row>
    <row r="161" spans="2:6" ht="47.25" customHeight="1" x14ac:dyDescent="0.25">
      <c r="B161" s="116" t="s">
        <v>109</v>
      </c>
      <c r="C161" s="117"/>
      <c r="D161" s="117"/>
      <c r="E161" s="117">
        <v>53120</v>
      </c>
      <c r="F161" s="118">
        <v>53120</v>
      </c>
    </row>
    <row r="162" spans="2:6" ht="47.25" customHeight="1" x14ac:dyDescent="0.25">
      <c r="B162" s="116" t="s">
        <v>78</v>
      </c>
      <c r="C162" s="117"/>
      <c r="D162" s="117">
        <v>43007510</v>
      </c>
      <c r="E162" s="117"/>
      <c r="F162" s="118">
        <v>43007510</v>
      </c>
    </row>
    <row r="163" spans="2:6" ht="47.25" customHeight="1" x14ac:dyDescent="0.25">
      <c r="B163" s="116" t="s">
        <v>138</v>
      </c>
      <c r="C163" s="117"/>
      <c r="D163" s="117"/>
      <c r="E163" s="117">
        <v>23000</v>
      </c>
      <c r="F163" s="118">
        <v>23000</v>
      </c>
    </row>
    <row r="164" spans="2:6" ht="47.25" customHeight="1" x14ac:dyDescent="0.25">
      <c r="B164" s="116" t="s">
        <v>67</v>
      </c>
      <c r="C164" s="117">
        <v>44981399</v>
      </c>
      <c r="D164" s="117"/>
      <c r="E164" s="117"/>
      <c r="F164" s="118">
        <v>44981399</v>
      </c>
    </row>
    <row r="165" spans="2:6" ht="47.25" customHeight="1" x14ac:dyDescent="0.25">
      <c r="B165" s="116" t="s">
        <v>79</v>
      </c>
      <c r="C165" s="117">
        <v>12486465</v>
      </c>
      <c r="D165" s="117"/>
      <c r="E165" s="117"/>
      <c r="F165" s="118">
        <v>12486465</v>
      </c>
    </row>
    <row r="166" spans="2:6" ht="47.25" customHeight="1" x14ac:dyDescent="0.25">
      <c r="B166" s="116" t="s">
        <v>139</v>
      </c>
      <c r="C166" s="117"/>
      <c r="D166" s="117"/>
      <c r="E166" s="117">
        <v>13000</v>
      </c>
      <c r="F166" s="118">
        <v>13000</v>
      </c>
    </row>
    <row r="167" spans="2:6" ht="47.25" customHeight="1" x14ac:dyDescent="0.25">
      <c r="B167" s="116" t="s">
        <v>110</v>
      </c>
      <c r="C167" s="117"/>
      <c r="D167" s="117">
        <v>295229</v>
      </c>
      <c r="E167" s="117"/>
      <c r="F167" s="118">
        <v>295229</v>
      </c>
    </row>
    <row r="168" spans="2:6" ht="47.25" customHeight="1" x14ac:dyDescent="0.25">
      <c r="B168" s="116" t="s">
        <v>111</v>
      </c>
      <c r="C168" s="117"/>
      <c r="D168" s="117">
        <v>52546130</v>
      </c>
      <c r="E168" s="117"/>
      <c r="F168" s="118">
        <v>52546130</v>
      </c>
    </row>
    <row r="169" spans="2:6" ht="47.25" customHeight="1" x14ac:dyDescent="0.25">
      <c r="B169" s="116" t="s">
        <v>140</v>
      </c>
      <c r="C169" s="117"/>
      <c r="D169" s="117"/>
      <c r="E169" s="117">
        <v>7000</v>
      </c>
      <c r="F169" s="118">
        <v>7000</v>
      </c>
    </row>
    <row r="170" spans="2:6" ht="47.25" customHeight="1" x14ac:dyDescent="0.25">
      <c r="B170" s="116" t="s">
        <v>141</v>
      </c>
      <c r="C170" s="117"/>
      <c r="D170" s="117"/>
      <c r="E170" s="117">
        <v>10420</v>
      </c>
      <c r="F170" s="118">
        <v>10420</v>
      </c>
    </row>
    <row r="171" spans="2:6" ht="47.25" customHeight="1" x14ac:dyDescent="0.25">
      <c r="B171" s="116" t="s">
        <v>142</v>
      </c>
      <c r="C171" s="117"/>
      <c r="D171" s="117">
        <v>16860</v>
      </c>
      <c r="E171" s="117"/>
      <c r="F171" s="118">
        <v>16860</v>
      </c>
    </row>
    <row r="172" spans="2:6" ht="47.25" customHeight="1" x14ac:dyDescent="0.25">
      <c r="B172" s="116" t="s">
        <v>143</v>
      </c>
      <c r="C172" s="117">
        <v>3230</v>
      </c>
      <c r="D172" s="117"/>
      <c r="E172" s="117"/>
      <c r="F172" s="118">
        <v>3230</v>
      </c>
    </row>
    <row r="173" spans="2:6" ht="47.25" customHeight="1" x14ac:dyDescent="0.25">
      <c r="B173" s="116" t="s">
        <v>112</v>
      </c>
      <c r="C173" s="117"/>
      <c r="D173" s="117"/>
      <c r="E173" s="117">
        <v>43640</v>
      </c>
      <c r="F173" s="118">
        <v>43640</v>
      </c>
    </row>
    <row r="174" spans="2:6" ht="47.25" customHeight="1" x14ac:dyDescent="0.25">
      <c r="B174" s="116" t="s">
        <v>114</v>
      </c>
      <c r="C174" s="117">
        <v>23418</v>
      </c>
      <c r="D174" s="117"/>
      <c r="E174" s="117"/>
      <c r="F174" s="118">
        <v>23418</v>
      </c>
    </row>
    <row r="175" spans="2:6" ht="47.25" customHeight="1" x14ac:dyDescent="0.25">
      <c r="B175" s="116" t="s">
        <v>144</v>
      </c>
      <c r="C175" s="117">
        <v>91020</v>
      </c>
      <c r="D175" s="117"/>
      <c r="E175" s="117"/>
      <c r="F175" s="118">
        <v>91020</v>
      </c>
    </row>
    <row r="176" spans="2:6" ht="47.25" customHeight="1" x14ac:dyDescent="0.25">
      <c r="B176" s="116" t="s">
        <v>145</v>
      </c>
      <c r="C176" s="117"/>
      <c r="D176" s="117">
        <v>151280</v>
      </c>
      <c r="E176" s="117"/>
      <c r="F176" s="118">
        <v>151280</v>
      </c>
    </row>
    <row r="177" spans="2:6" ht="47.25" customHeight="1" x14ac:dyDescent="0.25">
      <c r="B177" s="116" t="s">
        <v>146</v>
      </c>
      <c r="C177" s="117"/>
      <c r="D177" s="117"/>
      <c r="E177" s="117">
        <v>27600</v>
      </c>
      <c r="F177" s="118">
        <v>27600</v>
      </c>
    </row>
    <row r="178" spans="2:6" ht="47.25" customHeight="1" x14ac:dyDescent="0.25">
      <c r="B178" s="116" t="s">
        <v>147</v>
      </c>
      <c r="C178" s="117"/>
      <c r="D178" s="117"/>
      <c r="E178" s="117">
        <v>18230</v>
      </c>
      <c r="F178" s="118">
        <v>18230</v>
      </c>
    </row>
    <row r="179" spans="2:6" ht="47.25" customHeight="1" x14ac:dyDescent="0.25">
      <c r="B179" s="116" t="s">
        <v>148</v>
      </c>
      <c r="C179" s="117"/>
      <c r="D179" s="117"/>
      <c r="E179" s="117">
        <v>35614</v>
      </c>
      <c r="F179" s="118">
        <v>35614</v>
      </c>
    </row>
    <row r="180" spans="2:6" ht="47.25" customHeight="1" x14ac:dyDescent="0.25">
      <c r="B180" s="116" t="s">
        <v>115</v>
      </c>
      <c r="C180" s="117"/>
      <c r="D180" s="117">
        <v>211397</v>
      </c>
      <c r="E180" s="117"/>
      <c r="F180" s="118">
        <v>211397</v>
      </c>
    </row>
    <row r="181" spans="2:6" ht="47.25" customHeight="1" x14ac:dyDescent="0.25">
      <c r="B181" s="116" t="s">
        <v>149</v>
      </c>
      <c r="C181" s="117">
        <v>2646406</v>
      </c>
      <c r="D181" s="117"/>
      <c r="E181" s="117"/>
      <c r="F181" s="118">
        <v>2646406</v>
      </c>
    </row>
    <row r="182" spans="2:6" ht="47.25" customHeight="1" x14ac:dyDescent="0.25">
      <c r="B182" s="116" t="s">
        <v>150</v>
      </c>
      <c r="C182" s="117"/>
      <c r="D182" s="117"/>
      <c r="E182" s="117">
        <v>70300</v>
      </c>
      <c r="F182" s="118">
        <v>70300</v>
      </c>
    </row>
    <row r="183" spans="2:6" ht="47.25" customHeight="1" x14ac:dyDescent="0.25">
      <c r="B183" s="116" t="s">
        <v>151</v>
      </c>
      <c r="C183" s="117">
        <v>214240</v>
      </c>
      <c r="D183" s="117"/>
      <c r="E183" s="117"/>
      <c r="F183" s="118">
        <v>214240</v>
      </c>
    </row>
    <row r="184" spans="2:6" ht="47.25" customHeight="1" x14ac:dyDescent="0.25">
      <c r="B184" s="116" t="s">
        <v>116</v>
      </c>
      <c r="C184" s="117"/>
      <c r="D184" s="117"/>
      <c r="E184" s="117">
        <v>3560</v>
      </c>
      <c r="F184" s="118">
        <v>3560</v>
      </c>
    </row>
    <row r="185" spans="2:6" ht="47.25" customHeight="1" x14ac:dyDescent="0.25">
      <c r="B185" s="116" t="s">
        <v>152</v>
      </c>
      <c r="C185" s="117">
        <v>202093</v>
      </c>
      <c r="D185" s="117"/>
      <c r="E185" s="117"/>
      <c r="F185" s="118">
        <v>202093</v>
      </c>
    </row>
    <row r="186" spans="2:6" ht="47.25" customHeight="1" x14ac:dyDescent="0.25">
      <c r="B186" s="116" t="s">
        <v>153</v>
      </c>
      <c r="C186" s="117"/>
      <c r="D186" s="117"/>
      <c r="E186" s="117">
        <v>21000</v>
      </c>
      <c r="F186" s="118">
        <v>21000</v>
      </c>
    </row>
    <row r="187" spans="2:6" ht="47.25" customHeight="1" x14ac:dyDescent="0.25">
      <c r="B187" s="116" t="s">
        <v>154</v>
      </c>
      <c r="C187" s="117"/>
      <c r="D187" s="117"/>
      <c r="E187" s="117">
        <v>7812</v>
      </c>
      <c r="F187" s="118">
        <v>7812</v>
      </c>
    </row>
    <row r="188" spans="2:6" ht="47.25" customHeight="1" x14ac:dyDescent="0.25">
      <c r="B188" s="116" t="s">
        <v>155</v>
      </c>
      <c r="C188" s="117"/>
      <c r="D188" s="117"/>
      <c r="E188" s="117">
        <v>139331</v>
      </c>
      <c r="F188" s="118">
        <v>139331</v>
      </c>
    </row>
    <row r="189" spans="2:6" ht="47.25" customHeight="1" x14ac:dyDescent="0.25">
      <c r="B189" s="116" t="s">
        <v>156</v>
      </c>
      <c r="C189" s="117"/>
      <c r="D189" s="117"/>
      <c r="E189" s="117">
        <v>61680</v>
      </c>
      <c r="F189" s="118">
        <v>61680</v>
      </c>
    </row>
    <row r="190" spans="2:6" ht="47.25" customHeight="1" x14ac:dyDescent="0.25">
      <c r="B190" s="116" t="s">
        <v>157</v>
      </c>
      <c r="C190" s="117">
        <v>24000</v>
      </c>
      <c r="D190" s="117"/>
      <c r="E190" s="117"/>
      <c r="F190" s="118">
        <v>24000</v>
      </c>
    </row>
    <row r="191" spans="2:6" ht="47.25" customHeight="1" x14ac:dyDescent="0.25">
      <c r="B191" s="116" t="s">
        <v>68</v>
      </c>
      <c r="C191" s="117"/>
      <c r="D191" s="117"/>
      <c r="E191" s="117">
        <v>134746736</v>
      </c>
      <c r="F191" s="118">
        <v>134746736</v>
      </c>
    </row>
    <row r="192" spans="2:6" ht="47.25" customHeight="1" x14ac:dyDescent="0.25">
      <c r="B192" s="116" t="s">
        <v>91</v>
      </c>
      <c r="C192" s="117">
        <v>16246</v>
      </c>
      <c r="D192" s="117"/>
      <c r="E192" s="117"/>
      <c r="F192" s="118">
        <v>16246</v>
      </c>
    </row>
    <row r="193" spans="2:6" ht="47.25" customHeight="1" x14ac:dyDescent="0.25">
      <c r="B193" s="116" t="s">
        <v>158</v>
      </c>
      <c r="C193" s="117">
        <v>29199</v>
      </c>
      <c r="D193" s="117"/>
      <c r="E193" s="117"/>
      <c r="F193" s="118">
        <v>29199</v>
      </c>
    </row>
    <row r="194" spans="2:6" ht="47.25" customHeight="1" x14ac:dyDescent="0.25">
      <c r="B194" s="116" t="s">
        <v>99</v>
      </c>
      <c r="C194" s="117"/>
      <c r="D194" s="117"/>
      <c r="E194" s="117">
        <v>577448</v>
      </c>
      <c r="F194" s="118">
        <v>577448</v>
      </c>
    </row>
    <row r="195" spans="2:6" ht="47.25" customHeight="1" x14ac:dyDescent="0.25">
      <c r="B195" s="116" t="s">
        <v>159</v>
      </c>
      <c r="C195" s="117">
        <v>953410</v>
      </c>
      <c r="D195" s="117"/>
      <c r="E195" s="117"/>
      <c r="F195" s="118">
        <v>953410</v>
      </c>
    </row>
    <row r="196" spans="2:6" ht="47.25" customHeight="1" x14ac:dyDescent="0.25">
      <c r="B196" s="116" t="s">
        <v>69</v>
      </c>
      <c r="C196" s="117"/>
      <c r="D196" s="117"/>
      <c r="E196" s="117">
        <v>19743488</v>
      </c>
      <c r="F196" s="118">
        <v>19743488</v>
      </c>
    </row>
    <row r="197" spans="2:6" ht="47.25" customHeight="1" x14ac:dyDescent="0.25">
      <c r="B197" s="116" t="s">
        <v>160</v>
      </c>
      <c r="C197" s="117"/>
      <c r="D197" s="117"/>
      <c r="E197" s="117">
        <v>64675</v>
      </c>
      <c r="F197" s="118">
        <v>64675</v>
      </c>
    </row>
    <row r="198" spans="2:6" ht="47.25" customHeight="1" x14ac:dyDescent="0.25">
      <c r="B198" s="116" t="s">
        <v>161</v>
      </c>
      <c r="C198" s="117"/>
      <c r="D198" s="117"/>
      <c r="E198" s="117">
        <v>19882</v>
      </c>
      <c r="F198" s="118">
        <v>19882</v>
      </c>
    </row>
    <row r="199" spans="2:6" ht="47.25" customHeight="1" x14ac:dyDescent="0.25">
      <c r="B199" s="116" t="s">
        <v>162</v>
      </c>
      <c r="C199" s="117">
        <v>175700</v>
      </c>
      <c r="D199" s="117"/>
      <c r="E199" s="117"/>
      <c r="F199" s="118">
        <v>175700</v>
      </c>
    </row>
    <row r="200" spans="2:6" ht="47.25" customHeight="1" x14ac:dyDescent="0.25">
      <c r="B200" s="116" t="s">
        <v>80</v>
      </c>
      <c r="C200" s="117">
        <v>991133</v>
      </c>
      <c r="D200" s="117"/>
      <c r="E200" s="117"/>
      <c r="F200" s="118">
        <v>991133</v>
      </c>
    </row>
    <row r="201" spans="2:6" ht="47.25" customHeight="1" x14ac:dyDescent="0.25">
      <c r="B201" s="116" t="s">
        <v>163</v>
      </c>
      <c r="C201" s="117"/>
      <c r="D201" s="117"/>
      <c r="E201" s="117">
        <v>13000</v>
      </c>
      <c r="F201" s="118">
        <v>13000</v>
      </c>
    </row>
    <row r="202" spans="2:6" ht="47.25" customHeight="1" x14ac:dyDescent="0.25">
      <c r="B202" s="116" t="s">
        <v>118</v>
      </c>
      <c r="C202" s="117"/>
      <c r="D202" s="117">
        <v>7856220</v>
      </c>
      <c r="E202" s="117"/>
      <c r="F202" s="118">
        <v>7856220</v>
      </c>
    </row>
    <row r="203" spans="2:6" ht="47.25" customHeight="1" x14ac:dyDescent="0.25">
      <c r="B203" s="116" t="s">
        <v>164</v>
      </c>
      <c r="C203" s="117">
        <v>223380</v>
      </c>
      <c r="D203" s="117"/>
      <c r="E203" s="117"/>
      <c r="F203" s="118">
        <v>223380</v>
      </c>
    </row>
    <row r="204" spans="2:6" ht="47.25" customHeight="1" x14ac:dyDescent="0.25">
      <c r="B204" s="116" t="s">
        <v>165</v>
      </c>
      <c r="C204" s="117"/>
      <c r="D204" s="117">
        <v>356820</v>
      </c>
      <c r="E204" s="117"/>
      <c r="F204" s="118">
        <v>356820</v>
      </c>
    </row>
    <row r="205" spans="2:6" ht="47.25" customHeight="1" x14ac:dyDescent="0.25">
      <c r="B205" s="116" t="s">
        <v>92</v>
      </c>
      <c r="C205" s="117"/>
      <c r="D205" s="117"/>
      <c r="E205" s="117">
        <v>54504</v>
      </c>
      <c r="F205" s="118">
        <v>54504</v>
      </c>
    </row>
    <row r="206" spans="2:6" ht="47.25" customHeight="1" x14ac:dyDescent="0.25">
      <c r="B206" s="116" t="s">
        <v>166</v>
      </c>
      <c r="C206" s="117">
        <v>3000</v>
      </c>
      <c r="D206" s="117"/>
      <c r="E206" s="117"/>
      <c r="F206" s="118">
        <v>3000</v>
      </c>
    </row>
    <row r="207" spans="2:6" ht="47.25" customHeight="1" x14ac:dyDescent="0.25">
      <c r="B207" s="116" t="s">
        <v>167</v>
      </c>
      <c r="C207" s="117"/>
      <c r="D207" s="117"/>
      <c r="E207" s="117">
        <v>7520</v>
      </c>
      <c r="F207" s="118">
        <v>7520</v>
      </c>
    </row>
    <row r="208" spans="2:6" ht="47.25" customHeight="1" x14ac:dyDescent="0.25">
      <c r="B208" s="116" t="s">
        <v>168</v>
      </c>
      <c r="C208" s="117">
        <v>100</v>
      </c>
      <c r="D208" s="117"/>
      <c r="E208" s="117"/>
      <c r="F208" s="118">
        <v>100</v>
      </c>
    </row>
    <row r="209" spans="2:6" ht="47.25" customHeight="1" x14ac:dyDescent="0.25">
      <c r="B209" s="116" t="s">
        <v>169</v>
      </c>
      <c r="C209" s="117">
        <v>117383</v>
      </c>
      <c r="D209" s="117"/>
      <c r="E209" s="117"/>
      <c r="F209" s="118">
        <v>117383</v>
      </c>
    </row>
    <row r="210" spans="2:6" ht="47.25" customHeight="1" x14ac:dyDescent="0.25">
      <c r="B210" s="116" t="s">
        <v>170</v>
      </c>
      <c r="C210" s="117"/>
      <c r="D210" s="117">
        <v>2384340</v>
      </c>
      <c r="E210" s="117"/>
      <c r="F210" s="118">
        <v>2384340</v>
      </c>
    </row>
    <row r="211" spans="2:6" ht="47.25" customHeight="1" x14ac:dyDescent="0.25">
      <c r="B211" s="116" t="s">
        <v>171</v>
      </c>
      <c r="C211" s="117">
        <v>11110</v>
      </c>
      <c r="D211" s="117"/>
      <c r="E211" s="117"/>
      <c r="F211" s="118">
        <v>11110</v>
      </c>
    </row>
    <row r="212" spans="2:6" ht="47.25" customHeight="1" x14ac:dyDescent="0.25">
      <c r="B212" s="116" t="s">
        <v>81</v>
      </c>
      <c r="C212" s="117">
        <v>49251220</v>
      </c>
      <c r="D212" s="117"/>
      <c r="E212" s="117"/>
      <c r="F212" s="118">
        <v>49251220</v>
      </c>
    </row>
    <row r="213" spans="2:6" ht="47.25" customHeight="1" x14ac:dyDescent="0.25">
      <c r="B213" s="116" t="s">
        <v>172</v>
      </c>
      <c r="C213" s="117">
        <v>33560</v>
      </c>
      <c r="D213" s="117"/>
      <c r="E213" s="117"/>
      <c r="F213" s="118">
        <v>33560</v>
      </c>
    </row>
    <row r="214" spans="2:6" ht="47.25" customHeight="1" x14ac:dyDescent="0.25">
      <c r="B214" s="116" t="s">
        <v>173</v>
      </c>
      <c r="C214" s="117"/>
      <c r="D214" s="117"/>
      <c r="E214" s="117">
        <v>83504</v>
      </c>
      <c r="F214" s="118">
        <v>83504</v>
      </c>
    </row>
    <row r="215" spans="2:6" ht="47.25" customHeight="1" x14ac:dyDescent="0.25">
      <c r="B215" s="116" t="s">
        <v>174</v>
      </c>
      <c r="C215" s="117">
        <v>3940</v>
      </c>
      <c r="D215" s="117"/>
      <c r="E215" s="117"/>
      <c r="F215" s="118">
        <v>3940</v>
      </c>
    </row>
    <row r="216" spans="2:6" ht="47.25" customHeight="1" x14ac:dyDescent="0.25">
      <c r="B216" s="116" t="s">
        <v>175</v>
      </c>
      <c r="C216" s="117">
        <v>29510</v>
      </c>
      <c r="D216" s="117"/>
      <c r="E216" s="117"/>
      <c r="F216" s="118">
        <v>29510</v>
      </c>
    </row>
    <row r="217" spans="2:6" ht="47.25" customHeight="1" x14ac:dyDescent="0.25">
      <c r="B217" s="116" t="s">
        <v>119</v>
      </c>
      <c r="C217" s="117"/>
      <c r="D217" s="117">
        <v>2788433</v>
      </c>
      <c r="E217" s="117"/>
      <c r="F217" s="118">
        <v>2788433</v>
      </c>
    </row>
    <row r="218" spans="2:6" ht="47.25" customHeight="1" x14ac:dyDescent="0.25">
      <c r="B218" s="116" t="s">
        <v>70</v>
      </c>
      <c r="C218" s="117"/>
      <c r="D218" s="117"/>
      <c r="E218" s="117">
        <v>14572471</v>
      </c>
      <c r="F218" s="118">
        <v>14572471</v>
      </c>
    </row>
    <row r="219" spans="2:6" ht="47.25" customHeight="1" x14ac:dyDescent="0.25">
      <c r="B219" s="116" t="s">
        <v>176</v>
      </c>
      <c r="C219" s="117">
        <v>16240</v>
      </c>
      <c r="D219" s="117"/>
      <c r="E219" s="117"/>
      <c r="F219" s="118">
        <v>16240</v>
      </c>
    </row>
    <row r="220" spans="2:6" ht="47.25" customHeight="1" x14ac:dyDescent="0.25">
      <c r="B220" s="116" t="s">
        <v>93</v>
      </c>
      <c r="C220" s="117"/>
      <c r="D220" s="117"/>
      <c r="E220" s="117">
        <v>47300</v>
      </c>
      <c r="F220" s="118">
        <v>47300</v>
      </c>
    </row>
    <row r="221" spans="2:6" ht="47.25" customHeight="1" x14ac:dyDescent="0.25">
      <c r="B221" s="116" t="s">
        <v>177</v>
      </c>
      <c r="C221" s="117"/>
      <c r="D221" s="117">
        <v>100760</v>
      </c>
      <c r="E221" s="117"/>
      <c r="F221" s="118">
        <v>100760</v>
      </c>
    </row>
    <row r="222" spans="2:6" ht="47.25" customHeight="1" x14ac:dyDescent="0.25">
      <c r="B222" s="116" t="s">
        <v>120</v>
      </c>
      <c r="C222" s="117">
        <v>390560</v>
      </c>
      <c r="D222" s="117"/>
      <c r="E222" s="117"/>
      <c r="F222" s="118">
        <v>390560</v>
      </c>
    </row>
    <row r="223" spans="2:6" ht="47.25" customHeight="1" x14ac:dyDescent="0.25">
      <c r="B223" s="116" t="s">
        <v>71</v>
      </c>
      <c r="C223" s="117">
        <v>387004</v>
      </c>
      <c r="D223" s="117"/>
      <c r="E223" s="117"/>
      <c r="F223" s="118">
        <v>387004</v>
      </c>
    </row>
    <row r="224" spans="2:6" ht="47.25" customHeight="1" x14ac:dyDescent="0.25">
      <c r="B224" s="116" t="s">
        <v>178</v>
      </c>
      <c r="C224" s="117">
        <v>14578</v>
      </c>
      <c r="D224" s="117"/>
      <c r="E224" s="117"/>
      <c r="F224" s="118">
        <v>14578</v>
      </c>
    </row>
    <row r="225" spans="2:6" ht="47.25" customHeight="1" x14ac:dyDescent="0.25">
      <c r="B225" s="116" t="s">
        <v>179</v>
      </c>
      <c r="C225" s="117"/>
      <c r="D225" s="117"/>
      <c r="E225" s="117">
        <v>6626844</v>
      </c>
      <c r="F225" s="118">
        <v>6626844</v>
      </c>
    </row>
    <row r="226" spans="2:6" ht="47.25" customHeight="1" x14ac:dyDescent="0.25">
      <c r="B226" s="116" t="s">
        <v>72</v>
      </c>
      <c r="C226" s="117">
        <v>14952126</v>
      </c>
      <c r="D226" s="117"/>
      <c r="E226" s="117"/>
      <c r="F226" s="118">
        <v>14952126</v>
      </c>
    </row>
    <row r="227" spans="2:6" ht="47.25" customHeight="1" x14ac:dyDescent="0.25">
      <c r="B227" s="116" t="s">
        <v>180</v>
      </c>
      <c r="C227" s="117">
        <v>25872</v>
      </c>
      <c r="D227" s="117"/>
      <c r="E227" s="117"/>
      <c r="F227" s="118">
        <v>25872</v>
      </c>
    </row>
    <row r="228" spans="2:6" ht="47.25" customHeight="1" x14ac:dyDescent="0.25">
      <c r="B228" s="116" t="s">
        <v>181</v>
      </c>
      <c r="C228" s="117">
        <v>1325071</v>
      </c>
      <c r="D228" s="117"/>
      <c r="E228" s="117"/>
      <c r="F228" s="118">
        <v>1325071</v>
      </c>
    </row>
    <row r="229" spans="2:6" ht="47.25" customHeight="1" x14ac:dyDescent="0.25">
      <c r="B229" s="116" t="s">
        <v>94</v>
      </c>
      <c r="C229" s="117">
        <v>3521784</v>
      </c>
      <c r="D229" s="117"/>
      <c r="E229" s="117"/>
      <c r="F229" s="118">
        <v>3521784</v>
      </c>
    </row>
    <row r="230" spans="2:6" ht="47.25" customHeight="1" x14ac:dyDescent="0.25">
      <c r="B230" s="116" t="s">
        <v>182</v>
      </c>
      <c r="C230" s="117">
        <v>357000</v>
      </c>
      <c r="D230" s="117"/>
      <c r="E230" s="117"/>
      <c r="F230" s="118">
        <v>357000</v>
      </c>
    </row>
    <row r="231" spans="2:6" ht="47.25" customHeight="1" x14ac:dyDescent="0.25">
      <c r="B231" s="116" t="s">
        <v>183</v>
      </c>
      <c r="C231" s="117">
        <v>118220</v>
      </c>
      <c r="D231" s="117"/>
      <c r="E231" s="117"/>
      <c r="F231" s="118">
        <v>118220</v>
      </c>
    </row>
    <row r="232" spans="2:6" ht="47.25" customHeight="1" x14ac:dyDescent="0.25">
      <c r="B232" s="116" t="s">
        <v>184</v>
      </c>
      <c r="C232" s="117">
        <v>1280</v>
      </c>
      <c r="D232" s="117"/>
      <c r="E232" s="117"/>
      <c r="F232" s="118">
        <v>1280</v>
      </c>
    </row>
    <row r="233" spans="2:6" ht="47.25" customHeight="1" x14ac:dyDescent="0.25">
      <c r="B233" s="116" t="s">
        <v>82</v>
      </c>
      <c r="C233" s="117"/>
      <c r="D233" s="117"/>
      <c r="E233" s="117">
        <v>64792526</v>
      </c>
      <c r="F233" s="118">
        <v>64792526</v>
      </c>
    </row>
    <row r="234" spans="2:6" ht="47.25" customHeight="1" x14ac:dyDescent="0.25">
      <c r="B234" s="116" t="s">
        <v>73</v>
      </c>
      <c r="C234" s="117"/>
      <c r="D234" s="117"/>
      <c r="E234" s="117">
        <v>1859886</v>
      </c>
      <c r="F234" s="118">
        <v>1859886</v>
      </c>
    </row>
    <row r="235" spans="2:6" ht="47.25" customHeight="1" x14ac:dyDescent="0.25">
      <c r="B235" s="116" t="s">
        <v>83</v>
      </c>
      <c r="C235" s="117"/>
      <c r="D235" s="117"/>
      <c r="E235" s="117">
        <v>32624855</v>
      </c>
      <c r="F235" s="118">
        <v>32624855</v>
      </c>
    </row>
    <row r="236" spans="2:6" ht="47.25" customHeight="1" x14ac:dyDescent="0.25">
      <c r="B236" s="116" t="s">
        <v>185</v>
      </c>
      <c r="C236" s="117"/>
      <c r="D236" s="117"/>
      <c r="E236" s="117">
        <v>5130</v>
      </c>
      <c r="F236" s="118">
        <v>5130</v>
      </c>
    </row>
    <row r="237" spans="2:6" ht="47.25" customHeight="1" x14ac:dyDescent="0.25">
      <c r="B237" s="116" t="s">
        <v>186</v>
      </c>
      <c r="C237" s="117"/>
      <c r="D237" s="117"/>
      <c r="E237" s="117">
        <v>11710</v>
      </c>
      <c r="F237" s="118">
        <v>11710</v>
      </c>
    </row>
    <row r="238" spans="2:6" ht="47.25" customHeight="1" x14ac:dyDescent="0.25">
      <c r="B238" s="116" t="s">
        <v>187</v>
      </c>
      <c r="C238" s="117">
        <v>571740</v>
      </c>
      <c r="D238" s="117"/>
      <c r="E238" s="117"/>
      <c r="F238" s="118">
        <v>571740</v>
      </c>
    </row>
    <row r="239" spans="2:6" ht="47.25" customHeight="1" x14ac:dyDescent="0.25">
      <c r="B239" s="116" t="s">
        <v>85</v>
      </c>
      <c r="C239" s="117">
        <v>28811606</v>
      </c>
      <c r="D239" s="117"/>
      <c r="E239" s="117"/>
      <c r="F239" s="118">
        <v>28811606</v>
      </c>
    </row>
    <row r="240" spans="2:6" ht="47.25" customHeight="1" x14ac:dyDescent="0.25">
      <c r="B240" s="116" t="s">
        <v>188</v>
      </c>
      <c r="C240" s="117">
        <v>397940</v>
      </c>
      <c r="D240" s="117"/>
      <c r="E240" s="117"/>
      <c r="F240" s="118">
        <v>397940</v>
      </c>
    </row>
    <row r="241" spans="2:6" ht="47.25" customHeight="1" x14ac:dyDescent="0.25">
      <c r="B241" s="116" t="s">
        <v>121</v>
      </c>
      <c r="C241" s="117"/>
      <c r="D241" s="117"/>
      <c r="E241" s="117">
        <v>28430</v>
      </c>
      <c r="F241" s="118">
        <v>28430</v>
      </c>
    </row>
    <row r="242" spans="2:6" ht="47.25" customHeight="1" x14ac:dyDescent="0.25">
      <c r="B242" s="116" t="s">
        <v>88</v>
      </c>
      <c r="C242" s="117"/>
      <c r="D242" s="117">
        <v>104864</v>
      </c>
      <c r="E242" s="117"/>
      <c r="F242" s="118">
        <v>104864</v>
      </c>
    </row>
    <row r="243" spans="2:6" ht="47.25" customHeight="1" x14ac:dyDescent="0.25">
      <c r="B243" s="116" t="s">
        <v>86</v>
      </c>
      <c r="C243" s="117">
        <v>6070973</v>
      </c>
      <c r="D243" s="117"/>
      <c r="E243" s="117"/>
      <c r="F243" s="118">
        <v>6070973</v>
      </c>
    </row>
    <row r="244" spans="2:6" ht="47.25" customHeight="1" x14ac:dyDescent="0.25">
      <c r="B244" s="116" t="s">
        <v>189</v>
      </c>
      <c r="C244" s="117"/>
      <c r="D244" s="117">
        <v>367520</v>
      </c>
      <c r="E244" s="117"/>
      <c r="F244" s="118">
        <v>367520</v>
      </c>
    </row>
    <row r="245" spans="2:6" ht="47.25" customHeight="1" x14ac:dyDescent="0.25">
      <c r="B245" s="116" t="s">
        <v>122</v>
      </c>
      <c r="C245" s="117"/>
      <c r="D245" s="117">
        <v>932130</v>
      </c>
      <c r="E245" s="117"/>
      <c r="F245" s="118">
        <v>932130</v>
      </c>
    </row>
    <row r="246" spans="2:6" ht="47.25" customHeight="1" x14ac:dyDescent="0.25">
      <c r="B246" s="116" t="s">
        <v>190</v>
      </c>
      <c r="C246" s="117">
        <v>7716</v>
      </c>
      <c r="D246" s="117"/>
      <c r="E246" s="117"/>
      <c r="F246" s="118">
        <v>7716</v>
      </c>
    </row>
    <row r="247" spans="2:6" ht="47.25" customHeight="1" x14ac:dyDescent="0.25">
      <c r="B247" s="116" t="s">
        <v>191</v>
      </c>
      <c r="C247" s="117">
        <v>19968</v>
      </c>
      <c r="D247" s="117"/>
      <c r="E247" s="117"/>
      <c r="F247" s="118">
        <v>19968</v>
      </c>
    </row>
    <row r="248" spans="2:6" ht="47.25" customHeight="1" x14ac:dyDescent="0.25">
      <c r="B248" s="116" t="s">
        <v>192</v>
      </c>
      <c r="C248" s="117">
        <v>23740</v>
      </c>
      <c r="D248" s="117"/>
      <c r="E248" s="117"/>
      <c r="F248" s="118">
        <v>23740</v>
      </c>
    </row>
    <row r="249" spans="2:6" ht="47.25" customHeight="1" x14ac:dyDescent="0.25">
      <c r="B249" s="116" t="s">
        <v>95</v>
      </c>
      <c r="C249" s="117"/>
      <c r="D249" s="117"/>
      <c r="E249" s="117">
        <v>450095</v>
      </c>
      <c r="F249" s="118">
        <v>450095</v>
      </c>
    </row>
    <row r="250" spans="2:6" ht="47.25" customHeight="1" x14ac:dyDescent="0.25">
      <c r="B250" s="116" t="s">
        <v>193</v>
      </c>
      <c r="C250" s="117">
        <v>3720</v>
      </c>
      <c r="D250" s="117"/>
      <c r="E250" s="117"/>
      <c r="F250" s="118">
        <v>3720</v>
      </c>
    </row>
    <row r="251" spans="2:6" ht="47.25" customHeight="1" x14ac:dyDescent="0.25">
      <c r="B251" s="116" t="s">
        <v>96</v>
      </c>
      <c r="C251" s="117">
        <v>3677162</v>
      </c>
      <c r="D251" s="117"/>
      <c r="E251" s="117"/>
      <c r="F251" s="118">
        <v>3677162</v>
      </c>
    </row>
    <row r="252" spans="2:6" ht="47.25" customHeight="1" x14ac:dyDescent="0.25">
      <c r="B252" s="113" t="s">
        <v>194</v>
      </c>
      <c r="C252" s="114">
        <v>1250664</v>
      </c>
      <c r="D252" s="114">
        <v>1660</v>
      </c>
      <c r="E252" s="114">
        <v>4742758</v>
      </c>
      <c r="F252" s="115">
        <v>5995082</v>
      </c>
    </row>
    <row r="253" spans="2:6" ht="47.25" customHeight="1" x14ac:dyDescent="0.25">
      <c r="B253" s="116" t="s">
        <v>104</v>
      </c>
      <c r="C253" s="117"/>
      <c r="D253" s="117"/>
      <c r="E253" s="117">
        <v>9880</v>
      </c>
      <c r="F253" s="118">
        <v>9880</v>
      </c>
    </row>
    <row r="254" spans="2:6" ht="47.25" customHeight="1" x14ac:dyDescent="0.25">
      <c r="B254" s="116" t="s">
        <v>98</v>
      </c>
      <c r="C254" s="117"/>
      <c r="D254" s="117"/>
      <c r="E254" s="117">
        <v>6660</v>
      </c>
      <c r="F254" s="118">
        <v>6660</v>
      </c>
    </row>
    <row r="255" spans="2:6" ht="47.25" customHeight="1" x14ac:dyDescent="0.25">
      <c r="B255" s="116" t="s">
        <v>65</v>
      </c>
      <c r="C255" s="117"/>
      <c r="D255" s="117"/>
      <c r="E255" s="117">
        <v>117528</v>
      </c>
      <c r="F255" s="118">
        <v>117528</v>
      </c>
    </row>
    <row r="256" spans="2:6" ht="47.25" customHeight="1" x14ac:dyDescent="0.25">
      <c r="B256" s="116" t="s">
        <v>66</v>
      </c>
      <c r="C256" s="117"/>
      <c r="D256" s="117"/>
      <c r="E256" s="117">
        <v>134620</v>
      </c>
      <c r="F256" s="118">
        <v>134620</v>
      </c>
    </row>
    <row r="257" spans="2:6" ht="47.25" customHeight="1" x14ac:dyDescent="0.25">
      <c r="B257" s="116" t="s">
        <v>67</v>
      </c>
      <c r="C257" s="117">
        <v>622638</v>
      </c>
      <c r="D257" s="117"/>
      <c r="E257" s="117"/>
      <c r="F257" s="118">
        <v>622638</v>
      </c>
    </row>
    <row r="258" spans="2:6" ht="47.25" customHeight="1" x14ac:dyDescent="0.25">
      <c r="B258" s="116" t="s">
        <v>68</v>
      </c>
      <c r="C258" s="117"/>
      <c r="D258" s="117"/>
      <c r="E258" s="117">
        <v>1969097</v>
      </c>
      <c r="F258" s="118">
        <v>1969097</v>
      </c>
    </row>
    <row r="259" spans="2:6" ht="47.25" customHeight="1" x14ac:dyDescent="0.25">
      <c r="B259" s="116" t="s">
        <v>69</v>
      </c>
      <c r="C259" s="117"/>
      <c r="D259" s="117"/>
      <c r="E259" s="117">
        <v>892460</v>
      </c>
      <c r="F259" s="118">
        <v>892460</v>
      </c>
    </row>
    <row r="260" spans="2:6" ht="47.25" customHeight="1" x14ac:dyDescent="0.25">
      <c r="B260" s="116" t="s">
        <v>70</v>
      </c>
      <c r="C260" s="117"/>
      <c r="D260" s="117"/>
      <c r="E260" s="117">
        <v>1567614</v>
      </c>
      <c r="F260" s="118">
        <v>1567614</v>
      </c>
    </row>
    <row r="261" spans="2:6" ht="47.25" customHeight="1" x14ac:dyDescent="0.25">
      <c r="B261" s="116" t="s">
        <v>72</v>
      </c>
      <c r="C261" s="117">
        <v>380794</v>
      </c>
      <c r="D261" s="117"/>
      <c r="E261" s="117"/>
      <c r="F261" s="118">
        <v>380794</v>
      </c>
    </row>
    <row r="262" spans="2:6" ht="47.25" customHeight="1" x14ac:dyDescent="0.25">
      <c r="B262" s="116" t="s">
        <v>94</v>
      </c>
      <c r="C262" s="117">
        <v>103502</v>
      </c>
      <c r="D262" s="117"/>
      <c r="E262" s="117"/>
      <c r="F262" s="118">
        <v>103502</v>
      </c>
    </row>
    <row r="263" spans="2:6" ht="47.25" customHeight="1" x14ac:dyDescent="0.25">
      <c r="B263" s="116" t="s">
        <v>82</v>
      </c>
      <c r="C263" s="117"/>
      <c r="D263" s="117"/>
      <c r="E263" s="117">
        <v>899</v>
      </c>
      <c r="F263" s="118">
        <v>899</v>
      </c>
    </row>
    <row r="264" spans="2:6" ht="47.25" customHeight="1" x14ac:dyDescent="0.25">
      <c r="B264" s="116" t="s">
        <v>73</v>
      </c>
      <c r="C264" s="117"/>
      <c r="D264" s="117"/>
      <c r="E264" s="117">
        <v>21400</v>
      </c>
      <c r="F264" s="118">
        <v>21400</v>
      </c>
    </row>
    <row r="265" spans="2:6" ht="47.25" customHeight="1" x14ac:dyDescent="0.25">
      <c r="B265" s="116" t="s">
        <v>83</v>
      </c>
      <c r="C265" s="117"/>
      <c r="D265" s="117"/>
      <c r="E265" s="117">
        <v>10080</v>
      </c>
      <c r="F265" s="118">
        <v>10080</v>
      </c>
    </row>
    <row r="266" spans="2:6" ht="47.25" customHeight="1" x14ac:dyDescent="0.25">
      <c r="B266" s="116" t="s">
        <v>85</v>
      </c>
      <c r="C266" s="117">
        <v>125130</v>
      </c>
      <c r="D266" s="117"/>
      <c r="E266" s="117"/>
      <c r="F266" s="118">
        <v>125130</v>
      </c>
    </row>
    <row r="267" spans="2:6" ht="47.25" customHeight="1" x14ac:dyDescent="0.25">
      <c r="B267" s="116" t="s">
        <v>88</v>
      </c>
      <c r="C267" s="117"/>
      <c r="D267" s="117">
        <v>1660</v>
      </c>
      <c r="E267" s="117"/>
      <c r="F267" s="118">
        <v>1660</v>
      </c>
    </row>
    <row r="268" spans="2:6" ht="47.25" customHeight="1" x14ac:dyDescent="0.25">
      <c r="B268" s="116" t="s">
        <v>95</v>
      </c>
      <c r="C268" s="117"/>
      <c r="D268" s="117"/>
      <c r="E268" s="117">
        <v>12520</v>
      </c>
      <c r="F268" s="118">
        <v>12520</v>
      </c>
    </row>
    <row r="269" spans="2:6" ht="47.25" customHeight="1" x14ac:dyDescent="0.25">
      <c r="B269" s="116" t="s">
        <v>96</v>
      </c>
      <c r="C269" s="117">
        <v>18600</v>
      </c>
      <c r="D269" s="117"/>
      <c r="E269" s="117"/>
      <c r="F269" s="118">
        <v>18600</v>
      </c>
    </row>
    <row r="270" spans="2:6" ht="47.25" customHeight="1" x14ac:dyDescent="0.25">
      <c r="B270" s="113" t="s">
        <v>195</v>
      </c>
      <c r="C270" s="114">
        <v>488860</v>
      </c>
      <c r="D270" s="114">
        <v>22090</v>
      </c>
      <c r="E270" s="114">
        <v>1478456</v>
      </c>
      <c r="F270" s="115">
        <v>1989406</v>
      </c>
    </row>
    <row r="271" spans="2:6" ht="47.25" customHeight="1" x14ac:dyDescent="0.25">
      <c r="B271" s="116" t="s">
        <v>75</v>
      </c>
      <c r="C271" s="117"/>
      <c r="D271" s="117"/>
      <c r="E271" s="117">
        <v>2380</v>
      </c>
      <c r="F271" s="118">
        <v>2380</v>
      </c>
    </row>
    <row r="272" spans="2:6" ht="47.25" customHeight="1" x14ac:dyDescent="0.25">
      <c r="B272" s="116" t="s">
        <v>196</v>
      </c>
      <c r="C272" s="117"/>
      <c r="D272" s="117"/>
      <c r="E272" s="117">
        <v>4150</v>
      </c>
      <c r="F272" s="118">
        <v>4150</v>
      </c>
    </row>
    <row r="273" spans="2:6" ht="47.25" customHeight="1" x14ac:dyDescent="0.25">
      <c r="B273" s="116" t="s">
        <v>65</v>
      </c>
      <c r="C273" s="117"/>
      <c r="D273" s="117"/>
      <c r="E273" s="117">
        <v>50356</v>
      </c>
      <c r="F273" s="118">
        <v>50356</v>
      </c>
    </row>
    <row r="274" spans="2:6" ht="47.25" customHeight="1" x14ac:dyDescent="0.25">
      <c r="B274" s="116" t="s">
        <v>66</v>
      </c>
      <c r="C274" s="117"/>
      <c r="D274" s="117"/>
      <c r="E274" s="117">
        <v>17308</v>
      </c>
      <c r="F274" s="118">
        <v>17308</v>
      </c>
    </row>
    <row r="275" spans="2:6" ht="47.25" customHeight="1" x14ac:dyDescent="0.25">
      <c r="B275" s="116" t="s">
        <v>67</v>
      </c>
      <c r="C275" s="117">
        <v>145472</v>
      </c>
      <c r="D275" s="117"/>
      <c r="E275" s="117"/>
      <c r="F275" s="118">
        <v>145472</v>
      </c>
    </row>
    <row r="276" spans="2:6" ht="47.25" customHeight="1" x14ac:dyDescent="0.25">
      <c r="B276" s="116" t="s">
        <v>68</v>
      </c>
      <c r="C276" s="117"/>
      <c r="D276" s="117"/>
      <c r="E276" s="117">
        <v>461367</v>
      </c>
      <c r="F276" s="118">
        <v>461367</v>
      </c>
    </row>
    <row r="277" spans="2:6" ht="47.25" customHeight="1" x14ac:dyDescent="0.25">
      <c r="B277" s="116" t="s">
        <v>69</v>
      </c>
      <c r="C277" s="117"/>
      <c r="D277" s="117"/>
      <c r="E277" s="117">
        <v>437888</v>
      </c>
      <c r="F277" s="118">
        <v>437888</v>
      </c>
    </row>
    <row r="278" spans="2:6" ht="47.25" customHeight="1" x14ac:dyDescent="0.25">
      <c r="B278" s="116" t="s">
        <v>80</v>
      </c>
      <c r="C278" s="117">
        <v>1950</v>
      </c>
      <c r="D278" s="117"/>
      <c r="E278" s="117"/>
      <c r="F278" s="118">
        <v>1950</v>
      </c>
    </row>
    <row r="279" spans="2:6" ht="47.25" customHeight="1" x14ac:dyDescent="0.25">
      <c r="B279" s="116" t="s">
        <v>70</v>
      </c>
      <c r="C279" s="117"/>
      <c r="D279" s="117"/>
      <c r="E279" s="117">
        <v>499657</v>
      </c>
      <c r="F279" s="118">
        <v>499657</v>
      </c>
    </row>
    <row r="280" spans="2:6" ht="47.25" customHeight="1" x14ac:dyDescent="0.25">
      <c r="B280" s="116" t="s">
        <v>71</v>
      </c>
      <c r="C280" s="117">
        <v>12500</v>
      </c>
      <c r="D280" s="117"/>
      <c r="E280" s="117"/>
      <c r="F280" s="118">
        <v>12500</v>
      </c>
    </row>
    <row r="281" spans="2:6" ht="47.25" customHeight="1" x14ac:dyDescent="0.25">
      <c r="B281" s="116" t="s">
        <v>72</v>
      </c>
      <c r="C281" s="117">
        <v>155488</v>
      </c>
      <c r="D281" s="117"/>
      <c r="E281" s="117"/>
      <c r="F281" s="118">
        <v>155488</v>
      </c>
    </row>
    <row r="282" spans="2:6" ht="47.25" customHeight="1" x14ac:dyDescent="0.25">
      <c r="B282" s="116" t="s">
        <v>197</v>
      </c>
      <c r="C282" s="117"/>
      <c r="D282" s="117">
        <v>12370</v>
      </c>
      <c r="E282" s="117"/>
      <c r="F282" s="118">
        <v>12370</v>
      </c>
    </row>
    <row r="283" spans="2:6" ht="47.25" customHeight="1" x14ac:dyDescent="0.25">
      <c r="B283" s="116" t="s">
        <v>94</v>
      </c>
      <c r="C283" s="117">
        <v>95160</v>
      </c>
      <c r="D283" s="117"/>
      <c r="E283" s="117"/>
      <c r="F283" s="118">
        <v>95160</v>
      </c>
    </row>
    <row r="284" spans="2:6" ht="47.25" customHeight="1" x14ac:dyDescent="0.25">
      <c r="B284" s="116" t="s">
        <v>73</v>
      </c>
      <c r="C284" s="117"/>
      <c r="D284" s="117"/>
      <c r="E284" s="117">
        <v>2780</v>
      </c>
      <c r="F284" s="118">
        <v>2780</v>
      </c>
    </row>
    <row r="285" spans="2:6" ht="47.25" customHeight="1" x14ac:dyDescent="0.25">
      <c r="B285" s="116" t="s">
        <v>187</v>
      </c>
      <c r="C285" s="117">
        <v>17150</v>
      </c>
      <c r="D285" s="117"/>
      <c r="E285" s="117"/>
      <c r="F285" s="118">
        <v>17150</v>
      </c>
    </row>
    <row r="286" spans="2:6" ht="47.25" customHeight="1" x14ac:dyDescent="0.25">
      <c r="B286" s="116" t="s">
        <v>85</v>
      </c>
      <c r="C286" s="117">
        <v>38990</v>
      </c>
      <c r="D286" s="117"/>
      <c r="E286" s="117"/>
      <c r="F286" s="118">
        <v>38990</v>
      </c>
    </row>
    <row r="287" spans="2:6" ht="47.25" customHeight="1" x14ac:dyDescent="0.25">
      <c r="B287" s="116" t="s">
        <v>88</v>
      </c>
      <c r="C287" s="117"/>
      <c r="D287" s="117">
        <v>9720</v>
      </c>
      <c r="E287" s="117"/>
      <c r="F287" s="118">
        <v>9720</v>
      </c>
    </row>
    <row r="288" spans="2:6" ht="47.25" customHeight="1" x14ac:dyDescent="0.25">
      <c r="B288" s="116" t="s">
        <v>95</v>
      </c>
      <c r="C288" s="117"/>
      <c r="D288" s="117"/>
      <c r="E288" s="117">
        <v>2570</v>
      </c>
      <c r="F288" s="118">
        <v>2570</v>
      </c>
    </row>
    <row r="289" spans="2:6" ht="47.25" customHeight="1" x14ac:dyDescent="0.25">
      <c r="B289" s="116" t="s">
        <v>96</v>
      </c>
      <c r="C289" s="117">
        <v>22150</v>
      </c>
      <c r="D289" s="117"/>
      <c r="E289" s="117"/>
      <c r="F289" s="118">
        <v>22150</v>
      </c>
    </row>
    <row r="290" spans="2:6" ht="47.25" customHeight="1" x14ac:dyDescent="0.25">
      <c r="B290" s="113" t="s">
        <v>198</v>
      </c>
      <c r="C290" s="114">
        <v>7868000</v>
      </c>
      <c r="D290" s="114">
        <v>84085</v>
      </c>
      <c r="E290" s="114">
        <v>13449414</v>
      </c>
      <c r="F290" s="115">
        <v>21401499</v>
      </c>
    </row>
    <row r="291" spans="2:6" ht="47.25" customHeight="1" x14ac:dyDescent="0.25">
      <c r="B291" s="116" t="s">
        <v>64</v>
      </c>
      <c r="C291" s="117">
        <v>8360</v>
      </c>
      <c r="D291" s="117"/>
      <c r="E291" s="117"/>
      <c r="F291" s="118">
        <v>8360</v>
      </c>
    </row>
    <row r="292" spans="2:6" ht="47.25" customHeight="1" x14ac:dyDescent="0.25">
      <c r="B292" s="116" t="s">
        <v>75</v>
      </c>
      <c r="C292" s="117"/>
      <c r="D292" s="117"/>
      <c r="E292" s="117">
        <v>103520</v>
      </c>
      <c r="F292" s="118">
        <v>103520</v>
      </c>
    </row>
    <row r="293" spans="2:6" ht="47.25" customHeight="1" x14ac:dyDescent="0.25">
      <c r="B293" s="116" t="s">
        <v>98</v>
      </c>
      <c r="C293" s="117"/>
      <c r="D293" s="117"/>
      <c r="E293" s="117">
        <v>320650</v>
      </c>
      <c r="F293" s="118">
        <v>320650</v>
      </c>
    </row>
    <row r="294" spans="2:6" ht="47.25" customHeight="1" x14ac:dyDescent="0.25">
      <c r="B294" s="116" t="s">
        <v>76</v>
      </c>
      <c r="C294" s="117"/>
      <c r="D294" s="117"/>
      <c r="E294" s="117">
        <v>342380</v>
      </c>
      <c r="F294" s="118">
        <v>342380</v>
      </c>
    </row>
    <row r="295" spans="2:6" ht="47.25" customHeight="1" x14ac:dyDescent="0.25">
      <c r="B295" s="116" t="s">
        <v>65</v>
      </c>
      <c r="C295" s="117"/>
      <c r="D295" s="117"/>
      <c r="E295" s="117">
        <v>236889</v>
      </c>
      <c r="F295" s="118">
        <v>236889</v>
      </c>
    </row>
    <row r="296" spans="2:6" ht="47.25" customHeight="1" x14ac:dyDescent="0.25">
      <c r="B296" s="116" t="s">
        <v>66</v>
      </c>
      <c r="C296" s="117"/>
      <c r="D296" s="117"/>
      <c r="E296" s="117">
        <v>472688</v>
      </c>
      <c r="F296" s="118">
        <v>472688</v>
      </c>
    </row>
    <row r="297" spans="2:6" ht="47.25" customHeight="1" x14ac:dyDescent="0.25">
      <c r="B297" s="116" t="s">
        <v>67</v>
      </c>
      <c r="C297" s="117">
        <v>346796</v>
      </c>
      <c r="D297" s="117"/>
      <c r="E297" s="117"/>
      <c r="F297" s="118">
        <v>346796</v>
      </c>
    </row>
    <row r="298" spans="2:6" ht="47.25" customHeight="1" x14ac:dyDescent="0.25">
      <c r="B298" s="116" t="s">
        <v>79</v>
      </c>
      <c r="C298" s="117">
        <v>101520</v>
      </c>
      <c r="D298" s="117"/>
      <c r="E298" s="117"/>
      <c r="F298" s="118">
        <v>101520</v>
      </c>
    </row>
    <row r="299" spans="2:6" ht="47.25" customHeight="1" x14ac:dyDescent="0.25">
      <c r="B299" s="116" t="s">
        <v>199</v>
      </c>
      <c r="C299" s="117"/>
      <c r="D299" s="117">
        <v>6402</v>
      </c>
      <c r="E299" s="117"/>
      <c r="F299" s="118">
        <v>6402</v>
      </c>
    </row>
    <row r="300" spans="2:6" ht="47.25" customHeight="1" x14ac:dyDescent="0.25">
      <c r="B300" s="116" t="s">
        <v>110</v>
      </c>
      <c r="C300" s="117"/>
      <c r="D300" s="117">
        <v>1960</v>
      </c>
      <c r="E300" s="117"/>
      <c r="F300" s="118">
        <v>1960</v>
      </c>
    </row>
    <row r="301" spans="2:6" ht="47.25" customHeight="1" x14ac:dyDescent="0.25">
      <c r="B301" s="116" t="s">
        <v>115</v>
      </c>
      <c r="C301" s="117"/>
      <c r="D301" s="117">
        <v>35903</v>
      </c>
      <c r="E301" s="117"/>
      <c r="F301" s="118">
        <v>35903</v>
      </c>
    </row>
    <row r="302" spans="2:6" ht="47.25" customHeight="1" x14ac:dyDescent="0.25">
      <c r="B302" s="116" t="s">
        <v>68</v>
      </c>
      <c r="C302" s="117"/>
      <c r="D302" s="117"/>
      <c r="E302" s="117">
        <v>10733029</v>
      </c>
      <c r="F302" s="118">
        <v>10733029</v>
      </c>
    </row>
    <row r="303" spans="2:6" ht="47.25" customHeight="1" x14ac:dyDescent="0.25">
      <c r="B303" s="116" t="s">
        <v>200</v>
      </c>
      <c r="C303" s="117"/>
      <c r="D303" s="117">
        <v>5940</v>
      </c>
      <c r="E303" s="117"/>
      <c r="F303" s="118">
        <v>5940</v>
      </c>
    </row>
    <row r="304" spans="2:6" ht="47.25" customHeight="1" x14ac:dyDescent="0.25">
      <c r="B304" s="116" t="s">
        <v>158</v>
      </c>
      <c r="C304" s="117">
        <v>22910</v>
      </c>
      <c r="D304" s="117"/>
      <c r="E304" s="117"/>
      <c r="F304" s="118">
        <v>22910</v>
      </c>
    </row>
    <row r="305" spans="2:6" ht="47.25" customHeight="1" x14ac:dyDescent="0.25">
      <c r="B305" s="116" t="s">
        <v>99</v>
      </c>
      <c r="C305" s="117"/>
      <c r="D305" s="117"/>
      <c r="E305" s="117">
        <v>42120</v>
      </c>
      <c r="F305" s="118">
        <v>42120</v>
      </c>
    </row>
    <row r="306" spans="2:6" ht="47.25" customHeight="1" x14ac:dyDescent="0.25">
      <c r="B306" s="116" t="s">
        <v>69</v>
      </c>
      <c r="C306" s="117"/>
      <c r="D306" s="117"/>
      <c r="E306" s="117">
        <v>158560</v>
      </c>
      <c r="F306" s="118">
        <v>158560</v>
      </c>
    </row>
    <row r="307" spans="2:6" ht="47.25" customHeight="1" x14ac:dyDescent="0.25">
      <c r="B307" s="116" t="s">
        <v>161</v>
      </c>
      <c r="C307" s="117"/>
      <c r="D307" s="117"/>
      <c r="E307" s="117">
        <v>5760</v>
      </c>
      <c r="F307" s="118">
        <v>5760</v>
      </c>
    </row>
    <row r="308" spans="2:6" ht="47.25" customHeight="1" x14ac:dyDescent="0.25">
      <c r="B308" s="116" t="s">
        <v>119</v>
      </c>
      <c r="C308" s="117"/>
      <c r="D308" s="117">
        <v>10620</v>
      </c>
      <c r="E308" s="117"/>
      <c r="F308" s="118">
        <v>10620</v>
      </c>
    </row>
    <row r="309" spans="2:6" ht="47.25" customHeight="1" x14ac:dyDescent="0.25">
      <c r="B309" s="116" t="s">
        <v>70</v>
      </c>
      <c r="C309" s="117"/>
      <c r="D309" s="117"/>
      <c r="E309" s="117">
        <v>105700</v>
      </c>
      <c r="F309" s="118">
        <v>105700</v>
      </c>
    </row>
    <row r="310" spans="2:6" ht="47.25" customHeight="1" x14ac:dyDescent="0.25">
      <c r="B310" s="116" t="s">
        <v>71</v>
      </c>
      <c r="C310" s="117">
        <v>119885</v>
      </c>
      <c r="D310" s="117"/>
      <c r="E310" s="117"/>
      <c r="F310" s="118">
        <v>119885</v>
      </c>
    </row>
    <row r="311" spans="2:6" ht="47.25" customHeight="1" x14ac:dyDescent="0.25">
      <c r="B311" s="116" t="s">
        <v>178</v>
      </c>
      <c r="C311" s="117">
        <v>18200</v>
      </c>
      <c r="D311" s="117"/>
      <c r="E311" s="117"/>
      <c r="F311" s="118">
        <v>18200</v>
      </c>
    </row>
    <row r="312" spans="2:6" ht="47.25" customHeight="1" x14ac:dyDescent="0.25">
      <c r="B312" s="116" t="s">
        <v>179</v>
      </c>
      <c r="C312" s="117"/>
      <c r="D312" s="117"/>
      <c r="E312" s="117">
        <v>3830</v>
      </c>
      <c r="F312" s="118">
        <v>3830</v>
      </c>
    </row>
    <row r="313" spans="2:6" ht="47.25" customHeight="1" x14ac:dyDescent="0.25">
      <c r="B313" s="116" t="s">
        <v>72</v>
      </c>
      <c r="C313" s="117">
        <v>398255</v>
      </c>
      <c r="D313" s="117"/>
      <c r="E313" s="117"/>
      <c r="F313" s="118">
        <v>398255</v>
      </c>
    </row>
    <row r="314" spans="2:6" ht="47.25" customHeight="1" x14ac:dyDescent="0.25">
      <c r="B314" s="116" t="s">
        <v>181</v>
      </c>
      <c r="C314" s="117">
        <v>31080</v>
      </c>
      <c r="D314" s="117"/>
      <c r="E314" s="117"/>
      <c r="F314" s="118">
        <v>31080</v>
      </c>
    </row>
    <row r="315" spans="2:6" ht="47.25" customHeight="1" x14ac:dyDescent="0.25">
      <c r="B315" s="116" t="s">
        <v>94</v>
      </c>
      <c r="C315" s="117">
        <v>2328</v>
      </c>
      <c r="D315" s="117"/>
      <c r="E315" s="117"/>
      <c r="F315" s="118">
        <v>2328</v>
      </c>
    </row>
    <row r="316" spans="2:6" ht="47.25" customHeight="1" x14ac:dyDescent="0.25">
      <c r="B316" s="116" t="s">
        <v>201</v>
      </c>
      <c r="C316" s="117"/>
      <c r="D316" s="117">
        <v>23260</v>
      </c>
      <c r="E316" s="117"/>
      <c r="F316" s="118">
        <v>23260</v>
      </c>
    </row>
    <row r="317" spans="2:6" ht="47.25" customHeight="1" x14ac:dyDescent="0.25">
      <c r="B317" s="116" t="s">
        <v>82</v>
      </c>
      <c r="C317" s="117"/>
      <c r="D317" s="117"/>
      <c r="E317" s="117">
        <v>295864</v>
      </c>
      <c r="F317" s="118">
        <v>295864</v>
      </c>
    </row>
    <row r="318" spans="2:6" ht="47.25" customHeight="1" x14ac:dyDescent="0.25">
      <c r="B318" s="116" t="s">
        <v>73</v>
      </c>
      <c r="C318" s="117"/>
      <c r="D318" s="117"/>
      <c r="E318" s="117">
        <v>542164</v>
      </c>
      <c r="F318" s="118">
        <v>542164</v>
      </c>
    </row>
    <row r="319" spans="2:6" ht="47.25" customHeight="1" x14ac:dyDescent="0.25">
      <c r="B319" s="116" t="s">
        <v>83</v>
      </c>
      <c r="C319" s="117"/>
      <c r="D319" s="117"/>
      <c r="E319" s="117">
        <v>4060</v>
      </c>
      <c r="F319" s="118">
        <v>4060</v>
      </c>
    </row>
    <row r="320" spans="2:6" ht="47.25" customHeight="1" x14ac:dyDescent="0.25">
      <c r="B320" s="116" t="s">
        <v>85</v>
      </c>
      <c r="C320" s="117">
        <v>6738086</v>
      </c>
      <c r="D320" s="117"/>
      <c r="E320" s="117"/>
      <c r="F320" s="118">
        <v>6738086</v>
      </c>
    </row>
    <row r="321" spans="2:6" ht="47.25" customHeight="1" x14ac:dyDescent="0.25">
      <c r="B321" s="116" t="s">
        <v>121</v>
      </c>
      <c r="C321" s="117"/>
      <c r="D321" s="117"/>
      <c r="E321" s="117">
        <v>6080</v>
      </c>
      <c r="F321" s="118">
        <v>6080</v>
      </c>
    </row>
    <row r="322" spans="2:6" ht="47.25" customHeight="1" x14ac:dyDescent="0.25">
      <c r="B322" s="116" t="s">
        <v>191</v>
      </c>
      <c r="C322" s="117">
        <v>46280</v>
      </c>
      <c r="D322" s="117"/>
      <c r="E322" s="117"/>
      <c r="F322" s="118">
        <v>46280</v>
      </c>
    </row>
    <row r="323" spans="2:6" ht="47.25" customHeight="1" x14ac:dyDescent="0.25">
      <c r="B323" s="116" t="s">
        <v>95</v>
      </c>
      <c r="C323" s="117"/>
      <c r="D323" s="117"/>
      <c r="E323" s="117">
        <v>76120</v>
      </c>
      <c r="F323" s="118">
        <v>76120</v>
      </c>
    </row>
    <row r="324" spans="2:6" ht="47.25" customHeight="1" x14ac:dyDescent="0.25">
      <c r="B324" s="116" t="s">
        <v>96</v>
      </c>
      <c r="C324" s="117">
        <v>34300</v>
      </c>
      <c r="D324" s="117"/>
      <c r="E324" s="117"/>
      <c r="F324" s="118">
        <v>34300</v>
      </c>
    </row>
    <row r="325" spans="2:6" ht="47.25" customHeight="1" x14ac:dyDescent="0.25">
      <c r="B325" s="113" t="s">
        <v>202</v>
      </c>
      <c r="C325" s="114">
        <v>82868108</v>
      </c>
      <c r="D325" s="114">
        <v>145997166</v>
      </c>
      <c r="E325" s="114">
        <v>90754959</v>
      </c>
      <c r="F325" s="115">
        <v>319620233</v>
      </c>
    </row>
    <row r="326" spans="2:6" ht="47.25" customHeight="1" x14ac:dyDescent="0.25">
      <c r="B326" s="116" t="s">
        <v>124</v>
      </c>
      <c r="C326" s="117">
        <v>129080</v>
      </c>
      <c r="D326" s="117"/>
      <c r="E326" s="117"/>
      <c r="F326" s="118">
        <v>129080</v>
      </c>
    </row>
    <row r="327" spans="2:6" ht="47.25" customHeight="1" x14ac:dyDescent="0.25">
      <c r="B327" s="116" t="s">
        <v>203</v>
      </c>
      <c r="C327" s="117">
        <v>91200</v>
      </c>
      <c r="D327" s="117"/>
      <c r="E327" s="117"/>
      <c r="F327" s="118">
        <v>91200</v>
      </c>
    </row>
    <row r="328" spans="2:6" ht="47.25" customHeight="1" x14ac:dyDescent="0.25">
      <c r="B328" s="116" t="s">
        <v>103</v>
      </c>
      <c r="C328" s="117"/>
      <c r="D328" s="117"/>
      <c r="E328" s="117">
        <v>1370940</v>
      </c>
      <c r="F328" s="118">
        <v>1370940</v>
      </c>
    </row>
    <row r="329" spans="2:6" ht="47.25" customHeight="1" x14ac:dyDescent="0.25">
      <c r="B329" s="116" t="s">
        <v>104</v>
      </c>
      <c r="C329" s="117"/>
      <c r="D329" s="117"/>
      <c r="E329" s="117">
        <v>454000</v>
      </c>
      <c r="F329" s="118">
        <v>454000</v>
      </c>
    </row>
    <row r="330" spans="2:6" ht="47.25" customHeight="1" x14ac:dyDescent="0.25">
      <c r="B330" s="116" t="s">
        <v>75</v>
      </c>
      <c r="C330" s="117"/>
      <c r="D330" s="117"/>
      <c r="E330" s="117">
        <v>1594300</v>
      </c>
      <c r="F330" s="118">
        <v>1594300</v>
      </c>
    </row>
    <row r="331" spans="2:6" ht="47.25" customHeight="1" x14ac:dyDescent="0.25">
      <c r="B331" s="116" t="s">
        <v>105</v>
      </c>
      <c r="C331" s="117">
        <v>1748290</v>
      </c>
      <c r="D331" s="117"/>
      <c r="E331" s="117"/>
      <c r="F331" s="118">
        <v>1748290</v>
      </c>
    </row>
    <row r="332" spans="2:6" ht="47.25" customHeight="1" x14ac:dyDescent="0.25">
      <c r="B332" s="116" t="s">
        <v>98</v>
      </c>
      <c r="C332" s="117"/>
      <c r="D332" s="117"/>
      <c r="E332" s="117">
        <v>10422388</v>
      </c>
      <c r="F332" s="118">
        <v>10422388</v>
      </c>
    </row>
    <row r="333" spans="2:6" ht="47.25" customHeight="1" x14ac:dyDescent="0.25">
      <c r="B333" s="116" t="s">
        <v>106</v>
      </c>
      <c r="C333" s="117"/>
      <c r="D333" s="117"/>
      <c r="E333" s="117">
        <v>541520</v>
      </c>
      <c r="F333" s="118">
        <v>541520</v>
      </c>
    </row>
    <row r="334" spans="2:6" ht="47.25" customHeight="1" x14ac:dyDescent="0.25">
      <c r="B334" s="116" t="s">
        <v>128</v>
      </c>
      <c r="C334" s="117"/>
      <c r="D334" s="117"/>
      <c r="E334" s="117">
        <v>512100</v>
      </c>
      <c r="F334" s="118">
        <v>512100</v>
      </c>
    </row>
    <row r="335" spans="2:6" ht="47.25" customHeight="1" x14ac:dyDescent="0.25">
      <c r="B335" s="116" t="s">
        <v>204</v>
      </c>
      <c r="C335" s="117"/>
      <c r="D335" s="117"/>
      <c r="E335" s="117">
        <v>64160</v>
      </c>
      <c r="F335" s="118">
        <v>64160</v>
      </c>
    </row>
    <row r="336" spans="2:6" ht="47.25" customHeight="1" x14ac:dyDescent="0.25">
      <c r="B336" s="116" t="s">
        <v>76</v>
      </c>
      <c r="C336" s="117"/>
      <c r="D336" s="117"/>
      <c r="E336" s="117">
        <v>20024432</v>
      </c>
      <c r="F336" s="118">
        <v>20024432</v>
      </c>
    </row>
    <row r="337" spans="2:6" ht="47.25" customHeight="1" x14ac:dyDescent="0.25">
      <c r="B337" s="116" t="s">
        <v>130</v>
      </c>
      <c r="C337" s="117"/>
      <c r="D337" s="117">
        <v>8860</v>
      </c>
      <c r="E337" s="117"/>
      <c r="F337" s="118">
        <v>8860</v>
      </c>
    </row>
    <row r="338" spans="2:6" ht="47.25" customHeight="1" x14ac:dyDescent="0.25">
      <c r="B338" s="116" t="s">
        <v>132</v>
      </c>
      <c r="C338" s="117"/>
      <c r="D338" s="117"/>
      <c r="E338" s="117">
        <v>12140</v>
      </c>
      <c r="F338" s="118">
        <v>12140</v>
      </c>
    </row>
    <row r="339" spans="2:6" ht="47.25" customHeight="1" x14ac:dyDescent="0.25">
      <c r="B339" s="116" t="s">
        <v>65</v>
      </c>
      <c r="C339" s="117"/>
      <c r="D339" s="117"/>
      <c r="E339" s="117">
        <v>348099</v>
      </c>
      <c r="F339" s="118">
        <v>348099</v>
      </c>
    </row>
    <row r="340" spans="2:6" ht="47.25" customHeight="1" x14ac:dyDescent="0.25">
      <c r="B340" s="116" t="s">
        <v>66</v>
      </c>
      <c r="C340" s="117"/>
      <c r="D340" s="117"/>
      <c r="E340" s="117">
        <v>5242664</v>
      </c>
      <c r="F340" s="118">
        <v>5242664</v>
      </c>
    </row>
    <row r="341" spans="2:6" ht="47.25" customHeight="1" x14ac:dyDescent="0.25">
      <c r="B341" s="116" t="s">
        <v>107</v>
      </c>
      <c r="C341" s="117"/>
      <c r="D341" s="117"/>
      <c r="E341" s="117">
        <v>87500</v>
      </c>
      <c r="F341" s="118">
        <v>87500</v>
      </c>
    </row>
    <row r="342" spans="2:6" ht="47.25" customHeight="1" x14ac:dyDescent="0.25">
      <c r="B342" s="116" t="s">
        <v>135</v>
      </c>
      <c r="C342" s="117"/>
      <c r="D342" s="117">
        <v>2793970</v>
      </c>
      <c r="E342" s="117"/>
      <c r="F342" s="118">
        <v>2793970</v>
      </c>
    </row>
    <row r="343" spans="2:6" ht="47.25" customHeight="1" x14ac:dyDescent="0.25">
      <c r="B343" s="116" t="s">
        <v>137</v>
      </c>
      <c r="C343" s="117">
        <v>318920</v>
      </c>
      <c r="D343" s="117"/>
      <c r="E343" s="117"/>
      <c r="F343" s="118">
        <v>318920</v>
      </c>
    </row>
    <row r="344" spans="2:6" ht="47.25" customHeight="1" x14ac:dyDescent="0.25">
      <c r="B344" s="116" t="s">
        <v>109</v>
      </c>
      <c r="C344" s="117"/>
      <c r="D344" s="117"/>
      <c r="E344" s="117">
        <v>60140</v>
      </c>
      <c r="F344" s="118">
        <v>60140</v>
      </c>
    </row>
    <row r="345" spans="2:6" ht="47.25" customHeight="1" x14ac:dyDescent="0.25">
      <c r="B345" s="116" t="s">
        <v>78</v>
      </c>
      <c r="C345" s="117"/>
      <c r="D345" s="117">
        <v>119266159</v>
      </c>
      <c r="E345" s="117"/>
      <c r="F345" s="118">
        <v>119266159</v>
      </c>
    </row>
    <row r="346" spans="2:6" ht="47.25" customHeight="1" x14ac:dyDescent="0.25">
      <c r="B346" s="116" t="s">
        <v>67</v>
      </c>
      <c r="C346" s="117">
        <v>6172994</v>
      </c>
      <c r="D346" s="117"/>
      <c r="E346" s="117"/>
      <c r="F346" s="118">
        <v>6172994</v>
      </c>
    </row>
    <row r="347" spans="2:6" ht="47.25" customHeight="1" x14ac:dyDescent="0.25">
      <c r="B347" s="116" t="s">
        <v>79</v>
      </c>
      <c r="C347" s="117">
        <v>2856280</v>
      </c>
      <c r="D347" s="117"/>
      <c r="E347" s="117"/>
      <c r="F347" s="118">
        <v>2856280</v>
      </c>
    </row>
    <row r="348" spans="2:6" ht="47.25" customHeight="1" x14ac:dyDescent="0.25">
      <c r="B348" s="116" t="s">
        <v>205</v>
      </c>
      <c r="C348" s="117">
        <v>9160</v>
      </c>
      <c r="D348" s="117"/>
      <c r="E348" s="117"/>
      <c r="F348" s="118">
        <v>9160</v>
      </c>
    </row>
    <row r="349" spans="2:6" ht="47.25" customHeight="1" x14ac:dyDescent="0.25">
      <c r="B349" s="116" t="s">
        <v>110</v>
      </c>
      <c r="C349" s="117"/>
      <c r="D349" s="117">
        <v>401706</v>
      </c>
      <c r="E349" s="117"/>
      <c r="F349" s="118">
        <v>401706</v>
      </c>
    </row>
    <row r="350" spans="2:6" ht="47.25" customHeight="1" x14ac:dyDescent="0.25">
      <c r="B350" s="116" t="s">
        <v>111</v>
      </c>
      <c r="C350" s="117"/>
      <c r="D350" s="117">
        <v>2371270</v>
      </c>
      <c r="E350" s="117"/>
      <c r="F350" s="118">
        <v>2371270</v>
      </c>
    </row>
    <row r="351" spans="2:6" ht="47.25" customHeight="1" x14ac:dyDescent="0.25">
      <c r="B351" s="116" t="s">
        <v>206</v>
      </c>
      <c r="C351" s="117"/>
      <c r="D351" s="117">
        <v>101580</v>
      </c>
      <c r="E351" s="117"/>
      <c r="F351" s="118">
        <v>101580</v>
      </c>
    </row>
    <row r="352" spans="2:6" ht="47.25" customHeight="1" x14ac:dyDescent="0.25">
      <c r="B352" s="116" t="s">
        <v>207</v>
      </c>
      <c r="C352" s="117">
        <v>5560</v>
      </c>
      <c r="D352" s="117"/>
      <c r="E352" s="117"/>
      <c r="F352" s="118">
        <v>5560</v>
      </c>
    </row>
    <row r="353" spans="2:6" ht="47.25" customHeight="1" x14ac:dyDescent="0.25">
      <c r="B353" s="116" t="s">
        <v>144</v>
      </c>
      <c r="C353" s="117">
        <v>902420</v>
      </c>
      <c r="D353" s="117"/>
      <c r="E353" s="117"/>
      <c r="F353" s="118">
        <v>902420</v>
      </c>
    </row>
    <row r="354" spans="2:6" ht="47.25" customHeight="1" x14ac:dyDescent="0.25">
      <c r="B354" s="116" t="s">
        <v>208</v>
      </c>
      <c r="C354" s="117"/>
      <c r="D354" s="117"/>
      <c r="E354" s="117">
        <v>898070</v>
      </c>
      <c r="F354" s="118">
        <v>898070</v>
      </c>
    </row>
    <row r="355" spans="2:6" ht="47.25" customHeight="1" x14ac:dyDescent="0.25">
      <c r="B355" s="116" t="s">
        <v>145</v>
      </c>
      <c r="C355" s="117"/>
      <c r="D355" s="117">
        <v>12981930</v>
      </c>
      <c r="E355" s="117"/>
      <c r="F355" s="118">
        <v>12981930</v>
      </c>
    </row>
    <row r="356" spans="2:6" ht="47.25" customHeight="1" x14ac:dyDescent="0.25">
      <c r="B356" s="116" t="s">
        <v>149</v>
      </c>
      <c r="C356" s="117">
        <v>677170</v>
      </c>
      <c r="D356" s="117"/>
      <c r="E356" s="117"/>
      <c r="F356" s="118">
        <v>677170</v>
      </c>
    </row>
    <row r="357" spans="2:6" ht="47.25" customHeight="1" x14ac:dyDescent="0.25">
      <c r="B357" s="116" t="s">
        <v>116</v>
      </c>
      <c r="C357" s="117"/>
      <c r="D357" s="117"/>
      <c r="E357" s="117">
        <v>1842990</v>
      </c>
      <c r="F357" s="118">
        <v>1842990</v>
      </c>
    </row>
    <row r="358" spans="2:6" ht="47.25" customHeight="1" x14ac:dyDescent="0.25">
      <c r="B358" s="116" t="s">
        <v>117</v>
      </c>
      <c r="C358" s="117">
        <v>291420</v>
      </c>
      <c r="D358" s="117"/>
      <c r="E358" s="117"/>
      <c r="F358" s="118">
        <v>291420</v>
      </c>
    </row>
    <row r="359" spans="2:6" ht="47.25" customHeight="1" x14ac:dyDescent="0.25">
      <c r="B359" s="116" t="s">
        <v>155</v>
      </c>
      <c r="C359" s="117"/>
      <c r="D359" s="117"/>
      <c r="E359" s="117">
        <v>137740</v>
      </c>
      <c r="F359" s="118">
        <v>137740</v>
      </c>
    </row>
    <row r="360" spans="2:6" ht="47.25" customHeight="1" x14ac:dyDescent="0.25">
      <c r="B360" s="116" t="s">
        <v>68</v>
      </c>
      <c r="C360" s="117"/>
      <c r="D360" s="117"/>
      <c r="E360" s="117">
        <v>23805681</v>
      </c>
      <c r="F360" s="118">
        <v>23805681</v>
      </c>
    </row>
    <row r="361" spans="2:6" ht="47.25" customHeight="1" x14ac:dyDescent="0.25">
      <c r="B361" s="116" t="s">
        <v>91</v>
      </c>
      <c r="C361" s="117">
        <v>273540</v>
      </c>
      <c r="D361" s="117"/>
      <c r="E361" s="117"/>
      <c r="F361" s="118">
        <v>273540</v>
      </c>
    </row>
    <row r="362" spans="2:6" ht="47.25" customHeight="1" x14ac:dyDescent="0.25">
      <c r="B362" s="116" t="s">
        <v>159</v>
      </c>
      <c r="C362" s="117">
        <v>22800</v>
      </c>
      <c r="D362" s="117"/>
      <c r="E362" s="117"/>
      <c r="F362" s="118">
        <v>22800</v>
      </c>
    </row>
    <row r="363" spans="2:6" ht="47.25" customHeight="1" x14ac:dyDescent="0.25">
      <c r="B363" s="116" t="s">
        <v>69</v>
      </c>
      <c r="C363" s="117"/>
      <c r="D363" s="117"/>
      <c r="E363" s="117">
        <v>1742770</v>
      </c>
      <c r="F363" s="118">
        <v>1742770</v>
      </c>
    </row>
    <row r="364" spans="2:6" ht="47.25" customHeight="1" x14ac:dyDescent="0.25">
      <c r="B364" s="116" t="s">
        <v>162</v>
      </c>
      <c r="C364" s="117">
        <v>4600</v>
      </c>
      <c r="D364" s="117"/>
      <c r="E364" s="117"/>
      <c r="F364" s="118">
        <v>4600</v>
      </c>
    </row>
    <row r="365" spans="2:6" ht="47.25" customHeight="1" x14ac:dyDescent="0.25">
      <c r="B365" s="116" t="s">
        <v>80</v>
      </c>
      <c r="C365" s="117">
        <v>12612550</v>
      </c>
      <c r="D365" s="117"/>
      <c r="E365" s="117"/>
      <c r="F365" s="118">
        <v>12612550</v>
      </c>
    </row>
    <row r="366" spans="2:6" ht="47.25" customHeight="1" x14ac:dyDescent="0.25">
      <c r="B366" s="116" t="s">
        <v>118</v>
      </c>
      <c r="C366" s="117"/>
      <c r="D366" s="117">
        <v>223580</v>
      </c>
      <c r="E366" s="117"/>
      <c r="F366" s="118">
        <v>223580</v>
      </c>
    </row>
    <row r="367" spans="2:6" ht="47.25" customHeight="1" x14ac:dyDescent="0.25">
      <c r="B367" s="116" t="s">
        <v>165</v>
      </c>
      <c r="C367" s="117"/>
      <c r="D367" s="117">
        <v>353540</v>
      </c>
      <c r="E367" s="117"/>
      <c r="F367" s="118">
        <v>353540</v>
      </c>
    </row>
    <row r="368" spans="2:6" ht="47.25" customHeight="1" x14ac:dyDescent="0.25">
      <c r="B368" s="116" t="s">
        <v>92</v>
      </c>
      <c r="C368" s="117"/>
      <c r="D368" s="117"/>
      <c r="E368" s="117">
        <v>208100</v>
      </c>
      <c r="F368" s="118">
        <v>208100</v>
      </c>
    </row>
    <row r="369" spans="2:6" ht="47.25" customHeight="1" x14ac:dyDescent="0.25">
      <c r="B369" s="116" t="s">
        <v>166</v>
      </c>
      <c r="C369" s="117">
        <v>169760</v>
      </c>
      <c r="D369" s="117"/>
      <c r="E369" s="117"/>
      <c r="F369" s="118">
        <v>169760</v>
      </c>
    </row>
    <row r="370" spans="2:6" ht="47.25" customHeight="1" x14ac:dyDescent="0.25">
      <c r="B370" s="116" t="s">
        <v>169</v>
      </c>
      <c r="C370" s="117">
        <v>251420</v>
      </c>
      <c r="D370" s="117"/>
      <c r="E370" s="117"/>
      <c r="F370" s="118">
        <v>251420</v>
      </c>
    </row>
    <row r="371" spans="2:6" ht="47.25" customHeight="1" x14ac:dyDescent="0.25">
      <c r="B371" s="116" t="s">
        <v>209</v>
      </c>
      <c r="C371" s="117">
        <v>135700</v>
      </c>
      <c r="D371" s="117"/>
      <c r="E371" s="117"/>
      <c r="F371" s="118">
        <v>135700</v>
      </c>
    </row>
    <row r="372" spans="2:6" ht="47.25" customHeight="1" x14ac:dyDescent="0.25">
      <c r="B372" s="116" t="s">
        <v>170</v>
      </c>
      <c r="C372" s="117"/>
      <c r="D372" s="117">
        <v>100520</v>
      </c>
      <c r="E372" s="117"/>
      <c r="F372" s="118">
        <v>100520</v>
      </c>
    </row>
    <row r="373" spans="2:6" ht="47.25" customHeight="1" x14ac:dyDescent="0.25">
      <c r="B373" s="116" t="s">
        <v>81</v>
      </c>
      <c r="C373" s="117">
        <v>22444467</v>
      </c>
      <c r="D373" s="117"/>
      <c r="E373" s="117"/>
      <c r="F373" s="118">
        <v>22444467</v>
      </c>
    </row>
    <row r="374" spans="2:6" ht="47.25" customHeight="1" x14ac:dyDescent="0.25">
      <c r="B374" s="116" t="s">
        <v>119</v>
      </c>
      <c r="C374" s="117"/>
      <c r="D374" s="117">
        <v>4337329</v>
      </c>
      <c r="E374" s="117"/>
      <c r="F374" s="118">
        <v>4337329</v>
      </c>
    </row>
    <row r="375" spans="2:6" ht="47.25" customHeight="1" x14ac:dyDescent="0.25">
      <c r="B375" s="116" t="s">
        <v>70</v>
      </c>
      <c r="C375" s="117"/>
      <c r="D375" s="117"/>
      <c r="E375" s="117">
        <v>177615</v>
      </c>
      <c r="F375" s="118">
        <v>177615</v>
      </c>
    </row>
    <row r="376" spans="2:6" ht="47.25" customHeight="1" x14ac:dyDescent="0.25">
      <c r="B376" s="116" t="s">
        <v>93</v>
      </c>
      <c r="C376" s="117"/>
      <c r="D376" s="117"/>
      <c r="E376" s="117">
        <v>72830</v>
      </c>
      <c r="F376" s="118">
        <v>72830</v>
      </c>
    </row>
    <row r="377" spans="2:6" ht="47.25" customHeight="1" x14ac:dyDescent="0.25">
      <c r="B377" s="116" t="s">
        <v>177</v>
      </c>
      <c r="C377" s="117"/>
      <c r="D377" s="117">
        <v>2974620</v>
      </c>
      <c r="E377" s="117"/>
      <c r="F377" s="118">
        <v>2974620</v>
      </c>
    </row>
    <row r="378" spans="2:6" ht="47.25" customHeight="1" x14ac:dyDescent="0.25">
      <c r="B378" s="116" t="s">
        <v>120</v>
      </c>
      <c r="C378" s="117">
        <v>32720</v>
      </c>
      <c r="D378" s="117"/>
      <c r="E378" s="117"/>
      <c r="F378" s="118">
        <v>32720</v>
      </c>
    </row>
    <row r="379" spans="2:6" ht="47.25" customHeight="1" x14ac:dyDescent="0.25">
      <c r="B379" s="116" t="s">
        <v>71</v>
      </c>
      <c r="C379" s="117">
        <v>124910</v>
      </c>
      <c r="D379" s="117"/>
      <c r="E379" s="117"/>
      <c r="F379" s="118">
        <v>124910</v>
      </c>
    </row>
    <row r="380" spans="2:6" ht="47.25" customHeight="1" x14ac:dyDescent="0.25">
      <c r="B380" s="116" t="s">
        <v>210</v>
      </c>
      <c r="C380" s="117"/>
      <c r="D380" s="117">
        <v>37880</v>
      </c>
      <c r="E380" s="117"/>
      <c r="F380" s="118">
        <v>37880</v>
      </c>
    </row>
    <row r="381" spans="2:6" ht="47.25" customHeight="1" x14ac:dyDescent="0.25">
      <c r="B381" s="116" t="s">
        <v>211</v>
      </c>
      <c r="C381" s="117">
        <v>126130</v>
      </c>
      <c r="D381" s="117"/>
      <c r="E381" s="117"/>
      <c r="F381" s="118">
        <v>126130</v>
      </c>
    </row>
    <row r="382" spans="2:6" ht="47.25" customHeight="1" x14ac:dyDescent="0.25">
      <c r="B382" s="116" t="s">
        <v>179</v>
      </c>
      <c r="C382" s="117"/>
      <c r="D382" s="117"/>
      <c r="E382" s="117">
        <v>176680</v>
      </c>
      <c r="F382" s="118">
        <v>176680</v>
      </c>
    </row>
    <row r="383" spans="2:6" ht="47.25" customHeight="1" x14ac:dyDescent="0.25">
      <c r="B383" s="116" t="s">
        <v>72</v>
      </c>
      <c r="C383" s="117">
        <v>1934237</v>
      </c>
      <c r="D383" s="117"/>
      <c r="E383" s="117"/>
      <c r="F383" s="118">
        <v>1934237</v>
      </c>
    </row>
    <row r="384" spans="2:6" ht="47.25" customHeight="1" x14ac:dyDescent="0.25">
      <c r="B384" s="116" t="s">
        <v>94</v>
      </c>
      <c r="C384" s="117">
        <v>216500</v>
      </c>
      <c r="D384" s="117"/>
      <c r="E384" s="117"/>
      <c r="F384" s="118">
        <v>216500</v>
      </c>
    </row>
    <row r="385" spans="2:6" ht="47.25" customHeight="1" x14ac:dyDescent="0.25">
      <c r="B385" s="116" t="s">
        <v>182</v>
      </c>
      <c r="C385" s="117">
        <v>250620</v>
      </c>
      <c r="D385" s="117"/>
      <c r="E385" s="117"/>
      <c r="F385" s="118">
        <v>250620</v>
      </c>
    </row>
    <row r="386" spans="2:6" ht="47.25" customHeight="1" x14ac:dyDescent="0.25">
      <c r="B386" s="116" t="s">
        <v>183</v>
      </c>
      <c r="C386" s="117">
        <v>522400</v>
      </c>
      <c r="D386" s="117"/>
      <c r="E386" s="117"/>
      <c r="F386" s="118">
        <v>522400</v>
      </c>
    </row>
    <row r="387" spans="2:6" ht="47.25" customHeight="1" x14ac:dyDescent="0.25">
      <c r="B387" s="116" t="s">
        <v>184</v>
      </c>
      <c r="C387" s="117">
        <v>965050</v>
      </c>
      <c r="D387" s="117"/>
      <c r="E387" s="117"/>
      <c r="F387" s="118">
        <v>965050</v>
      </c>
    </row>
    <row r="388" spans="2:6" ht="47.25" customHeight="1" x14ac:dyDescent="0.25">
      <c r="B388" s="116" t="s">
        <v>82</v>
      </c>
      <c r="C388" s="117"/>
      <c r="D388" s="117"/>
      <c r="E388" s="117">
        <v>17208378</v>
      </c>
      <c r="F388" s="118">
        <v>17208378</v>
      </c>
    </row>
    <row r="389" spans="2:6" ht="47.25" customHeight="1" x14ac:dyDescent="0.25">
      <c r="B389" s="116" t="s">
        <v>73</v>
      </c>
      <c r="C389" s="117"/>
      <c r="D389" s="117"/>
      <c r="E389" s="117">
        <v>2093280</v>
      </c>
      <c r="F389" s="118">
        <v>2093280</v>
      </c>
    </row>
    <row r="390" spans="2:6" ht="47.25" customHeight="1" x14ac:dyDescent="0.25">
      <c r="B390" s="116" t="s">
        <v>83</v>
      </c>
      <c r="C390" s="117"/>
      <c r="D390" s="117"/>
      <c r="E390" s="117">
        <v>1359062</v>
      </c>
      <c r="F390" s="118">
        <v>1359062</v>
      </c>
    </row>
    <row r="391" spans="2:6" ht="47.25" customHeight="1" x14ac:dyDescent="0.25">
      <c r="B391" s="116" t="s">
        <v>84</v>
      </c>
      <c r="C391" s="117"/>
      <c r="D391" s="117">
        <v>15120</v>
      </c>
      <c r="E391" s="117"/>
      <c r="F391" s="118">
        <v>15120</v>
      </c>
    </row>
    <row r="392" spans="2:6" ht="47.25" customHeight="1" x14ac:dyDescent="0.25">
      <c r="B392" s="116" t="s">
        <v>187</v>
      </c>
      <c r="C392" s="117">
        <v>3240510</v>
      </c>
      <c r="D392" s="117"/>
      <c r="E392" s="117"/>
      <c r="F392" s="118">
        <v>3240510</v>
      </c>
    </row>
    <row r="393" spans="2:6" ht="47.25" customHeight="1" x14ac:dyDescent="0.25">
      <c r="B393" s="116" t="s">
        <v>85</v>
      </c>
      <c r="C393" s="117">
        <v>9461360</v>
      </c>
      <c r="D393" s="117"/>
      <c r="E393" s="117"/>
      <c r="F393" s="118">
        <v>9461360</v>
      </c>
    </row>
    <row r="394" spans="2:6" ht="47.25" customHeight="1" x14ac:dyDescent="0.25">
      <c r="B394" s="116" t="s">
        <v>188</v>
      </c>
      <c r="C394" s="117">
        <v>12154400</v>
      </c>
      <c r="D394" s="117"/>
      <c r="E394" s="117"/>
      <c r="F394" s="118">
        <v>12154400</v>
      </c>
    </row>
    <row r="395" spans="2:6" ht="47.25" customHeight="1" x14ac:dyDescent="0.25">
      <c r="B395" s="116" t="s">
        <v>88</v>
      </c>
      <c r="C395" s="117"/>
      <c r="D395" s="117">
        <v>12362</v>
      </c>
      <c r="E395" s="117"/>
      <c r="F395" s="118">
        <v>12362</v>
      </c>
    </row>
    <row r="396" spans="2:6" ht="47.25" customHeight="1" x14ac:dyDescent="0.25">
      <c r="B396" s="116" t="s">
        <v>86</v>
      </c>
      <c r="C396" s="117">
        <v>2617160</v>
      </c>
      <c r="D396" s="117"/>
      <c r="E396" s="117"/>
      <c r="F396" s="118">
        <v>2617160</v>
      </c>
    </row>
    <row r="397" spans="2:6" ht="47.25" customHeight="1" x14ac:dyDescent="0.25">
      <c r="B397" s="116" t="s">
        <v>189</v>
      </c>
      <c r="C397" s="117"/>
      <c r="D397" s="117">
        <v>16740</v>
      </c>
      <c r="E397" s="117"/>
      <c r="F397" s="118">
        <v>16740</v>
      </c>
    </row>
    <row r="398" spans="2:6" ht="47.25" customHeight="1" x14ac:dyDescent="0.25">
      <c r="B398" s="116" t="s">
        <v>95</v>
      </c>
      <c r="C398" s="117"/>
      <c r="D398" s="117"/>
      <c r="E398" s="117">
        <v>297380</v>
      </c>
      <c r="F398" s="118">
        <v>297380</v>
      </c>
    </row>
    <row r="399" spans="2:6" ht="47.25" customHeight="1" x14ac:dyDescent="0.25">
      <c r="B399" s="116" t="s">
        <v>212</v>
      </c>
      <c r="C399" s="117">
        <v>361620</v>
      </c>
      <c r="D399" s="117"/>
      <c r="E399" s="117"/>
      <c r="F399" s="118">
        <v>361620</v>
      </c>
    </row>
    <row r="400" spans="2:6" ht="47.25" customHeight="1" x14ac:dyDescent="0.25">
      <c r="B400" s="116" t="s">
        <v>96</v>
      </c>
      <c r="C400" s="117">
        <v>1743160</v>
      </c>
      <c r="D400" s="117"/>
      <c r="E400" s="117"/>
      <c r="F400" s="118">
        <v>1743160</v>
      </c>
    </row>
    <row r="401" spans="2:6" ht="47.25" customHeight="1" x14ac:dyDescent="0.25">
      <c r="B401" s="113" t="s">
        <v>213</v>
      </c>
      <c r="C401" s="114">
        <v>1800</v>
      </c>
      <c r="D401" s="114"/>
      <c r="E401" s="114">
        <v>25001</v>
      </c>
      <c r="F401" s="115">
        <v>26801</v>
      </c>
    </row>
    <row r="402" spans="2:6" ht="47.25" customHeight="1" x14ac:dyDescent="0.25">
      <c r="B402" s="116" t="s">
        <v>65</v>
      </c>
      <c r="C402" s="117"/>
      <c r="D402" s="117"/>
      <c r="E402" s="117">
        <v>4580</v>
      </c>
      <c r="F402" s="118">
        <v>4580</v>
      </c>
    </row>
    <row r="403" spans="2:6" ht="47.25" customHeight="1" x14ac:dyDescent="0.25">
      <c r="B403" s="116" t="s">
        <v>68</v>
      </c>
      <c r="C403" s="117"/>
      <c r="D403" s="117"/>
      <c r="E403" s="117">
        <v>1200</v>
      </c>
      <c r="F403" s="118">
        <v>1200</v>
      </c>
    </row>
    <row r="404" spans="2:6" ht="47.25" customHeight="1" x14ac:dyDescent="0.25">
      <c r="B404" s="116" t="s">
        <v>82</v>
      </c>
      <c r="C404" s="117"/>
      <c r="D404" s="117"/>
      <c r="E404" s="117">
        <v>6986</v>
      </c>
      <c r="F404" s="118">
        <v>6986</v>
      </c>
    </row>
    <row r="405" spans="2:6" ht="47.25" customHeight="1" x14ac:dyDescent="0.25">
      <c r="B405" s="116" t="s">
        <v>73</v>
      </c>
      <c r="C405" s="117"/>
      <c r="D405" s="117"/>
      <c r="E405" s="117">
        <v>12235</v>
      </c>
      <c r="F405" s="118">
        <v>12235</v>
      </c>
    </row>
    <row r="406" spans="2:6" ht="47.25" customHeight="1" x14ac:dyDescent="0.25">
      <c r="B406" s="116" t="s">
        <v>96</v>
      </c>
      <c r="C406" s="117">
        <v>1800</v>
      </c>
      <c r="D406" s="117"/>
      <c r="E406" s="117"/>
      <c r="F406" s="118">
        <v>1800</v>
      </c>
    </row>
    <row r="407" spans="2:6" ht="47.25" customHeight="1" x14ac:dyDescent="0.25">
      <c r="B407" s="113" t="s">
        <v>214</v>
      </c>
      <c r="C407" s="114">
        <v>51580</v>
      </c>
      <c r="D407" s="114"/>
      <c r="E407" s="114">
        <v>115435</v>
      </c>
      <c r="F407" s="115">
        <v>167015</v>
      </c>
    </row>
    <row r="408" spans="2:6" ht="47.25" customHeight="1" x14ac:dyDescent="0.25">
      <c r="B408" s="116" t="s">
        <v>215</v>
      </c>
      <c r="C408" s="117"/>
      <c r="D408" s="117"/>
      <c r="E408" s="117">
        <v>4630</v>
      </c>
      <c r="F408" s="118">
        <v>4630</v>
      </c>
    </row>
    <row r="409" spans="2:6" ht="47.25" customHeight="1" x14ac:dyDescent="0.25">
      <c r="B409" s="116" t="s">
        <v>66</v>
      </c>
      <c r="C409" s="117"/>
      <c r="D409" s="117"/>
      <c r="E409" s="117">
        <v>27200</v>
      </c>
      <c r="F409" s="118">
        <v>27200</v>
      </c>
    </row>
    <row r="410" spans="2:6" ht="47.25" customHeight="1" x14ac:dyDescent="0.25">
      <c r="B410" s="116" t="s">
        <v>68</v>
      </c>
      <c r="C410" s="117"/>
      <c r="D410" s="117"/>
      <c r="E410" s="117">
        <v>75645</v>
      </c>
      <c r="F410" s="118">
        <v>75645</v>
      </c>
    </row>
    <row r="411" spans="2:6" ht="47.25" customHeight="1" x14ac:dyDescent="0.25">
      <c r="B411" s="116" t="s">
        <v>69</v>
      </c>
      <c r="C411" s="117"/>
      <c r="D411" s="117"/>
      <c r="E411" s="117">
        <v>1460</v>
      </c>
      <c r="F411" s="118">
        <v>1460</v>
      </c>
    </row>
    <row r="412" spans="2:6" ht="47.25" customHeight="1" x14ac:dyDescent="0.25">
      <c r="B412" s="116" t="s">
        <v>73</v>
      </c>
      <c r="C412" s="117"/>
      <c r="D412" s="117"/>
      <c r="E412" s="117">
        <v>6500</v>
      </c>
      <c r="F412" s="118">
        <v>6500</v>
      </c>
    </row>
    <row r="413" spans="2:6" ht="47.25" customHeight="1" thickBot="1" x14ac:dyDescent="0.3">
      <c r="B413" s="116" t="s">
        <v>85</v>
      </c>
      <c r="C413" s="117">
        <v>51580</v>
      </c>
      <c r="D413" s="117"/>
      <c r="E413" s="117"/>
      <c r="F413" s="118">
        <v>51580</v>
      </c>
    </row>
    <row r="414" spans="2:6" ht="47.25" customHeight="1" thickTop="1" thickBot="1" x14ac:dyDescent="0.3">
      <c r="B414" s="119" t="s">
        <v>216</v>
      </c>
      <c r="C414" s="120">
        <v>291981553</v>
      </c>
      <c r="D414" s="120">
        <v>264028516</v>
      </c>
      <c r="E414" s="120">
        <v>536652508</v>
      </c>
      <c r="F414" s="121">
        <v>1092662577</v>
      </c>
    </row>
    <row r="415" spans="2:6" ht="47.25" customHeight="1" thickTop="1" x14ac:dyDescent="0.25"/>
    <row r="416" spans="2:6" ht="47.25" customHeight="1" x14ac:dyDescent="0.25"/>
    <row r="417" ht="47.25" customHeight="1" x14ac:dyDescent="0.25"/>
    <row r="418" ht="47.25" customHeight="1" x14ac:dyDescent="0.25"/>
    <row r="419" ht="47.25" customHeight="1" x14ac:dyDescent="0.25"/>
    <row r="420" ht="47.25" customHeight="1" x14ac:dyDescent="0.25"/>
    <row r="421" ht="47.25" customHeight="1" x14ac:dyDescent="0.25"/>
    <row r="422" ht="47.25" customHeight="1" x14ac:dyDescent="0.25"/>
    <row r="423" ht="47.25" customHeight="1" x14ac:dyDescent="0.25"/>
    <row r="424" ht="47.25" customHeight="1" x14ac:dyDescent="0.25"/>
    <row r="425" ht="47.25" customHeight="1" x14ac:dyDescent="0.25"/>
    <row r="426" ht="47.25" customHeight="1" x14ac:dyDescent="0.25"/>
    <row r="427" ht="47.25" customHeight="1" x14ac:dyDescent="0.25"/>
    <row r="428" ht="47.25" customHeight="1" x14ac:dyDescent="0.25"/>
    <row r="429" ht="47.25" customHeight="1" x14ac:dyDescent="0.25"/>
    <row r="430" ht="47.25" customHeight="1" x14ac:dyDescent="0.25"/>
    <row r="431" ht="47.25" customHeight="1" x14ac:dyDescent="0.25"/>
    <row r="432" ht="47.25" customHeight="1" x14ac:dyDescent="0.25"/>
    <row r="433" ht="47.25" customHeight="1" x14ac:dyDescent="0.25"/>
    <row r="434" ht="47.25" customHeight="1" x14ac:dyDescent="0.25"/>
    <row r="435" ht="47.25" customHeight="1" x14ac:dyDescent="0.25"/>
    <row r="436" ht="47.25" customHeight="1" x14ac:dyDescent="0.25"/>
    <row r="437" ht="47.25" customHeight="1" x14ac:dyDescent="0.25"/>
    <row r="438" ht="47.25" customHeight="1" x14ac:dyDescent="0.25"/>
    <row r="439" ht="47.25" customHeight="1" x14ac:dyDescent="0.25"/>
    <row r="440" ht="47.25" customHeight="1" x14ac:dyDescent="0.25"/>
    <row r="441" ht="47.25" customHeight="1" x14ac:dyDescent="0.25"/>
    <row r="442" ht="47.25" customHeight="1" x14ac:dyDescent="0.25"/>
    <row r="443" ht="47.25" customHeight="1" x14ac:dyDescent="0.25"/>
    <row r="444" ht="47.25" customHeight="1" x14ac:dyDescent="0.25"/>
    <row r="445" ht="47.25" customHeight="1" x14ac:dyDescent="0.25"/>
    <row r="446" ht="47.25" customHeight="1" x14ac:dyDescent="0.25"/>
    <row r="447" ht="47.25" customHeight="1" x14ac:dyDescent="0.25"/>
    <row r="448" ht="47.25" customHeight="1" x14ac:dyDescent="0.25"/>
    <row r="449" ht="47.25" customHeight="1" x14ac:dyDescent="0.25"/>
    <row r="450" ht="47.25" customHeight="1" x14ac:dyDescent="0.25"/>
    <row r="451" ht="47.25" customHeight="1" x14ac:dyDescent="0.25"/>
    <row r="452" ht="47.25" customHeight="1" x14ac:dyDescent="0.25"/>
    <row r="453" ht="47.25" customHeight="1" x14ac:dyDescent="0.25"/>
    <row r="454" ht="47.25" customHeight="1" x14ac:dyDescent="0.25"/>
    <row r="455" ht="47.25" customHeight="1" x14ac:dyDescent="0.25"/>
    <row r="456" ht="47.25" customHeight="1" x14ac:dyDescent="0.25"/>
    <row r="457" ht="47.25" customHeight="1" x14ac:dyDescent="0.25"/>
    <row r="458" ht="35.1" customHeight="1" x14ac:dyDescent="0.25"/>
    <row r="459" ht="35.1" customHeight="1" x14ac:dyDescent="0.25"/>
    <row r="460" ht="35.1" customHeight="1" x14ac:dyDescent="0.25"/>
    <row r="461" ht="35.1" customHeight="1" x14ac:dyDescent="0.25"/>
    <row r="462" ht="35.1" customHeight="1" x14ac:dyDescent="0.25"/>
  </sheetData>
  <mergeCells count="1"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uva-vino y mosto descubado</vt:lpstr>
      <vt:lpstr>COMPARATIVO</vt:lpstr>
      <vt:lpstr>KGS DESTINO VARIEDAD COLO PCIA </vt:lpstr>
    </vt:vector>
  </TitlesOfParts>
  <Company>SystemNet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juan_demarchi</dc:creator>
  <cp:lastModifiedBy>Juan De Marchi</cp:lastModifiedBy>
  <cp:lastPrinted>2019-03-12T15:21:55Z</cp:lastPrinted>
  <dcterms:created xsi:type="dcterms:W3CDTF">2015-02-04T13:47:28Z</dcterms:created>
  <dcterms:modified xsi:type="dcterms:W3CDTF">2022-03-22T18:32:53Z</dcterms:modified>
</cp:coreProperties>
</file>