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Expedientes en Tramite C.N.C.E\Dumping\2021 FUNGICIDAS PERÚ y BRASIL\040 Cuestionarios\10 Modelo Enviado\Productores\"/>
    </mc:Choice>
  </mc:AlternateContent>
  <bookViews>
    <workbookView xWindow="240" yWindow="45" windowWidth="9135" windowHeight="4965" tabRatio="869" firstSheet="12" activeTab="21"/>
  </bookViews>
  <sheets>
    <sheet name="parámetros e instrucciones" sheetId="48" r:id="rId1"/>
    <sheet name="anexo" sheetId="1" r:id="rId2"/>
    <sheet name="1.modelos" sheetId="2" r:id="rId3"/>
    <sheet name="2. prod.  nac." sheetId="28" r:id="rId4"/>
    <sheet name="3.vol." sheetId="45" r:id="rId5"/>
    <sheet name="4.$" sheetId="52" r:id="rId6"/>
    <sheet name="4.conf" sheetId="47" r:id="rId7"/>
    <sheet name="4.res pub" sheetId="46" r:id="rId8"/>
    <sheet name="5capprod" sheetId="32" r:id="rId9"/>
    <sheet name="Ejemplo" sheetId="33" r:id="rId10"/>
    <sheet name="6-empleo " sheetId="34" r:id="rId11"/>
    <sheet name="7.costos totales " sheetId="49" r:id="rId12"/>
    <sheet name="8.1 Costos" sheetId="36" r:id="rId13"/>
    <sheet name="8.2 Costos" sheetId="57" r:id="rId14"/>
    <sheet name="9.1 adicionalcostos" sheetId="50" r:id="rId15"/>
    <sheet name="9.2 adicionalcostos" sheetId="58" r:id="rId16"/>
    <sheet name="10.1 precios" sheetId="38" r:id="rId17"/>
    <sheet name="10.2 precios" sheetId="59" r:id="rId18"/>
    <sheet name="11- impo " sheetId="40" r:id="rId19"/>
    <sheet name="12 Reventa" sheetId="41" r:id="rId20"/>
    <sheet name="13.1 costos nac" sheetId="55" r:id="rId21"/>
    <sheet name="13.2  costos nac " sheetId="60" r:id="rId22"/>
    <sheet name="14 existencias" sheetId="42" r:id="rId23"/>
    <sheet name="11-Máx. Prod." sheetId="14" state="hidden" r:id="rId24"/>
    <sheet name="14-horas trabajadas" sheetId="23" state="hidden" r:id="rId25"/>
  </sheets>
  <externalReferences>
    <externalReference r:id="rId26"/>
    <externalReference r:id="rId27"/>
  </externalReferences>
  <definedNames>
    <definedName name="al">[1]PARAMETROS!$C$5</definedName>
    <definedName name="año1">'[2]0a_Parámetros'!$H$7</definedName>
    <definedName name="_xlnm.Print_Area" localSheetId="2">'1.modelos'!$A$1:$F$39</definedName>
    <definedName name="_xlnm.Print_Area" localSheetId="16">'10.1 precios'!$B$1:$E$68</definedName>
    <definedName name="_xlnm.Print_Area" localSheetId="17">'10.2 precios'!$B$1:$E$68</definedName>
    <definedName name="_xlnm.Print_Area" localSheetId="18">'11- impo '!$A$1:$F$63</definedName>
    <definedName name="_xlnm.Print_Area" localSheetId="23">'11-Máx. Prod.'!$A$1:$B$5</definedName>
    <definedName name="_xlnm.Print_Area" localSheetId="19">'12 Reventa'!$A$1:$I$62</definedName>
    <definedName name="_xlnm.Print_Area" localSheetId="20">'13.1 costos nac'!$A$1:$E$37</definedName>
    <definedName name="_xlnm.Print_Area" localSheetId="21">'13.2  costos nac '!$A$1:$E$37</definedName>
    <definedName name="_xlnm.Print_Area" localSheetId="22">'14 existencias'!$A$1:$G$14</definedName>
    <definedName name="_xlnm.Print_Area" localSheetId="24">'14-horas trabajadas'!$A$1:$D$10</definedName>
    <definedName name="_xlnm.Print_Area" localSheetId="3">'2. prod.  nac.'!$A$1:$C$16</definedName>
    <definedName name="_xlnm.Print_Area" localSheetId="4">'3.vol.'!$C$1:$M$62</definedName>
    <definedName name="_xlnm.Print_Area" localSheetId="5">'4.$'!$A$1:$E$61</definedName>
    <definedName name="_xlnm.Print_Area" localSheetId="6">'4.conf'!$A$1:$C$61</definedName>
    <definedName name="_xlnm.Print_Area" localSheetId="7">'4.res pub'!$A$1:$D$62</definedName>
    <definedName name="_xlnm.Print_Area" localSheetId="8">'5capprod'!$A$1:$B$9</definedName>
    <definedName name="_xlnm.Print_Area" localSheetId="10">'6-empleo '!$B$1:$K$12</definedName>
    <definedName name="_xlnm.Print_Area" localSheetId="11">'7.costos totales '!$A$1:$J$45</definedName>
    <definedName name="_xlnm.Print_Area" localSheetId="12">'8.1 Costos'!$A$1:$I$60</definedName>
    <definedName name="_xlnm.Print_Area" localSheetId="13">'8.2 Costos'!$A$1:$I$60</definedName>
    <definedName name="_xlnm.Print_Area" localSheetId="14">'9.1 adicionalcostos'!$A$1:$G$22</definedName>
    <definedName name="_xlnm.Print_Area" localSheetId="15">'9.2 adicionalcostos'!$A$1:$G$22</definedName>
    <definedName name="_xlnm.Print_Area" localSheetId="1">anexo!$C$10</definedName>
    <definedName name="_xlnm.Print_Area" localSheetId="9">Ejemplo!$A$1:$G$43</definedName>
  </definedNames>
  <calcPr calcId="181029" calcMode="manual"/>
</workbook>
</file>

<file path=xl/calcChain.xml><?xml version="1.0" encoding="utf-8"?>
<calcChain xmlns="http://schemas.openxmlformats.org/spreadsheetml/2006/main">
  <c r="I57" i="46" l="1"/>
  <c r="D57" i="46"/>
  <c r="B63" i="59"/>
  <c r="B62" i="59"/>
  <c r="B60" i="59"/>
  <c r="B59" i="59"/>
  <c r="B58" i="59"/>
  <c r="B56" i="59"/>
  <c r="B55" i="59"/>
  <c r="B54" i="59"/>
  <c r="B53" i="59"/>
  <c r="B52" i="59"/>
  <c r="B51" i="59"/>
  <c r="B50" i="59"/>
  <c r="B49" i="59"/>
  <c r="B48" i="59"/>
  <c r="B47" i="59"/>
  <c r="B46" i="59"/>
  <c r="B45" i="59"/>
  <c r="B44" i="59"/>
  <c r="B43" i="59"/>
  <c r="B42" i="59"/>
  <c r="B41" i="59"/>
  <c r="B40" i="59"/>
  <c r="B39" i="59"/>
  <c r="B38" i="59"/>
  <c r="B37" i="59"/>
  <c r="B36" i="59"/>
  <c r="B35" i="59"/>
  <c r="B34" i="59"/>
  <c r="B33" i="59"/>
  <c r="B32" i="59"/>
  <c r="B31" i="59"/>
  <c r="B30" i="59"/>
  <c r="B29" i="59"/>
  <c r="B28" i="59"/>
  <c r="B27" i="59"/>
  <c r="B26" i="59"/>
  <c r="B25" i="59"/>
  <c r="B24" i="59"/>
  <c r="B23" i="59"/>
  <c r="B22" i="59"/>
  <c r="B21" i="59"/>
  <c r="B20" i="59"/>
  <c r="B19" i="59"/>
  <c r="B18" i="59"/>
  <c r="B17" i="59"/>
  <c r="B16" i="59"/>
  <c r="B15" i="59"/>
  <c r="B14" i="59"/>
  <c r="B13" i="59"/>
  <c r="B12" i="59"/>
  <c r="B11" i="59"/>
  <c r="B10" i="59"/>
  <c r="B9" i="59"/>
  <c r="A62" i="41"/>
  <c r="A61" i="41"/>
  <c r="A59" i="41"/>
  <c r="A58" i="41"/>
  <c r="A57" i="41"/>
  <c r="A55" i="41"/>
  <c r="A54" i="41"/>
  <c r="A53" i="41"/>
  <c r="A52" i="41"/>
  <c r="A51" i="41"/>
  <c r="A50" i="41"/>
  <c r="A49" i="41"/>
  <c r="A48" i="41"/>
  <c r="A47" i="41"/>
  <c r="A46" i="41"/>
  <c r="A45" i="41"/>
  <c r="A44" i="41"/>
  <c r="A43" i="41"/>
  <c r="A42" i="41"/>
  <c r="A41" i="41"/>
  <c r="A40" i="41"/>
  <c r="A39" i="41"/>
  <c r="A38" i="41"/>
  <c r="A37" i="41"/>
  <c r="A36" i="41"/>
  <c r="A35" i="41"/>
  <c r="A34" i="41"/>
  <c r="A33" i="41"/>
  <c r="A32" i="41"/>
  <c r="A31" i="41"/>
  <c r="A30" i="41"/>
  <c r="A29" i="41"/>
  <c r="A28" i="41"/>
  <c r="A27" i="41"/>
  <c r="A26" i="41"/>
  <c r="A25" i="41"/>
  <c r="A24" i="41"/>
  <c r="A23" i="41"/>
  <c r="A22" i="41"/>
  <c r="A21" i="41"/>
  <c r="A20" i="41"/>
  <c r="A19" i="41"/>
  <c r="A18" i="41"/>
  <c r="A17" i="41"/>
  <c r="A16" i="41"/>
  <c r="A15" i="41"/>
  <c r="A14" i="41"/>
  <c r="A13" i="41"/>
  <c r="A12" i="41"/>
  <c r="A11" i="41"/>
  <c r="A10" i="41"/>
  <c r="A9" i="41"/>
  <c r="A8" i="41"/>
  <c r="A61" i="40"/>
  <c r="A60" i="40"/>
  <c r="A58" i="40"/>
  <c r="A57" i="40"/>
  <c r="A56" i="40"/>
  <c r="A54" i="40"/>
  <c r="A53" i="40"/>
  <c r="A52" i="40"/>
  <c r="A51" i="40"/>
  <c r="A50" i="40"/>
  <c r="A49" i="40"/>
  <c r="A48" i="40"/>
  <c r="A47" i="40"/>
  <c r="A46" i="40"/>
  <c r="A45" i="40"/>
  <c r="A44" i="40"/>
  <c r="A43" i="40"/>
  <c r="A42" i="40"/>
  <c r="A41" i="40"/>
  <c r="A40" i="40"/>
  <c r="A39" i="40"/>
  <c r="A38" i="40"/>
  <c r="A37" i="40"/>
  <c r="A36" i="40"/>
  <c r="A35" i="40"/>
  <c r="A34" i="40"/>
  <c r="A33" i="40"/>
  <c r="A32" i="40"/>
  <c r="A31" i="40"/>
  <c r="A30" i="40"/>
  <c r="A29" i="40"/>
  <c r="A28" i="40"/>
  <c r="A27" i="40"/>
  <c r="A26" i="40"/>
  <c r="A25" i="40"/>
  <c r="A24" i="40"/>
  <c r="A23" i="40"/>
  <c r="A22" i="40"/>
  <c r="A21" i="40"/>
  <c r="A20" i="40"/>
  <c r="A19" i="40"/>
  <c r="A18" i="40"/>
  <c r="A17" i="40"/>
  <c r="A16" i="40"/>
  <c r="A15" i="40"/>
  <c r="A14" i="40"/>
  <c r="A13" i="40"/>
  <c r="A12" i="40"/>
  <c r="A11" i="40"/>
  <c r="A10" i="40"/>
  <c r="A9" i="40"/>
  <c r="A8" i="40"/>
  <c r="A7" i="40"/>
  <c r="A7" i="28"/>
  <c r="A8" i="28"/>
  <c r="I8" i="46"/>
  <c r="D8" i="46"/>
  <c r="E6" i="49"/>
  <c r="D6" i="49"/>
  <c r="C6" i="49"/>
  <c r="B6" i="49"/>
  <c r="A11" i="28"/>
  <c r="A10" i="28"/>
  <c r="A9" i="28"/>
  <c r="B63" i="38"/>
  <c r="B62" i="38"/>
  <c r="B11" i="34"/>
  <c r="B10" i="34"/>
  <c r="A9" i="32"/>
  <c r="A8" i="32"/>
  <c r="A5" i="32"/>
  <c r="A61" i="47"/>
  <c r="A62" i="46"/>
  <c r="A60" i="47"/>
  <c r="A61" i="46"/>
  <c r="A57" i="47"/>
  <c r="A58" i="46"/>
  <c r="A54" i="47"/>
  <c r="A55" i="46"/>
  <c r="A53" i="47"/>
  <c r="A54" i="46"/>
  <c r="A52" i="47"/>
  <c r="A53" i="46"/>
  <c r="A51" i="47"/>
  <c r="A52" i="46"/>
  <c r="A50" i="47"/>
  <c r="A51" i="46"/>
  <c r="A49" i="47"/>
  <c r="A50" i="46"/>
  <c r="A48" i="47"/>
  <c r="A49" i="46"/>
  <c r="A47" i="47"/>
  <c r="A48" i="46"/>
  <c r="A46" i="47"/>
  <c r="A47" i="46"/>
  <c r="A45" i="47"/>
  <c r="A46" i="46"/>
  <c r="A44" i="47"/>
  <c r="A45" i="46"/>
  <c r="A43" i="47"/>
  <c r="A44" i="46"/>
  <c r="A42" i="47"/>
  <c r="A43" i="46"/>
  <c r="A41" i="47"/>
  <c r="A42" i="46"/>
  <c r="A40" i="47"/>
  <c r="A41" i="46"/>
  <c r="A39" i="47"/>
  <c r="A40" i="46"/>
  <c r="A38" i="47"/>
  <c r="A39" i="46"/>
  <c r="A37" i="47"/>
  <c r="A38" i="46"/>
  <c r="A36" i="47"/>
  <c r="A37" i="46"/>
  <c r="A35" i="47"/>
  <c r="A36" i="46"/>
  <c r="A34" i="47"/>
  <c r="A35" i="46"/>
  <c r="A33" i="47"/>
  <c r="A34" i="46"/>
  <c r="A32" i="47"/>
  <c r="A33" i="46"/>
  <c r="A31" i="47"/>
  <c r="A32" i="46"/>
  <c r="A30" i="47"/>
  <c r="A31" i="46"/>
  <c r="A29" i="47"/>
  <c r="A30" i="46"/>
  <c r="A28" i="47"/>
  <c r="A29" i="46"/>
  <c r="A27" i="47"/>
  <c r="A28" i="46"/>
  <c r="A26" i="47"/>
  <c r="A27" i="46"/>
  <c r="A25" i="47"/>
  <c r="A26" i="46"/>
  <c r="A24" i="47"/>
  <c r="A25" i="46"/>
  <c r="A23" i="47"/>
  <c r="A24" i="46"/>
  <c r="A22" i="47"/>
  <c r="A23" i="46"/>
  <c r="A21" i="47"/>
  <c r="A22" i="46"/>
  <c r="A20" i="47"/>
  <c r="A21" i="46"/>
  <c r="A19" i="47"/>
  <c r="A20" i="46"/>
  <c r="A18" i="47"/>
  <c r="A19" i="46"/>
  <c r="A17" i="47"/>
  <c r="A18" i="46"/>
  <c r="A16" i="47"/>
  <c r="A17" i="46"/>
  <c r="A15" i="47"/>
  <c r="A16" i="46"/>
  <c r="A14" i="47"/>
  <c r="A15" i="46"/>
  <c r="A13" i="47"/>
  <c r="A14" i="46"/>
  <c r="A12" i="47"/>
  <c r="A13" i="46"/>
  <c r="A11" i="47"/>
  <c r="A12" i="46"/>
  <c r="A10" i="47"/>
  <c r="A11" i="46"/>
  <c r="A9" i="47"/>
  <c r="A10" i="46"/>
  <c r="A8" i="47"/>
  <c r="A9" i="46"/>
  <c r="A7" i="47"/>
  <c r="A8" i="46"/>
  <c r="A60" i="52"/>
  <c r="A59" i="52"/>
  <c r="A56" i="52"/>
  <c r="A53" i="52"/>
  <c r="A52" i="52"/>
  <c r="A51" i="52"/>
  <c r="A50" i="52"/>
  <c r="A49" i="52"/>
  <c r="A48" i="52"/>
  <c r="A47" i="52"/>
  <c r="A46" i="52"/>
  <c r="A45" i="52"/>
  <c r="A44" i="52"/>
  <c r="A43" i="52"/>
  <c r="A42" i="52"/>
  <c r="A41" i="52"/>
  <c r="A40" i="52"/>
  <c r="A39" i="52"/>
  <c r="A38" i="52"/>
  <c r="A37" i="52"/>
  <c r="A36" i="52"/>
  <c r="A35" i="52"/>
  <c r="A34" i="52"/>
  <c r="A33" i="52"/>
  <c r="A32" i="52"/>
  <c r="A31" i="52"/>
  <c r="A30" i="52"/>
  <c r="A29" i="52"/>
  <c r="A28" i="52"/>
  <c r="A27" i="52"/>
  <c r="A26" i="52"/>
  <c r="A25" i="52"/>
  <c r="A24" i="52"/>
  <c r="A23" i="52"/>
  <c r="A22" i="52"/>
  <c r="A21" i="52"/>
  <c r="A20" i="52"/>
  <c r="A19" i="52"/>
  <c r="A18" i="52"/>
  <c r="A17" i="52"/>
  <c r="A16" i="52"/>
  <c r="A15" i="52"/>
  <c r="A14" i="52"/>
  <c r="A13" i="52"/>
  <c r="A12" i="52"/>
  <c r="A11" i="52"/>
  <c r="A10" i="52"/>
  <c r="A9" i="52"/>
  <c r="A8" i="52"/>
  <c r="A7" i="52"/>
  <c r="A6" i="52"/>
  <c r="E55" i="52"/>
  <c r="C55" i="52"/>
  <c r="I62" i="46"/>
  <c r="I61" i="46"/>
  <c r="D61" i="46"/>
  <c r="I60" i="46"/>
  <c r="D60" i="46"/>
  <c r="I59" i="46"/>
  <c r="I58" i="46"/>
  <c r="D58" i="46"/>
  <c r="I55" i="46"/>
  <c r="D55" i="46"/>
  <c r="I54" i="46"/>
  <c r="D54" i="46"/>
  <c r="I53" i="46"/>
  <c r="D53" i="46"/>
  <c r="I52" i="46"/>
  <c r="I51" i="46"/>
  <c r="D51" i="46"/>
  <c r="I50" i="46"/>
  <c r="I49" i="46"/>
  <c r="I48" i="46"/>
  <c r="D48" i="46"/>
  <c r="I47" i="46"/>
  <c r="D47" i="46"/>
  <c r="I46" i="46"/>
  <c r="D46" i="46"/>
  <c r="I45" i="46"/>
  <c r="D45" i="46"/>
  <c r="I44" i="46"/>
  <c r="I43" i="46"/>
  <c r="D43" i="46"/>
  <c r="I42" i="46"/>
  <c r="D42" i="46"/>
  <c r="I41" i="46"/>
  <c r="D41" i="46"/>
  <c r="I40" i="46"/>
  <c r="D40" i="46"/>
  <c r="I39" i="46"/>
  <c r="D39" i="46"/>
  <c r="I38" i="46"/>
  <c r="D38" i="46"/>
  <c r="I37" i="46"/>
  <c r="D37" i="46"/>
  <c r="I36" i="46"/>
  <c r="D36" i="46"/>
  <c r="I35" i="46"/>
  <c r="D35" i="46"/>
  <c r="I34" i="46"/>
  <c r="D34" i="46"/>
  <c r="I33" i="46"/>
  <c r="D33" i="46"/>
  <c r="I32" i="46"/>
  <c r="D32" i="46"/>
  <c r="I31" i="46"/>
  <c r="D31" i="46"/>
  <c r="I30" i="46"/>
  <c r="D30" i="46"/>
  <c r="I29" i="46"/>
  <c r="D29" i="46"/>
  <c r="I28" i="46"/>
  <c r="I27" i="46"/>
  <c r="D27" i="46"/>
  <c r="I26" i="46"/>
  <c r="D26" i="46"/>
  <c r="I25" i="46"/>
  <c r="I24" i="46"/>
  <c r="D24" i="46"/>
  <c r="I23" i="46"/>
  <c r="D23" i="46"/>
  <c r="I22" i="46"/>
  <c r="D22" i="46"/>
  <c r="I21" i="46"/>
  <c r="I20" i="46"/>
  <c r="D20" i="46"/>
  <c r="I19" i="46"/>
  <c r="D19" i="46"/>
  <c r="I18" i="46"/>
  <c r="I17" i="46"/>
  <c r="D17" i="46"/>
  <c r="I16" i="46"/>
  <c r="D16" i="46"/>
  <c r="I15" i="46"/>
  <c r="D15" i="46"/>
  <c r="I14" i="46"/>
  <c r="D14" i="46"/>
  <c r="I13" i="46"/>
  <c r="I12" i="46"/>
  <c r="D12" i="46"/>
  <c r="I11" i="46"/>
  <c r="D11" i="46"/>
  <c r="I10" i="46"/>
  <c r="D10" i="46"/>
  <c r="I9" i="46"/>
  <c r="D62" i="46"/>
  <c r="D44" i="46"/>
  <c r="D49" i="46"/>
  <c r="D50" i="46"/>
  <c r="D52" i="46"/>
  <c r="D59" i="46"/>
  <c r="D21" i="46"/>
  <c r="D25" i="46"/>
  <c r="D28" i="46"/>
  <c r="D9" i="46"/>
  <c r="D13" i="46"/>
  <c r="D18" i="46"/>
  <c r="B50" i="38"/>
  <c r="B51" i="38"/>
  <c r="B52" i="38"/>
  <c r="B53" i="38"/>
  <c r="B54" i="38"/>
  <c r="B55" i="38"/>
  <c r="B56" i="38"/>
  <c r="B47" i="38"/>
  <c r="B49" i="38"/>
  <c r="B48" i="38"/>
  <c r="B46" i="38"/>
  <c r="B45" i="38"/>
  <c r="B44" i="38"/>
  <c r="B43" i="38"/>
  <c r="B42" i="38"/>
  <c r="B41" i="38"/>
  <c r="B40" i="38"/>
  <c r="B39" i="38"/>
  <c r="B38" i="38"/>
  <c r="B37" i="38"/>
  <c r="B36" i="38"/>
  <c r="B35" i="38"/>
  <c r="B34" i="38"/>
  <c r="B33" i="38"/>
  <c r="B32" i="38"/>
  <c r="B31" i="38"/>
  <c r="B30" i="38"/>
  <c r="B29" i="38"/>
  <c r="B28" i="38"/>
  <c r="B27" i="38"/>
  <c r="B26" i="38"/>
  <c r="B25" i="38"/>
  <c r="B24" i="38"/>
  <c r="B23" i="38"/>
  <c r="B22" i="38"/>
  <c r="B21" i="38"/>
  <c r="B20" i="38"/>
  <c r="B19" i="38"/>
  <c r="B18" i="38"/>
  <c r="B17" i="38"/>
  <c r="B16" i="38"/>
  <c r="B15" i="38"/>
  <c r="B14" i="38"/>
  <c r="B13" i="38"/>
  <c r="B12" i="38"/>
  <c r="B11" i="38"/>
  <c r="B10" i="38"/>
  <c r="B9" i="38"/>
  <c r="J56" i="45"/>
  <c r="E56" i="45"/>
  <c r="F56" i="45"/>
  <c r="G56" i="45"/>
  <c r="H56" i="45"/>
  <c r="I56" i="45"/>
  <c r="K56" i="45"/>
  <c r="F16" i="33"/>
  <c r="E22" i="33"/>
  <c r="B22" i="33"/>
  <c r="D22" i="33"/>
  <c r="A58" i="47"/>
  <c r="A59" i="46"/>
  <c r="A57" i="52"/>
  <c r="A6" i="32"/>
  <c r="B8" i="34"/>
  <c r="B59" i="38"/>
  <c r="B7" i="34"/>
  <c r="B58" i="38"/>
  <c r="A7" i="32"/>
  <c r="B9" i="34"/>
  <c r="A58" i="52"/>
  <c r="A59" i="47"/>
  <c r="B60" i="38"/>
  <c r="A60" i="46"/>
  <c r="C22" i="33"/>
</calcChain>
</file>

<file path=xl/sharedStrings.xml><?xml version="1.0" encoding="utf-8"?>
<sst xmlns="http://schemas.openxmlformats.org/spreadsheetml/2006/main" count="536" uniqueCount="260">
  <si>
    <t>ANEXO ESTADÍSTICO</t>
  </si>
  <si>
    <t>Producto</t>
  </si>
  <si>
    <t>RANKING</t>
  </si>
  <si>
    <t>Características técnicas, físicas, etc.</t>
  </si>
  <si>
    <t>1° tipo</t>
  </si>
  <si>
    <t>2° tipo</t>
  </si>
  <si>
    <t>3° tipo</t>
  </si>
  <si>
    <t>Mes</t>
  </si>
  <si>
    <t>Año</t>
  </si>
  <si>
    <t>.................</t>
  </si>
  <si>
    <t>Período</t>
  </si>
  <si>
    <t>Total</t>
  </si>
  <si>
    <t>Origen:.............................</t>
  </si>
  <si>
    <t>Valores ($)</t>
  </si>
  <si>
    <t>Valor FOB</t>
  </si>
  <si>
    <t>Producción</t>
  </si>
  <si>
    <t>Autoconsumo</t>
  </si>
  <si>
    <t>Origenes no investigados</t>
  </si>
  <si>
    <t>Origen............................</t>
  </si>
  <si>
    <t>1º tr.1999*</t>
  </si>
  <si>
    <t>Ejemplo para completar la información de capacidad de producción.</t>
  </si>
  <si>
    <t>En el caso de que la etapa de producción o proceso que limita la capacidad máxima de producción</t>
  </si>
  <si>
    <t xml:space="preserve">sea compartida por los productos en cuestión y por otros productos cualesquiera, seguir el ejemplo </t>
  </si>
  <si>
    <t>que se presenta a continuación.</t>
  </si>
  <si>
    <t>en un 80% y la producción en ese año fue la que se describe en el cuadro del ejemplo siguiente:</t>
  </si>
  <si>
    <t>Los productos A, B y C son los productos en cuestión. El producto D representa a otros</t>
  </si>
  <si>
    <t>productos de la empresa.</t>
  </si>
  <si>
    <t>PRODUCCION</t>
  </si>
  <si>
    <t>AÑO</t>
  </si>
  <si>
    <t>A</t>
  </si>
  <si>
    <t>B</t>
  </si>
  <si>
    <t>C</t>
  </si>
  <si>
    <t>D</t>
  </si>
  <si>
    <t>De acuerdo a estos datos el mix de producción responde a la siguiente composición:</t>
  </si>
  <si>
    <t>Productos</t>
  </si>
  <si>
    <t>La forma de calcular la capacidad de producción será:</t>
  </si>
  <si>
    <t>Para el producto   A   384 / 0.80 = 480</t>
  </si>
  <si>
    <t>Para el producto   B   430 / 0.80 = 537</t>
  </si>
  <si>
    <t>Para el producto   C    96 / 0.80 = 120</t>
  </si>
  <si>
    <t>Para el producto   D   50 / 0.80  = 62</t>
  </si>
  <si>
    <t xml:space="preserve">Esto implica que la capacidad de producción total es de 1200 unidades con este mix, el cual nos  </t>
  </si>
  <si>
    <t>servirá de referencia para el resto de los cálculos.</t>
  </si>
  <si>
    <t>Por lo tanto, las unidades de cada producto serán:</t>
  </si>
  <si>
    <t>Para el producto   A   1800 * 0.40 = 720</t>
  </si>
  <si>
    <t>Para el producto   B   1800 * 0.45 = 810</t>
  </si>
  <si>
    <t>Para el producto   C   1800 * 0.10 = 180</t>
  </si>
  <si>
    <t>Para el producto   D   1800 * 0.05 = 90</t>
  </si>
  <si>
    <t>Año de Máxima Producción</t>
  </si>
  <si>
    <r>
      <t xml:space="preserve">Producción (en </t>
    </r>
    <r>
      <rPr>
        <i/>
        <u/>
        <sz val="10"/>
        <rFont val="Arial"/>
        <family val="2"/>
      </rPr>
      <t>unidad de medida</t>
    </r>
    <r>
      <rPr>
        <sz val="10"/>
        <rFont val="Arial"/>
        <family val="2"/>
      </rPr>
      <t>)</t>
    </r>
  </si>
  <si>
    <t>demás productos</t>
  </si>
  <si>
    <t>Concepto</t>
  </si>
  <si>
    <t xml:space="preserve">Valor </t>
  </si>
  <si>
    <t>Part.</t>
  </si>
  <si>
    <t>s/CMU</t>
  </si>
  <si>
    <t>Insumos nacionales (1)</t>
  </si>
  <si>
    <t>Insumos importados (1)</t>
  </si>
  <si>
    <t>Mano de obra directa</t>
  </si>
  <si>
    <t>Costos variables de fabricación</t>
  </si>
  <si>
    <t>Energía eléctrica</t>
  </si>
  <si>
    <t>Combustibles</t>
  </si>
  <si>
    <t>Desperdicios</t>
  </si>
  <si>
    <t>Otros costos variables de fabricación</t>
  </si>
  <si>
    <t>Royalties</t>
  </si>
  <si>
    <t>Otras Transferencias</t>
  </si>
  <si>
    <t>Costos fijos de fabricación</t>
  </si>
  <si>
    <t>Mano de obra indirecta</t>
  </si>
  <si>
    <t>Mantenimiento</t>
  </si>
  <si>
    <t>Depreciación</t>
  </si>
  <si>
    <t>Otros Costos fijos de producción</t>
  </si>
  <si>
    <t>Otros costos</t>
  </si>
  <si>
    <t>Administrativos</t>
  </si>
  <si>
    <t>Otros</t>
  </si>
  <si>
    <t>Costo Medio Unitario (CMU)</t>
  </si>
  <si>
    <t xml:space="preserve">Precios en el mercado interno de </t>
  </si>
  <si>
    <t xml:space="preserve">Total </t>
  </si>
  <si>
    <t>Ingreso Medio</t>
  </si>
  <si>
    <t>Por Ventas</t>
  </si>
  <si>
    <t>originarias de (1)</t>
  </si>
  <si>
    <t>(completar el origen):.....................................................</t>
  </si>
  <si>
    <t>Despachos Involucrados</t>
  </si>
  <si>
    <t>VOLUMEN</t>
  </si>
  <si>
    <t>(Fecha y N°) *</t>
  </si>
  <si>
    <t>(Total)</t>
  </si>
  <si>
    <t>(1) Completar un cuadro por cada origen desde el que realizó importaciones.</t>
  </si>
  <si>
    <t>Fletes</t>
  </si>
  <si>
    <t>Precio de Venta</t>
  </si>
  <si>
    <t>Cuadro N° 11</t>
  </si>
  <si>
    <t>Cuadro Nº 14</t>
  </si>
  <si>
    <t>Horas trabajadas en el Área de producción de</t>
  </si>
  <si>
    <t>Horas por turno</t>
  </si>
  <si>
    <t>Turnos por día</t>
  </si>
  <si>
    <t>Días por mes</t>
  </si>
  <si>
    <t>Valor CIF</t>
  </si>
  <si>
    <t>*Cuando se expresa el precio del insumo, aclarar a qué unidad de medida está referida (ej. $/Kg; $/m, etc)</t>
  </si>
  <si>
    <t>Diferencias de Inventario</t>
  </si>
  <si>
    <t>Gastos Variables de Comercialización</t>
  </si>
  <si>
    <t>Financieros - Por CAPITAL DE TRABAJO</t>
  </si>
  <si>
    <t>Fijos de comercialización</t>
  </si>
  <si>
    <t>posición NCM</t>
  </si>
  <si>
    <t>Producción nacional (*)</t>
  </si>
  <si>
    <t>Capacidad de producción</t>
  </si>
  <si>
    <t>nacional (*)</t>
  </si>
  <si>
    <t>(*) Indicar la fuente de información o la metodología de estimación.</t>
  </si>
  <si>
    <t>TOTAL</t>
  </si>
  <si>
    <t>En valores</t>
  </si>
  <si>
    <t>PERÍODO</t>
  </si>
  <si>
    <t>Exportaciones</t>
  </si>
  <si>
    <t>Producción Contratada a Terceros</t>
  </si>
  <si>
    <t>Producción para Terceros</t>
  </si>
  <si>
    <t>CONTROLES CNCE</t>
  </si>
  <si>
    <t>Ventas de Producción Propia</t>
  </si>
  <si>
    <t>Ventas de Producción Contratada a Terceros</t>
  </si>
  <si>
    <t>1º mes con operaciones</t>
  </si>
  <si>
    <t>valor del 1º mes con operaciones</t>
  </si>
  <si>
    <t>COMPLETAR</t>
  </si>
  <si>
    <t xml:space="preserve">El RESUMEN PÚBLICO </t>
  </si>
  <si>
    <t>TIENE LAS FORMULAS CARGADAS</t>
  </si>
  <si>
    <t xml:space="preserve">COMPLETE LOS DATOS EN </t>
  </si>
  <si>
    <t>LA HOJA SIGUIENTE</t>
  </si>
  <si>
    <t>ATENCIÓN</t>
  </si>
  <si>
    <t>Cantidad de Empleados</t>
  </si>
  <si>
    <t>Cantidad de empleados y masa salarial</t>
  </si>
  <si>
    <t>Área de producción</t>
  </si>
  <si>
    <t>ÙLTIMO MES ÚLTIMO PERÍODO (1-12)</t>
  </si>
  <si>
    <t>(en el recuadro ingrese el número del mes correspondiente)</t>
  </si>
  <si>
    <t>OCULTE (NO ELIMINE) LAS FILAS DE LOS MESES EXCEDENTES</t>
  </si>
  <si>
    <t>LOS "CONTROLES CNCE" QUEDAN FUERA DEL ÁREA DE IMPRESIÓN Y CON FÓRMULAS PROTEGIDAS</t>
  </si>
  <si>
    <t>EN EL RESUMEN PÚBLICO DE EXPORTACIONES EN US$ FOB ESTA CARGADA LA FÓRMULA, PERO ES NECESARIO QUE LA EMPRESA COMPLETE (EN LA HOJA CONFIDENCIAL)  EL PRIMER MES CON OPERACIONES Y SU MONTO</t>
  </si>
  <si>
    <t>(muestran el resumen público del cuadro confidencial)</t>
  </si>
  <si>
    <t>Ventas de Producción Propia
En pesos</t>
  </si>
  <si>
    <t>Ventas de Producción Encargada o Contratada a Terceros
En pesos</t>
  </si>
  <si>
    <t>Insumos Importados</t>
  </si>
  <si>
    <t>Insumos Nacionales</t>
  </si>
  <si>
    <t xml:space="preserve">TOTAL </t>
  </si>
  <si>
    <t>Nota: Esta información debe ser consistente con el resto de la información suministrada en el cuestionario, en especial en el Cuadro Nº 8.</t>
  </si>
  <si>
    <t>en pesos</t>
  </si>
  <si>
    <t>comunes de fábrica</t>
  </si>
  <si>
    <t xml:space="preserve">Insumos nacionales </t>
  </si>
  <si>
    <t>Insumos importados</t>
  </si>
  <si>
    <t>unidad de medida del insumo</t>
  </si>
  <si>
    <t>Mano de Obra Directa (*)</t>
  </si>
  <si>
    <t>Otros Costos Variables de Fabricación (*)</t>
  </si>
  <si>
    <t>Gastos Variables de Comercialización (*)</t>
  </si>
  <si>
    <t>Costos Fijos de Fabricación (*)</t>
  </si>
  <si>
    <t>Gastos Adm., Comerc., etc.(*)</t>
  </si>
  <si>
    <t xml:space="preserve">(*) En caso de que utilice distintas bases de asignación para los diferentes costos que componen cada concepto, detalle las de los más relevantes en cada caso. </t>
  </si>
  <si>
    <t>Bases de asignación</t>
  </si>
  <si>
    <t>Existencias al cierre de cada período</t>
  </si>
  <si>
    <t>Agregue todas las filas que le resulten necesarias.</t>
  </si>
  <si>
    <t>Otros (Resto)</t>
  </si>
  <si>
    <t>Beneficio Fiscal</t>
  </si>
  <si>
    <t>RESUMEN PÚBLICO</t>
  </si>
  <si>
    <t>Insumo 3:</t>
  </si>
  <si>
    <t>Insumo 4:</t>
  </si>
  <si>
    <t>Insumo 2:</t>
  </si>
  <si>
    <t xml:space="preserve">Insumo 1: </t>
  </si>
  <si>
    <r>
      <t xml:space="preserve">(1)  Insumos o componentes  o partes y piezas o subconjuntos. </t>
    </r>
    <r>
      <rPr>
        <b/>
        <u/>
        <sz val="11"/>
        <rFont val="Arial"/>
        <family val="2"/>
      </rPr>
      <t>Proporcionar la información de los principales insumos utilizados en el proceso de producción (aquellos que repesenten al menos un 80% del total de insumos nacionales/importados). Agregue las filas que sean necesarias.</t>
    </r>
  </si>
  <si>
    <t xml:space="preserve">              %</t>
  </si>
  <si>
    <t>(vendidos al mercado interno)</t>
  </si>
  <si>
    <t>* En caso de existir más de un despacho por mes, completar estos datos en una hoja separada o insertar las filas necesarias.</t>
  </si>
  <si>
    <t>Mix de producción de 2016</t>
  </si>
  <si>
    <t>Mix 2016</t>
  </si>
  <si>
    <t xml:space="preserve">Si en el año 2017 la capacidad de producción, debido a inversiones que se hayan realizado se </t>
  </si>
  <si>
    <t>eleva en un 50%, las unidades totales pasan a ser 1800 de acuerdo al mix vigente en 2016</t>
  </si>
  <si>
    <t>Supongamos que la capacidad de la etapa que limita la producción fue utilizada en 2016</t>
  </si>
  <si>
    <t>promedio 2018</t>
  </si>
  <si>
    <t>CONCEPTO</t>
  </si>
  <si>
    <t>Valor $</t>
  </si>
  <si>
    <t>VALOR FOB</t>
  </si>
  <si>
    <t>FLETE  INTERNAC.(s/FOB)</t>
  </si>
  <si>
    <t>SEGURO INTERNAC.(s/FOB)</t>
  </si>
  <si>
    <t>VALOR CIF</t>
  </si>
  <si>
    <t>DERECHO DE IMPORT.(s/CIF)</t>
  </si>
  <si>
    <t>TASA ESTADÍSTICAS  (s/CIF)</t>
  </si>
  <si>
    <t>APERT.CARTA CRED. (s/FOB)</t>
  </si>
  <si>
    <t>GASTOS DE DESPACHO (s/CIF)</t>
  </si>
  <si>
    <t>GASTOS PORTUARIOS (s/CIF)</t>
  </si>
  <si>
    <t>OTROS (aclarar)  (s/........)</t>
  </si>
  <si>
    <t>VALOR  NACIONALIZADO</t>
  </si>
  <si>
    <t>FLETE INTERNO (s/Nacionaliz)</t>
  </si>
  <si>
    <t>SEGURO INTERNO (s/Nacionalz.)</t>
  </si>
  <si>
    <t>OTROS (detallar) (s/Nacionaliz.)</t>
  </si>
  <si>
    <t>SUB-TOTAL (en depósito del importador)</t>
  </si>
  <si>
    <t>GS. ADMINISTRACION</t>
  </si>
  <si>
    <t>1-</t>
  </si>
  <si>
    <t>2-</t>
  </si>
  <si>
    <t>GS. COMERCIALIZ.</t>
  </si>
  <si>
    <t>GS. FINANCIEROS DE CAPITAL DE TRABAJO</t>
  </si>
  <si>
    <t>OTROS GASTOS</t>
  </si>
  <si>
    <t>COSTO MEDIO UNITARIO</t>
  </si>
  <si>
    <t>MG. DE UTILIDAD (s/C.M.U.)</t>
  </si>
  <si>
    <t>Costo de nacionalización</t>
  </si>
  <si>
    <t>administración y comercialización</t>
  </si>
  <si>
    <t>Masa salarial (en pesos)</t>
  </si>
  <si>
    <t>Facturado (1)</t>
  </si>
  <si>
    <t>(1) sin incluir IVA ni impuestos internos y neto de devoluciones y descuentos comerciales y puesto en el depósito de los clientes</t>
  </si>
  <si>
    <t>(2) neto de devoluciones</t>
  </si>
  <si>
    <t>promedio 2019</t>
  </si>
  <si>
    <t>ene-ago 2021</t>
  </si>
  <si>
    <t>Cuadro 1</t>
  </si>
  <si>
    <t>Fungicidas</t>
  </si>
  <si>
    <t>Concentración/contenido:</t>
  </si>
  <si>
    <t>Formulación:</t>
  </si>
  <si>
    <t>Densidad:</t>
  </si>
  <si>
    <t>Otras:</t>
  </si>
  <si>
    <t>Cuadro 2</t>
  </si>
  <si>
    <t>Producción y capacidad de producción nacional de Fungicidas</t>
  </si>
  <si>
    <t>en kilogramos</t>
  </si>
  <si>
    <t>8</t>
  </si>
  <si>
    <t>ene-ago 2020</t>
  </si>
  <si>
    <t>Cuadro 3</t>
  </si>
  <si>
    <t>Producción, Autoconusmo, Ventas, Exportaciones y Existencias de Fungicidas</t>
  </si>
  <si>
    <t>En kilogramos</t>
  </si>
  <si>
    <t>Cuadro 4.1</t>
  </si>
  <si>
    <t>Ventas de Fungicidas</t>
  </si>
  <si>
    <t>Cuadro 4.2.a</t>
  </si>
  <si>
    <t>Exportaciones de Fungicidas</t>
  </si>
  <si>
    <t>Cuadro 4.2.b</t>
  </si>
  <si>
    <t>Cuadro 5</t>
  </si>
  <si>
    <t>Kilogramos</t>
  </si>
  <si>
    <t>Capacidad máxima de producción de Fungicidas</t>
  </si>
  <si>
    <t>Cuadro 6</t>
  </si>
  <si>
    <t>Cuadro 7</t>
  </si>
  <si>
    <t>Costos totales del conjunto de todos los Fungicidas</t>
  </si>
  <si>
    <t>Cuadro 8.1</t>
  </si>
  <si>
    <t>Estructura de costos de Fungicidas</t>
  </si>
  <si>
    <t>en pesos por kilogramo</t>
  </si>
  <si>
    <t>HIDRÓXIDO DE COBRE con un 50% de contenido de cobre metálico (+/- 5%)</t>
  </si>
  <si>
    <t>por kilogramo</t>
  </si>
  <si>
    <t>promedio 2020</t>
  </si>
  <si>
    <t>promedio ene-ago 2021</t>
  </si>
  <si>
    <t>Cuadro 8.2</t>
  </si>
  <si>
    <t>OXICLORURO DE COBRE con un 50% de contenido de cobre metálico (+/- 5%)</t>
  </si>
  <si>
    <t>Información adicional sobre la estructura de costos de Fungicidas</t>
  </si>
  <si>
    <t>cantidad por kilogramo de Hidroxido de cobre</t>
  </si>
  <si>
    <t>Cuadro 9.1</t>
  </si>
  <si>
    <t>Cuadro 9.2</t>
  </si>
  <si>
    <t>Cuadro 10.1</t>
  </si>
  <si>
    <t>(Kilogramos) (2)</t>
  </si>
  <si>
    <t>Cuadro 10.2</t>
  </si>
  <si>
    <t>Importaciones de Fungicidas</t>
  </si>
  <si>
    <t>Cuadro 11</t>
  </si>
  <si>
    <t>Cuadro 12</t>
  </si>
  <si>
    <t>Reventa al mercado interno de Fungicidas</t>
  </si>
  <si>
    <t>importados de todos los orígenes</t>
  </si>
  <si>
    <t>(en kilogramos y valores de primera venta)</t>
  </si>
  <si>
    <t>Brasil</t>
  </si>
  <si>
    <t>Perú</t>
  </si>
  <si>
    <t>Origen:______________________</t>
  </si>
  <si>
    <t>Cuadro 13.1</t>
  </si>
  <si>
    <t>Cuadro 13.2</t>
  </si>
  <si>
    <t>Cuadro 14</t>
  </si>
  <si>
    <t>Existencias de Fungicidas</t>
  </si>
  <si>
    <t>Tipos de</t>
  </si>
  <si>
    <t>4° tipo</t>
  </si>
  <si>
    <t>cantidad por kilogramo de Oxicloruro de cobre</t>
  </si>
  <si>
    <t>USD FOB</t>
  </si>
  <si>
    <t xml:space="preserve">EXPORTACIONES USD FOB  </t>
  </si>
  <si>
    <t>EXPORTACIONES USD FOB   RESÚMEN PÚBLICO</t>
  </si>
  <si>
    <t>TIPO DE CAMBIO UTILIZADO ($/USD)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</si>
</sst>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#,##0_ \ \ ;______@_ \ \ \ "/>
    <numFmt numFmtId="166" formatCode="_-* #,##0.00\ [$€]_-;\-* #,##0.00\ [$€]_-;_-* &quot;-&quot;??\ [$€]_-;_-@_-"/>
  </numFmts>
  <fonts count="25" x14ac:knownFonts="1">
    <font>
      <sz val="10"/>
      <name val="Arial"/>
    </font>
    <font>
      <b/>
      <sz val="10"/>
      <name val="Arial"/>
    </font>
    <font>
      <i/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28"/>
      <name val="Arial"/>
      <family val="2"/>
    </font>
    <font>
      <b/>
      <i/>
      <u/>
      <sz val="10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  <font>
      <i/>
      <u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8.5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0"/>
      <name val="MS Sans Serif"/>
    </font>
    <font>
      <i/>
      <u/>
      <sz val="10"/>
      <name val="MS Sans Serif"/>
      <family val="2"/>
    </font>
    <font>
      <b/>
      <sz val="11"/>
      <name val="Arial"/>
      <family val="2"/>
    </font>
    <font>
      <b/>
      <i/>
      <u/>
      <sz val="11"/>
      <name val="Arial"/>
      <family val="2"/>
    </font>
    <font>
      <sz val="10"/>
      <name val="MS Sans Serif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</borders>
  <cellStyleXfs count="7">
    <xf numFmtId="0" fontId="0" fillId="0" borderId="0"/>
    <xf numFmtId="166" fontId="3" fillId="0" borderId="0" applyFont="0" applyFill="0" applyBorder="0" applyAlignment="0" applyProtection="0"/>
    <xf numFmtId="0" fontId="3" fillId="0" borderId="1"/>
    <xf numFmtId="164" fontId="3" fillId="0" borderId="0" applyFont="0" applyFill="0" applyBorder="0" applyAlignment="0" applyProtection="0"/>
    <xf numFmtId="0" fontId="3" fillId="0" borderId="0"/>
    <xf numFmtId="0" fontId="3" fillId="0" borderId="2" applyBorder="0"/>
    <xf numFmtId="9" fontId="3" fillId="0" borderId="0" applyFont="0" applyFill="0" applyBorder="0" applyAlignment="0" applyProtection="0"/>
  </cellStyleXfs>
  <cellXfs count="479">
    <xf numFmtId="0" fontId="0" fillId="0" borderId="0" xfId="0"/>
    <xf numFmtId="0" fontId="0" fillId="0" borderId="3" xfId="0" applyBorder="1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11" fillId="0" borderId="14" xfId="0" applyFont="1" applyBorder="1" applyAlignment="1">
      <alignment horizontal="centerContinuous"/>
    </xf>
    <xf numFmtId="0" fontId="0" fillId="0" borderId="0" xfId="0" applyAlignment="1">
      <alignment vertical="center"/>
    </xf>
    <xf numFmtId="0" fontId="9" fillId="0" borderId="0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Protection="1">
      <protection locked="0"/>
    </xf>
    <xf numFmtId="3" fontId="11" fillId="0" borderId="21" xfId="3" quotePrefix="1" applyNumberFormat="1" applyFont="1" applyFill="1" applyBorder="1" applyAlignment="1" applyProtection="1">
      <alignment horizontal="right"/>
      <protection locked="0"/>
    </xf>
    <xf numFmtId="3" fontId="11" fillId="0" borderId="22" xfId="3" quotePrefix="1" applyNumberFormat="1" applyFont="1" applyFill="1" applyBorder="1" applyAlignment="1" applyProtection="1">
      <alignment horizontal="right"/>
      <protection locked="0"/>
    </xf>
    <xf numFmtId="3" fontId="11" fillId="0" borderId="2" xfId="3" quotePrefix="1" applyNumberFormat="1" applyFont="1" applyFill="1" applyBorder="1" applyAlignment="1" applyProtection="1">
      <alignment horizontal="right"/>
      <protection locked="0"/>
    </xf>
    <xf numFmtId="3" fontId="11" fillId="0" borderId="0" xfId="3" quotePrefix="1" applyNumberFormat="1" applyFont="1" applyFill="1" applyBorder="1" applyAlignment="1" applyProtection="1">
      <alignment horizontal="right"/>
      <protection locked="0"/>
    </xf>
    <xf numFmtId="3" fontId="11" fillId="0" borderId="23" xfId="3" quotePrefix="1" applyNumberFormat="1" applyFont="1" applyFill="1" applyBorder="1" applyAlignment="1" applyProtection="1">
      <alignment horizontal="right"/>
      <protection locked="0"/>
    </xf>
    <xf numFmtId="3" fontId="11" fillId="0" borderId="3" xfId="3" quotePrefix="1" applyNumberFormat="1" applyFont="1" applyFill="1" applyBorder="1" applyAlignment="1" applyProtection="1">
      <alignment horizontal="right"/>
      <protection locked="0"/>
    </xf>
    <xf numFmtId="3" fontId="11" fillId="0" borderId="11" xfId="3" quotePrefix="1" applyNumberFormat="1" applyFont="1" applyFill="1" applyBorder="1" applyAlignment="1" applyProtection="1">
      <alignment horizontal="right"/>
      <protection locked="0"/>
    </xf>
    <xf numFmtId="3" fontId="11" fillId="0" borderId="24" xfId="3" quotePrefix="1" applyNumberFormat="1" applyFont="1" applyFill="1" applyBorder="1" applyAlignment="1" applyProtection="1">
      <alignment horizontal="right"/>
      <protection locked="0"/>
    </xf>
    <xf numFmtId="3" fontId="11" fillId="0" borderId="7" xfId="3" quotePrefix="1" applyNumberFormat="1" applyFont="1" applyFill="1" applyBorder="1" applyAlignment="1" applyProtection="1">
      <alignment horizontal="right"/>
      <protection locked="0"/>
    </xf>
    <xf numFmtId="3" fontId="11" fillId="0" borderId="12" xfId="3" quotePrefix="1" applyNumberFormat="1" applyFont="1" applyFill="1" applyBorder="1" applyAlignment="1" applyProtection="1">
      <alignment horizontal="right"/>
      <protection locked="0"/>
    </xf>
    <xf numFmtId="3" fontId="11" fillId="0" borderId="25" xfId="3" quotePrefix="1" applyNumberFormat="1" applyFont="1" applyFill="1" applyBorder="1" applyAlignment="1" applyProtection="1">
      <alignment horizontal="right"/>
      <protection locked="0"/>
    </xf>
    <xf numFmtId="3" fontId="11" fillId="0" borderId="16" xfId="3" quotePrefix="1" applyNumberFormat="1" applyFont="1" applyFill="1" applyBorder="1" applyAlignment="1" applyProtection="1">
      <alignment horizontal="right"/>
      <protection locked="0"/>
    </xf>
    <xf numFmtId="3" fontId="11" fillId="0" borderId="15" xfId="3" quotePrefix="1" applyNumberFormat="1" applyFont="1" applyFill="1" applyBorder="1" applyAlignment="1" applyProtection="1">
      <alignment horizontal="right"/>
      <protection locked="0"/>
    </xf>
    <xf numFmtId="3" fontId="11" fillId="0" borderId="26" xfId="3" quotePrefix="1" applyNumberFormat="1" applyFont="1" applyFill="1" applyBorder="1" applyAlignment="1" applyProtection="1">
      <alignment horizontal="right"/>
      <protection locked="0"/>
    </xf>
    <xf numFmtId="3" fontId="11" fillId="0" borderId="27" xfId="3" quotePrefix="1" applyNumberFormat="1" applyFont="1" applyFill="1" applyBorder="1" applyAlignment="1" applyProtection="1">
      <alignment horizontal="right"/>
      <protection locked="0"/>
    </xf>
    <xf numFmtId="3" fontId="11" fillId="0" borderId="28" xfId="3" quotePrefix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165" fontId="11" fillId="0" borderId="0" xfId="3" quotePrefix="1" applyNumberFormat="1" applyFont="1" applyFill="1" applyBorder="1" applyAlignment="1" applyProtection="1">
      <protection locked="0"/>
    </xf>
    <xf numFmtId="0" fontId="11" fillId="2" borderId="0" xfId="0" applyFont="1" applyFill="1" applyBorder="1" applyAlignment="1" applyProtection="1">
      <alignment horizontal="center"/>
      <protection locked="0"/>
    </xf>
    <xf numFmtId="3" fontId="11" fillId="0" borderId="0" xfId="3" quotePrefix="1" applyNumberFormat="1" applyFont="1" applyFill="1" applyBorder="1" applyAlignment="1" applyProtection="1">
      <alignment horizontal="center"/>
      <protection locked="0"/>
    </xf>
    <xf numFmtId="0" fontId="11" fillId="2" borderId="9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11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3" fontId="11" fillId="0" borderId="2" xfId="0" applyNumberFormat="1" applyFont="1" applyBorder="1" applyAlignment="1" applyProtection="1">
      <alignment horizontal="center"/>
      <protection locked="0"/>
    </xf>
    <xf numFmtId="1" fontId="4" fillId="0" borderId="11" xfId="0" applyNumberFormat="1" applyFont="1" applyFill="1" applyBorder="1" applyAlignment="1" applyProtection="1">
      <alignment horizontal="center"/>
      <protection locked="0"/>
    </xf>
    <xf numFmtId="3" fontId="11" fillId="0" borderId="11" xfId="0" applyNumberFormat="1" applyFont="1" applyBorder="1" applyAlignment="1" applyProtection="1">
      <alignment horizontal="center"/>
      <protection locked="0"/>
    </xf>
    <xf numFmtId="1" fontId="4" fillId="0" borderId="28" xfId="0" applyNumberFormat="1" applyFont="1" applyFill="1" applyBorder="1" applyAlignment="1" applyProtection="1">
      <alignment horizontal="center"/>
      <protection locked="0"/>
    </xf>
    <xf numFmtId="3" fontId="11" fillId="0" borderId="12" xfId="0" applyNumberFormat="1" applyFont="1" applyBorder="1" applyAlignment="1" applyProtection="1">
      <alignment horizontal="center"/>
      <protection locked="0"/>
    </xf>
    <xf numFmtId="1" fontId="4" fillId="0" borderId="2" xfId="0" applyNumberFormat="1" applyFont="1" applyFill="1" applyBorder="1" applyAlignment="1" applyProtection="1">
      <alignment horizontal="center"/>
      <protection locked="0"/>
    </xf>
    <xf numFmtId="3" fontId="11" fillId="0" borderId="29" xfId="0" applyNumberFormat="1" applyFont="1" applyBorder="1" applyAlignment="1" applyProtection="1">
      <alignment horizontal="center"/>
      <protection locked="0"/>
    </xf>
    <xf numFmtId="0" fontId="11" fillId="0" borderId="12" xfId="0" quotePrefix="1" applyFont="1" applyFill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3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3" fontId="11" fillId="2" borderId="0" xfId="0" quotePrefix="1" applyNumberFormat="1" applyFont="1" applyFill="1" applyBorder="1" applyAlignment="1" applyProtection="1">
      <alignment horizontal="center"/>
      <protection locked="0"/>
    </xf>
    <xf numFmtId="0" fontId="11" fillId="2" borderId="0" xfId="0" quotePrefix="1" applyFont="1" applyFill="1" applyBorder="1" applyAlignment="1" applyProtection="1">
      <alignment horizontal="center"/>
      <protection locked="0"/>
    </xf>
    <xf numFmtId="14" fontId="4" fillId="0" borderId="0" xfId="0" applyNumberFormat="1" applyFont="1" applyFill="1" applyBorder="1" applyAlignment="1" applyProtection="1">
      <alignment horizontal="center"/>
      <protection locked="0"/>
    </xf>
    <xf numFmtId="3" fontId="11" fillId="0" borderId="21" xfId="0" applyNumberFormat="1" applyFont="1" applyBorder="1" applyAlignment="1" applyProtection="1">
      <alignment horizontal="center"/>
      <protection locked="0"/>
    </xf>
    <xf numFmtId="3" fontId="11" fillId="0" borderId="22" xfId="0" applyNumberFormat="1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3" fontId="11" fillId="0" borderId="23" xfId="0" applyNumberFormat="1" applyFont="1" applyBorder="1" applyAlignment="1" applyProtection="1">
      <alignment horizontal="center"/>
      <protection locked="0"/>
    </xf>
    <xf numFmtId="3" fontId="11" fillId="0" borderId="3" xfId="0" applyNumberFormat="1" applyFont="1" applyBorder="1" applyAlignment="1" applyProtection="1">
      <alignment horizontal="center"/>
      <protection locked="0"/>
    </xf>
    <xf numFmtId="0" fontId="11" fillId="0" borderId="11" xfId="0" applyFont="1" applyBorder="1" applyAlignment="1" applyProtection="1">
      <alignment horizontal="center"/>
      <protection locked="0"/>
    </xf>
    <xf numFmtId="3" fontId="11" fillId="0" borderId="26" xfId="0" applyNumberFormat="1" applyFont="1" applyBorder="1" applyAlignment="1" applyProtection="1">
      <alignment horizontal="center"/>
      <protection locked="0"/>
    </xf>
    <xf numFmtId="3" fontId="11" fillId="0" borderId="27" xfId="0" applyNumberFormat="1" applyFont="1" applyBorder="1" applyAlignment="1" applyProtection="1">
      <alignment horizontal="center"/>
      <protection locked="0"/>
    </xf>
    <xf numFmtId="3" fontId="11" fillId="0" borderId="28" xfId="0" applyNumberFormat="1" applyFont="1" applyBorder="1" applyAlignment="1" applyProtection="1">
      <alignment horizontal="center"/>
      <protection locked="0"/>
    </xf>
    <xf numFmtId="0" fontId="11" fillId="0" borderId="28" xfId="0" applyFont="1" applyBorder="1" applyAlignment="1" applyProtection="1">
      <alignment horizontal="center"/>
      <protection locked="0"/>
    </xf>
    <xf numFmtId="3" fontId="11" fillId="0" borderId="4" xfId="0" applyNumberFormat="1" applyFont="1" applyBorder="1" applyAlignment="1" applyProtection="1">
      <alignment horizontal="center"/>
      <protection locked="0"/>
    </xf>
    <xf numFmtId="3" fontId="11" fillId="0" borderId="31" xfId="0" applyNumberFormat="1" applyFont="1" applyBorder="1" applyAlignment="1" applyProtection="1">
      <alignment horizontal="center"/>
      <protection locked="0"/>
    </xf>
    <xf numFmtId="3" fontId="11" fillId="0" borderId="14" xfId="0" applyNumberFormat="1" applyFont="1" applyBorder="1" applyAlignment="1" applyProtection="1">
      <alignment horizontal="center"/>
      <protection locked="0"/>
    </xf>
    <xf numFmtId="0" fontId="11" fillId="0" borderId="14" xfId="0" applyFont="1" applyBorder="1" applyAlignment="1" applyProtection="1">
      <alignment horizontal="center"/>
      <protection locked="0"/>
    </xf>
    <xf numFmtId="3" fontId="11" fillId="0" borderId="24" xfId="0" applyNumberFormat="1" applyFont="1" applyBorder="1" applyAlignment="1" applyProtection="1">
      <alignment horizontal="center"/>
      <protection locked="0"/>
    </xf>
    <xf numFmtId="3" fontId="11" fillId="0" borderId="7" xfId="0" quotePrefix="1" applyNumberFormat="1" applyFont="1" applyFill="1" applyBorder="1" applyAlignment="1" applyProtection="1">
      <alignment horizontal="center"/>
      <protection locked="0"/>
    </xf>
    <xf numFmtId="0" fontId="11" fillId="0" borderId="7" xfId="0" quotePrefix="1" applyFont="1" applyFill="1" applyBorder="1" applyAlignment="1" applyProtection="1">
      <alignment horizontal="center"/>
      <protection locked="0"/>
    </xf>
    <xf numFmtId="0" fontId="11" fillId="0" borderId="12" xfId="0" applyFont="1" applyFill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3" fontId="11" fillId="0" borderId="0" xfId="0" applyNumberFormat="1" applyFont="1" applyProtection="1">
      <protection locked="0"/>
    </xf>
    <xf numFmtId="0" fontId="16" fillId="0" borderId="0" xfId="0" applyFont="1" applyProtection="1">
      <protection locked="0"/>
    </xf>
    <xf numFmtId="17" fontId="4" fillId="3" borderId="2" xfId="0" applyNumberFormat="1" applyFont="1" applyFill="1" applyBorder="1" applyAlignment="1" applyProtection="1">
      <alignment horizontal="center"/>
      <protection locked="0"/>
    </xf>
    <xf numFmtId="17" fontId="4" fillId="3" borderId="11" xfId="0" applyNumberFormat="1" applyFont="1" applyFill="1" applyBorder="1" applyAlignment="1" applyProtection="1">
      <alignment horizontal="center"/>
      <protection locked="0"/>
    </xf>
    <xf numFmtId="17" fontId="4" fillId="3" borderId="12" xfId="0" applyNumberFormat="1" applyFont="1" applyFill="1" applyBorder="1" applyAlignment="1" applyProtection="1">
      <alignment horizontal="center"/>
      <protection locked="0"/>
    </xf>
    <xf numFmtId="3" fontId="11" fillId="0" borderId="32" xfId="3" quotePrefix="1" applyNumberFormat="1" applyFont="1" applyFill="1" applyBorder="1" applyAlignment="1" applyProtection="1">
      <alignment horizontal="right"/>
      <protection locked="0"/>
    </xf>
    <xf numFmtId="3" fontId="11" fillId="0" borderId="5" xfId="3" quotePrefix="1" applyNumberFormat="1" applyFont="1" applyFill="1" applyBorder="1" applyAlignment="1" applyProtection="1">
      <alignment horizontal="right"/>
      <protection locked="0"/>
    </xf>
    <xf numFmtId="3" fontId="11" fillId="0" borderId="6" xfId="3" quotePrefix="1" applyNumberFormat="1" applyFont="1" applyFill="1" applyBorder="1" applyAlignment="1" applyProtection="1">
      <alignment horizontal="right"/>
      <protection locked="0"/>
    </xf>
    <xf numFmtId="0" fontId="0" fillId="0" borderId="33" xfId="0" applyBorder="1" applyProtection="1">
      <protection locked="0"/>
    </xf>
    <xf numFmtId="0" fontId="16" fillId="0" borderId="34" xfId="0" applyFont="1" applyBorder="1" applyProtection="1">
      <protection locked="0"/>
    </xf>
    <xf numFmtId="0" fontId="16" fillId="0" borderId="35" xfId="0" applyFont="1" applyBorder="1" applyProtection="1">
      <protection locked="0"/>
    </xf>
    <xf numFmtId="49" fontId="16" fillId="0" borderId="9" xfId="0" applyNumberFormat="1" applyFont="1" applyBorder="1" applyAlignment="1" applyProtection="1">
      <alignment horizontal="center"/>
      <protection locked="0"/>
    </xf>
    <xf numFmtId="0" fontId="16" fillId="0" borderId="36" xfId="0" applyFont="1" applyBorder="1" applyProtection="1">
      <protection locked="0"/>
    </xf>
    <xf numFmtId="0" fontId="0" fillId="0" borderId="37" xfId="0" applyBorder="1" applyProtection="1">
      <protection locked="0"/>
    </xf>
    <xf numFmtId="0" fontId="0" fillId="0" borderId="38" xfId="0" applyBorder="1" applyProtection="1">
      <protection locked="0"/>
    </xf>
    <xf numFmtId="0" fontId="16" fillId="0" borderId="39" xfId="0" applyFont="1" applyBorder="1" applyProtection="1">
      <protection locked="0"/>
    </xf>
    <xf numFmtId="0" fontId="0" fillId="0" borderId="40" xfId="0" applyBorder="1" applyProtection="1">
      <protection locked="0"/>
    </xf>
    <xf numFmtId="0" fontId="0" fillId="0" borderId="41" xfId="0" applyBorder="1" applyProtection="1">
      <protection locked="0"/>
    </xf>
    <xf numFmtId="0" fontId="0" fillId="0" borderId="0" xfId="0" applyAlignment="1" applyProtection="1">
      <protection locked="0"/>
    </xf>
    <xf numFmtId="0" fontId="8" fillId="0" borderId="9" xfId="0" applyFont="1" applyBorder="1" applyProtection="1">
      <protection locked="0"/>
    </xf>
    <xf numFmtId="0" fontId="1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Continuous"/>
      <protection locked="0"/>
    </xf>
    <xf numFmtId="0" fontId="13" fillId="0" borderId="14" xfId="0" applyFont="1" applyBorder="1" applyProtection="1">
      <protection locked="0"/>
    </xf>
    <xf numFmtId="0" fontId="13" fillId="0" borderId="29" xfId="0" applyFont="1" applyBorder="1" applyProtection="1">
      <protection locked="0"/>
    </xf>
    <xf numFmtId="0" fontId="13" fillId="0" borderId="8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4" fillId="0" borderId="9" xfId="0" applyFont="1" applyBorder="1" applyAlignment="1" applyProtection="1">
      <alignment horizontal="center"/>
      <protection locked="0"/>
    </xf>
    <xf numFmtId="9" fontId="0" fillId="0" borderId="9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9" fontId="3" fillId="0" borderId="6" xfId="6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Continuous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15" fillId="0" borderId="14" xfId="0" applyFont="1" applyBorder="1" applyAlignment="1" applyProtection="1">
      <alignment horizontal="center"/>
      <protection locked="0"/>
    </xf>
    <xf numFmtId="0" fontId="4" fillId="0" borderId="8" xfId="0" applyFont="1" applyBorder="1" applyProtection="1">
      <protection locked="0"/>
    </xf>
    <xf numFmtId="0" fontId="15" fillId="0" borderId="8" xfId="0" applyFont="1" applyBorder="1" applyAlignment="1" applyProtection="1">
      <alignment horizontal="center"/>
      <protection locked="0"/>
    </xf>
    <xf numFmtId="0" fontId="11" fillId="0" borderId="42" xfId="0" applyFont="1" applyBorder="1" applyProtection="1">
      <protection locked="0"/>
    </xf>
    <xf numFmtId="0" fontId="11" fillId="0" borderId="43" xfId="0" applyFont="1" applyBorder="1" applyProtection="1">
      <protection locked="0"/>
    </xf>
    <xf numFmtId="0" fontId="4" fillId="0" borderId="44" xfId="0" applyFont="1" applyBorder="1" applyAlignment="1" applyProtection="1">
      <alignment horizontal="center"/>
      <protection locked="0"/>
    </xf>
    <xf numFmtId="0" fontId="11" fillId="0" borderId="45" xfId="0" applyFont="1" applyBorder="1" applyProtection="1">
      <protection locked="0"/>
    </xf>
    <xf numFmtId="0" fontId="11" fillId="0" borderId="46" xfId="0" applyFont="1" applyBorder="1" applyProtection="1">
      <protection locked="0"/>
    </xf>
    <xf numFmtId="0" fontId="11" fillId="0" borderId="47" xfId="0" applyFont="1" applyBorder="1" applyProtection="1">
      <protection locked="0"/>
    </xf>
    <xf numFmtId="0" fontId="11" fillId="0" borderId="48" xfId="0" applyFont="1" applyBorder="1" applyProtection="1">
      <protection locked="0"/>
    </xf>
    <xf numFmtId="0" fontId="6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1" fillId="0" borderId="49" xfId="0" applyFont="1" applyBorder="1" applyProtection="1">
      <protection locked="0"/>
    </xf>
    <xf numFmtId="0" fontId="11" fillId="0" borderId="44" xfId="0" applyFont="1" applyBorder="1" applyProtection="1">
      <protection locked="0"/>
    </xf>
    <xf numFmtId="0" fontId="4" fillId="0" borderId="50" xfId="0" applyFont="1" applyBorder="1" applyAlignment="1" applyProtection="1">
      <alignment horizontal="center"/>
      <protection locked="0"/>
    </xf>
    <xf numFmtId="0" fontId="11" fillId="0" borderId="50" xfId="0" applyFont="1" applyBorder="1" applyProtection="1">
      <protection locked="0"/>
    </xf>
    <xf numFmtId="0" fontId="11" fillId="0" borderId="51" xfId="0" applyFont="1" applyBorder="1" applyProtection="1">
      <protection locked="0"/>
    </xf>
    <xf numFmtId="17" fontId="16" fillId="0" borderId="9" xfId="0" applyNumberFormat="1" applyFont="1" applyBorder="1" applyAlignment="1" applyProtection="1">
      <alignment horizontal="center"/>
      <protection locked="0"/>
    </xf>
    <xf numFmtId="3" fontId="16" fillId="0" borderId="9" xfId="0" applyNumberFormat="1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17" fontId="4" fillId="0" borderId="2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32" xfId="0" applyBorder="1" applyAlignment="1" applyProtection="1">
      <alignment horizontal="center"/>
      <protection locked="0"/>
    </xf>
    <xf numFmtId="17" fontId="4" fillId="0" borderId="11" xfId="0" applyNumberFormat="1" applyFon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17" fontId="4" fillId="0" borderId="12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52" xfId="0" applyBorder="1" applyAlignment="1" applyProtection="1">
      <alignment horizont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17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1" fontId="4" fillId="0" borderId="2" xfId="0" applyNumberFormat="1" applyFont="1" applyBorder="1" applyAlignment="1" applyProtection="1">
      <alignment horizontal="center"/>
      <protection locked="0"/>
    </xf>
    <xf numFmtId="1" fontId="4" fillId="0" borderId="11" xfId="0" applyNumberFormat="1" applyFont="1" applyBorder="1" applyAlignment="1" applyProtection="1">
      <alignment horizontal="center"/>
      <protection locked="0"/>
    </xf>
    <xf numFmtId="1" fontId="4" fillId="0" borderId="12" xfId="0" applyNumberFormat="1" applyFont="1" applyBorder="1" applyAlignment="1" applyProtection="1">
      <alignment horizontal="center"/>
      <protection locked="0"/>
    </xf>
    <xf numFmtId="17" fontId="4" fillId="0" borderId="0" xfId="0" applyNumberFormat="1" applyFont="1" applyBorder="1" applyAlignment="1" applyProtection="1">
      <alignment horizontal="center"/>
      <protection locked="0"/>
    </xf>
    <xf numFmtId="17" fontId="6" fillId="0" borderId="0" xfId="0" applyNumberFormat="1" applyFont="1" applyBorder="1" applyAlignment="1" applyProtection="1">
      <alignment horizontal="left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3" fillId="0" borderId="0" xfId="0" applyFont="1" applyBorder="1" applyAlignment="1" applyProtection="1">
      <alignment horizontal="centerContinuous"/>
      <protection locked="0"/>
    </xf>
    <xf numFmtId="0" fontId="0" fillId="0" borderId="0" xfId="0" applyBorder="1" applyAlignment="1" applyProtection="1">
      <alignment horizontal="centerContinuous"/>
      <protection locked="0"/>
    </xf>
    <xf numFmtId="0" fontId="4" fillId="0" borderId="55" xfId="0" applyFont="1" applyBorder="1" applyAlignment="1" applyProtection="1">
      <alignment horizontal="left"/>
      <protection locked="0"/>
    </xf>
    <xf numFmtId="0" fontId="4" fillId="0" borderId="56" xfId="0" applyFont="1" applyBorder="1" applyAlignment="1" applyProtection="1">
      <alignment horizontal="centerContinuous"/>
      <protection locked="0"/>
    </xf>
    <xf numFmtId="0" fontId="4" fillId="0" borderId="29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38" xfId="0" applyFont="1" applyBorder="1" applyAlignment="1" applyProtection="1">
      <alignment horizontal="center"/>
      <protection locked="0"/>
    </xf>
    <xf numFmtId="0" fontId="4" fillId="0" borderId="57" xfId="0" applyFont="1" applyBorder="1" applyAlignment="1" applyProtection="1">
      <alignment horizontal="center"/>
      <protection locked="0"/>
    </xf>
    <xf numFmtId="1" fontId="11" fillId="0" borderId="2" xfId="0" applyNumberFormat="1" applyFont="1" applyBorder="1" applyAlignment="1" applyProtection="1">
      <alignment horizontal="center"/>
      <protection locked="0"/>
    </xf>
    <xf numFmtId="0" fontId="11" fillId="0" borderId="2" xfId="0" applyFont="1" applyBorder="1" applyProtection="1">
      <protection locked="0"/>
    </xf>
    <xf numFmtId="1" fontId="11" fillId="0" borderId="11" xfId="0" applyNumberFormat="1" applyFont="1" applyBorder="1" applyAlignment="1" applyProtection="1">
      <alignment horizontal="center"/>
      <protection locked="0"/>
    </xf>
    <xf numFmtId="0" fontId="11" fillId="0" borderId="11" xfId="0" applyFont="1" applyBorder="1" applyProtection="1">
      <protection locked="0"/>
    </xf>
    <xf numFmtId="1" fontId="11" fillId="0" borderId="12" xfId="0" applyNumberFormat="1" applyFont="1" applyBorder="1" applyAlignment="1" applyProtection="1">
      <alignment horizontal="center"/>
      <protection locked="0"/>
    </xf>
    <xf numFmtId="0" fontId="11" fillId="0" borderId="12" xfId="0" applyFont="1" applyBorder="1" applyProtection="1">
      <protection locked="0"/>
    </xf>
    <xf numFmtId="17" fontId="11" fillId="0" borderId="0" xfId="0" applyNumberFormat="1" applyFont="1" applyBorder="1" applyAlignment="1" applyProtection="1">
      <alignment horizontal="center"/>
      <protection locked="0"/>
    </xf>
    <xf numFmtId="17" fontId="11" fillId="0" borderId="2" xfId="0" applyNumberFormat="1" applyFont="1" applyBorder="1" applyAlignment="1" applyProtection="1">
      <alignment horizontal="center"/>
      <protection locked="0"/>
    </xf>
    <xf numFmtId="17" fontId="11" fillId="0" borderId="12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0" fontId="4" fillId="0" borderId="11" xfId="0" applyNumberFormat="1" applyFont="1" applyBorder="1" applyAlignment="1" applyProtection="1">
      <alignment horizontal="center"/>
      <protection locked="0"/>
    </xf>
    <xf numFmtId="0" fontId="4" fillId="0" borderId="12" xfId="0" applyNumberFormat="1" applyFont="1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34" xfId="0" applyFont="1" applyBorder="1" applyAlignment="1" applyProtection="1">
      <alignment horizontal="center"/>
      <protection locked="0"/>
    </xf>
    <xf numFmtId="0" fontId="4" fillId="0" borderId="58" xfId="0" applyFont="1" applyBorder="1" applyAlignment="1" applyProtection="1">
      <alignment horizontal="center"/>
      <protection locked="0"/>
    </xf>
    <xf numFmtId="0" fontId="4" fillId="0" borderId="36" xfId="0" applyFont="1" applyBorder="1" applyAlignment="1" applyProtection="1">
      <alignment horizontal="center"/>
      <protection locked="0"/>
    </xf>
    <xf numFmtId="17" fontId="4" fillId="0" borderId="28" xfId="0" applyNumberFormat="1" applyFont="1" applyBorder="1" applyAlignment="1" applyProtection="1">
      <alignment horizontal="center"/>
      <protection locked="0"/>
    </xf>
    <xf numFmtId="0" fontId="0" fillId="0" borderId="28" xfId="0" applyBorder="1" applyProtection="1">
      <protection locked="0"/>
    </xf>
    <xf numFmtId="0" fontId="0" fillId="0" borderId="59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5" applyFont="1" applyBorder="1" applyAlignment="1" applyProtection="1">
      <alignment horizontal="left"/>
      <protection locked="0"/>
    </xf>
    <xf numFmtId="0" fontId="3" fillId="0" borderId="0" xfId="5" applyBorder="1" applyProtection="1">
      <protection locked="0"/>
    </xf>
    <xf numFmtId="0" fontId="12" fillId="0" borderId="0" xfId="5" applyFont="1" applyFill="1" applyBorder="1" applyProtection="1">
      <protection locked="0"/>
    </xf>
    <xf numFmtId="0" fontId="12" fillId="0" borderId="0" xfId="5" applyFont="1" applyBorder="1" applyProtection="1">
      <protection locked="0"/>
    </xf>
    <xf numFmtId="0" fontId="9" fillId="0" borderId="0" xfId="5" applyFont="1" applyFill="1" applyBorder="1" applyAlignment="1" applyProtection="1">
      <alignment horizontal="left"/>
      <protection locked="0"/>
    </xf>
    <xf numFmtId="0" fontId="1" fillId="0" borderId="14" xfId="5" applyFont="1" applyBorder="1" applyAlignment="1" applyProtection="1">
      <alignment horizontal="left"/>
      <protection locked="0"/>
    </xf>
    <xf numFmtId="0" fontId="1" fillId="0" borderId="8" xfId="5" applyFont="1" applyBorder="1" applyProtection="1">
      <protection locked="0"/>
    </xf>
    <xf numFmtId="0" fontId="1" fillId="0" borderId="0" xfId="5" applyFont="1" applyBorder="1" applyProtection="1">
      <protection locked="0"/>
    </xf>
    <xf numFmtId="0" fontId="1" fillId="0" borderId="2" xfId="5" applyFont="1" applyBorder="1" applyAlignment="1" applyProtection="1">
      <alignment horizontal="left"/>
      <protection locked="0"/>
    </xf>
    <xf numFmtId="0" fontId="3" fillId="0" borderId="22" xfId="5" applyBorder="1" applyAlignment="1" applyProtection="1">
      <alignment horizontal="center"/>
      <protection locked="0"/>
    </xf>
    <xf numFmtId="9" fontId="3" fillId="0" borderId="32" xfId="6" applyBorder="1" applyAlignment="1" applyProtection="1">
      <alignment horizontal="center"/>
      <protection locked="0"/>
    </xf>
    <xf numFmtId="0" fontId="3" fillId="0" borderId="2" xfId="5" applyBorder="1" applyProtection="1">
      <protection locked="0"/>
    </xf>
    <xf numFmtId="0" fontId="1" fillId="0" borderId="11" xfId="5" applyFont="1" applyBorder="1" applyProtection="1">
      <protection locked="0"/>
    </xf>
    <xf numFmtId="0" fontId="3" fillId="0" borderId="3" xfId="5" applyBorder="1" applyAlignment="1" applyProtection="1">
      <alignment horizontal="center"/>
      <protection locked="0"/>
    </xf>
    <xf numFmtId="9" fontId="3" fillId="0" borderId="5" xfId="6" applyBorder="1" applyAlignment="1" applyProtection="1">
      <alignment horizontal="center"/>
      <protection locked="0"/>
    </xf>
    <xf numFmtId="0" fontId="3" fillId="0" borderId="11" xfId="5" applyBorder="1" applyProtection="1">
      <protection locked="0"/>
    </xf>
    <xf numFmtId="0" fontId="1" fillId="0" borderId="12" xfId="5" applyFont="1" applyBorder="1" applyProtection="1">
      <protection locked="0"/>
    </xf>
    <xf numFmtId="0" fontId="3" fillId="0" borderId="7" xfId="5" applyBorder="1" applyAlignment="1" applyProtection="1">
      <alignment horizontal="center"/>
      <protection locked="0"/>
    </xf>
    <xf numFmtId="0" fontId="3" fillId="0" borderId="12" xfId="5" applyBorder="1" applyProtection="1">
      <protection locked="0"/>
    </xf>
    <xf numFmtId="0" fontId="3" fillId="0" borderId="0" xfId="5" applyBorder="1" applyAlignment="1" applyProtection="1">
      <alignment horizontal="center"/>
      <protection locked="0"/>
    </xf>
    <xf numFmtId="9" fontId="3" fillId="0" borderId="0" xfId="6" applyAlignment="1" applyProtection="1">
      <alignment horizontal="center"/>
      <protection locked="0"/>
    </xf>
    <xf numFmtId="0" fontId="1" fillId="0" borderId="9" xfId="5" applyFont="1" applyBorder="1" applyAlignment="1" applyProtection="1">
      <alignment horizontal="left"/>
      <protection locked="0"/>
    </xf>
    <xf numFmtId="0" fontId="3" fillId="0" borderId="20" xfId="5" applyBorder="1" applyAlignment="1" applyProtection="1">
      <alignment horizontal="center"/>
      <protection locked="0"/>
    </xf>
    <xf numFmtId="9" fontId="3" fillId="0" borderId="13" xfId="6" applyBorder="1" applyAlignment="1" applyProtection="1">
      <alignment horizontal="center"/>
      <protection locked="0"/>
    </xf>
    <xf numFmtId="0" fontId="3" fillId="0" borderId="21" xfId="5" applyBorder="1" applyAlignment="1" applyProtection="1">
      <alignment horizontal="center"/>
      <protection locked="0"/>
    </xf>
    <xf numFmtId="0" fontId="1" fillId="0" borderId="11" xfId="5" applyFont="1" applyBorder="1" applyAlignment="1" applyProtection="1">
      <alignment horizontal="left"/>
      <protection locked="0"/>
    </xf>
    <xf numFmtId="0" fontId="3" fillId="0" borderId="23" xfId="5" applyBorder="1" applyAlignment="1" applyProtection="1">
      <alignment horizontal="center"/>
      <protection locked="0"/>
    </xf>
    <xf numFmtId="0" fontId="3" fillId="0" borderId="24" xfId="5" applyBorder="1" applyAlignment="1" applyProtection="1">
      <alignment horizontal="center"/>
      <protection locked="0"/>
    </xf>
    <xf numFmtId="9" fontId="3" fillId="0" borderId="0" xfId="6" applyBorder="1" applyAlignment="1" applyProtection="1">
      <alignment horizontal="center"/>
      <protection locked="0"/>
    </xf>
    <xf numFmtId="0" fontId="1" fillId="0" borderId="28" xfId="5" applyFont="1" applyBorder="1" applyProtection="1">
      <protection locked="0"/>
    </xf>
    <xf numFmtId="0" fontId="3" fillId="0" borderId="26" xfId="5" applyBorder="1" applyAlignment="1" applyProtection="1">
      <alignment horizontal="center"/>
      <protection locked="0"/>
    </xf>
    <xf numFmtId="9" fontId="3" fillId="0" borderId="52" xfId="6" applyBorder="1" applyAlignment="1" applyProtection="1">
      <alignment horizontal="center"/>
      <protection locked="0"/>
    </xf>
    <xf numFmtId="0" fontId="3" fillId="0" borderId="27" xfId="5" applyBorder="1" applyAlignment="1" applyProtection="1">
      <alignment horizontal="center"/>
      <protection locked="0"/>
    </xf>
    <xf numFmtId="0" fontId="1" fillId="0" borderId="28" xfId="5" applyFont="1" applyBorder="1" applyAlignment="1" applyProtection="1">
      <alignment horizontal="left"/>
      <protection locked="0"/>
    </xf>
    <xf numFmtId="0" fontId="1" fillId="0" borderId="12" xfId="5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Continuous"/>
      <protection locked="0"/>
    </xf>
    <xf numFmtId="0" fontId="0" fillId="0" borderId="21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60" xfId="0" applyFont="1" applyBorder="1" applyAlignment="1" applyProtection="1">
      <alignment horizontal="center"/>
      <protection locked="0"/>
    </xf>
    <xf numFmtId="0" fontId="1" fillId="0" borderId="32" xfId="0" applyFont="1" applyBorder="1" applyAlignment="1" applyProtection="1">
      <alignment horizontal="center"/>
      <protection locked="0"/>
    </xf>
    <xf numFmtId="0" fontId="0" fillId="0" borderId="61" xfId="0" applyBorder="1" applyAlignment="1" applyProtection="1">
      <alignment horizontal="center"/>
      <protection locked="0"/>
    </xf>
    <xf numFmtId="0" fontId="1" fillId="0" borderId="34" xfId="0" applyFont="1" applyBorder="1" applyAlignment="1" applyProtection="1">
      <alignment horizontal="centerContinuous"/>
      <protection locked="0"/>
    </xf>
    <xf numFmtId="0" fontId="1" fillId="0" borderId="35" xfId="0" applyFont="1" applyBorder="1" applyAlignment="1" applyProtection="1">
      <alignment horizontal="center"/>
      <protection locked="0"/>
    </xf>
    <xf numFmtId="0" fontId="1" fillId="0" borderId="58" xfId="0" applyFont="1" applyBorder="1" applyAlignment="1" applyProtection="1">
      <alignment horizontal="center"/>
      <protection locked="0"/>
    </xf>
    <xf numFmtId="0" fontId="1" fillId="0" borderId="36" xfId="0" applyFont="1" applyBorder="1" applyAlignment="1" applyProtection="1">
      <alignment horizontal="center"/>
      <protection locked="0"/>
    </xf>
    <xf numFmtId="9" fontId="1" fillId="0" borderId="37" xfId="6" applyFont="1" applyBorder="1" applyAlignment="1" applyProtection="1">
      <alignment horizontal="center"/>
      <protection locked="0"/>
    </xf>
    <xf numFmtId="9" fontId="1" fillId="0" borderId="38" xfId="6" applyFont="1" applyBorder="1" applyAlignment="1" applyProtection="1">
      <alignment horizontal="center"/>
      <protection locked="0"/>
    </xf>
    <xf numFmtId="9" fontId="3" fillId="0" borderId="0" xfId="6" applyBorder="1" applyProtection="1">
      <protection locked="0"/>
    </xf>
    <xf numFmtId="4" fontId="11" fillId="4" borderId="2" xfId="3" quotePrefix="1" applyNumberFormat="1" applyFont="1" applyFill="1" applyBorder="1" applyAlignment="1" applyProtection="1">
      <alignment horizontal="center"/>
    </xf>
    <xf numFmtId="4" fontId="11" fillId="4" borderId="11" xfId="3" quotePrefix="1" applyNumberFormat="1" applyFont="1" applyFill="1" applyBorder="1" applyAlignment="1" applyProtection="1">
      <alignment horizontal="center"/>
    </xf>
    <xf numFmtId="4" fontId="11" fillId="4" borderId="12" xfId="3" quotePrefix="1" applyNumberFormat="1" applyFont="1" applyFill="1" applyBorder="1" applyAlignment="1" applyProtection="1">
      <alignment horizontal="center"/>
    </xf>
    <xf numFmtId="4" fontId="11" fillId="4" borderId="15" xfId="3" quotePrefix="1" applyNumberFormat="1" applyFont="1" applyFill="1" applyBorder="1" applyAlignment="1" applyProtection="1">
      <alignment horizontal="center"/>
    </xf>
    <xf numFmtId="4" fontId="11" fillId="4" borderId="28" xfId="3" quotePrefix="1" applyNumberFormat="1" applyFont="1" applyFill="1" applyBorder="1" applyAlignment="1" applyProtection="1">
      <alignment horizontal="center"/>
    </xf>
    <xf numFmtId="3" fontId="11" fillId="0" borderId="11" xfId="3" applyNumberFormat="1" applyFont="1" applyFill="1" applyBorder="1" applyAlignment="1" applyProtection="1">
      <alignment horizontal="right"/>
      <protection locked="0"/>
    </xf>
    <xf numFmtId="4" fontId="11" fillId="0" borderId="11" xfId="3" quotePrefix="1" applyNumberFormat="1" applyFont="1" applyFill="1" applyBorder="1" applyAlignment="1" applyProtection="1">
      <alignment horizontal="center"/>
      <protection locked="0"/>
    </xf>
    <xf numFmtId="4" fontId="11" fillId="0" borderId="12" xfId="3" quotePrefix="1" applyNumberFormat="1" applyFont="1" applyFill="1" applyBorder="1" applyAlignment="1" applyProtection="1">
      <alignment horizontal="center"/>
      <protection locked="0"/>
    </xf>
    <xf numFmtId="4" fontId="11" fillId="0" borderId="15" xfId="3" quotePrefix="1" applyNumberFormat="1" applyFont="1" applyFill="1" applyBorder="1" applyAlignment="1" applyProtection="1">
      <alignment horizontal="center"/>
      <protection locked="0"/>
    </xf>
    <xf numFmtId="4" fontId="11" fillId="0" borderId="28" xfId="3" quotePrefix="1" applyNumberFormat="1" applyFont="1" applyFill="1" applyBorder="1" applyAlignment="1" applyProtection="1">
      <alignment horizontal="center"/>
      <protection locked="0"/>
    </xf>
    <xf numFmtId="4" fontId="11" fillId="0" borderId="2" xfId="3" quotePrefix="1" applyNumberFormat="1" applyFont="1" applyFill="1" applyBorder="1" applyAlignment="1" applyProtection="1">
      <alignment horizontal="center"/>
      <protection locked="0"/>
    </xf>
    <xf numFmtId="4" fontId="11" fillId="0" borderId="2" xfId="0" applyNumberFormat="1" applyFont="1" applyFill="1" applyBorder="1" applyAlignment="1" applyProtection="1">
      <alignment horizontal="center"/>
      <protection locked="0"/>
    </xf>
    <xf numFmtId="4" fontId="11" fillId="0" borderId="11" xfId="0" applyNumberFormat="1" applyFont="1" applyFill="1" applyBorder="1" applyAlignment="1" applyProtection="1">
      <alignment horizontal="center"/>
      <protection locked="0"/>
    </xf>
    <xf numFmtId="4" fontId="11" fillId="0" borderId="12" xfId="0" applyNumberFormat="1" applyFont="1" applyFill="1" applyBorder="1" applyAlignment="1" applyProtection="1">
      <alignment horizontal="center"/>
      <protection locked="0"/>
    </xf>
    <xf numFmtId="4" fontId="11" fillId="0" borderId="29" xfId="0" applyNumberFormat="1" applyFont="1" applyFill="1" applyBorder="1" applyAlignment="1" applyProtection="1">
      <alignment horizontal="center"/>
      <protection locked="0"/>
    </xf>
    <xf numFmtId="4" fontId="11" fillId="0" borderId="12" xfId="0" quotePrefix="1" applyNumberFormat="1" applyFont="1" applyFill="1" applyBorder="1" applyAlignment="1" applyProtection="1">
      <alignment horizontal="center"/>
      <protection locked="0"/>
    </xf>
    <xf numFmtId="4" fontId="11" fillId="5" borderId="2" xfId="0" applyNumberFormat="1" applyFont="1" applyFill="1" applyBorder="1" applyAlignment="1" applyProtection="1">
      <alignment horizontal="center"/>
    </xf>
    <xf numFmtId="4" fontId="11" fillId="5" borderId="11" xfId="0" applyNumberFormat="1" applyFont="1" applyFill="1" applyBorder="1" applyAlignment="1" applyProtection="1">
      <alignment horizontal="center"/>
    </xf>
    <xf numFmtId="4" fontId="11" fillId="5" borderId="12" xfId="0" applyNumberFormat="1" applyFont="1" applyFill="1" applyBorder="1" applyAlignment="1" applyProtection="1">
      <alignment horizontal="center"/>
    </xf>
    <xf numFmtId="4" fontId="11" fillId="5" borderId="29" xfId="0" applyNumberFormat="1" applyFont="1" applyFill="1" applyBorder="1" applyAlignment="1" applyProtection="1">
      <alignment horizontal="center"/>
    </xf>
    <xf numFmtId="4" fontId="11" fillId="5" borderId="12" xfId="0" quotePrefix="1" applyNumberFormat="1" applyFont="1" applyFill="1" applyBorder="1" applyAlignment="1" applyProtection="1">
      <alignment horizontal="center"/>
    </xf>
    <xf numFmtId="3" fontId="11" fillId="0" borderId="0" xfId="3" applyNumberFormat="1" applyFont="1" applyFill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3" fontId="11" fillId="0" borderId="0" xfId="0" applyNumberFormat="1" applyFont="1" applyBorder="1" applyAlignment="1" applyProtection="1">
      <alignment horizontal="center"/>
      <protection locked="0"/>
    </xf>
    <xf numFmtId="0" fontId="11" fillId="0" borderId="0" xfId="0" quotePrefix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4" fillId="0" borderId="53" xfId="0" applyFont="1" applyBorder="1" applyProtection="1">
      <protection locked="0"/>
    </xf>
    <xf numFmtId="0" fontId="4" fillId="0" borderId="33" xfId="0" applyFont="1" applyBorder="1" applyProtection="1">
      <protection locked="0"/>
    </xf>
    <xf numFmtId="0" fontId="4" fillId="0" borderId="54" xfId="0" applyFont="1" applyBorder="1" applyProtection="1"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7" xfId="0" applyBorder="1" applyProtection="1">
      <protection locked="0"/>
    </xf>
    <xf numFmtId="0" fontId="1" fillId="0" borderId="34" xfId="5" applyFont="1" applyBorder="1" applyAlignment="1" applyProtection="1">
      <alignment horizontal="left" vertical="center"/>
      <protection locked="0"/>
    </xf>
    <xf numFmtId="0" fontId="1" fillId="0" borderId="36" xfId="5" applyFont="1" applyBorder="1" applyAlignment="1" applyProtection="1">
      <alignment vertical="center"/>
      <protection locked="0"/>
    </xf>
    <xf numFmtId="0" fontId="11" fillId="0" borderId="39" xfId="0" applyFont="1" applyBorder="1" applyProtection="1">
      <protection locked="0"/>
    </xf>
    <xf numFmtId="0" fontId="11" fillId="0" borderId="40" xfId="0" applyFont="1" applyBorder="1" applyProtection="1">
      <protection locked="0"/>
    </xf>
    <xf numFmtId="0" fontId="11" fillId="0" borderId="41" xfId="0" applyFont="1" applyBorder="1" applyProtection="1"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Protection="1">
      <protection locked="0"/>
    </xf>
    <xf numFmtId="1" fontId="4" fillId="0" borderId="15" xfId="0" applyNumberFormat="1" applyFont="1" applyFill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1" fontId="4" fillId="0" borderId="62" xfId="0" applyNumberFormat="1" applyFont="1" applyBorder="1" applyAlignment="1" applyProtection="1">
      <alignment horizontal="center"/>
      <protection locked="0"/>
    </xf>
    <xf numFmtId="0" fontId="18" fillId="0" borderId="0" xfId="5" applyFont="1" applyBorder="1" applyProtection="1">
      <protection locked="0"/>
    </xf>
    <xf numFmtId="0" fontId="18" fillId="0" borderId="0" xfId="5" applyFont="1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4" fillId="0" borderId="39" xfId="0" applyFont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0" fillId="0" borderId="0" xfId="0" applyFont="1" applyFill="1" applyAlignment="1" applyProtection="1">
      <alignment horizontal="left"/>
      <protection locked="0"/>
    </xf>
    <xf numFmtId="1" fontId="4" fillId="0" borderId="39" xfId="0" applyNumberFormat="1" applyFont="1" applyBorder="1" applyAlignment="1" applyProtection="1">
      <alignment horizontal="center" vertical="center"/>
      <protection locked="0"/>
    </xf>
    <xf numFmtId="0" fontId="7" fillId="0" borderId="0" xfId="4" applyFont="1"/>
    <xf numFmtId="0" fontId="21" fillId="0" borderId="0" xfId="4" applyFont="1"/>
    <xf numFmtId="0" fontId="7" fillId="0" borderId="8" xfId="4" applyFont="1" applyBorder="1" applyAlignment="1" applyProtection="1">
      <alignment horizontal="center"/>
      <protection locked="0"/>
    </xf>
    <xf numFmtId="0" fontId="7" fillId="0" borderId="24" xfId="4" applyFont="1" applyBorder="1" applyAlignment="1" applyProtection="1">
      <alignment horizontal="center"/>
      <protection locked="0"/>
    </xf>
    <xf numFmtId="0" fontId="7" fillId="0" borderId="0" xfId="4" applyFont="1" applyAlignment="1">
      <alignment horizontal="center"/>
    </xf>
    <xf numFmtId="0" fontId="7" fillId="4" borderId="18" xfId="4" applyFont="1" applyFill="1" applyBorder="1" applyAlignment="1" applyProtection="1">
      <alignment horizontal="center" wrapText="1"/>
      <protection locked="0"/>
    </xf>
    <xf numFmtId="0" fontId="7" fillId="4" borderId="63" xfId="4" applyFont="1" applyFill="1" applyBorder="1" applyAlignment="1" applyProtection="1">
      <alignment horizontal="center"/>
      <protection locked="0"/>
    </xf>
    <xf numFmtId="0" fontId="20" fillId="0" borderId="23" xfId="4" applyFont="1" applyBorder="1" applyProtection="1">
      <protection locked="0"/>
    </xf>
    <xf numFmtId="0" fontId="7" fillId="0" borderId="3" xfId="4" applyFont="1" applyBorder="1" applyProtection="1">
      <protection locked="0"/>
    </xf>
    <xf numFmtId="0" fontId="7" fillId="0" borderId="23" xfId="4" applyFont="1" applyBorder="1" applyProtection="1">
      <protection locked="0"/>
    </xf>
    <xf numFmtId="0" fontId="20" fillId="0" borderId="59" xfId="4" applyFont="1" applyBorder="1" applyProtection="1">
      <protection locked="0"/>
    </xf>
    <xf numFmtId="0" fontId="7" fillId="0" borderId="64" xfId="4" applyFont="1" applyBorder="1" applyProtection="1">
      <protection locked="0"/>
    </xf>
    <xf numFmtId="0" fontId="7" fillId="0" borderId="65" xfId="4" applyFont="1" applyBorder="1" applyProtection="1">
      <protection locked="0"/>
    </xf>
    <xf numFmtId="0" fontId="7" fillId="0" borderId="66" xfId="4" applyFont="1" applyBorder="1" applyProtection="1">
      <protection locked="0"/>
    </xf>
    <xf numFmtId="0" fontId="7" fillId="0" borderId="67" xfId="4" applyFont="1" applyBorder="1" applyProtection="1">
      <protection locked="0"/>
    </xf>
    <xf numFmtId="0" fontId="7" fillId="0" borderId="68" xfId="4" applyFont="1" applyBorder="1" applyProtection="1">
      <protection locked="0"/>
    </xf>
    <xf numFmtId="0" fontId="7" fillId="0" borderId="0" xfId="4" applyFont="1" applyProtection="1">
      <protection locked="0"/>
    </xf>
    <xf numFmtId="0" fontId="0" fillId="0" borderId="55" xfId="0" applyBorder="1" applyProtection="1">
      <protection locked="0"/>
    </xf>
    <xf numFmtId="0" fontId="0" fillId="0" borderId="69" xfId="0" applyBorder="1" applyProtection="1">
      <protection locked="0"/>
    </xf>
    <xf numFmtId="0" fontId="0" fillId="0" borderId="70" xfId="0" applyBorder="1" applyProtection="1">
      <protection locked="0"/>
    </xf>
    <xf numFmtId="0" fontId="18" fillId="0" borderId="0" xfId="0" applyFont="1" applyProtection="1">
      <protection locked="0"/>
    </xf>
    <xf numFmtId="0" fontId="22" fillId="0" borderId="0" xfId="0" applyFont="1" applyAlignment="1" applyProtection="1">
      <alignment horizontal="centerContinuous"/>
      <protection locked="0"/>
    </xf>
    <xf numFmtId="0" fontId="11" fillId="6" borderId="0" xfId="0" applyFont="1" applyFill="1" applyProtection="1">
      <protection locked="0"/>
    </xf>
    <xf numFmtId="0" fontId="11" fillId="6" borderId="0" xfId="0" applyFont="1" applyFill="1" applyBorder="1" applyProtection="1">
      <protection locked="0"/>
    </xf>
    <xf numFmtId="0" fontId="0" fillId="6" borderId="0" xfId="0" applyFill="1" applyProtection="1">
      <protection locked="0"/>
    </xf>
    <xf numFmtId="0" fontId="4" fillId="6" borderId="0" xfId="0" applyFont="1" applyFill="1" applyAlignment="1" applyProtection="1">
      <protection locked="0"/>
    </xf>
    <xf numFmtId="0" fontId="4" fillId="0" borderId="0" xfId="5" applyFont="1" applyBorder="1" applyAlignment="1" applyProtection="1">
      <alignment horizontal="left"/>
      <protection locked="0"/>
    </xf>
    <xf numFmtId="1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Continuous"/>
      <protection locked="0"/>
    </xf>
    <xf numFmtId="0" fontId="0" fillId="0" borderId="0" xfId="0" applyFill="1" applyAlignment="1" applyProtection="1">
      <alignment horizontal="centerContinuous"/>
      <protection locked="0"/>
    </xf>
    <xf numFmtId="0" fontId="1" fillId="0" borderId="0" xfId="0" applyFont="1" applyFill="1" applyAlignment="1" applyProtection="1">
      <alignment horizontal="centerContinuous"/>
      <protection locked="0"/>
    </xf>
    <xf numFmtId="0" fontId="17" fillId="0" borderId="2" xfId="0" applyFont="1" applyBorder="1" applyAlignment="1" applyProtection="1">
      <alignment horizontal="left"/>
      <protection locked="0"/>
    </xf>
    <xf numFmtId="0" fontId="17" fillId="0" borderId="11" xfId="0" applyFont="1" applyBorder="1" applyAlignment="1" applyProtection="1">
      <alignment horizontal="left"/>
      <protection locked="0"/>
    </xf>
    <xf numFmtId="0" fontId="17" fillId="0" borderId="71" xfId="0" applyFont="1" applyBorder="1" applyAlignment="1" applyProtection="1">
      <alignment horizontal="left"/>
      <protection locked="0"/>
    </xf>
    <xf numFmtId="0" fontId="0" fillId="0" borderId="58" xfId="0" applyBorder="1" applyProtection="1">
      <protection locked="0"/>
    </xf>
    <xf numFmtId="0" fontId="17" fillId="0" borderId="14" xfId="0" applyFont="1" applyBorder="1" applyAlignment="1" applyProtection="1">
      <alignment horizontal="left"/>
      <protection locked="0"/>
    </xf>
    <xf numFmtId="1" fontId="4" fillId="0" borderId="12" xfId="0" applyNumberFormat="1" applyFont="1" applyFill="1" applyBorder="1" applyAlignment="1" applyProtection="1">
      <alignment horizontal="center"/>
      <protection locked="0"/>
    </xf>
    <xf numFmtId="17" fontId="4" fillId="3" borderId="15" xfId="0" applyNumberFormat="1" applyFont="1" applyFill="1" applyBorder="1" applyAlignment="1" applyProtection="1">
      <alignment horizontal="center"/>
      <protection locked="0"/>
    </xf>
    <xf numFmtId="3" fontId="11" fillId="0" borderId="17" xfId="3" quotePrefix="1" applyNumberFormat="1" applyFont="1" applyFill="1" applyBorder="1" applyAlignment="1" applyProtection="1">
      <alignment horizontal="right"/>
      <protection locked="0"/>
    </xf>
    <xf numFmtId="0" fontId="4" fillId="0" borderId="44" xfId="0" applyFont="1" applyFill="1" applyBorder="1" applyAlignment="1" applyProtection="1">
      <alignment horizontal="center"/>
      <protection locked="0"/>
    </xf>
    <xf numFmtId="0" fontId="4" fillId="0" borderId="51" xfId="0" applyFont="1" applyFill="1" applyBorder="1" applyAlignment="1" applyProtection="1">
      <alignment horizontal="center"/>
      <protection locked="0"/>
    </xf>
    <xf numFmtId="1" fontId="4" fillId="0" borderId="62" xfId="0" applyNumberFormat="1" applyFont="1" applyFill="1" applyBorder="1" applyAlignment="1" applyProtection="1">
      <alignment horizontal="center"/>
      <protection locked="0"/>
    </xf>
    <xf numFmtId="0" fontId="4" fillId="0" borderId="50" xfId="0" applyFont="1" applyFill="1" applyBorder="1" applyAlignment="1" applyProtection="1">
      <alignment horizontal="center"/>
      <protection locked="0"/>
    </xf>
    <xf numFmtId="0" fontId="4" fillId="0" borderId="49" xfId="0" applyFont="1" applyFill="1" applyBorder="1" applyAlignment="1" applyProtection="1">
      <alignment horizontal="center"/>
      <protection locked="0"/>
    </xf>
    <xf numFmtId="0" fontId="4" fillId="0" borderId="9" xfId="0" applyFont="1" applyFill="1" applyBorder="1" applyAlignment="1" applyProtection="1">
      <alignment horizontal="center"/>
      <protection locked="0"/>
    </xf>
    <xf numFmtId="0" fontId="13" fillId="0" borderId="21" xfId="0" applyFont="1" applyFill="1" applyBorder="1" applyProtection="1">
      <protection locked="0"/>
    </xf>
    <xf numFmtId="0" fontId="4" fillId="0" borderId="41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0" xfId="5" applyFont="1" applyFill="1" applyBorder="1" applyAlignment="1" applyProtection="1">
      <alignment horizontal="left"/>
      <protection locked="0"/>
    </xf>
    <xf numFmtId="0" fontId="1" fillId="0" borderId="14" xfId="5" applyFont="1" applyFill="1" applyBorder="1" applyAlignment="1" applyProtection="1">
      <alignment horizontal="center"/>
      <protection locked="0"/>
    </xf>
    <xf numFmtId="0" fontId="1" fillId="0" borderId="8" xfId="5" applyFont="1" applyFill="1" applyBorder="1" applyAlignment="1" applyProtection="1">
      <alignment horizontal="center"/>
      <protection locked="0"/>
    </xf>
    <xf numFmtId="0" fontId="4" fillId="0" borderId="8" xfId="5" applyFont="1" applyFill="1" applyBorder="1" applyAlignment="1" applyProtection="1">
      <alignment horizontal="center"/>
      <protection locked="0"/>
    </xf>
    <xf numFmtId="0" fontId="1" fillId="0" borderId="0" xfId="5" applyFont="1" applyFill="1" applyBorder="1" applyAlignment="1" applyProtection="1">
      <alignment horizontal="left"/>
      <protection locked="0"/>
    </xf>
    <xf numFmtId="0" fontId="0" fillId="0" borderId="0" xfId="0" applyFill="1"/>
    <xf numFmtId="0" fontId="3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17" fontId="4" fillId="0" borderId="15" xfId="0" applyNumberFormat="1" applyFont="1" applyBorder="1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17" fontId="4" fillId="0" borderId="2" xfId="0" applyNumberFormat="1" applyFont="1" applyFill="1" applyBorder="1" applyAlignment="1" applyProtection="1">
      <alignment horizontal="center"/>
      <protection locked="0"/>
    </xf>
    <xf numFmtId="17" fontId="4" fillId="0" borderId="12" xfId="0" applyNumberFormat="1" applyFont="1" applyFill="1" applyBorder="1" applyAlignment="1" applyProtection="1">
      <alignment horizontal="center"/>
      <protection locked="0"/>
    </xf>
    <xf numFmtId="0" fontId="0" fillId="0" borderId="71" xfId="0" applyBorder="1" applyProtection="1">
      <protection locked="0"/>
    </xf>
    <xf numFmtId="0" fontId="0" fillId="0" borderId="0" xfId="0" applyFill="1" applyBorder="1" applyAlignment="1" applyProtection="1">
      <alignment horizontal="centerContinuous"/>
      <protection locked="0"/>
    </xf>
    <xf numFmtId="0" fontId="4" fillId="0" borderId="10" xfId="0" applyFont="1" applyFill="1" applyBorder="1" applyAlignment="1" applyProtection="1">
      <alignment horizontal="center"/>
      <protection locked="0"/>
    </xf>
    <xf numFmtId="0" fontId="20" fillId="0" borderId="0" xfId="4" applyFont="1" applyFill="1" applyAlignment="1" applyProtection="1">
      <alignment horizontal="centerContinuous"/>
      <protection locked="0"/>
    </xf>
    <xf numFmtId="0" fontId="7" fillId="0" borderId="0" xfId="4" applyFont="1" applyFill="1" applyAlignment="1" applyProtection="1">
      <alignment horizontal="centerContinuous"/>
      <protection locked="0"/>
    </xf>
    <xf numFmtId="0" fontId="24" fillId="0" borderId="0" xfId="4" applyFont="1" applyFill="1" applyAlignment="1" applyProtection="1">
      <alignment horizontal="centerContinuous"/>
      <protection locked="0"/>
    </xf>
    <xf numFmtId="0" fontId="21" fillId="0" borderId="0" xfId="4" applyFont="1" applyFill="1" applyAlignment="1" applyProtection="1">
      <alignment horizontal="centerContinuous"/>
      <protection locked="0"/>
    </xf>
    <xf numFmtId="0" fontId="7" fillId="0" borderId="14" xfId="4" applyFont="1" applyFill="1" applyBorder="1" applyAlignment="1" applyProtection="1">
      <alignment horizontal="center"/>
      <protection locked="0"/>
    </xf>
    <xf numFmtId="0" fontId="7" fillId="0" borderId="39" xfId="4" applyFont="1" applyFill="1" applyBorder="1" applyAlignment="1" applyProtection="1">
      <alignment horizontal="centerContinuous"/>
      <protection locked="0"/>
    </xf>
    <xf numFmtId="0" fontId="7" fillId="0" borderId="24" xfId="4" applyFont="1" applyFill="1" applyBorder="1" applyAlignment="1" applyProtection="1">
      <alignment horizontal="center"/>
      <protection locked="0"/>
    </xf>
    <xf numFmtId="0" fontId="7" fillId="0" borderId="3" xfId="4" applyFont="1" applyFill="1" applyBorder="1" applyProtection="1">
      <protection locked="0"/>
    </xf>
    <xf numFmtId="0" fontId="7" fillId="0" borderId="64" xfId="4" applyFont="1" applyFill="1" applyBorder="1" applyProtection="1">
      <protection locked="0"/>
    </xf>
    <xf numFmtId="0" fontId="7" fillId="0" borderId="66" xfId="4" applyFont="1" applyFill="1" applyBorder="1" applyProtection="1">
      <protection locked="0"/>
    </xf>
    <xf numFmtId="0" fontId="7" fillId="0" borderId="68" xfId="4" applyFont="1" applyFill="1" applyBorder="1" applyProtection="1">
      <protection locked="0"/>
    </xf>
    <xf numFmtId="0" fontId="7" fillId="0" borderId="0" xfId="4" applyFont="1" applyFill="1" applyProtection="1">
      <protection locked="0"/>
    </xf>
    <xf numFmtId="0" fontId="7" fillId="0" borderId="0" xfId="4" applyFont="1" applyFill="1"/>
    <xf numFmtId="0" fontId="7" fillId="0" borderId="9" xfId="4" applyFont="1" applyFill="1" applyBorder="1" applyAlignment="1" applyProtection="1">
      <alignment horizontal="centerContinuous"/>
      <protection locked="0"/>
    </xf>
    <xf numFmtId="0" fontId="7" fillId="4" borderId="16" xfId="4" applyFont="1" applyFill="1" applyBorder="1" applyAlignment="1" applyProtection="1">
      <alignment horizontal="center"/>
      <protection locked="0"/>
    </xf>
    <xf numFmtId="0" fontId="7" fillId="0" borderId="9" xfId="4" applyFont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Continuous"/>
      <protection locked="0"/>
    </xf>
    <xf numFmtId="0" fontId="13" fillId="0" borderId="40" xfId="0" applyFont="1" applyFill="1" applyBorder="1" applyAlignment="1" applyProtection="1">
      <alignment horizontal="centerContinuous"/>
      <protection locked="0"/>
    </xf>
    <xf numFmtId="0" fontId="13" fillId="0" borderId="41" xfId="0" applyFont="1" applyFill="1" applyBorder="1" applyAlignment="1" applyProtection="1">
      <alignment horizontal="centerContinuous"/>
      <protection locked="0"/>
    </xf>
    <xf numFmtId="0" fontId="4" fillId="0" borderId="9" xfId="0" applyFont="1" applyFill="1" applyBorder="1" applyAlignment="1" applyProtection="1">
      <alignment horizontal="centerContinuous"/>
      <protection locked="0"/>
    </xf>
    <xf numFmtId="0" fontId="16" fillId="0" borderId="39" xfId="0" applyFont="1" applyBorder="1" applyAlignment="1" applyProtection="1">
      <alignment wrapText="1"/>
      <protection locked="0"/>
    </xf>
    <xf numFmtId="0" fontId="0" fillId="0" borderId="40" xfId="0" applyBorder="1" applyAlignment="1" applyProtection="1">
      <alignment wrapText="1"/>
      <protection locked="0"/>
    </xf>
    <xf numFmtId="0" fontId="0" fillId="0" borderId="41" xfId="0" applyBorder="1" applyAlignment="1" applyProtection="1">
      <alignment wrapText="1"/>
      <protection locked="0"/>
    </xf>
    <xf numFmtId="0" fontId="17" fillId="0" borderId="28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17" fillId="0" borderId="59" xfId="0" applyFont="1" applyBorder="1" applyAlignment="1" applyProtection="1">
      <alignment horizontal="left"/>
      <protection locked="0"/>
    </xf>
    <xf numFmtId="0" fontId="2" fillId="0" borderId="71" xfId="0" applyFont="1" applyBorder="1" applyAlignment="1" applyProtection="1">
      <alignment horizontal="left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left"/>
      <protection locked="0"/>
    </xf>
    <xf numFmtId="0" fontId="0" fillId="0" borderId="2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28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  <protection locked="0"/>
    </xf>
    <xf numFmtId="0" fontId="13" fillId="0" borderId="14" xfId="0" applyFont="1" applyBorder="1" applyAlignment="1" applyProtection="1">
      <alignment horizontal="left" vertical="top"/>
      <protection locked="0"/>
    </xf>
    <xf numFmtId="0" fontId="0" fillId="0" borderId="29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7" fillId="0" borderId="28" xfId="0" applyFont="1" applyBorder="1" applyAlignment="1" applyProtection="1">
      <protection locked="0"/>
    </xf>
    <xf numFmtId="0" fontId="17" fillId="0" borderId="15" xfId="0" applyFont="1" applyBorder="1" applyAlignment="1"/>
    <xf numFmtId="0" fontId="19" fillId="0" borderId="0" xfId="0" applyFont="1" applyFill="1" applyAlignment="1" applyProtection="1">
      <alignment horizontal="center"/>
      <protection locked="0"/>
    </xf>
    <xf numFmtId="0" fontId="23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6" fillId="0" borderId="72" xfId="0" applyFont="1" applyBorder="1" applyAlignment="1" applyProtection="1">
      <alignment horizontal="center"/>
      <protection locked="0"/>
    </xf>
    <xf numFmtId="0" fontId="16" fillId="0" borderId="73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 wrapText="1"/>
      <protection locked="0"/>
    </xf>
    <xf numFmtId="0" fontId="4" fillId="0" borderId="8" xfId="0" applyFont="1" applyBorder="1" applyAlignment="1" applyProtection="1">
      <alignment horizontal="center" wrapText="1"/>
      <protection locked="0"/>
    </xf>
    <xf numFmtId="0" fontId="4" fillId="0" borderId="40" xfId="0" applyFont="1" applyBorder="1" applyAlignment="1" applyProtection="1">
      <alignment horizontal="center"/>
      <protection locked="0"/>
    </xf>
    <xf numFmtId="0" fontId="4" fillId="0" borderId="41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39" xfId="0" applyFont="1" applyBorder="1" applyAlignment="1" applyProtection="1">
      <alignment horizontal="center"/>
      <protection locked="0"/>
    </xf>
    <xf numFmtId="0" fontId="4" fillId="0" borderId="0" xfId="5" applyFont="1" applyBorder="1" applyAlignment="1" applyProtection="1">
      <alignment horizontal="left"/>
      <protection locked="0"/>
    </xf>
    <xf numFmtId="0" fontId="1" fillId="0" borderId="0" xfId="5" applyFont="1" applyBorder="1" applyAlignment="1" applyProtection="1">
      <alignment horizontal="left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58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57" xfId="0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29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18" fillId="0" borderId="0" xfId="5" applyFont="1" applyBorder="1" applyAlignment="1" applyProtection="1">
      <alignment wrapText="1"/>
      <protection locked="0"/>
    </xf>
    <xf numFmtId="0" fontId="0" fillId="0" borderId="0" xfId="0" applyBorder="1" applyAlignment="1">
      <alignment wrapText="1"/>
    </xf>
    <xf numFmtId="0" fontId="4" fillId="0" borderId="39" xfId="5" applyFont="1" applyFill="1" applyBorder="1" applyAlignment="1" applyProtection="1">
      <alignment horizontal="center"/>
      <protection locked="0"/>
    </xf>
    <xf numFmtId="0" fontId="4" fillId="0" borderId="41" xfId="5" applyFont="1" applyFill="1" applyBorder="1" applyAlignment="1" applyProtection="1">
      <alignment horizontal="center"/>
      <protection locked="0"/>
    </xf>
    <xf numFmtId="0" fontId="1" fillId="0" borderId="14" xfId="5" applyFont="1" applyBorder="1" applyAlignment="1" applyProtection="1">
      <alignment horizontal="center" vertical="center" wrapText="1"/>
      <protection locked="0"/>
    </xf>
    <xf numFmtId="0" fontId="1" fillId="0" borderId="8" xfId="5" applyFont="1" applyBorder="1" applyAlignment="1" applyProtection="1">
      <alignment horizontal="center" vertical="center" wrapText="1"/>
      <protection locked="0"/>
    </xf>
    <xf numFmtId="0" fontId="4" fillId="0" borderId="14" xfId="5" applyFont="1" applyBorder="1" applyAlignment="1" applyProtection="1">
      <alignment horizontal="center" vertical="center" wrapText="1"/>
      <protection locked="0"/>
    </xf>
    <xf numFmtId="0" fontId="4" fillId="0" borderId="8" xfId="5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left" wrapText="1"/>
    </xf>
    <xf numFmtId="0" fontId="4" fillId="0" borderId="53" xfId="0" applyFont="1" applyFill="1" applyBorder="1" applyAlignment="1" applyProtection="1">
      <alignment horizontal="center"/>
      <protection locked="0"/>
    </xf>
    <xf numFmtId="0" fontId="4" fillId="0" borderId="56" xfId="0" applyFont="1" applyFill="1" applyBorder="1" applyAlignment="1" applyProtection="1">
      <alignment horizontal="center"/>
      <protection locked="0"/>
    </xf>
    <xf numFmtId="0" fontId="4" fillId="0" borderId="53" xfId="0" applyFont="1" applyBorder="1" applyAlignment="1" applyProtection="1">
      <alignment horizontal="center"/>
      <protection locked="0"/>
    </xf>
    <xf numFmtId="0" fontId="0" fillId="0" borderId="56" xfId="0" applyBorder="1" applyAlignment="1">
      <alignment horizontal="center"/>
    </xf>
    <xf numFmtId="0" fontId="4" fillId="0" borderId="0" xfId="5" applyFon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9" xfId="0" applyFont="1" applyFill="1" applyBorder="1" applyProtection="1">
      <protection locked="0"/>
    </xf>
    <xf numFmtId="14" fontId="4" fillId="0" borderId="9" xfId="0" applyNumberFormat="1" applyFont="1" applyFill="1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0" fillId="0" borderId="18" xfId="0" applyBorder="1" applyProtection="1">
      <protection locked="0"/>
    </xf>
  </cellXfs>
  <cellStyles count="7">
    <cellStyle name="Euro" xfId="1"/>
    <cellStyle name="julio" xfId="2"/>
    <cellStyle name="Millares_Para cuestionario" xfId="3"/>
    <cellStyle name="Normal" xfId="0" builtinId="0"/>
    <cellStyle name="Normal 2" xfId="4"/>
    <cellStyle name="Normal_9- Costos" xfId="5"/>
    <cellStyle name="Porcentaje" xfId="6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85725</xdr:rowOff>
    </xdr:from>
    <xdr:to>
      <xdr:col>3</xdr:col>
      <xdr:colOff>733425</xdr:colOff>
      <xdr:row>2</xdr:row>
      <xdr:rowOff>95250</xdr:rowOff>
    </xdr:to>
    <xdr:sp macro="" textlink="">
      <xdr:nvSpPr>
        <xdr:cNvPr id="4140" name="Line 1"/>
        <xdr:cNvSpPr>
          <a:spLocks noChangeShapeType="1"/>
        </xdr:cNvSpPr>
      </xdr:nvSpPr>
      <xdr:spPr bwMode="auto">
        <a:xfrm>
          <a:off x="2381250" y="466725"/>
          <a:ext cx="695325" cy="9525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742950</xdr:colOff>
      <xdr:row>2</xdr:row>
      <xdr:rowOff>0</xdr:rowOff>
    </xdr:from>
    <xdr:to>
      <xdr:col>5</xdr:col>
      <xdr:colOff>666750</xdr:colOff>
      <xdr:row>4</xdr:row>
      <xdr:rowOff>47625</xdr:rowOff>
    </xdr:to>
    <xdr:sp macro="" textlink="">
      <xdr:nvSpPr>
        <xdr:cNvPr id="2091" name="AutoShape 1"/>
        <xdr:cNvSpPr>
          <a:spLocks noChangeArrowheads="1"/>
        </xdr:cNvSpPr>
      </xdr:nvSpPr>
      <xdr:spPr bwMode="auto">
        <a:xfrm rot="1316310">
          <a:off x="5286375" y="323850"/>
          <a:ext cx="685800" cy="371475"/>
        </a:xfrm>
        <a:prstGeom prst="curvedDownArrow">
          <a:avLst>
            <a:gd name="adj1" fmla="val 36923"/>
            <a:gd name="adj2" fmla="val 73846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</xdr:row>
      <xdr:rowOff>123825</xdr:rowOff>
    </xdr:from>
    <xdr:to>
      <xdr:col>6</xdr:col>
      <xdr:colOff>276225</xdr:colOff>
      <xdr:row>6</xdr:row>
      <xdr:rowOff>371475</xdr:rowOff>
    </xdr:to>
    <xdr:sp macro="" textlink="">
      <xdr:nvSpPr>
        <xdr:cNvPr id="1070" name="AutoShape 4"/>
        <xdr:cNvSpPr>
          <a:spLocks noChangeArrowheads="1"/>
        </xdr:cNvSpPr>
      </xdr:nvSpPr>
      <xdr:spPr bwMode="auto">
        <a:xfrm rot="1545154">
          <a:off x="5924550" y="952500"/>
          <a:ext cx="742950" cy="419100"/>
        </a:xfrm>
        <a:prstGeom prst="curvedDownArrow">
          <a:avLst>
            <a:gd name="adj1" fmla="val 35455"/>
            <a:gd name="adj2" fmla="val 70909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pedientes%20en%20Tramite%20C.N.C.E/Dumping/2004.042/040%20Cuestionarios/10%20Modelo%20Enviado/Productores/Cuadro%20productor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l.Au.-\trabajo\M.FINAL.N.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"/>
      <sheetName val="PARAMETROS"/>
      <sheetName val="1.modelos "/>
      <sheetName val="2.A FURFURAL"/>
      <sheetName val="2.B FURFURILICO"/>
      <sheetName val="2.c Exportacions en valores"/>
      <sheetName val="3-autocons-por orden terc"/>
      <sheetName val="4-% produ en ventas "/>
      <sheetName val="5-b.Vtas. ctat 3os"/>
      <sheetName val="Ejemplo"/>
      <sheetName val="6-7-capinst"/>
      <sheetName val="8 empleo y 9-salarios"/>
      <sheetName val="10 Costos Furfural"/>
      <sheetName val="10 Costos Furfurilico"/>
      <sheetName val="11.a Precios Furfural"/>
      <sheetName val="11.b Precios Furfurilico"/>
      <sheetName val="11c NO VA-todos los precios"/>
      <sheetName val="12.1- impo furfural"/>
      <sheetName val="12.2- impo furfurilico"/>
      <sheetName val="13 Reventa GRANDES"/>
      <sheetName val="13 Reventa  A OTROS"/>
      <sheetName val="14 existencias M"/>
      <sheetName val="14-horas trabajadas"/>
      <sheetName val="Costos"/>
      <sheetName val="14- IMPO - REI"/>
      <sheetName val="15-Cuentas Específ."/>
    </sheetNames>
    <sheetDataSet>
      <sheetData sheetId="0" refreshError="1"/>
      <sheetData sheetId="1" refreshError="1">
        <row r="5">
          <cell r="C5" t="str">
            <v>FURFURAL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a_Parámetros"/>
      <sheetName val="0b_Rótulos"/>
      <sheetName val="INDICE"/>
      <sheetName val="1_Y"/>
      <sheetName val="2_V"/>
      <sheetName val="2_a. I_Me"/>
      <sheetName val="2_ACons"/>
      <sheetName val="2c_Y.Façón"/>
      <sheetName val="3_XX%"/>
      <sheetName val="4_Existencias"/>
      <sheetName val="5_Cap Y"/>
      <sheetName val="6_% util Cap Y"/>
      <sheetName val="7_Indicadores de Empleo"/>
      <sheetName val="HOJA DE CARGA"/>
      <sheetName val="Indice y Títulos de Cuadros"/>
      <sheetName val="Controles y Chequeos"/>
      <sheetName val="Indice de Notas"/>
      <sheetName val="2_V_Vol"/>
      <sheetName val="2_V_$"/>
      <sheetName val="3_ I_Me"/>
      <sheetName val="2_ACons "/>
      <sheetName val="2c_Y.Façón "/>
      <sheetName val="3_XX"/>
      <sheetName val="3_XX_%"/>
      <sheetName val="4_Existencias "/>
      <sheetName val="5_Cap Y "/>
      <sheetName val="6_% util Cap Y "/>
      <sheetName val="7_Indicadores de Empleo "/>
      <sheetName val="HOJA DE CARGA y control Vol"/>
      <sheetName val="Hoja1"/>
      <sheetName val="Hoja2"/>
      <sheetName val="Hoja3"/>
    </sheetNames>
    <sheetDataSet>
      <sheetData sheetId="0" refreshError="1">
        <row r="7">
          <cell r="H7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workbookViewId="0">
      <selection activeCell="E37" sqref="E37"/>
    </sheetView>
  </sheetViews>
  <sheetFormatPr baseColWidth="10" defaultRowHeight="12.75" x14ac:dyDescent="0.2"/>
  <cols>
    <col min="1" max="1" width="12.28515625" style="52" bestFit="1" customWidth="1"/>
    <col min="2" max="4" width="11.42578125" style="52"/>
    <col min="5" max="5" width="12.140625" style="52" customWidth="1"/>
    <col min="6" max="6" width="11.5703125" style="52" customWidth="1"/>
    <col min="7" max="7" width="11.42578125" style="52"/>
    <col min="8" max="8" width="12.140625" style="52" customWidth="1"/>
    <col min="9" max="16384" width="11.42578125" style="52"/>
  </cols>
  <sheetData>
    <row r="1" spans="1:8" ht="15" customHeight="1" x14ac:dyDescent="0.2"/>
    <row r="2" spans="1:8" ht="15" customHeight="1" thickBot="1" x14ac:dyDescent="0.25"/>
    <row r="3" spans="1:8" ht="15" customHeight="1" thickBot="1" x14ac:dyDescent="0.25">
      <c r="A3" s="106" t="s">
        <v>123</v>
      </c>
      <c r="B3" s="107"/>
      <c r="C3" s="107"/>
      <c r="D3" s="107"/>
      <c r="E3" s="108" t="s">
        <v>208</v>
      </c>
    </row>
    <row r="4" spans="1:8" ht="15" customHeight="1" thickBot="1" x14ac:dyDescent="0.25">
      <c r="A4" s="109" t="s">
        <v>124</v>
      </c>
      <c r="B4" s="110"/>
      <c r="C4" s="110"/>
      <c r="D4" s="110"/>
      <c r="E4" s="111"/>
    </row>
    <row r="5" spans="1:8" ht="15" customHeight="1" thickBot="1" x14ac:dyDescent="0.25"/>
    <row r="6" spans="1:8" ht="15" customHeight="1" thickBot="1" x14ac:dyDescent="0.25">
      <c r="A6" s="112" t="s">
        <v>125</v>
      </c>
      <c r="B6" s="113"/>
      <c r="C6" s="113"/>
      <c r="D6" s="113"/>
      <c r="E6" s="114"/>
    </row>
    <row r="7" spans="1:8" ht="15" customHeight="1" thickBot="1" x14ac:dyDescent="0.25"/>
    <row r="8" spans="1:8" ht="15" customHeight="1" thickBot="1" x14ac:dyDescent="0.25">
      <c r="A8" s="112" t="s">
        <v>126</v>
      </c>
      <c r="B8" s="113"/>
      <c r="C8" s="113"/>
      <c r="D8" s="113"/>
      <c r="E8" s="113"/>
      <c r="F8" s="113"/>
      <c r="G8" s="113"/>
      <c r="H8" s="114"/>
    </row>
    <row r="9" spans="1:8" ht="15" customHeight="1" thickBot="1" x14ac:dyDescent="0.25"/>
    <row r="10" spans="1:8" ht="41.25" customHeight="1" thickBot="1" x14ac:dyDescent="0.25">
      <c r="A10" s="403" t="s">
        <v>127</v>
      </c>
      <c r="B10" s="404"/>
      <c r="C10" s="404"/>
      <c r="D10" s="404"/>
      <c r="E10" s="404"/>
      <c r="F10" s="404"/>
      <c r="G10" s="404"/>
      <c r="H10" s="405"/>
    </row>
    <row r="11" spans="1:8" ht="13.5" customHeight="1" x14ac:dyDescent="0.2"/>
    <row r="12" spans="1:8" ht="13.5" customHeight="1" x14ac:dyDescent="0.2"/>
    <row r="13" spans="1:8" ht="13.5" customHeight="1" x14ac:dyDescent="0.2"/>
    <row r="14" spans="1:8" ht="13.5" customHeight="1" x14ac:dyDescent="0.2"/>
    <row r="15" spans="1:8" ht="11.25" customHeight="1" x14ac:dyDescent="0.2"/>
    <row r="16" spans="1:8" ht="11.25" customHeight="1" x14ac:dyDescent="0.2"/>
    <row r="17" spans="1:1" ht="11.25" customHeight="1" x14ac:dyDescent="0.2">
      <c r="A17" s="115"/>
    </row>
    <row r="18" spans="1:1" ht="11.25" customHeight="1" x14ac:dyDescent="0.2"/>
    <row r="19" spans="1:1" ht="11.25" customHeight="1" x14ac:dyDescent="0.2"/>
    <row r="20" spans="1:1" ht="11.25" customHeight="1" x14ac:dyDescent="0.2"/>
    <row r="21" spans="1:1" ht="11.25" customHeight="1" x14ac:dyDescent="0.2"/>
    <row r="22" spans="1:1" ht="11.25" customHeight="1" x14ac:dyDescent="0.2"/>
    <row r="23" spans="1:1" ht="11.25" customHeight="1" x14ac:dyDescent="0.2"/>
    <row r="24" spans="1:1" ht="11.25" customHeight="1" x14ac:dyDescent="0.2"/>
    <row r="25" spans="1:1" ht="11.25" customHeight="1" x14ac:dyDescent="0.2"/>
    <row r="26" spans="1:1" ht="11.25" customHeight="1" x14ac:dyDescent="0.2"/>
    <row r="27" spans="1:1" ht="11.25" customHeight="1" x14ac:dyDescent="0.2"/>
    <row r="28" spans="1:1" ht="11.25" customHeight="1" x14ac:dyDescent="0.2"/>
    <row r="29" spans="1:1" ht="11.25" customHeight="1" x14ac:dyDescent="0.2"/>
    <row r="30" spans="1:1" ht="11.25" customHeight="1" x14ac:dyDescent="0.2"/>
    <row r="31" spans="1:1" ht="11.25" customHeight="1" x14ac:dyDescent="0.2"/>
    <row r="32" spans="1:1" ht="11.25" customHeight="1" x14ac:dyDescent="0.2"/>
    <row r="33" ht="11.25" customHeight="1" x14ac:dyDescent="0.2"/>
    <row r="34" ht="11.25" customHeight="1" x14ac:dyDescent="0.2"/>
    <row r="35" ht="11.25" customHeight="1" x14ac:dyDescent="0.2"/>
    <row r="36" ht="11.25" customHeight="1" x14ac:dyDescent="0.2"/>
    <row r="37" ht="11.25" customHeight="1" x14ac:dyDescent="0.2"/>
    <row r="38" ht="11.25" customHeight="1" x14ac:dyDescent="0.2"/>
    <row r="39" ht="11.25" customHeight="1" x14ac:dyDescent="0.2"/>
    <row r="40" ht="11.25" customHeight="1" x14ac:dyDescent="0.2"/>
    <row r="41" ht="11.25" customHeight="1" x14ac:dyDescent="0.2"/>
    <row r="42" ht="11.25" customHeight="1" x14ac:dyDescent="0.2"/>
    <row r="43" ht="11.25" customHeight="1" x14ac:dyDescent="0.2"/>
    <row r="44" ht="11.25" customHeight="1" x14ac:dyDescent="0.2"/>
    <row r="45" ht="11.25" customHeight="1" x14ac:dyDescent="0.2"/>
    <row r="46" ht="11.25" customHeight="1" x14ac:dyDescent="0.2"/>
    <row r="47" ht="11.25" customHeight="1" x14ac:dyDescent="0.2"/>
    <row r="48" ht="11.25" customHeight="1" x14ac:dyDescent="0.2"/>
    <row r="49" ht="11.25" customHeight="1" x14ac:dyDescent="0.2"/>
    <row r="50" ht="11.25" customHeight="1" x14ac:dyDescent="0.2"/>
    <row r="51" ht="11.25" customHeight="1" x14ac:dyDescent="0.2"/>
    <row r="52" ht="11.25" customHeight="1" x14ac:dyDescent="0.2"/>
    <row r="53" ht="11.25" customHeight="1" x14ac:dyDescent="0.2"/>
    <row r="54" ht="11.25" customHeight="1" x14ac:dyDescent="0.2"/>
    <row r="55" ht="11.25" customHeight="1" x14ac:dyDescent="0.2"/>
    <row r="56" ht="11.25" customHeight="1" x14ac:dyDescent="0.2"/>
    <row r="57" ht="11.25" customHeight="1" x14ac:dyDescent="0.2"/>
    <row r="58" ht="11.25" customHeight="1" x14ac:dyDescent="0.2"/>
    <row r="59" ht="11.25" customHeight="1" x14ac:dyDescent="0.2"/>
    <row r="60" ht="11.25" customHeight="1" x14ac:dyDescent="0.2"/>
    <row r="61" ht="11.25" customHeight="1" x14ac:dyDescent="0.2"/>
    <row r="62" ht="11.25" customHeight="1" x14ac:dyDescent="0.2"/>
    <row r="63" ht="11.25" customHeight="1" x14ac:dyDescent="0.2"/>
    <row r="64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</sheetData>
  <mergeCells count="1">
    <mergeCell ref="A10:H10"/>
  </mergeCells>
  <phoneticPr fontId="1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2" orientation="portrait" r:id="rId1"/>
  <headerFooter alignWithMargins="0">
    <oddHeader>&amp;R2021 - Año de Homenaje al Premio Nobel de Medicina Dr. César Milstein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2:F51"/>
  <sheetViews>
    <sheetView showGridLines="0" zoomScale="75" workbookViewId="0">
      <selection activeCell="E37" sqref="E37"/>
    </sheetView>
  </sheetViews>
  <sheetFormatPr baseColWidth="10" defaultRowHeight="12.75" x14ac:dyDescent="0.2"/>
  <cols>
    <col min="1" max="1" width="11.42578125" style="52"/>
    <col min="2" max="2" width="14.7109375" style="52" customWidth="1"/>
    <col min="3" max="5" width="11.42578125" style="52"/>
    <col min="6" max="6" width="13.7109375" style="52" customWidth="1"/>
    <col min="7" max="7" width="11.7109375" style="52" customWidth="1"/>
    <col min="8" max="16384" width="11.42578125" style="52"/>
  </cols>
  <sheetData>
    <row r="2" spans="1:6" x14ac:dyDescent="0.2">
      <c r="A2" s="248" t="s">
        <v>20</v>
      </c>
    </row>
    <row r="4" spans="1:6" x14ac:dyDescent="0.2">
      <c r="A4" s="249" t="s">
        <v>21</v>
      </c>
    </row>
    <row r="5" spans="1:6" x14ac:dyDescent="0.2">
      <c r="A5" s="52" t="s">
        <v>22</v>
      </c>
    </row>
    <row r="6" spans="1:6" x14ac:dyDescent="0.2">
      <c r="A6" s="52" t="s">
        <v>23</v>
      </c>
    </row>
    <row r="8" spans="1:6" x14ac:dyDescent="0.2">
      <c r="A8" s="52" t="s">
        <v>164</v>
      </c>
    </row>
    <row r="9" spans="1:6" x14ac:dyDescent="0.2">
      <c r="A9" s="52" t="s">
        <v>24</v>
      </c>
    </row>
    <row r="11" spans="1:6" x14ac:dyDescent="0.2">
      <c r="A11" s="52" t="s">
        <v>25</v>
      </c>
    </row>
    <row r="12" spans="1:6" x14ac:dyDescent="0.2">
      <c r="A12" s="52" t="s">
        <v>26</v>
      </c>
    </row>
    <row r="14" spans="1:6" ht="13.5" thickBot="1" x14ac:dyDescent="0.25">
      <c r="C14" s="250" t="s">
        <v>27</v>
      </c>
      <c r="D14" s="118"/>
    </row>
    <row r="15" spans="1:6" x14ac:dyDescent="0.2">
      <c r="A15" s="251" t="s">
        <v>28</v>
      </c>
      <c r="B15" s="252" t="s">
        <v>29</v>
      </c>
      <c r="C15" s="252" t="s">
        <v>30</v>
      </c>
      <c r="D15" s="252" t="s">
        <v>31</v>
      </c>
      <c r="E15" s="253" t="s">
        <v>32</v>
      </c>
      <c r="F15" s="254" t="s">
        <v>11</v>
      </c>
    </row>
    <row r="16" spans="1:6" ht="13.5" thickBot="1" x14ac:dyDescent="0.25">
      <c r="A16" s="176">
        <v>2016</v>
      </c>
      <c r="B16" s="177">
        <v>384</v>
      </c>
      <c r="C16" s="177">
        <v>430</v>
      </c>
      <c r="D16" s="177">
        <v>96</v>
      </c>
      <c r="E16" s="255">
        <v>50</v>
      </c>
      <c r="F16" s="162">
        <f>SUM(B16:E16)</f>
        <v>960</v>
      </c>
    </row>
    <row r="18" spans="1:5" x14ac:dyDescent="0.2">
      <c r="A18" s="52" t="s">
        <v>33</v>
      </c>
    </row>
    <row r="20" spans="1:5" ht="13.5" thickBot="1" x14ac:dyDescent="0.25">
      <c r="A20" s="52" t="s">
        <v>160</v>
      </c>
    </row>
    <row r="21" spans="1:5" x14ac:dyDescent="0.2">
      <c r="A21" s="256" t="s">
        <v>34</v>
      </c>
      <c r="B21" s="257" t="s">
        <v>29</v>
      </c>
      <c r="C21" s="257" t="s">
        <v>30</v>
      </c>
      <c r="D21" s="257" t="s">
        <v>31</v>
      </c>
      <c r="E21" s="258" t="s">
        <v>32</v>
      </c>
    </row>
    <row r="22" spans="1:5" ht="13.5" thickBot="1" x14ac:dyDescent="0.25">
      <c r="A22" s="259" t="s">
        <v>161</v>
      </c>
      <c r="B22" s="260">
        <f>+B16/$F$16</f>
        <v>0.4</v>
      </c>
      <c r="C22" s="260">
        <f>+C16/$F$16</f>
        <v>0.44791666666666669</v>
      </c>
      <c r="D22" s="260">
        <f>+D16/$F$16</f>
        <v>0.1</v>
      </c>
      <c r="E22" s="261">
        <f>+E16/$F$16</f>
        <v>5.2083333333333336E-2</v>
      </c>
    </row>
    <row r="24" spans="1:5" x14ac:dyDescent="0.2">
      <c r="A24" s="52" t="s">
        <v>35</v>
      </c>
    </row>
    <row r="26" spans="1:5" x14ac:dyDescent="0.2">
      <c r="A26" s="52" t="s">
        <v>36</v>
      </c>
    </row>
    <row r="27" spans="1:5" x14ac:dyDescent="0.2">
      <c r="A27" s="52" t="s">
        <v>37</v>
      </c>
    </row>
    <row r="28" spans="1:5" x14ac:dyDescent="0.2">
      <c r="A28" s="52" t="s">
        <v>38</v>
      </c>
    </row>
    <row r="29" spans="1:5" x14ac:dyDescent="0.2">
      <c r="A29" s="52" t="s">
        <v>39</v>
      </c>
    </row>
    <row r="31" spans="1:5" x14ac:dyDescent="0.2">
      <c r="A31" s="52" t="s">
        <v>40</v>
      </c>
    </row>
    <row r="32" spans="1:5" x14ac:dyDescent="0.2">
      <c r="A32" s="52" t="s">
        <v>41</v>
      </c>
    </row>
    <row r="34" spans="1:1" x14ac:dyDescent="0.2">
      <c r="A34" s="52" t="s">
        <v>162</v>
      </c>
    </row>
    <row r="35" spans="1:1" x14ac:dyDescent="0.2">
      <c r="A35" s="52" t="s">
        <v>163</v>
      </c>
    </row>
    <row r="36" spans="1:1" x14ac:dyDescent="0.2">
      <c r="A36" s="52" t="s">
        <v>42</v>
      </c>
    </row>
    <row r="38" spans="1:1" x14ac:dyDescent="0.2">
      <c r="A38" s="52" t="s">
        <v>43</v>
      </c>
    </row>
    <row r="39" spans="1:1" x14ac:dyDescent="0.2">
      <c r="A39" s="52" t="s">
        <v>44</v>
      </c>
    </row>
    <row r="40" spans="1:1" x14ac:dyDescent="0.2">
      <c r="A40" s="52" t="s">
        <v>45</v>
      </c>
    </row>
    <row r="41" spans="1:1" x14ac:dyDescent="0.2">
      <c r="A41" s="52" t="s">
        <v>46</v>
      </c>
    </row>
    <row r="50" spans="1:4" x14ac:dyDescent="0.2">
      <c r="A50" s="169"/>
      <c r="B50" s="262"/>
      <c r="C50" s="262"/>
      <c r="D50" s="262"/>
    </row>
    <row r="51" spans="1:4" x14ac:dyDescent="0.2">
      <c r="A51" s="169"/>
      <c r="B51" s="262"/>
      <c r="C51" s="262"/>
      <c r="D51" s="262"/>
    </row>
  </sheetData>
  <phoneticPr fontId="0" type="noConversion"/>
  <printOptions horizontalCentered="1" verticalCentered="1" gridLinesSet="0"/>
  <pageMargins left="0.78740157480314965" right="0.78740157480314965" top="0.98425196850393704" bottom="0.98425196850393704" header="0.51181102362204722" footer="0.51181102362204722"/>
  <pageSetup paperSize="9" orientation="portrait" horizontalDpi="4294967292" verticalDpi="300" r:id="rId1"/>
  <headerFooter alignWithMargins="0">
    <oddHeader>&amp;R2021 - Año de Homenaje al Premio Nobel de Medicina Dr. César Milstein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J11"/>
  <sheetViews>
    <sheetView showGridLines="0" zoomScale="93" zoomScaleNormal="93" workbookViewId="0">
      <selection activeCell="B1" sqref="B1:K12"/>
    </sheetView>
  </sheetViews>
  <sheetFormatPr baseColWidth="10" defaultRowHeight="12.75" x14ac:dyDescent="0.2"/>
  <cols>
    <col min="1" max="1" width="6.85546875" style="52" customWidth="1"/>
    <col min="2" max="2" width="15.7109375" style="52" customWidth="1"/>
    <col min="3" max="9" width="22.42578125" style="52" customWidth="1"/>
    <col min="10" max="10" width="20.7109375" style="52" customWidth="1"/>
    <col min="11" max="16384" width="11.42578125" style="52"/>
  </cols>
  <sheetData>
    <row r="1" spans="2:10" x14ac:dyDescent="0.2">
      <c r="B1" s="426" t="s">
        <v>221</v>
      </c>
      <c r="C1" s="429"/>
      <c r="D1" s="429"/>
      <c r="E1" s="429"/>
      <c r="F1" s="429"/>
      <c r="G1" s="429"/>
      <c r="H1" s="429"/>
      <c r="I1" s="429"/>
      <c r="J1" s="429"/>
    </row>
    <row r="2" spans="2:10" x14ac:dyDescent="0.2">
      <c r="B2" s="429" t="s">
        <v>121</v>
      </c>
      <c r="C2" s="429"/>
      <c r="D2" s="429"/>
      <c r="E2" s="429"/>
      <c r="F2" s="429"/>
      <c r="G2" s="429"/>
      <c r="H2" s="429"/>
      <c r="I2" s="429"/>
      <c r="J2" s="429"/>
    </row>
    <row r="3" spans="2:10" ht="13.5" thickBot="1" x14ac:dyDescent="0.25">
      <c r="B3" s="117"/>
      <c r="C3" s="243"/>
      <c r="D3" s="243"/>
      <c r="E3" s="243"/>
      <c r="F3" s="243"/>
      <c r="G3" s="243"/>
    </row>
    <row r="4" spans="2:10" ht="13.5" thickBot="1" x14ac:dyDescent="0.25">
      <c r="B4" s="434" t="s">
        <v>10</v>
      </c>
      <c r="C4" s="437" t="s">
        <v>120</v>
      </c>
      <c r="D4" s="432"/>
      <c r="E4" s="432"/>
      <c r="F4" s="433"/>
      <c r="G4" s="437" t="s">
        <v>193</v>
      </c>
      <c r="H4" s="432"/>
      <c r="I4" s="432"/>
      <c r="J4" s="433"/>
    </row>
    <row r="5" spans="2:10" ht="15.75" customHeight="1" thickBot="1" x14ac:dyDescent="0.25">
      <c r="B5" s="435"/>
      <c r="C5" s="432" t="s">
        <v>122</v>
      </c>
      <c r="D5" s="432"/>
      <c r="E5" s="433"/>
      <c r="F5" s="430" t="s">
        <v>192</v>
      </c>
      <c r="G5" s="432" t="s">
        <v>122</v>
      </c>
      <c r="H5" s="432"/>
      <c r="I5" s="433"/>
      <c r="J5" s="430" t="s">
        <v>192</v>
      </c>
    </row>
    <row r="6" spans="2:10" ht="20.25" customHeight="1" thickBot="1" x14ac:dyDescent="0.25">
      <c r="B6" s="436"/>
      <c r="C6" s="365" t="s">
        <v>200</v>
      </c>
      <c r="D6" s="58" t="s">
        <v>49</v>
      </c>
      <c r="E6" s="58" t="s">
        <v>136</v>
      </c>
      <c r="F6" s="431"/>
      <c r="G6" s="365" t="s">
        <v>200</v>
      </c>
      <c r="H6" s="58" t="s">
        <v>49</v>
      </c>
      <c r="I6" s="58" t="s">
        <v>136</v>
      </c>
      <c r="J6" s="431"/>
    </row>
    <row r="7" spans="2:10" x14ac:dyDescent="0.2">
      <c r="B7" s="310">
        <f>'3.vol.'!C58</f>
        <v>2018</v>
      </c>
      <c r="C7" s="364"/>
      <c r="D7" s="295"/>
      <c r="E7" s="245"/>
      <c r="F7" s="336"/>
      <c r="G7" s="244"/>
      <c r="H7" s="295"/>
      <c r="I7" s="245"/>
      <c r="J7" s="156"/>
    </row>
    <row r="8" spans="2:10" x14ac:dyDescent="0.2">
      <c r="B8" s="139">
        <f>'3.vol.'!C59</f>
        <v>2019</v>
      </c>
      <c r="C8" s="246"/>
      <c r="D8" s="294"/>
      <c r="E8" s="124"/>
      <c r="F8" s="337"/>
      <c r="G8" s="246"/>
      <c r="H8" s="294"/>
      <c r="I8" s="124"/>
      <c r="J8" s="129"/>
    </row>
    <row r="9" spans="2:10" ht="13.5" thickBot="1" x14ac:dyDescent="0.25">
      <c r="B9" s="148">
        <f>'3.vol.'!C60</f>
        <v>2020</v>
      </c>
      <c r="C9" s="247"/>
      <c r="D9" s="296"/>
      <c r="E9" s="125"/>
      <c r="F9" s="338"/>
      <c r="G9" s="247"/>
      <c r="H9" s="296"/>
      <c r="I9" s="125"/>
      <c r="J9" s="161"/>
    </row>
    <row r="10" spans="2:10" x14ac:dyDescent="0.2">
      <c r="B10" s="362" t="str">
        <f>'3.vol.'!C61</f>
        <v>ene-ago 2020</v>
      </c>
      <c r="C10" s="244"/>
      <c r="D10" s="295"/>
      <c r="E10" s="245"/>
      <c r="F10" s="336"/>
      <c r="G10" s="244"/>
      <c r="H10" s="295"/>
      <c r="I10" s="245"/>
      <c r="J10" s="156"/>
    </row>
    <row r="11" spans="2:10" ht="13.5" thickBot="1" x14ac:dyDescent="0.25">
      <c r="B11" s="359" t="str">
        <f>'3.vol.'!C62</f>
        <v>ene-ago 2021</v>
      </c>
      <c r="C11" s="247"/>
      <c r="D11" s="296"/>
      <c r="E11" s="125"/>
      <c r="F11" s="338"/>
      <c r="G11" s="247"/>
      <c r="H11" s="296"/>
      <c r="I11" s="125"/>
      <c r="J11" s="161"/>
    </row>
  </sheetData>
  <mergeCells count="9">
    <mergeCell ref="B1:J1"/>
    <mergeCell ref="B2:J2"/>
    <mergeCell ref="J5:J6"/>
    <mergeCell ref="C5:E5"/>
    <mergeCell ref="B4:B6"/>
    <mergeCell ref="G5:I5"/>
    <mergeCell ref="C4:F4"/>
    <mergeCell ref="F5:F6"/>
    <mergeCell ref="G4:J4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4" orientation="landscape" horizontalDpi="4294967292" verticalDpi="300" r:id="rId1"/>
  <headerFooter alignWithMargins="0">
    <oddHeader>&amp;R2021 - Año de Homenaje al Premio Nobel de Medicina Dr. César Milstein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E48"/>
  <sheetViews>
    <sheetView workbookViewId="0">
      <selection sqref="A1:J45"/>
    </sheetView>
  </sheetViews>
  <sheetFormatPr baseColWidth="10" defaultRowHeight="12.75" x14ac:dyDescent="0.2"/>
  <cols>
    <col min="1" max="1" width="38.28515625" style="52" customWidth="1"/>
    <col min="2" max="3" width="13.85546875" style="52" customWidth="1"/>
    <col min="4" max="5" width="13.85546875" style="55" customWidth="1"/>
    <col min="6" max="16384" width="11.42578125" style="52"/>
  </cols>
  <sheetData>
    <row r="1" spans="1:5" x14ac:dyDescent="0.2">
      <c r="A1" s="438" t="s">
        <v>222</v>
      </c>
      <c r="B1" s="439"/>
      <c r="C1" s="439"/>
      <c r="D1" s="51"/>
    </row>
    <row r="2" spans="1:5" s="55" customFormat="1" x14ac:dyDescent="0.2">
      <c r="A2" s="440" t="s">
        <v>223</v>
      </c>
      <c r="B2" s="441"/>
      <c r="C2" s="441"/>
      <c r="D2" s="51"/>
    </row>
    <row r="3" spans="1:5" s="55" customFormat="1" x14ac:dyDescent="0.2">
      <c r="A3" s="316" t="s">
        <v>158</v>
      </c>
      <c r="B3" s="317"/>
      <c r="C3" s="317"/>
      <c r="D3" s="51"/>
    </row>
    <row r="4" spans="1:5" s="54" customFormat="1" x14ac:dyDescent="0.2">
      <c r="A4" s="293" t="s">
        <v>135</v>
      </c>
      <c r="B4" s="293"/>
      <c r="C4" s="293"/>
      <c r="D4" s="51"/>
    </row>
    <row r="5" spans="1:5" ht="22.5" customHeight="1" thickBot="1" x14ac:dyDescent="0.25"/>
    <row r="6" spans="1:5" ht="24.75" customHeight="1" thickBot="1" x14ac:dyDescent="0.25">
      <c r="A6" s="442" t="s">
        <v>50</v>
      </c>
      <c r="B6" s="318">
        <f>+'1.modelos'!C5</f>
        <v>2018</v>
      </c>
      <c r="C6" s="315">
        <f>+'1.modelos'!D5</f>
        <v>2019</v>
      </c>
      <c r="D6" s="315">
        <f>+'1.modelos'!E5</f>
        <v>2020</v>
      </c>
      <c r="E6" s="366" t="str">
        <f>+'1.modelos'!F5</f>
        <v>ene-ago 2021</v>
      </c>
    </row>
    <row r="7" spans="1:5" ht="25.5" customHeight="1" x14ac:dyDescent="0.2">
      <c r="A7" s="443"/>
      <c r="B7" s="442" t="s">
        <v>133</v>
      </c>
      <c r="C7" s="442" t="s">
        <v>133</v>
      </c>
      <c r="D7" s="442" t="s">
        <v>133</v>
      </c>
      <c r="E7" s="442" t="s">
        <v>133</v>
      </c>
    </row>
    <row r="8" spans="1:5" ht="28.5" customHeight="1" thickBot="1" x14ac:dyDescent="0.25">
      <c r="A8" s="443"/>
      <c r="B8" s="443"/>
      <c r="C8" s="443"/>
      <c r="D8" s="443"/>
      <c r="E8" s="443"/>
    </row>
    <row r="9" spans="1:5" x14ac:dyDescent="0.2">
      <c r="A9" s="290" t="s">
        <v>132</v>
      </c>
      <c r="B9" s="155"/>
      <c r="C9" s="155"/>
      <c r="D9" s="155"/>
      <c r="E9" s="155"/>
    </row>
    <row r="10" spans="1:5" x14ac:dyDescent="0.2">
      <c r="A10" s="291" t="s">
        <v>131</v>
      </c>
      <c r="B10" s="159"/>
      <c r="C10" s="159"/>
      <c r="D10" s="159"/>
      <c r="E10" s="159"/>
    </row>
    <row r="11" spans="1:5" x14ac:dyDescent="0.2">
      <c r="A11" s="291" t="s">
        <v>140</v>
      </c>
      <c r="B11" s="159"/>
      <c r="C11" s="159"/>
      <c r="D11" s="159"/>
      <c r="E11" s="159"/>
    </row>
    <row r="12" spans="1:5" x14ac:dyDescent="0.2">
      <c r="A12" s="291" t="s">
        <v>141</v>
      </c>
      <c r="B12" s="159"/>
      <c r="C12" s="159"/>
      <c r="D12" s="159"/>
      <c r="E12" s="159"/>
    </row>
    <row r="13" spans="1:5" x14ac:dyDescent="0.2">
      <c r="A13" s="291" t="s">
        <v>142</v>
      </c>
      <c r="B13" s="159"/>
      <c r="C13" s="159"/>
      <c r="D13" s="159"/>
      <c r="E13" s="159"/>
    </row>
    <row r="14" spans="1:5" x14ac:dyDescent="0.2">
      <c r="A14" s="291" t="s">
        <v>143</v>
      </c>
      <c r="B14" s="159"/>
      <c r="C14" s="159"/>
      <c r="D14" s="159"/>
      <c r="E14" s="159"/>
    </row>
    <row r="15" spans="1:5" ht="13.5" thickBot="1" x14ac:dyDescent="0.25">
      <c r="A15" s="292" t="s">
        <v>144</v>
      </c>
      <c r="B15" s="167"/>
      <c r="C15" s="167"/>
      <c r="D15" s="167"/>
      <c r="E15" s="167"/>
    </row>
    <row r="16" spans="1:5" ht="13.5" thickBot="1" x14ac:dyDescent="0.25">
      <c r="A16" s="135" t="s">
        <v>103</v>
      </c>
      <c r="B16" s="309"/>
      <c r="C16" s="309"/>
      <c r="D16" s="309"/>
      <c r="E16" s="309"/>
    </row>
    <row r="17" spans="1:5" ht="13.5" thickBot="1" x14ac:dyDescent="0.25">
      <c r="A17" s="73"/>
      <c r="B17" s="170"/>
      <c r="C17" s="170"/>
      <c r="D17" s="170"/>
      <c r="E17" s="170"/>
    </row>
    <row r="18" spans="1:5" ht="13.5" thickBot="1" x14ac:dyDescent="0.25">
      <c r="A18" s="303" t="s">
        <v>150</v>
      </c>
      <c r="B18" s="309"/>
      <c r="C18" s="309"/>
      <c r="D18" s="309"/>
      <c r="E18" s="309"/>
    </row>
    <row r="19" spans="1:5" x14ac:dyDescent="0.2">
      <c r="A19" s="73"/>
      <c r="B19" s="169"/>
      <c r="D19" s="178"/>
      <c r="E19" s="169"/>
    </row>
    <row r="20" spans="1:5" ht="12.75" customHeight="1" x14ac:dyDescent="0.2">
      <c r="A20" s="444" t="s">
        <v>134</v>
      </c>
      <c r="B20" s="444"/>
      <c r="C20" s="444"/>
      <c r="D20" s="444"/>
      <c r="E20" s="444"/>
    </row>
    <row r="21" spans="1:5" ht="12.75" customHeight="1" x14ac:dyDescent="0.2">
      <c r="A21" s="59" t="s">
        <v>145</v>
      </c>
    </row>
    <row r="22" spans="1:5" ht="12.75" customHeight="1" x14ac:dyDescent="0.2">
      <c r="A22" s="59"/>
    </row>
    <row r="23" spans="1:5" ht="12.75" customHeight="1" thickBot="1" x14ac:dyDescent="0.25">
      <c r="A23" s="59"/>
    </row>
    <row r="24" spans="1:5" ht="12.75" customHeight="1" thickBot="1" x14ac:dyDescent="0.25">
      <c r="A24" s="127" t="s">
        <v>50</v>
      </c>
      <c r="B24" s="437" t="s">
        <v>146</v>
      </c>
      <c r="C24" s="432"/>
      <c r="D24" s="432"/>
      <c r="E24" s="433"/>
    </row>
    <row r="25" spans="1:5" ht="12.75" customHeight="1" x14ac:dyDescent="0.2">
      <c r="A25" s="451"/>
      <c r="B25" s="445"/>
      <c r="C25" s="446"/>
      <c r="D25" s="446"/>
      <c r="E25" s="447"/>
    </row>
    <row r="26" spans="1:5" ht="12.75" customHeight="1" x14ac:dyDescent="0.2">
      <c r="A26" s="452"/>
      <c r="B26" s="448"/>
      <c r="C26" s="449"/>
      <c r="D26" s="449"/>
      <c r="E26" s="450"/>
    </row>
    <row r="27" spans="1:5" ht="12.75" customHeight="1" x14ac:dyDescent="0.2">
      <c r="A27" s="452"/>
      <c r="B27" s="448"/>
      <c r="C27" s="449"/>
      <c r="D27" s="449"/>
      <c r="E27" s="450"/>
    </row>
    <row r="28" spans="1:5" ht="12.75" customHeight="1" thickBot="1" x14ac:dyDescent="0.25">
      <c r="A28" s="453"/>
      <c r="B28" s="454"/>
      <c r="C28" s="455"/>
      <c r="D28" s="455"/>
      <c r="E28" s="456"/>
    </row>
    <row r="29" spans="1:5" ht="12.75" customHeight="1" x14ac:dyDescent="0.2">
      <c r="A29" s="451"/>
      <c r="B29" s="445"/>
      <c r="C29" s="446"/>
      <c r="D29" s="446"/>
      <c r="E29" s="447"/>
    </row>
    <row r="30" spans="1:5" ht="12.75" customHeight="1" x14ac:dyDescent="0.2">
      <c r="A30" s="452"/>
      <c r="B30" s="448"/>
      <c r="C30" s="449"/>
      <c r="D30" s="449"/>
      <c r="E30" s="450"/>
    </row>
    <row r="31" spans="1:5" ht="12.75" customHeight="1" x14ac:dyDescent="0.2">
      <c r="A31" s="452"/>
      <c r="B31" s="448"/>
      <c r="C31" s="449"/>
      <c r="D31" s="449"/>
      <c r="E31" s="450"/>
    </row>
    <row r="32" spans="1:5" ht="12.75" customHeight="1" thickBot="1" x14ac:dyDescent="0.25">
      <c r="A32" s="453"/>
      <c r="B32" s="454"/>
      <c r="C32" s="455"/>
      <c r="D32" s="455"/>
      <c r="E32" s="456"/>
    </row>
    <row r="33" spans="1:5" ht="12.75" customHeight="1" x14ac:dyDescent="0.2">
      <c r="A33" s="451"/>
      <c r="B33" s="445"/>
      <c r="C33" s="446"/>
      <c r="D33" s="446"/>
      <c r="E33" s="447"/>
    </row>
    <row r="34" spans="1:5" ht="12.75" customHeight="1" x14ac:dyDescent="0.2">
      <c r="A34" s="452"/>
      <c r="B34" s="448"/>
      <c r="C34" s="449"/>
      <c r="D34" s="449"/>
      <c r="E34" s="450"/>
    </row>
    <row r="35" spans="1:5" ht="12.75" customHeight="1" x14ac:dyDescent="0.2">
      <c r="A35" s="452"/>
      <c r="B35" s="448"/>
      <c r="C35" s="449"/>
      <c r="D35" s="449"/>
      <c r="E35" s="450"/>
    </row>
    <row r="36" spans="1:5" ht="12.75" customHeight="1" thickBot="1" x14ac:dyDescent="0.25">
      <c r="A36" s="453"/>
      <c r="B36" s="454"/>
      <c r="C36" s="455"/>
      <c r="D36" s="455"/>
      <c r="E36" s="456"/>
    </row>
    <row r="37" spans="1:5" ht="12.75" customHeight="1" x14ac:dyDescent="0.2">
      <c r="A37" s="451"/>
      <c r="B37" s="445"/>
      <c r="C37" s="446"/>
      <c r="D37" s="446"/>
      <c r="E37" s="447"/>
    </row>
    <row r="38" spans="1:5" ht="12.75" customHeight="1" x14ac:dyDescent="0.2">
      <c r="A38" s="452"/>
      <c r="B38" s="448"/>
      <c r="C38" s="449"/>
      <c r="D38" s="449"/>
      <c r="E38" s="450"/>
    </row>
    <row r="39" spans="1:5" ht="12.75" customHeight="1" x14ac:dyDescent="0.2">
      <c r="A39" s="452"/>
      <c r="B39" s="448"/>
      <c r="C39" s="449"/>
      <c r="D39" s="449"/>
      <c r="E39" s="450"/>
    </row>
    <row r="40" spans="1:5" ht="12.75" customHeight="1" thickBot="1" x14ac:dyDescent="0.25">
      <c r="A40" s="453"/>
      <c r="B40" s="454"/>
      <c r="C40" s="455"/>
      <c r="D40" s="455"/>
      <c r="E40" s="456"/>
    </row>
    <row r="41" spans="1:5" ht="12.75" customHeight="1" x14ac:dyDescent="0.2">
      <c r="A41" s="451"/>
      <c r="B41" s="445"/>
      <c r="C41" s="446"/>
      <c r="D41" s="446"/>
      <c r="E41" s="447"/>
    </row>
    <row r="42" spans="1:5" ht="12.75" customHeight="1" x14ac:dyDescent="0.2">
      <c r="A42" s="452"/>
      <c r="B42" s="448"/>
      <c r="C42" s="449"/>
      <c r="D42" s="449"/>
      <c r="E42" s="450"/>
    </row>
    <row r="43" spans="1:5" ht="12.75" customHeight="1" x14ac:dyDescent="0.2">
      <c r="A43" s="452"/>
      <c r="B43" s="448"/>
      <c r="C43" s="449"/>
      <c r="D43" s="449"/>
      <c r="E43" s="450"/>
    </row>
    <row r="44" spans="1:5" ht="12.75" customHeight="1" thickBot="1" x14ac:dyDescent="0.25">
      <c r="A44" s="453"/>
      <c r="B44" s="454"/>
      <c r="C44" s="455"/>
      <c r="D44" s="455"/>
      <c r="E44" s="456"/>
    </row>
    <row r="45" spans="1:5" ht="12.75" customHeight="1" x14ac:dyDescent="0.2">
      <c r="A45" s="59"/>
    </row>
    <row r="46" spans="1:5" ht="12.75" customHeight="1" x14ac:dyDescent="0.2">
      <c r="A46" s="59"/>
    </row>
    <row r="48" spans="1:5" x14ac:dyDescent="0.2">
      <c r="A48" s="98"/>
    </row>
  </sheetData>
  <mergeCells count="34">
    <mergeCell ref="A37:A40"/>
    <mergeCell ref="B37:E37"/>
    <mergeCell ref="B38:E38"/>
    <mergeCell ref="B39:E39"/>
    <mergeCell ref="A41:A44"/>
    <mergeCell ref="B41:E41"/>
    <mergeCell ref="B42:E42"/>
    <mergeCell ref="B43:E43"/>
    <mergeCell ref="B44:E44"/>
    <mergeCell ref="B40:E40"/>
    <mergeCell ref="A33:A36"/>
    <mergeCell ref="B33:E33"/>
    <mergeCell ref="B34:E34"/>
    <mergeCell ref="B35:E35"/>
    <mergeCell ref="B36:E36"/>
    <mergeCell ref="B26:E26"/>
    <mergeCell ref="B27:E27"/>
    <mergeCell ref="A29:A32"/>
    <mergeCell ref="B29:E29"/>
    <mergeCell ref="B30:E30"/>
    <mergeCell ref="B31:E31"/>
    <mergeCell ref="B32:E32"/>
    <mergeCell ref="B28:E28"/>
    <mergeCell ref="A25:A28"/>
    <mergeCell ref="A20:E20"/>
    <mergeCell ref="D7:D8"/>
    <mergeCell ref="E7:E8"/>
    <mergeCell ref="B24:E24"/>
    <mergeCell ref="B25:E25"/>
    <mergeCell ref="A1:C1"/>
    <mergeCell ref="A2:C2"/>
    <mergeCell ref="A6:A8"/>
    <mergeCell ref="B7:B8"/>
    <mergeCell ref="C7:C8"/>
  </mergeCells>
  <phoneticPr fontId="1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7" orientation="portrait" horizontalDpi="300" verticalDpi="300" r:id="rId1"/>
  <headerFooter alignWithMargins="0">
    <oddHeader>&amp;R2021 - Año de Homenaje al Premio Nobel de Medicina Dr. César Milstein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2:K60"/>
  <sheetViews>
    <sheetView showGridLines="0" workbookViewId="0">
      <selection activeCell="E37" sqref="E37"/>
    </sheetView>
  </sheetViews>
  <sheetFormatPr baseColWidth="10" defaultRowHeight="12.75" x14ac:dyDescent="0.2"/>
  <cols>
    <col min="1" max="1" width="38.28515625" style="209" customWidth="1"/>
    <col min="2" max="2" width="23.140625" style="209" customWidth="1"/>
    <col min="3" max="3" width="11.42578125" style="209"/>
    <col min="4" max="4" width="23.140625" style="209" customWidth="1"/>
    <col min="5" max="5" width="11.42578125" style="209"/>
    <col min="6" max="6" width="23.140625" style="209" customWidth="1"/>
    <col min="7" max="7" width="11.42578125" style="209"/>
    <col min="8" max="8" width="23.140625" style="209" customWidth="1"/>
    <col min="9" max="9" width="11.42578125" style="209"/>
    <col min="10" max="10" width="1.5703125" style="209" customWidth="1"/>
    <col min="11" max="11" width="11.42578125" style="52"/>
    <col min="12" max="16384" width="11.42578125" style="209"/>
  </cols>
  <sheetData>
    <row r="2" spans="1:9" x14ac:dyDescent="0.2">
      <c r="A2" s="345" t="s">
        <v>224</v>
      </c>
    </row>
    <row r="3" spans="1:9" x14ac:dyDescent="0.2">
      <c r="A3" s="345" t="s">
        <v>225</v>
      </c>
    </row>
    <row r="4" spans="1:9" x14ac:dyDescent="0.2">
      <c r="A4" s="367" t="s">
        <v>227</v>
      </c>
    </row>
    <row r="5" spans="1:9" s="211" customFormat="1" x14ac:dyDescent="0.2">
      <c r="A5" s="367" t="s">
        <v>226</v>
      </c>
      <c r="B5" s="210"/>
      <c r="C5" s="210"/>
    </row>
    <row r="6" spans="1:9" s="211" customFormat="1" ht="13.5" thickBot="1" x14ac:dyDescent="0.25">
      <c r="A6" s="212"/>
      <c r="B6" s="210"/>
      <c r="C6" s="210"/>
    </row>
    <row r="7" spans="1:9" ht="13.5" thickBot="1" x14ac:dyDescent="0.25">
      <c r="B7" s="459" t="s">
        <v>165</v>
      </c>
      <c r="C7" s="460"/>
      <c r="D7" s="459" t="s">
        <v>197</v>
      </c>
      <c r="E7" s="460"/>
      <c r="F7" s="459" t="s">
        <v>229</v>
      </c>
      <c r="G7" s="460"/>
      <c r="H7" s="459" t="s">
        <v>230</v>
      </c>
      <c r="I7" s="460"/>
    </row>
    <row r="8" spans="1:9" x14ac:dyDescent="0.2">
      <c r="A8" s="213" t="s">
        <v>50</v>
      </c>
      <c r="B8" s="368" t="s">
        <v>51</v>
      </c>
      <c r="C8" s="368" t="s">
        <v>52</v>
      </c>
      <c r="D8" s="368" t="s">
        <v>51</v>
      </c>
      <c r="E8" s="368" t="s">
        <v>52</v>
      </c>
      <c r="F8" s="368" t="s">
        <v>51</v>
      </c>
      <c r="G8" s="368" t="s">
        <v>52</v>
      </c>
      <c r="H8" s="368" t="s">
        <v>51</v>
      </c>
      <c r="I8" s="368" t="s">
        <v>52</v>
      </c>
    </row>
    <row r="9" spans="1:9" ht="13.5" thickBot="1" x14ac:dyDescent="0.25">
      <c r="A9" s="214"/>
      <c r="B9" s="370" t="s">
        <v>228</v>
      </c>
      <c r="C9" s="369" t="s">
        <v>53</v>
      </c>
      <c r="D9" s="370" t="s">
        <v>228</v>
      </c>
      <c r="E9" s="369" t="s">
        <v>53</v>
      </c>
      <c r="F9" s="370" t="s">
        <v>228</v>
      </c>
      <c r="G9" s="369" t="s">
        <v>53</v>
      </c>
      <c r="H9" s="370" t="s">
        <v>228</v>
      </c>
      <c r="I9" s="369" t="s">
        <v>53</v>
      </c>
    </row>
    <row r="10" spans="1:9" ht="13.5" thickBot="1" x14ac:dyDescent="0.25">
      <c r="A10" s="215"/>
    </row>
    <row r="11" spans="1:9" x14ac:dyDescent="0.2">
      <c r="A11" s="216" t="s">
        <v>54</v>
      </c>
      <c r="B11" s="217"/>
      <c r="C11" s="218"/>
      <c r="D11" s="217"/>
      <c r="E11" s="218"/>
      <c r="F11" s="217"/>
      <c r="G11" s="218"/>
      <c r="H11" s="217"/>
      <c r="I11" s="218"/>
    </row>
    <row r="12" spans="1:9" x14ac:dyDescent="0.2">
      <c r="A12" s="220" t="s">
        <v>155</v>
      </c>
      <c r="B12" s="221"/>
      <c r="C12" s="222"/>
      <c r="D12" s="221"/>
      <c r="E12" s="222"/>
      <c r="F12" s="221"/>
      <c r="G12" s="222"/>
      <c r="H12" s="221"/>
      <c r="I12" s="222"/>
    </row>
    <row r="13" spans="1:9" x14ac:dyDescent="0.2">
      <c r="A13" s="220" t="s">
        <v>154</v>
      </c>
      <c r="B13" s="221"/>
      <c r="C13" s="222"/>
      <c r="D13" s="221"/>
      <c r="E13" s="222"/>
      <c r="F13" s="221"/>
      <c r="G13" s="222"/>
      <c r="H13" s="221"/>
      <c r="I13" s="222"/>
    </row>
    <row r="14" spans="1:9" x14ac:dyDescent="0.2">
      <c r="A14" s="220" t="s">
        <v>152</v>
      </c>
      <c r="B14" s="221"/>
      <c r="C14" s="222"/>
      <c r="D14" s="221"/>
      <c r="E14" s="222"/>
      <c r="F14" s="221"/>
      <c r="G14" s="222"/>
      <c r="H14" s="221"/>
      <c r="I14" s="222"/>
    </row>
    <row r="15" spans="1:9" x14ac:dyDescent="0.2">
      <c r="A15" s="220" t="s">
        <v>153</v>
      </c>
      <c r="B15" s="221"/>
      <c r="C15" s="222"/>
      <c r="D15" s="221"/>
      <c r="E15" s="222"/>
      <c r="F15" s="221"/>
      <c r="G15" s="222"/>
      <c r="H15" s="221"/>
      <c r="I15" s="222"/>
    </row>
    <row r="16" spans="1:9" ht="13.5" thickBot="1" x14ac:dyDescent="0.25">
      <c r="A16" s="224"/>
      <c r="B16" s="225"/>
      <c r="C16" s="131"/>
      <c r="D16" s="225"/>
      <c r="E16" s="131"/>
      <c r="F16" s="225"/>
      <c r="G16" s="131"/>
      <c r="H16" s="225"/>
      <c r="I16" s="131"/>
    </row>
    <row r="17" spans="1:9" ht="13.5" thickBot="1" x14ac:dyDescent="0.25">
      <c r="A17" s="215"/>
      <c r="B17" s="227"/>
      <c r="C17" s="228"/>
      <c r="D17" s="227"/>
      <c r="E17" s="228"/>
      <c r="F17" s="227"/>
      <c r="G17" s="228"/>
      <c r="H17" s="227"/>
      <c r="I17" s="228"/>
    </row>
    <row r="18" spans="1:9" x14ac:dyDescent="0.2">
      <c r="A18" s="216" t="s">
        <v>55</v>
      </c>
      <c r="B18" s="217"/>
      <c r="C18" s="218"/>
      <c r="D18" s="217"/>
      <c r="E18" s="218"/>
      <c r="F18" s="217"/>
      <c r="G18" s="218"/>
      <c r="H18" s="217"/>
      <c r="I18" s="218"/>
    </row>
    <row r="19" spans="1:9" x14ac:dyDescent="0.2">
      <c r="A19" s="220" t="s">
        <v>155</v>
      </c>
      <c r="B19" s="221"/>
      <c r="C19" s="222"/>
      <c r="D19" s="221"/>
      <c r="E19" s="222"/>
      <c r="F19" s="221"/>
      <c r="G19" s="222"/>
      <c r="H19" s="221"/>
      <c r="I19" s="222"/>
    </row>
    <row r="20" spans="1:9" x14ac:dyDescent="0.2">
      <c r="A20" s="220" t="s">
        <v>154</v>
      </c>
      <c r="B20" s="221"/>
      <c r="C20" s="222"/>
      <c r="D20" s="221"/>
      <c r="E20" s="222"/>
      <c r="F20" s="221"/>
      <c r="G20" s="222"/>
      <c r="H20" s="221"/>
      <c r="I20" s="222"/>
    </row>
    <row r="21" spans="1:9" x14ac:dyDescent="0.2">
      <c r="A21" s="220" t="s">
        <v>152</v>
      </c>
      <c r="B21" s="221"/>
      <c r="C21" s="222"/>
      <c r="D21" s="221"/>
      <c r="E21" s="222"/>
      <c r="F21" s="221"/>
      <c r="G21" s="222"/>
      <c r="H21" s="221"/>
      <c r="I21" s="222"/>
    </row>
    <row r="22" spans="1:9" x14ac:dyDescent="0.2">
      <c r="A22" s="220" t="s">
        <v>153</v>
      </c>
      <c r="B22" s="221"/>
      <c r="C22" s="222"/>
      <c r="D22" s="221"/>
      <c r="E22" s="222"/>
      <c r="F22" s="221"/>
      <c r="G22" s="222"/>
      <c r="H22" s="221"/>
      <c r="I22" s="222"/>
    </row>
    <row r="23" spans="1:9" ht="13.5" thickBot="1" x14ac:dyDescent="0.25">
      <c r="A23" s="224"/>
      <c r="B23" s="225"/>
      <c r="C23" s="131"/>
      <c r="D23" s="225"/>
      <c r="E23" s="131"/>
      <c r="F23" s="225"/>
      <c r="G23" s="131"/>
      <c r="H23" s="225"/>
      <c r="I23" s="131"/>
    </row>
    <row r="24" spans="1:9" ht="13.5" thickBot="1" x14ac:dyDescent="0.25">
      <c r="A24" s="215"/>
      <c r="B24" s="227"/>
      <c r="C24" s="228"/>
      <c r="D24" s="227"/>
      <c r="E24" s="228"/>
      <c r="F24" s="227"/>
      <c r="G24" s="228"/>
      <c r="H24" s="227"/>
      <c r="I24" s="228"/>
    </row>
    <row r="25" spans="1:9" ht="13.5" thickBot="1" x14ac:dyDescent="0.25">
      <c r="A25" s="229" t="s">
        <v>56</v>
      </c>
      <c r="B25" s="230"/>
      <c r="C25" s="231"/>
      <c r="D25" s="230"/>
      <c r="E25" s="231"/>
      <c r="F25" s="230"/>
      <c r="G25" s="231"/>
      <c r="H25" s="230"/>
      <c r="I25" s="231"/>
    </row>
    <row r="26" spans="1:9" ht="13.5" thickBot="1" x14ac:dyDescent="0.25">
      <c r="A26" s="215"/>
      <c r="B26" s="227"/>
      <c r="C26" s="228"/>
      <c r="D26" s="227"/>
      <c r="E26" s="228"/>
      <c r="F26" s="227"/>
      <c r="G26" s="228"/>
      <c r="H26" s="227"/>
      <c r="I26" s="228"/>
    </row>
    <row r="27" spans="1:9" x14ac:dyDescent="0.2">
      <c r="A27" s="216" t="s">
        <v>57</v>
      </c>
      <c r="B27" s="232"/>
      <c r="C27" s="218"/>
      <c r="D27" s="232"/>
      <c r="E27" s="218"/>
      <c r="F27" s="232"/>
      <c r="G27" s="218"/>
      <c r="H27" s="232"/>
      <c r="I27" s="218"/>
    </row>
    <row r="28" spans="1:9" x14ac:dyDescent="0.2">
      <c r="A28" s="233" t="s">
        <v>58</v>
      </c>
      <c r="B28" s="234"/>
      <c r="C28" s="222"/>
      <c r="D28" s="234"/>
      <c r="E28" s="222"/>
      <c r="F28" s="234"/>
      <c r="G28" s="222"/>
      <c r="H28" s="234"/>
      <c r="I28" s="222"/>
    </row>
    <row r="29" spans="1:9" x14ac:dyDescent="0.2">
      <c r="A29" s="233" t="s">
        <v>59</v>
      </c>
      <c r="B29" s="234"/>
      <c r="C29" s="222"/>
      <c r="D29" s="234"/>
      <c r="E29" s="222"/>
      <c r="G29" s="222"/>
      <c r="H29" s="234"/>
      <c r="I29" s="222"/>
    </row>
    <row r="30" spans="1:9" x14ac:dyDescent="0.2">
      <c r="A30" s="233" t="s">
        <v>60</v>
      </c>
      <c r="B30" s="234"/>
      <c r="C30" s="222"/>
      <c r="D30" s="234"/>
      <c r="E30" s="222"/>
      <c r="F30" s="234"/>
      <c r="G30" s="222"/>
      <c r="H30" s="234"/>
      <c r="I30" s="222"/>
    </row>
    <row r="31" spans="1:9" ht="13.5" thickBot="1" x14ac:dyDescent="0.25">
      <c r="A31" s="224" t="s">
        <v>61</v>
      </c>
      <c r="B31" s="235"/>
      <c r="C31" s="131"/>
      <c r="D31" s="235"/>
      <c r="E31" s="131"/>
      <c r="F31" s="235"/>
      <c r="G31" s="131"/>
      <c r="H31" s="235"/>
      <c r="I31" s="131"/>
    </row>
    <row r="32" spans="1:9" ht="13.5" thickBot="1" x14ac:dyDescent="0.25">
      <c r="A32" s="208"/>
      <c r="B32" s="227"/>
      <c r="C32" s="236"/>
      <c r="D32" s="227"/>
      <c r="E32" s="236"/>
      <c r="F32" s="227"/>
      <c r="G32" s="236"/>
      <c r="H32" s="227"/>
      <c r="I32" s="236"/>
    </row>
    <row r="33" spans="1:9" x14ac:dyDescent="0.2">
      <c r="A33" s="216" t="s">
        <v>62</v>
      </c>
      <c r="B33" s="232"/>
      <c r="C33" s="218"/>
      <c r="D33" s="232"/>
      <c r="E33" s="218"/>
      <c r="F33" s="232"/>
      <c r="G33" s="218"/>
      <c r="H33" s="232"/>
      <c r="I33" s="218"/>
    </row>
    <row r="34" spans="1:9" x14ac:dyDescent="0.2">
      <c r="A34" s="220" t="s">
        <v>63</v>
      </c>
      <c r="B34" s="234"/>
      <c r="C34" s="222"/>
      <c r="D34" s="234"/>
      <c r="E34" s="222"/>
      <c r="F34" s="234"/>
      <c r="G34" s="222"/>
      <c r="H34" s="234"/>
      <c r="I34" s="222"/>
    </row>
    <row r="35" spans="1:9" x14ac:dyDescent="0.2">
      <c r="A35" s="237" t="s">
        <v>95</v>
      </c>
      <c r="B35" s="238"/>
      <c r="C35" s="239"/>
      <c r="D35" s="238"/>
      <c r="E35" s="239"/>
      <c r="F35" s="238"/>
      <c r="G35" s="239"/>
      <c r="H35" s="238"/>
      <c r="I35" s="239"/>
    </row>
    <row r="36" spans="1:9" ht="13.5" thickBot="1" x14ac:dyDescent="0.25">
      <c r="A36" s="224" t="s">
        <v>84</v>
      </c>
      <c r="B36" s="235"/>
      <c r="C36" s="131"/>
      <c r="D36" s="235"/>
      <c r="E36" s="131"/>
      <c r="F36" s="235"/>
      <c r="G36" s="131"/>
      <c r="H36" s="235"/>
      <c r="I36" s="131"/>
    </row>
    <row r="37" spans="1:9" ht="13.5" thickBot="1" x14ac:dyDescent="0.25">
      <c r="A37" s="215"/>
      <c r="B37" s="227"/>
      <c r="C37" s="228"/>
      <c r="D37" s="227"/>
      <c r="E37" s="228"/>
      <c r="F37" s="227"/>
      <c r="G37" s="228"/>
      <c r="H37" s="227"/>
      <c r="I37" s="228"/>
    </row>
    <row r="38" spans="1:9" x14ac:dyDescent="0.2">
      <c r="A38" s="216" t="s">
        <v>64</v>
      </c>
      <c r="B38" s="217"/>
      <c r="C38" s="218"/>
      <c r="D38" s="217"/>
      <c r="E38" s="218"/>
      <c r="F38" s="217"/>
      <c r="G38" s="218"/>
      <c r="H38" s="217"/>
      <c r="I38" s="218"/>
    </row>
    <row r="39" spans="1:9" x14ac:dyDescent="0.2">
      <c r="A39" s="233" t="s">
        <v>65</v>
      </c>
      <c r="B39" s="221"/>
      <c r="C39" s="222"/>
      <c r="D39" s="221"/>
      <c r="E39" s="222"/>
      <c r="F39" s="221"/>
      <c r="G39" s="222"/>
      <c r="H39" s="221"/>
      <c r="I39" s="222"/>
    </row>
    <row r="40" spans="1:9" x14ac:dyDescent="0.2">
      <c r="A40" s="233" t="s">
        <v>66</v>
      </c>
      <c r="B40" s="221"/>
      <c r="C40" s="222"/>
      <c r="D40" s="221"/>
      <c r="E40" s="222"/>
      <c r="F40" s="221"/>
      <c r="G40" s="222"/>
      <c r="H40" s="221"/>
      <c r="I40" s="222"/>
    </row>
    <row r="41" spans="1:9" x14ac:dyDescent="0.2">
      <c r="A41" s="233" t="s">
        <v>67</v>
      </c>
      <c r="B41" s="221"/>
      <c r="C41" s="222"/>
      <c r="D41" s="221"/>
      <c r="E41" s="222"/>
      <c r="F41" s="221"/>
      <c r="G41" s="222"/>
      <c r="H41" s="221"/>
      <c r="I41" s="222"/>
    </row>
    <row r="42" spans="1:9" x14ac:dyDescent="0.2">
      <c r="A42" s="220" t="s">
        <v>68</v>
      </c>
      <c r="B42" s="240"/>
      <c r="C42" s="239"/>
      <c r="D42" s="240"/>
      <c r="E42" s="239"/>
      <c r="F42" s="240"/>
      <c r="G42" s="239"/>
      <c r="H42" s="240"/>
      <c r="I42" s="239"/>
    </row>
    <row r="43" spans="1:9" x14ac:dyDescent="0.2">
      <c r="A43" s="241"/>
      <c r="B43" s="240"/>
      <c r="C43" s="239"/>
      <c r="D43" s="240"/>
      <c r="E43" s="239"/>
      <c r="F43" s="240"/>
      <c r="G43" s="239"/>
      <c r="H43" s="240"/>
      <c r="I43" s="239"/>
    </row>
    <row r="44" spans="1:9" ht="13.5" thickBot="1" x14ac:dyDescent="0.25">
      <c r="A44" s="242"/>
      <c r="B44" s="225"/>
      <c r="C44" s="131"/>
      <c r="D44" s="225"/>
      <c r="E44" s="131"/>
      <c r="F44" s="225"/>
      <c r="G44" s="131"/>
      <c r="H44" s="225"/>
      <c r="I44" s="131"/>
    </row>
    <row r="45" spans="1:9" ht="13.5" thickBot="1" x14ac:dyDescent="0.25">
      <c r="A45" s="215"/>
      <c r="B45" s="227"/>
      <c r="C45" s="236"/>
      <c r="D45" s="227"/>
      <c r="E45" s="236"/>
      <c r="F45" s="227"/>
      <c r="G45" s="236"/>
      <c r="H45" s="227"/>
      <c r="I45" s="236"/>
    </row>
    <row r="46" spans="1:9" x14ac:dyDescent="0.2">
      <c r="A46" s="216" t="s">
        <v>69</v>
      </c>
      <c r="B46" s="217"/>
      <c r="C46" s="218"/>
      <c r="D46" s="217"/>
      <c r="E46" s="218"/>
      <c r="F46" s="217"/>
      <c r="G46" s="218"/>
      <c r="H46" s="217"/>
      <c r="I46" s="218"/>
    </row>
    <row r="47" spans="1:9" x14ac:dyDescent="0.2">
      <c r="A47" s="233" t="s">
        <v>96</v>
      </c>
      <c r="B47" s="221"/>
      <c r="C47" s="222"/>
      <c r="D47" s="221"/>
      <c r="E47" s="222"/>
      <c r="F47" s="221"/>
      <c r="G47" s="222"/>
      <c r="H47" s="221"/>
      <c r="I47" s="222"/>
    </row>
    <row r="48" spans="1:9" x14ac:dyDescent="0.2">
      <c r="A48" s="233" t="s">
        <v>70</v>
      </c>
      <c r="B48" s="221"/>
      <c r="C48" s="222"/>
      <c r="D48" s="221"/>
      <c r="E48" s="222"/>
      <c r="F48" s="221"/>
      <c r="G48" s="222"/>
      <c r="H48" s="221"/>
      <c r="I48" s="222"/>
    </row>
    <row r="49" spans="1:10" x14ac:dyDescent="0.2">
      <c r="A49" s="233" t="s">
        <v>97</v>
      </c>
      <c r="B49" s="221"/>
      <c r="C49" s="222"/>
      <c r="D49" s="221"/>
      <c r="E49" s="222"/>
      <c r="F49" s="221"/>
      <c r="G49" s="222"/>
      <c r="H49" s="221"/>
      <c r="I49" s="222"/>
    </row>
    <row r="50" spans="1:10" ht="13.5" thickBot="1" x14ac:dyDescent="0.25">
      <c r="A50" s="224" t="s">
        <v>71</v>
      </c>
      <c r="B50" s="225"/>
      <c r="C50" s="131"/>
      <c r="D50" s="225"/>
      <c r="E50" s="131"/>
      <c r="F50" s="225"/>
      <c r="G50" s="131"/>
      <c r="H50" s="225"/>
      <c r="I50" s="131"/>
    </row>
    <row r="51" spans="1:10" ht="13.5" thickBot="1" x14ac:dyDescent="0.25">
      <c r="A51" s="215"/>
      <c r="B51" s="227"/>
      <c r="C51" s="228"/>
      <c r="D51" s="227"/>
      <c r="E51" s="228"/>
      <c r="F51" s="227"/>
      <c r="G51" s="228"/>
      <c r="H51" s="227"/>
      <c r="I51" s="228"/>
    </row>
    <row r="52" spans="1:10" ht="13.5" thickBot="1" x14ac:dyDescent="0.25">
      <c r="A52" s="229" t="s">
        <v>72</v>
      </c>
      <c r="B52" s="230"/>
      <c r="C52" s="231">
        <v>1</v>
      </c>
      <c r="D52" s="230"/>
      <c r="E52" s="231">
        <v>1</v>
      </c>
      <c r="F52" s="230"/>
      <c r="G52" s="231">
        <v>1</v>
      </c>
      <c r="H52" s="230"/>
      <c r="I52" s="231">
        <v>1</v>
      </c>
    </row>
    <row r="53" spans="1:10" ht="13.5" thickBot="1" x14ac:dyDescent="0.25">
      <c r="A53" s="215"/>
    </row>
    <row r="54" spans="1:10" ht="13.5" thickBot="1" x14ac:dyDescent="0.25">
      <c r="A54" s="303" t="s">
        <v>150</v>
      </c>
      <c r="B54" s="289"/>
      <c r="C54" s="289"/>
      <c r="D54" s="289"/>
      <c r="E54" s="289"/>
      <c r="F54" s="289"/>
      <c r="G54" s="289"/>
      <c r="H54" s="289"/>
      <c r="I54" s="289"/>
    </row>
    <row r="55" spans="1:10" ht="13.5" thickBot="1" x14ac:dyDescent="0.25">
      <c r="A55" s="215"/>
    </row>
    <row r="56" spans="1:10" ht="13.5" thickBot="1" x14ac:dyDescent="0.25">
      <c r="A56" s="229" t="s">
        <v>85</v>
      </c>
      <c r="B56" s="227"/>
      <c r="C56" s="236"/>
      <c r="D56" s="227"/>
      <c r="E56" s="236"/>
      <c r="F56" s="227"/>
      <c r="G56" s="236"/>
      <c r="H56" s="227"/>
      <c r="I56" s="236"/>
    </row>
    <row r="58" spans="1:10" ht="14.25" x14ac:dyDescent="0.2">
      <c r="A58" s="311" t="s">
        <v>93</v>
      </c>
    </row>
    <row r="59" spans="1:10" ht="29.25" customHeight="1" thickBot="1" x14ac:dyDescent="0.3">
      <c r="A59" s="457" t="s">
        <v>156</v>
      </c>
      <c r="B59" s="458"/>
      <c r="C59" s="458"/>
      <c r="D59" s="458"/>
      <c r="E59" s="458"/>
      <c r="F59" s="458"/>
      <c r="G59" s="458"/>
      <c r="H59" s="458"/>
      <c r="I59" s="458"/>
      <c r="J59" s="458"/>
    </row>
    <row r="60" spans="1:10" ht="9.75" customHeight="1" x14ac:dyDescent="0.2">
      <c r="A60" s="312"/>
      <c r="B60" s="314"/>
      <c r="C60" s="314"/>
      <c r="D60" s="314"/>
      <c r="E60" s="314"/>
      <c r="F60" s="314"/>
      <c r="G60" s="314"/>
      <c r="H60" s="314"/>
      <c r="I60" s="314"/>
      <c r="J60" s="313"/>
    </row>
  </sheetData>
  <sheetProtection formatCells="0" formatColumns="0" formatRows="0"/>
  <mergeCells count="5">
    <mergeCell ref="A59:J59"/>
    <mergeCell ref="B7:C7"/>
    <mergeCell ref="D7:E7"/>
    <mergeCell ref="F7:G7"/>
    <mergeCell ref="H7:I7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9" orientation="portrait" r:id="rId1"/>
  <headerFooter alignWithMargins="0">
    <oddHeader>&amp;R2021 - Año de Homenaje al Premio Nobel de Medicina Dr. César Milstein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2:K60"/>
  <sheetViews>
    <sheetView showGridLines="0" workbookViewId="0">
      <selection activeCell="E37" sqref="E37"/>
    </sheetView>
  </sheetViews>
  <sheetFormatPr baseColWidth="10" defaultRowHeight="12.75" x14ac:dyDescent="0.2"/>
  <cols>
    <col min="1" max="1" width="38.28515625" style="209" customWidth="1"/>
    <col min="2" max="2" width="23.140625" style="209" customWidth="1"/>
    <col min="3" max="3" width="11.42578125" style="209"/>
    <col min="4" max="4" width="23.140625" style="209" customWidth="1"/>
    <col min="5" max="5" width="11.42578125" style="209"/>
    <col min="6" max="6" width="23.140625" style="209" customWidth="1"/>
    <col min="7" max="7" width="11.42578125" style="209"/>
    <col min="8" max="8" width="23.140625" style="209" customWidth="1"/>
    <col min="9" max="9" width="11.42578125" style="209"/>
    <col min="10" max="10" width="1.5703125" style="209" customWidth="1"/>
    <col min="11" max="11" width="11.42578125" style="52"/>
    <col min="12" max="16384" width="11.42578125" style="209"/>
  </cols>
  <sheetData>
    <row r="2" spans="1:9" x14ac:dyDescent="0.2">
      <c r="A2" s="345" t="s">
        <v>231</v>
      </c>
    </row>
    <row r="3" spans="1:9" x14ac:dyDescent="0.2">
      <c r="A3" s="345" t="s">
        <v>225</v>
      </c>
    </row>
    <row r="4" spans="1:9" x14ac:dyDescent="0.2">
      <c r="A4" s="367" t="s">
        <v>232</v>
      </c>
    </row>
    <row r="5" spans="1:9" s="211" customFormat="1" x14ac:dyDescent="0.2">
      <c r="A5" s="367" t="s">
        <v>226</v>
      </c>
      <c r="B5" s="210"/>
      <c r="C5" s="210"/>
    </row>
    <row r="6" spans="1:9" s="211" customFormat="1" ht="13.5" thickBot="1" x14ac:dyDescent="0.25">
      <c r="A6" s="212"/>
      <c r="B6" s="210"/>
      <c r="C6" s="210"/>
    </row>
    <row r="7" spans="1:9" ht="13.5" thickBot="1" x14ac:dyDescent="0.25">
      <c r="B7" s="459" t="s">
        <v>165</v>
      </c>
      <c r="C7" s="460"/>
      <c r="D7" s="459" t="s">
        <v>197</v>
      </c>
      <c r="E7" s="460"/>
      <c r="F7" s="459" t="s">
        <v>229</v>
      </c>
      <c r="G7" s="460"/>
      <c r="H7" s="459" t="s">
        <v>230</v>
      </c>
      <c r="I7" s="460"/>
    </row>
    <row r="8" spans="1:9" x14ac:dyDescent="0.2">
      <c r="A8" s="213" t="s">
        <v>50</v>
      </c>
      <c r="B8" s="368" t="s">
        <v>51</v>
      </c>
      <c r="C8" s="368" t="s">
        <v>52</v>
      </c>
      <c r="D8" s="368" t="s">
        <v>51</v>
      </c>
      <c r="E8" s="368" t="s">
        <v>52</v>
      </c>
      <c r="F8" s="368" t="s">
        <v>51</v>
      </c>
      <c r="G8" s="368" t="s">
        <v>52</v>
      </c>
      <c r="H8" s="368" t="s">
        <v>51</v>
      </c>
      <c r="I8" s="368" t="s">
        <v>52</v>
      </c>
    </row>
    <row r="9" spans="1:9" ht="13.5" thickBot="1" x14ac:dyDescent="0.25">
      <c r="A9" s="214"/>
      <c r="B9" s="370" t="s">
        <v>228</v>
      </c>
      <c r="C9" s="369" t="s">
        <v>53</v>
      </c>
      <c r="D9" s="370" t="s">
        <v>228</v>
      </c>
      <c r="E9" s="369" t="s">
        <v>53</v>
      </c>
      <c r="F9" s="370" t="s">
        <v>228</v>
      </c>
      <c r="G9" s="369" t="s">
        <v>53</v>
      </c>
      <c r="H9" s="370" t="s">
        <v>228</v>
      </c>
      <c r="I9" s="369" t="s">
        <v>53</v>
      </c>
    </row>
    <row r="10" spans="1:9" ht="13.5" thickBot="1" x14ac:dyDescent="0.25">
      <c r="A10" s="215"/>
    </row>
    <row r="11" spans="1:9" x14ac:dyDescent="0.2">
      <c r="A11" s="216" t="s">
        <v>54</v>
      </c>
      <c r="B11" s="217"/>
      <c r="C11" s="218"/>
      <c r="D11" s="217"/>
      <c r="E11" s="218"/>
      <c r="F11" s="217"/>
      <c r="G11" s="218"/>
      <c r="H11" s="217"/>
      <c r="I11" s="218"/>
    </row>
    <row r="12" spans="1:9" x14ac:dyDescent="0.2">
      <c r="A12" s="220" t="s">
        <v>155</v>
      </c>
      <c r="B12" s="221"/>
      <c r="C12" s="222"/>
      <c r="D12" s="221"/>
      <c r="E12" s="222"/>
      <c r="F12" s="221"/>
      <c r="G12" s="222"/>
      <c r="H12" s="221"/>
      <c r="I12" s="222"/>
    </row>
    <row r="13" spans="1:9" x14ac:dyDescent="0.2">
      <c r="A13" s="220" t="s">
        <v>154</v>
      </c>
      <c r="B13" s="221"/>
      <c r="C13" s="222"/>
      <c r="D13" s="221"/>
      <c r="E13" s="222"/>
      <c r="F13" s="221"/>
      <c r="G13" s="222"/>
      <c r="H13" s="221"/>
      <c r="I13" s="222"/>
    </row>
    <row r="14" spans="1:9" x14ac:dyDescent="0.2">
      <c r="A14" s="220" t="s">
        <v>152</v>
      </c>
      <c r="B14" s="221"/>
      <c r="C14" s="222"/>
      <c r="D14" s="221"/>
      <c r="E14" s="222"/>
      <c r="F14" s="221"/>
      <c r="G14" s="222"/>
      <c r="H14" s="221"/>
      <c r="I14" s="222"/>
    </row>
    <row r="15" spans="1:9" x14ac:dyDescent="0.2">
      <c r="A15" s="220" t="s">
        <v>153</v>
      </c>
      <c r="B15" s="221"/>
      <c r="C15" s="222"/>
      <c r="D15" s="221"/>
      <c r="E15" s="222"/>
      <c r="F15" s="221"/>
      <c r="G15" s="222"/>
      <c r="H15" s="221"/>
      <c r="I15" s="222"/>
    </row>
    <row r="16" spans="1:9" ht="13.5" thickBot="1" x14ac:dyDescent="0.25">
      <c r="A16" s="224"/>
      <c r="B16" s="225"/>
      <c r="C16" s="131"/>
      <c r="D16" s="225"/>
      <c r="E16" s="131"/>
      <c r="F16" s="225"/>
      <c r="G16" s="131"/>
      <c r="H16" s="225"/>
      <c r="I16" s="131"/>
    </row>
    <row r="17" spans="1:9" ht="13.5" thickBot="1" x14ac:dyDescent="0.25">
      <c r="A17" s="215"/>
      <c r="B17" s="227"/>
      <c r="C17" s="228"/>
      <c r="D17" s="227"/>
      <c r="E17" s="228"/>
      <c r="F17" s="227"/>
      <c r="G17" s="228"/>
      <c r="H17" s="227"/>
      <c r="I17" s="228"/>
    </row>
    <row r="18" spans="1:9" x14ac:dyDescent="0.2">
      <c r="A18" s="216" t="s">
        <v>55</v>
      </c>
      <c r="B18" s="217"/>
      <c r="C18" s="218"/>
      <c r="D18" s="217"/>
      <c r="E18" s="218"/>
      <c r="F18" s="217"/>
      <c r="G18" s="218"/>
      <c r="H18" s="217"/>
      <c r="I18" s="218"/>
    </row>
    <row r="19" spans="1:9" x14ac:dyDescent="0.2">
      <c r="A19" s="220" t="s">
        <v>155</v>
      </c>
      <c r="B19" s="221"/>
      <c r="C19" s="222"/>
      <c r="D19" s="221"/>
      <c r="E19" s="222"/>
      <c r="F19" s="221"/>
      <c r="G19" s="222"/>
      <c r="H19" s="221"/>
      <c r="I19" s="222"/>
    </row>
    <row r="20" spans="1:9" x14ac:dyDescent="0.2">
      <c r="A20" s="220" t="s">
        <v>154</v>
      </c>
      <c r="B20" s="221"/>
      <c r="C20" s="222"/>
      <c r="D20" s="221"/>
      <c r="E20" s="222"/>
      <c r="F20" s="221"/>
      <c r="G20" s="222"/>
      <c r="H20" s="221"/>
      <c r="I20" s="222"/>
    </row>
    <row r="21" spans="1:9" x14ac:dyDescent="0.2">
      <c r="A21" s="220" t="s">
        <v>152</v>
      </c>
      <c r="B21" s="221"/>
      <c r="C21" s="222"/>
      <c r="D21" s="221"/>
      <c r="E21" s="222"/>
      <c r="F21" s="221"/>
      <c r="G21" s="222"/>
      <c r="H21" s="221"/>
      <c r="I21" s="222"/>
    </row>
    <row r="22" spans="1:9" x14ac:dyDescent="0.2">
      <c r="A22" s="220" t="s">
        <v>153</v>
      </c>
      <c r="B22" s="221"/>
      <c r="C22" s="222"/>
      <c r="D22" s="221"/>
      <c r="E22" s="222"/>
      <c r="F22" s="221"/>
      <c r="G22" s="222"/>
      <c r="H22" s="221"/>
      <c r="I22" s="222"/>
    </row>
    <row r="23" spans="1:9" ht="13.5" thickBot="1" x14ac:dyDescent="0.25">
      <c r="A23" s="224"/>
      <c r="B23" s="225"/>
      <c r="C23" s="131"/>
      <c r="D23" s="225"/>
      <c r="E23" s="131"/>
      <c r="F23" s="225"/>
      <c r="G23" s="131"/>
      <c r="H23" s="225"/>
      <c r="I23" s="131"/>
    </row>
    <row r="24" spans="1:9" ht="13.5" thickBot="1" x14ac:dyDescent="0.25">
      <c r="A24" s="215"/>
      <c r="B24" s="227"/>
      <c r="C24" s="228"/>
      <c r="D24" s="227"/>
      <c r="E24" s="228"/>
      <c r="F24" s="227"/>
      <c r="G24" s="228"/>
      <c r="H24" s="227"/>
      <c r="I24" s="228"/>
    </row>
    <row r="25" spans="1:9" ht="13.5" thickBot="1" x14ac:dyDescent="0.25">
      <c r="A25" s="229" t="s">
        <v>56</v>
      </c>
      <c r="B25" s="230"/>
      <c r="C25" s="231"/>
      <c r="D25" s="230"/>
      <c r="E25" s="231"/>
      <c r="F25" s="230"/>
      <c r="G25" s="231"/>
      <c r="H25" s="230"/>
      <c r="I25" s="231"/>
    </row>
    <row r="26" spans="1:9" ht="13.5" thickBot="1" x14ac:dyDescent="0.25">
      <c r="A26" s="215"/>
      <c r="B26" s="227"/>
      <c r="C26" s="228"/>
      <c r="D26" s="227"/>
      <c r="E26" s="228"/>
      <c r="F26" s="227"/>
      <c r="G26" s="228"/>
      <c r="H26" s="227"/>
      <c r="I26" s="228"/>
    </row>
    <row r="27" spans="1:9" x14ac:dyDescent="0.2">
      <c r="A27" s="216" t="s">
        <v>57</v>
      </c>
      <c r="B27" s="232"/>
      <c r="C27" s="218"/>
      <c r="D27" s="232"/>
      <c r="E27" s="218"/>
      <c r="F27" s="232"/>
      <c r="G27" s="218"/>
      <c r="H27" s="232"/>
      <c r="I27" s="218"/>
    </row>
    <row r="28" spans="1:9" x14ac:dyDescent="0.2">
      <c r="A28" s="233" t="s">
        <v>58</v>
      </c>
      <c r="B28" s="234"/>
      <c r="C28" s="222"/>
      <c r="D28" s="234"/>
      <c r="E28" s="222"/>
      <c r="F28" s="234"/>
      <c r="G28" s="222"/>
      <c r="H28" s="234"/>
      <c r="I28" s="222"/>
    </row>
    <row r="29" spans="1:9" x14ac:dyDescent="0.2">
      <c r="A29" s="233" t="s">
        <v>59</v>
      </c>
      <c r="B29" s="234"/>
      <c r="C29" s="222"/>
      <c r="D29" s="234"/>
      <c r="E29" s="222"/>
      <c r="G29" s="222"/>
      <c r="H29" s="234"/>
      <c r="I29" s="222"/>
    </row>
    <row r="30" spans="1:9" x14ac:dyDescent="0.2">
      <c r="A30" s="233" t="s">
        <v>60</v>
      </c>
      <c r="B30" s="234"/>
      <c r="C30" s="222"/>
      <c r="D30" s="234"/>
      <c r="E30" s="222"/>
      <c r="F30" s="234"/>
      <c r="G30" s="222"/>
      <c r="H30" s="234"/>
      <c r="I30" s="222"/>
    </row>
    <row r="31" spans="1:9" ht="13.5" thickBot="1" x14ac:dyDescent="0.25">
      <c r="A31" s="224" t="s">
        <v>61</v>
      </c>
      <c r="B31" s="235"/>
      <c r="C31" s="131"/>
      <c r="D31" s="235"/>
      <c r="E31" s="131"/>
      <c r="F31" s="235"/>
      <c r="G31" s="131"/>
      <c r="H31" s="235"/>
      <c r="I31" s="131"/>
    </row>
    <row r="32" spans="1:9" ht="13.5" thickBot="1" x14ac:dyDescent="0.25">
      <c r="A32" s="208"/>
      <c r="B32" s="227"/>
      <c r="C32" s="236"/>
      <c r="D32" s="227"/>
      <c r="E32" s="236"/>
      <c r="F32" s="227"/>
      <c r="G32" s="236"/>
      <c r="H32" s="227"/>
      <c r="I32" s="236"/>
    </row>
    <row r="33" spans="1:9" x14ac:dyDescent="0.2">
      <c r="A33" s="216" t="s">
        <v>62</v>
      </c>
      <c r="B33" s="232"/>
      <c r="C33" s="218"/>
      <c r="D33" s="232"/>
      <c r="E33" s="218"/>
      <c r="F33" s="232"/>
      <c r="G33" s="218"/>
      <c r="H33" s="232"/>
      <c r="I33" s="218"/>
    </row>
    <row r="34" spans="1:9" x14ac:dyDescent="0.2">
      <c r="A34" s="220" t="s">
        <v>63</v>
      </c>
      <c r="B34" s="234"/>
      <c r="C34" s="222"/>
      <c r="D34" s="234"/>
      <c r="E34" s="222"/>
      <c r="F34" s="234"/>
      <c r="G34" s="222"/>
      <c r="H34" s="234"/>
      <c r="I34" s="222"/>
    </row>
    <row r="35" spans="1:9" x14ac:dyDescent="0.2">
      <c r="A35" s="237" t="s">
        <v>95</v>
      </c>
      <c r="B35" s="238"/>
      <c r="C35" s="239"/>
      <c r="D35" s="238"/>
      <c r="E35" s="239"/>
      <c r="F35" s="238"/>
      <c r="G35" s="239"/>
      <c r="H35" s="238"/>
      <c r="I35" s="239"/>
    </row>
    <row r="36" spans="1:9" ht="13.5" thickBot="1" x14ac:dyDescent="0.25">
      <c r="A36" s="224" t="s">
        <v>84</v>
      </c>
      <c r="B36" s="235"/>
      <c r="C36" s="131"/>
      <c r="D36" s="235"/>
      <c r="E36" s="131"/>
      <c r="F36" s="235"/>
      <c r="G36" s="131"/>
      <c r="H36" s="235"/>
      <c r="I36" s="131"/>
    </row>
    <row r="37" spans="1:9" ht="13.5" thickBot="1" x14ac:dyDescent="0.25">
      <c r="A37" s="215"/>
      <c r="B37" s="227"/>
      <c r="C37" s="228"/>
      <c r="D37" s="227"/>
      <c r="E37" s="228"/>
      <c r="F37" s="227"/>
      <c r="G37" s="228"/>
      <c r="H37" s="227"/>
      <c r="I37" s="228"/>
    </row>
    <row r="38" spans="1:9" x14ac:dyDescent="0.2">
      <c r="A38" s="216" t="s">
        <v>64</v>
      </c>
      <c r="B38" s="217"/>
      <c r="C38" s="218"/>
      <c r="D38" s="217"/>
      <c r="E38" s="218"/>
      <c r="F38" s="217"/>
      <c r="G38" s="218"/>
      <c r="H38" s="217"/>
      <c r="I38" s="218"/>
    </row>
    <row r="39" spans="1:9" x14ac:dyDescent="0.2">
      <c r="A39" s="233" t="s">
        <v>65</v>
      </c>
      <c r="B39" s="221"/>
      <c r="C39" s="222"/>
      <c r="D39" s="221"/>
      <c r="E39" s="222"/>
      <c r="F39" s="221"/>
      <c r="G39" s="222"/>
      <c r="H39" s="221"/>
      <c r="I39" s="222"/>
    </row>
    <row r="40" spans="1:9" x14ac:dyDescent="0.2">
      <c r="A40" s="233" t="s">
        <v>66</v>
      </c>
      <c r="B40" s="221"/>
      <c r="C40" s="222"/>
      <c r="D40" s="221"/>
      <c r="E40" s="222"/>
      <c r="F40" s="221"/>
      <c r="G40" s="222"/>
      <c r="H40" s="221"/>
      <c r="I40" s="222"/>
    </row>
    <row r="41" spans="1:9" x14ac:dyDescent="0.2">
      <c r="A41" s="233" t="s">
        <v>67</v>
      </c>
      <c r="B41" s="221"/>
      <c r="C41" s="222"/>
      <c r="D41" s="221"/>
      <c r="E41" s="222"/>
      <c r="F41" s="221"/>
      <c r="G41" s="222"/>
      <c r="H41" s="221"/>
      <c r="I41" s="222"/>
    </row>
    <row r="42" spans="1:9" x14ac:dyDescent="0.2">
      <c r="A42" s="220" t="s">
        <v>68</v>
      </c>
      <c r="B42" s="240"/>
      <c r="C42" s="239"/>
      <c r="D42" s="240"/>
      <c r="E42" s="239"/>
      <c r="F42" s="240"/>
      <c r="G42" s="239"/>
      <c r="H42" s="240"/>
      <c r="I42" s="239"/>
    </row>
    <row r="43" spans="1:9" x14ac:dyDescent="0.2">
      <c r="A43" s="241"/>
      <c r="B43" s="240"/>
      <c r="C43" s="239"/>
      <c r="D43" s="240"/>
      <c r="E43" s="239"/>
      <c r="F43" s="240"/>
      <c r="G43" s="239"/>
      <c r="H43" s="240"/>
      <c r="I43" s="239"/>
    </row>
    <row r="44" spans="1:9" ht="13.5" thickBot="1" x14ac:dyDescent="0.25">
      <c r="A44" s="242"/>
      <c r="B44" s="225"/>
      <c r="C44" s="131"/>
      <c r="D44" s="225"/>
      <c r="E44" s="131"/>
      <c r="F44" s="225"/>
      <c r="G44" s="131"/>
      <c r="H44" s="225"/>
      <c r="I44" s="131"/>
    </row>
    <row r="45" spans="1:9" ht="13.5" thickBot="1" x14ac:dyDescent="0.25">
      <c r="A45" s="215"/>
      <c r="B45" s="227"/>
      <c r="C45" s="236"/>
      <c r="D45" s="227"/>
      <c r="E45" s="236"/>
      <c r="F45" s="227"/>
      <c r="G45" s="236"/>
      <c r="H45" s="227"/>
      <c r="I45" s="236"/>
    </row>
    <row r="46" spans="1:9" x14ac:dyDescent="0.2">
      <c r="A46" s="216" t="s">
        <v>69</v>
      </c>
      <c r="B46" s="217"/>
      <c r="C46" s="218"/>
      <c r="D46" s="217"/>
      <c r="E46" s="218"/>
      <c r="F46" s="217"/>
      <c r="G46" s="218"/>
      <c r="H46" s="217"/>
      <c r="I46" s="218"/>
    </row>
    <row r="47" spans="1:9" x14ac:dyDescent="0.2">
      <c r="A47" s="233" t="s">
        <v>96</v>
      </c>
      <c r="B47" s="221"/>
      <c r="C47" s="222"/>
      <c r="D47" s="221"/>
      <c r="E47" s="222"/>
      <c r="F47" s="221"/>
      <c r="G47" s="222"/>
      <c r="H47" s="221"/>
      <c r="I47" s="222"/>
    </row>
    <row r="48" spans="1:9" x14ac:dyDescent="0.2">
      <c r="A48" s="233" t="s">
        <v>70</v>
      </c>
      <c r="B48" s="221"/>
      <c r="C48" s="222"/>
      <c r="D48" s="221"/>
      <c r="E48" s="222"/>
      <c r="F48" s="221"/>
      <c r="G48" s="222"/>
      <c r="H48" s="221"/>
      <c r="I48" s="222"/>
    </row>
    <row r="49" spans="1:10" x14ac:dyDescent="0.2">
      <c r="A49" s="233" t="s">
        <v>97</v>
      </c>
      <c r="B49" s="221"/>
      <c r="C49" s="222"/>
      <c r="D49" s="221"/>
      <c r="E49" s="222"/>
      <c r="F49" s="221"/>
      <c r="G49" s="222"/>
      <c r="H49" s="221"/>
      <c r="I49" s="222"/>
    </row>
    <row r="50" spans="1:10" ht="13.5" thickBot="1" x14ac:dyDescent="0.25">
      <c r="A50" s="224" t="s">
        <v>71</v>
      </c>
      <c r="B50" s="225"/>
      <c r="C50" s="131"/>
      <c r="D50" s="225"/>
      <c r="E50" s="131"/>
      <c r="F50" s="225"/>
      <c r="G50" s="131"/>
      <c r="H50" s="225"/>
      <c r="I50" s="131"/>
    </row>
    <row r="51" spans="1:10" ht="13.5" thickBot="1" x14ac:dyDescent="0.25">
      <c r="A51" s="215"/>
      <c r="B51" s="227"/>
      <c r="C51" s="228"/>
      <c r="D51" s="227"/>
      <c r="E51" s="228"/>
      <c r="F51" s="227"/>
      <c r="G51" s="228"/>
      <c r="H51" s="227"/>
      <c r="I51" s="228"/>
    </row>
    <row r="52" spans="1:10" ht="13.5" thickBot="1" x14ac:dyDescent="0.25">
      <c r="A52" s="229" t="s">
        <v>72</v>
      </c>
      <c r="B52" s="230"/>
      <c r="C52" s="231">
        <v>1</v>
      </c>
      <c r="D52" s="230"/>
      <c r="E52" s="231">
        <v>1</v>
      </c>
      <c r="F52" s="230"/>
      <c r="G52" s="231">
        <v>1</v>
      </c>
      <c r="H52" s="230"/>
      <c r="I52" s="231">
        <v>1</v>
      </c>
    </row>
    <row r="53" spans="1:10" ht="13.5" thickBot="1" x14ac:dyDescent="0.25">
      <c r="A53" s="215"/>
    </row>
    <row r="54" spans="1:10" ht="13.5" thickBot="1" x14ac:dyDescent="0.25">
      <c r="A54" s="303" t="s">
        <v>150</v>
      </c>
      <c r="B54" s="289"/>
      <c r="C54" s="289"/>
      <c r="D54" s="289"/>
      <c r="E54" s="289"/>
      <c r="F54" s="289"/>
      <c r="G54" s="289"/>
      <c r="H54" s="289"/>
      <c r="I54" s="289"/>
    </row>
    <row r="55" spans="1:10" ht="13.5" thickBot="1" x14ac:dyDescent="0.25">
      <c r="A55" s="215"/>
    </row>
    <row r="56" spans="1:10" ht="13.5" thickBot="1" x14ac:dyDescent="0.25">
      <c r="A56" s="229" t="s">
        <v>85</v>
      </c>
      <c r="B56" s="227"/>
      <c r="C56" s="236"/>
      <c r="D56" s="227"/>
      <c r="E56" s="236"/>
      <c r="F56" s="227"/>
      <c r="G56" s="236"/>
      <c r="H56" s="227"/>
      <c r="I56" s="236"/>
    </row>
    <row r="58" spans="1:10" ht="14.25" x14ac:dyDescent="0.2">
      <c r="A58" s="311" t="s">
        <v>93</v>
      </c>
    </row>
    <row r="59" spans="1:10" ht="29.25" customHeight="1" x14ac:dyDescent="0.25">
      <c r="A59" s="457" t="s">
        <v>156</v>
      </c>
      <c r="B59" s="458"/>
      <c r="C59" s="458"/>
      <c r="D59" s="458"/>
      <c r="E59" s="458"/>
      <c r="F59" s="458"/>
      <c r="G59" s="458"/>
      <c r="H59" s="458"/>
      <c r="I59" s="458"/>
      <c r="J59" s="458"/>
    </row>
    <row r="60" spans="1:10" ht="9.75" customHeight="1" x14ac:dyDescent="0.2">
      <c r="A60" s="312"/>
      <c r="B60" s="314"/>
      <c r="C60" s="314"/>
      <c r="D60" s="314"/>
      <c r="E60" s="314"/>
      <c r="F60" s="314"/>
      <c r="G60" s="314"/>
      <c r="H60" s="314"/>
      <c r="I60" s="314"/>
      <c r="J60" s="313"/>
    </row>
  </sheetData>
  <sheetProtection formatCells="0" formatColumns="0" formatRows="0"/>
  <mergeCells count="5">
    <mergeCell ref="B7:C7"/>
    <mergeCell ref="D7:E7"/>
    <mergeCell ref="F7:G7"/>
    <mergeCell ref="H7:I7"/>
    <mergeCell ref="A59:J59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9" orientation="portrait" r:id="rId1"/>
  <headerFooter alignWithMargins="0">
    <oddHeader>&amp;R2021 - Año de Homenaje al Premio Nobel de Medicina Dr. César Milstein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activeCell="E37" sqref="E37"/>
    </sheetView>
  </sheetViews>
  <sheetFormatPr baseColWidth="10" defaultRowHeight="12.75" x14ac:dyDescent="0.2"/>
  <cols>
    <col min="1" max="1" width="35.85546875" customWidth="1"/>
    <col min="2" max="2" width="17" customWidth="1"/>
    <col min="3" max="5" width="21.5703125" customWidth="1"/>
    <col min="6" max="6" width="22.7109375" customWidth="1"/>
    <col min="7" max="7" width="19.5703125" customWidth="1"/>
    <col min="10" max="10" width="15.42578125" style="209" bestFit="1" customWidth="1"/>
  </cols>
  <sheetData>
    <row r="1" spans="1:10" x14ac:dyDescent="0.2">
      <c r="A1" s="345" t="s">
        <v>235</v>
      </c>
      <c r="B1" s="208"/>
    </row>
    <row r="2" spans="1:10" x14ac:dyDescent="0.2">
      <c r="A2" s="367" t="s">
        <v>233</v>
      </c>
      <c r="B2" s="371"/>
      <c r="C2" s="372"/>
    </row>
    <row r="3" spans="1:10" x14ac:dyDescent="0.2">
      <c r="A3" s="367" t="s">
        <v>227</v>
      </c>
      <c r="B3" s="212"/>
      <c r="C3" s="372"/>
    </row>
    <row r="4" spans="1:10" x14ac:dyDescent="0.2">
      <c r="A4" s="212"/>
      <c r="B4" s="212"/>
      <c r="C4" s="372"/>
    </row>
    <row r="5" spans="1:10" ht="13.5" thickBot="1" x14ac:dyDescent="0.25">
      <c r="J5" s="211"/>
    </row>
    <row r="6" spans="1:10" ht="13.5" customHeight="1" thickBot="1" x14ac:dyDescent="0.25">
      <c r="A6" s="297" t="s">
        <v>50</v>
      </c>
      <c r="B6" s="461" t="s">
        <v>139</v>
      </c>
      <c r="C6" s="374" t="s">
        <v>165</v>
      </c>
      <c r="D6" s="374" t="s">
        <v>197</v>
      </c>
      <c r="E6" s="374" t="s">
        <v>229</v>
      </c>
      <c r="F6" s="374" t="s">
        <v>230</v>
      </c>
      <c r="G6" s="463" t="s">
        <v>98</v>
      </c>
      <c r="J6" s="211"/>
    </row>
    <row r="7" spans="1:10" ht="36.75" customHeight="1" thickBot="1" x14ac:dyDescent="0.25">
      <c r="A7" s="298"/>
      <c r="B7" s="462"/>
      <c r="C7" s="373" t="s">
        <v>234</v>
      </c>
      <c r="D7" s="373" t="s">
        <v>234</v>
      </c>
      <c r="E7" s="373" t="s">
        <v>234</v>
      </c>
      <c r="F7" s="373" t="s">
        <v>234</v>
      </c>
      <c r="G7" s="464"/>
    </row>
    <row r="8" spans="1:10" ht="13.5" thickBot="1" x14ac:dyDescent="0.25">
      <c r="A8" s="215"/>
      <c r="B8" s="215"/>
      <c r="G8" s="209"/>
    </row>
    <row r="9" spans="1:10" x14ac:dyDescent="0.2">
      <c r="A9" s="216" t="s">
        <v>137</v>
      </c>
      <c r="B9" s="216"/>
      <c r="C9" s="219"/>
      <c r="D9" s="219"/>
      <c r="E9" s="219"/>
      <c r="F9" s="219"/>
      <c r="G9" s="219"/>
    </row>
    <row r="10" spans="1:10" x14ac:dyDescent="0.2">
      <c r="A10" s="220" t="s">
        <v>155</v>
      </c>
      <c r="B10" s="220"/>
      <c r="C10" s="223"/>
      <c r="D10" s="223"/>
      <c r="E10" s="223"/>
      <c r="F10" s="223"/>
      <c r="G10" s="223"/>
    </row>
    <row r="11" spans="1:10" x14ac:dyDescent="0.2">
      <c r="A11" s="220" t="s">
        <v>154</v>
      </c>
      <c r="B11" s="220"/>
      <c r="C11" s="223"/>
      <c r="D11" s="223"/>
      <c r="E11" s="223"/>
      <c r="F11" s="223"/>
      <c r="G11" s="223"/>
    </row>
    <row r="12" spans="1:10" x14ac:dyDescent="0.2">
      <c r="A12" s="220" t="s">
        <v>152</v>
      </c>
      <c r="B12" s="220"/>
      <c r="C12" s="223"/>
      <c r="D12" s="223"/>
      <c r="E12" s="223"/>
      <c r="F12" s="223"/>
      <c r="G12" s="223"/>
    </row>
    <row r="13" spans="1:10" x14ac:dyDescent="0.2">
      <c r="A13" s="220" t="s">
        <v>153</v>
      </c>
      <c r="B13" s="220"/>
      <c r="C13" s="223"/>
      <c r="D13" s="223"/>
      <c r="E13" s="223"/>
      <c r="F13" s="223"/>
      <c r="G13" s="223"/>
    </row>
    <row r="14" spans="1:10" ht="13.5" thickBot="1" x14ac:dyDescent="0.25">
      <c r="A14" s="224"/>
      <c r="B14" s="224"/>
      <c r="C14" s="226"/>
      <c r="D14" s="226"/>
      <c r="E14" s="226"/>
      <c r="F14" s="226"/>
      <c r="G14" s="226"/>
    </row>
    <row r="15" spans="1:10" ht="13.5" thickBot="1" x14ac:dyDescent="0.25">
      <c r="A15" s="215"/>
      <c r="B15" s="215"/>
      <c r="G15" s="209"/>
    </row>
    <row r="16" spans="1:10" x14ac:dyDescent="0.2">
      <c r="A16" s="216" t="s">
        <v>138</v>
      </c>
      <c r="B16" s="216"/>
      <c r="C16" s="219"/>
      <c r="D16" s="219"/>
      <c r="E16" s="219"/>
      <c r="F16" s="219"/>
      <c r="G16" s="219"/>
    </row>
    <row r="17" spans="1:7" x14ac:dyDescent="0.2">
      <c r="A17" s="220" t="s">
        <v>155</v>
      </c>
      <c r="B17" s="220"/>
      <c r="C17" s="223"/>
      <c r="D17" s="223"/>
      <c r="E17" s="223"/>
      <c r="F17" s="223"/>
      <c r="G17" s="223"/>
    </row>
    <row r="18" spans="1:7" x14ac:dyDescent="0.2">
      <c r="A18" s="220" t="s">
        <v>154</v>
      </c>
      <c r="B18" s="220"/>
      <c r="C18" s="223"/>
      <c r="D18" s="223"/>
      <c r="E18" s="223"/>
      <c r="F18" s="223"/>
      <c r="G18" s="223"/>
    </row>
    <row r="19" spans="1:7" x14ac:dyDescent="0.2">
      <c r="A19" s="220" t="s">
        <v>152</v>
      </c>
      <c r="B19" s="220"/>
      <c r="C19" s="223"/>
      <c r="D19" s="223"/>
      <c r="E19" s="223"/>
      <c r="F19" s="223"/>
      <c r="G19" s="223"/>
    </row>
    <row r="20" spans="1:7" x14ac:dyDescent="0.2">
      <c r="A20" s="220" t="s">
        <v>153</v>
      </c>
      <c r="B20" s="220"/>
      <c r="C20" s="223"/>
      <c r="D20" s="223"/>
      <c r="E20" s="223"/>
      <c r="F20" s="223"/>
      <c r="G20" s="223"/>
    </row>
    <row r="21" spans="1:7" ht="13.5" thickBot="1" x14ac:dyDescent="0.25">
      <c r="A21" s="224"/>
      <c r="B21" s="224"/>
      <c r="C21" s="226"/>
      <c r="D21" s="226"/>
      <c r="E21" s="226"/>
      <c r="F21" s="226"/>
      <c r="G21" s="226"/>
    </row>
  </sheetData>
  <mergeCells count="2">
    <mergeCell ref="B6:B7"/>
    <mergeCell ref="G6:G7"/>
  </mergeCells>
  <phoneticPr fontId="1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2" orientation="landscape" r:id="rId1"/>
  <headerFooter alignWithMargins="0">
    <oddHeader>&amp;R2021 - Año de Homenaje al Premio Nobel de Medicina Dr. César Milstein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activeCell="E37" sqref="E37"/>
    </sheetView>
  </sheetViews>
  <sheetFormatPr baseColWidth="10" defaultRowHeight="12.75" x14ac:dyDescent="0.2"/>
  <cols>
    <col min="1" max="1" width="35.85546875" customWidth="1"/>
    <col min="2" max="2" width="17" customWidth="1"/>
    <col min="3" max="5" width="21.5703125" customWidth="1"/>
    <col min="6" max="6" width="22.7109375" customWidth="1"/>
    <col min="7" max="7" width="19.5703125" customWidth="1"/>
    <col min="10" max="10" width="15.42578125" style="209" bestFit="1" customWidth="1"/>
  </cols>
  <sheetData>
    <row r="1" spans="1:10" x14ac:dyDescent="0.2">
      <c r="A1" s="345" t="s">
        <v>236</v>
      </c>
      <c r="B1" s="208"/>
    </row>
    <row r="2" spans="1:10" x14ac:dyDescent="0.2">
      <c r="A2" s="367" t="s">
        <v>233</v>
      </c>
      <c r="B2" s="371"/>
      <c r="C2" s="372"/>
    </row>
    <row r="3" spans="1:10" x14ac:dyDescent="0.2">
      <c r="A3" s="367" t="s">
        <v>232</v>
      </c>
      <c r="B3" s="212"/>
      <c r="C3" s="372"/>
    </row>
    <row r="4" spans="1:10" x14ac:dyDescent="0.2">
      <c r="A4" s="212"/>
      <c r="B4" s="212"/>
      <c r="C4" s="372"/>
    </row>
    <row r="5" spans="1:10" ht="13.5" thickBot="1" x14ac:dyDescent="0.25">
      <c r="J5" s="211"/>
    </row>
    <row r="6" spans="1:10" ht="13.5" customHeight="1" thickBot="1" x14ac:dyDescent="0.25">
      <c r="A6" s="297" t="s">
        <v>50</v>
      </c>
      <c r="B6" s="461" t="s">
        <v>139</v>
      </c>
      <c r="C6" s="374" t="s">
        <v>165</v>
      </c>
      <c r="D6" s="374" t="s">
        <v>197</v>
      </c>
      <c r="E6" s="374" t="s">
        <v>229</v>
      </c>
      <c r="F6" s="374" t="s">
        <v>230</v>
      </c>
      <c r="G6" s="463" t="s">
        <v>98</v>
      </c>
      <c r="J6" s="211"/>
    </row>
    <row r="7" spans="1:10" ht="36.75" customHeight="1" thickBot="1" x14ac:dyDescent="0.25">
      <c r="A7" s="298"/>
      <c r="B7" s="462"/>
      <c r="C7" s="373" t="s">
        <v>255</v>
      </c>
      <c r="D7" s="373" t="s">
        <v>255</v>
      </c>
      <c r="E7" s="373" t="s">
        <v>255</v>
      </c>
      <c r="F7" s="373" t="s">
        <v>255</v>
      </c>
      <c r="G7" s="464"/>
    </row>
    <row r="8" spans="1:10" ht="13.5" thickBot="1" x14ac:dyDescent="0.25">
      <c r="A8" s="215"/>
      <c r="B8" s="215"/>
      <c r="G8" s="209"/>
    </row>
    <row r="9" spans="1:10" x14ac:dyDescent="0.2">
      <c r="A9" s="216" t="s">
        <v>137</v>
      </c>
      <c r="B9" s="216"/>
      <c r="C9" s="219"/>
      <c r="D9" s="219"/>
      <c r="E9" s="219"/>
      <c r="F9" s="219"/>
      <c r="G9" s="219"/>
    </row>
    <row r="10" spans="1:10" x14ac:dyDescent="0.2">
      <c r="A10" s="220" t="s">
        <v>155</v>
      </c>
      <c r="B10" s="220"/>
      <c r="C10" s="223"/>
      <c r="D10" s="223"/>
      <c r="E10" s="223"/>
      <c r="F10" s="223"/>
      <c r="G10" s="223"/>
    </row>
    <row r="11" spans="1:10" x14ac:dyDescent="0.2">
      <c r="A11" s="220" t="s">
        <v>154</v>
      </c>
      <c r="B11" s="220"/>
      <c r="C11" s="223"/>
      <c r="D11" s="223"/>
      <c r="E11" s="223"/>
      <c r="F11" s="223"/>
      <c r="G11" s="223"/>
    </row>
    <row r="12" spans="1:10" x14ac:dyDescent="0.2">
      <c r="A12" s="220" t="s">
        <v>152</v>
      </c>
      <c r="B12" s="220"/>
      <c r="C12" s="223"/>
      <c r="D12" s="223"/>
      <c r="E12" s="223"/>
      <c r="F12" s="223"/>
      <c r="G12" s="223"/>
    </row>
    <row r="13" spans="1:10" x14ac:dyDescent="0.2">
      <c r="A13" s="220" t="s">
        <v>153</v>
      </c>
      <c r="B13" s="220"/>
      <c r="C13" s="223"/>
      <c r="D13" s="223"/>
      <c r="E13" s="223"/>
      <c r="F13" s="223"/>
      <c r="G13" s="223"/>
    </row>
    <row r="14" spans="1:10" ht="13.5" thickBot="1" x14ac:dyDescent="0.25">
      <c r="A14" s="224"/>
      <c r="B14" s="224"/>
      <c r="C14" s="226"/>
      <c r="D14" s="226"/>
      <c r="E14" s="226"/>
      <c r="F14" s="226"/>
      <c r="G14" s="226"/>
    </row>
    <row r="15" spans="1:10" ht="13.5" thickBot="1" x14ac:dyDescent="0.25">
      <c r="A15" s="215"/>
      <c r="B15" s="215"/>
      <c r="G15" s="209"/>
    </row>
    <row r="16" spans="1:10" x14ac:dyDescent="0.2">
      <c r="A16" s="216" t="s">
        <v>138</v>
      </c>
      <c r="B16" s="216"/>
      <c r="C16" s="219"/>
      <c r="D16" s="219"/>
      <c r="E16" s="219"/>
      <c r="F16" s="219"/>
      <c r="G16" s="219"/>
    </row>
    <row r="17" spans="1:7" x14ac:dyDescent="0.2">
      <c r="A17" s="220" t="s">
        <v>155</v>
      </c>
      <c r="B17" s="220"/>
      <c r="C17" s="223"/>
      <c r="D17" s="223"/>
      <c r="E17" s="223"/>
      <c r="F17" s="223"/>
      <c r="G17" s="223"/>
    </row>
    <row r="18" spans="1:7" x14ac:dyDescent="0.2">
      <c r="A18" s="220" t="s">
        <v>154</v>
      </c>
      <c r="B18" s="220"/>
      <c r="C18" s="223"/>
      <c r="D18" s="223"/>
      <c r="E18" s="223"/>
      <c r="F18" s="223"/>
      <c r="G18" s="223"/>
    </row>
    <row r="19" spans="1:7" x14ac:dyDescent="0.2">
      <c r="A19" s="220" t="s">
        <v>152</v>
      </c>
      <c r="B19" s="220"/>
      <c r="C19" s="223"/>
      <c r="D19" s="223"/>
      <c r="E19" s="223"/>
      <c r="F19" s="223"/>
      <c r="G19" s="223"/>
    </row>
    <row r="20" spans="1:7" x14ac:dyDescent="0.2">
      <c r="A20" s="220" t="s">
        <v>153</v>
      </c>
      <c r="B20" s="220"/>
      <c r="C20" s="223"/>
      <c r="D20" s="223"/>
      <c r="E20" s="223"/>
      <c r="F20" s="223"/>
      <c r="G20" s="223"/>
    </row>
    <row r="21" spans="1:7" ht="13.5" thickBot="1" x14ac:dyDescent="0.25">
      <c r="A21" s="224"/>
      <c r="B21" s="224"/>
      <c r="C21" s="226"/>
      <c r="D21" s="226"/>
      <c r="E21" s="226"/>
      <c r="F21" s="226"/>
      <c r="G21" s="226"/>
    </row>
  </sheetData>
  <mergeCells count="2">
    <mergeCell ref="B6:B7"/>
    <mergeCell ref="G6:G7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2" orientation="landscape" r:id="rId1"/>
  <headerFooter alignWithMargins="0">
    <oddHeader>&amp;R2021 - Año de Homenaje al Premio Nobel de Medicina Dr. César Milstein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B1:AT68"/>
  <sheetViews>
    <sheetView showGridLines="0" zoomScale="95" zoomScaleNormal="95" workbookViewId="0">
      <selection activeCell="B1" sqref="B1:E68"/>
    </sheetView>
  </sheetViews>
  <sheetFormatPr baseColWidth="10" defaultRowHeight="12.75" x14ac:dyDescent="0.2"/>
  <cols>
    <col min="1" max="1" width="4.140625" style="52" customWidth="1"/>
    <col min="2" max="2" width="16" style="52" customWidth="1"/>
    <col min="3" max="3" width="17.28515625" style="207" customWidth="1"/>
    <col min="4" max="4" width="18.42578125" style="207" customWidth="1"/>
    <col min="5" max="5" width="21" style="207" customWidth="1"/>
    <col min="6" max="6" width="7.5703125" style="52" customWidth="1"/>
    <col min="7" max="7" width="17.5703125" style="52" customWidth="1"/>
    <col min="8" max="16384" width="11.42578125" style="52"/>
  </cols>
  <sheetData>
    <row r="1" spans="2:7" s="145" customFormat="1" x14ac:dyDescent="0.2">
      <c r="B1" s="132" t="s">
        <v>237</v>
      </c>
      <c r="C1" s="117"/>
      <c r="D1" s="117"/>
      <c r="E1" s="117"/>
    </row>
    <row r="2" spans="2:7" s="145" customFormat="1" x14ac:dyDescent="0.2">
      <c r="B2" s="117" t="s">
        <v>73</v>
      </c>
      <c r="C2" s="117"/>
      <c r="D2" s="117"/>
      <c r="E2" s="117"/>
    </row>
    <row r="3" spans="2:7" s="145" customFormat="1" x14ac:dyDescent="0.2">
      <c r="B3" s="367" t="s">
        <v>227</v>
      </c>
      <c r="C3" s="349"/>
      <c r="D3" s="349"/>
      <c r="E3" s="349"/>
      <c r="F3" s="308"/>
    </row>
    <row r="4" spans="2:7" s="145" customFormat="1" x14ac:dyDescent="0.2">
      <c r="B4" s="425" t="s">
        <v>226</v>
      </c>
      <c r="C4" s="425"/>
      <c r="D4" s="425"/>
      <c r="E4" s="425"/>
      <c r="F4" s="308"/>
    </row>
    <row r="5" spans="2:7" s="145" customFormat="1" x14ac:dyDescent="0.2">
      <c r="B5" s="307"/>
      <c r="C5" s="307"/>
      <c r="D5" s="307"/>
      <c r="E5" s="307"/>
      <c r="F5" s="308"/>
      <c r="G5" s="308"/>
    </row>
    <row r="6" spans="2:7" ht="13.5" thickBot="1" x14ac:dyDescent="0.25">
      <c r="C6" s="180"/>
      <c r="D6" s="180"/>
      <c r="E6" s="180"/>
      <c r="F6" s="169"/>
      <c r="G6" s="169"/>
    </row>
    <row r="7" spans="2:7" ht="12.75" customHeight="1" x14ac:dyDescent="0.2">
      <c r="B7" s="200" t="s">
        <v>7</v>
      </c>
      <c r="C7" s="201" t="s">
        <v>74</v>
      </c>
      <c r="D7" s="133" t="s">
        <v>11</v>
      </c>
      <c r="E7" s="202" t="s">
        <v>75</v>
      </c>
      <c r="F7" s="59"/>
    </row>
    <row r="8" spans="2:7" ht="12" customHeight="1" thickBot="1" x14ac:dyDescent="0.25">
      <c r="B8" s="184" t="s">
        <v>8</v>
      </c>
      <c r="C8" s="203" t="s">
        <v>194</v>
      </c>
      <c r="D8" s="153" t="s">
        <v>238</v>
      </c>
      <c r="E8" s="185" t="s">
        <v>76</v>
      </c>
      <c r="F8" s="59"/>
    </row>
    <row r="9" spans="2:7" x14ac:dyDescent="0.2">
      <c r="B9" s="154">
        <f>+'3.vol.'!C7</f>
        <v>43101</v>
      </c>
      <c r="C9" s="155"/>
      <c r="D9" s="156"/>
      <c r="E9" s="157"/>
    </row>
    <row r="10" spans="2:7" x14ac:dyDescent="0.2">
      <c r="B10" s="158">
        <f>+'3.vol.'!C8</f>
        <v>43132</v>
      </c>
      <c r="C10" s="159"/>
      <c r="D10" s="129"/>
      <c r="E10" s="130"/>
    </row>
    <row r="11" spans="2:7" x14ac:dyDescent="0.2">
      <c r="B11" s="158">
        <f>+'3.vol.'!C9</f>
        <v>43160</v>
      </c>
      <c r="C11" s="159"/>
      <c r="D11" s="129"/>
      <c r="E11" s="130"/>
    </row>
    <row r="12" spans="2:7" x14ac:dyDescent="0.2">
      <c r="B12" s="158">
        <f>+'3.vol.'!C10</f>
        <v>43191</v>
      </c>
      <c r="C12" s="159"/>
      <c r="D12" s="129"/>
      <c r="E12" s="130"/>
    </row>
    <row r="13" spans="2:7" x14ac:dyDescent="0.2">
      <c r="B13" s="158">
        <f>+'3.vol.'!C11</f>
        <v>43221</v>
      </c>
      <c r="C13" s="129"/>
      <c r="D13" s="129"/>
      <c r="E13" s="130"/>
    </row>
    <row r="14" spans="2:7" x14ac:dyDescent="0.2">
      <c r="B14" s="158">
        <f>+'3.vol.'!C12</f>
        <v>43252</v>
      </c>
      <c r="C14" s="159"/>
      <c r="D14" s="129"/>
      <c r="E14" s="130"/>
    </row>
    <row r="15" spans="2:7" x14ac:dyDescent="0.2">
      <c r="B15" s="158">
        <f>+'3.vol.'!C13</f>
        <v>43282</v>
      </c>
      <c r="C15" s="129"/>
      <c r="D15" s="129"/>
      <c r="E15" s="130"/>
    </row>
    <row r="16" spans="2:7" x14ac:dyDescent="0.2">
      <c r="B16" s="158">
        <f>+'3.vol.'!C14</f>
        <v>43313</v>
      </c>
      <c r="C16" s="129"/>
      <c r="D16" s="129"/>
      <c r="E16" s="130"/>
    </row>
    <row r="17" spans="2:5" x14ac:dyDescent="0.2">
      <c r="B17" s="158">
        <f>+'3.vol.'!C15</f>
        <v>43344</v>
      </c>
      <c r="C17" s="129"/>
      <c r="D17" s="129"/>
      <c r="E17" s="130"/>
    </row>
    <row r="18" spans="2:5" x14ac:dyDescent="0.2">
      <c r="B18" s="158">
        <f>+'3.vol.'!C16</f>
        <v>43374</v>
      </c>
      <c r="C18" s="129"/>
      <c r="D18" s="129"/>
      <c r="E18" s="130"/>
    </row>
    <row r="19" spans="2:5" x14ac:dyDescent="0.2">
      <c r="B19" s="158">
        <f>+'3.vol.'!C17</f>
        <v>43405</v>
      </c>
      <c r="C19" s="129"/>
      <c r="D19" s="129"/>
      <c r="E19" s="130"/>
    </row>
    <row r="20" spans="2:5" ht="13.5" thickBot="1" x14ac:dyDescent="0.25">
      <c r="B20" s="160">
        <f>+'3.vol.'!C18</f>
        <v>43435</v>
      </c>
      <c r="C20" s="161"/>
      <c r="D20" s="161"/>
      <c r="E20" s="162"/>
    </row>
    <row r="21" spans="2:5" x14ac:dyDescent="0.2">
      <c r="B21" s="154">
        <f>+'3.vol.'!C19</f>
        <v>43466</v>
      </c>
      <c r="C21" s="156"/>
      <c r="D21" s="156"/>
      <c r="E21" s="130"/>
    </row>
    <row r="22" spans="2:5" x14ac:dyDescent="0.2">
      <c r="B22" s="158">
        <f>+'3.vol.'!C20</f>
        <v>43497</v>
      </c>
      <c r="C22" s="129"/>
      <c r="D22" s="129"/>
      <c r="E22" s="163"/>
    </row>
    <row r="23" spans="2:5" x14ac:dyDescent="0.2">
      <c r="B23" s="158">
        <f>+'3.vol.'!C21</f>
        <v>43525</v>
      </c>
      <c r="C23" s="129"/>
      <c r="D23" s="129"/>
      <c r="E23" s="130"/>
    </row>
    <row r="24" spans="2:5" x14ac:dyDescent="0.2">
      <c r="B24" s="158">
        <f>+'3.vol.'!C22</f>
        <v>43556</v>
      </c>
      <c r="C24" s="129"/>
      <c r="D24" s="129"/>
      <c r="E24" s="130"/>
    </row>
    <row r="25" spans="2:5" x14ac:dyDescent="0.2">
      <c r="B25" s="158">
        <f>+'3.vol.'!C23</f>
        <v>43586</v>
      </c>
      <c r="C25" s="129"/>
      <c r="D25" s="129"/>
      <c r="E25" s="130"/>
    </row>
    <row r="26" spans="2:5" x14ac:dyDescent="0.2">
      <c r="B26" s="158">
        <f>+'3.vol.'!C24</f>
        <v>43617</v>
      </c>
      <c r="C26" s="129"/>
      <c r="D26" s="129"/>
      <c r="E26" s="130"/>
    </row>
    <row r="27" spans="2:5" x14ac:dyDescent="0.2">
      <c r="B27" s="158">
        <f>+'3.vol.'!C25</f>
        <v>43647</v>
      </c>
      <c r="C27" s="129"/>
      <c r="D27" s="129"/>
      <c r="E27" s="130"/>
    </row>
    <row r="28" spans="2:5" x14ac:dyDescent="0.2">
      <c r="B28" s="158">
        <f>+'3.vol.'!C26</f>
        <v>43678</v>
      </c>
      <c r="C28" s="129"/>
      <c r="D28" s="129"/>
      <c r="E28" s="130"/>
    </row>
    <row r="29" spans="2:5" x14ac:dyDescent="0.2">
      <c r="B29" s="158">
        <f>+'3.vol.'!C27</f>
        <v>43709</v>
      </c>
      <c r="C29" s="129"/>
      <c r="D29" s="129"/>
      <c r="E29" s="130"/>
    </row>
    <row r="30" spans="2:5" x14ac:dyDescent="0.2">
      <c r="B30" s="158">
        <f>+'3.vol.'!C28</f>
        <v>43739</v>
      </c>
      <c r="C30" s="129"/>
      <c r="D30" s="129"/>
      <c r="E30" s="130"/>
    </row>
    <row r="31" spans="2:5" x14ac:dyDescent="0.2">
      <c r="B31" s="158">
        <f>+'3.vol.'!C29</f>
        <v>43770</v>
      </c>
      <c r="C31" s="129"/>
      <c r="D31" s="129"/>
      <c r="E31" s="130"/>
    </row>
    <row r="32" spans="2:5" ht="13.5" thickBot="1" x14ac:dyDescent="0.25">
      <c r="B32" s="160">
        <f>+'3.vol.'!C30</f>
        <v>43800</v>
      </c>
      <c r="C32" s="161"/>
      <c r="D32" s="161"/>
      <c r="E32" s="164"/>
    </row>
    <row r="33" spans="2:5" x14ac:dyDescent="0.2">
      <c r="B33" s="154">
        <f>+'3.vol.'!C31</f>
        <v>43831</v>
      </c>
      <c r="C33" s="156"/>
      <c r="D33" s="165"/>
      <c r="E33" s="155"/>
    </row>
    <row r="34" spans="2:5" x14ac:dyDescent="0.2">
      <c r="B34" s="158">
        <f>+'3.vol.'!C32</f>
        <v>43862</v>
      </c>
      <c r="C34" s="129"/>
      <c r="D34" s="105"/>
      <c r="E34" s="159"/>
    </row>
    <row r="35" spans="2:5" x14ac:dyDescent="0.2">
      <c r="B35" s="158">
        <f>+'3.vol.'!C33</f>
        <v>43891</v>
      </c>
      <c r="C35" s="129"/>
      <c r="D35" s="105"/>
      <c r="E35" s="159"/>
    </row>
    <row r="36" spans="2:5" x14ac:dyDescent="0.2">
      <c r="B36" s="158">
        <f>+'3.vol.'!C34</f>
        <v>43922</v>
      </c>
      <c r="C36" s="129"/>
      <c r="D36" s="105"/>
      <c r="E36" s="159"/>
    </row>
    <row r="37" spans="2:5" x14ac:dyDescent="0.2">
      <c r="B37" s="158">
        <f>+'3.vol.'!C35</f>
        <v>43952</v>
      </c>
      <c r="C37" s="129"/>
      <c r="D37" s="105"/>
      <c r="E37" s="159"/>
    </row>
    <row r="38" spans="2:5" x14ac:dyDescent="0.2">
      <c r="B38" s="158">
        <f>+'3.vol.'!C36</f>
        <v>43983</v>
      </c>
      <c r="C38" s="129"/>
      <c r="D38" s="105"/>
      <c r="E38" s="159"/>
    </row>
    <row r="39" spans="2:5" x14ac:dyDescent="0.2">
      <c r="B39" s="158">
        <f>+'3.vol.'!C37</f>
        <v>44013</v>
      </c>
      <c r="C39" s="129"/>
      <c r="D39" s="105"/>
      <c r="E39" s="159"/>
    </row>
    <row r="40" spans="2:5" x14ac:dyDescent="0.2">
      <c r="B40" s="158">
        <f>+'3.vol.'!C38</f>
        <v>44044</v>
      </c>
      <c r="C40" s="129"/>
      <c r="D40" s="105"/>
      <c r="E40" s="159"/>
    </row>
    <row r="41" spans="2:5" x14ac:dyDescent="0.2">
      <c r="B41" s="158">
        <f>+'3.vol.'!C39</f>
        <v>44075</v>
      </c>
      <c r="C41" s="129"/>
      <c r="D41" s="105"/>
      <c r="E41" s="159"/>
    </row>
    <row r="42" spans="2:5" x14ac:dyDescent="0.2">
      <c r="B42" s="158">
        <f>+'3.vol.'!C40</f>
        <v>44105</v>
      </c>
      <c r="C42" s="129"/>
      <c r="D42" s="105"/>
      <c r="E42" s="159"/>
    </row>
    <row r="43" spans="2:5" x14ac:dyDescent="0.2">
      <c r="B43" s="158">
        <f>+'3.vol.'!C41</f>
        <v>44136</v>
      </c>
      <c r="C43" s="129"/>
      <c r="D43" s="105"/>
      <c r="E43" s="159"/>
    </row>
    <row r="44" spans="2:5" ht="13.5" thickBot="1" x14ac:dyDescent="0.25">
      <c r="B44" s="204">
        <f>+'3.vol.'!C42</f>
        <v>44166</v>
      </c>
      <c r="C44" s="205"/>
      <c r="D44" s="206"/>
      <c r="E44" s="199"/>
    </row>
    <row r="45" spans="2:5" x14ac:dyDescent="0.2">
      <c r="B45" s="154">
        <f>+'3.vol.'!C43</f>
        <v>44197</v>
      </c>
      <c r="C45" s="156"/>
      <c r="D45" s="156"/>
      <c r="E45" s="155"/>
    </row>
    <row r="46" spans="2:5" x14ac:dyDescent="0.2">
      <c r="B46" s="158">
        <f>+'3.vol.'!C44</f>
        <v>44228</v>
      </c>
      <c r="C46" s="129"/>
      <c r="D46" s="129"/>
      <c r="E46" s="159"/>
    </row>
    <row r="47" spans="2:5" x14ac:dyDescent="0.2">
      <c r="B47" s="158">
        <f>+'3.vol.'!C45</f>
        <v>44256</v>
      </c>
      <c r="C47" s="129"/>
      <c r="D47" s="129"/>
      <c r="E47" s="159"/>
    </row>
    <row r="48" spans="2:5" x14ac:dyDescent="0.2">
      <c r="B48" s="158">
        <f>+'3.vol.'!C46</f>
        <v>44287</v>
      </c>
      <c r="C48" s="129"/>
      <c r="D48" s="129"/>
      <c r="E48" s="159"/>
    </row>
    <row r="49" spans="2:46" x14ac:dyDescent="0.2">
      <c r="B49" s="158">
        <f>+'3.vol.'!C47</f>
        <v>44317</v>
      </c>
      <c r="C49" s="129"/>
      <c r="D49" s="129"/>
      <c r="E49" s="159"/>
    </row>
    <row r="50" spans="2:46" x14ac:dyDescent="0.2">
      <c r="B50" s="158">
        <f>+'3.vol.'!C48</f>
        <v>44348</v>
      </c>
      <c r="C50" s="129"/>
      <c r="D50" s="129"/>
      <c r="E50" s="159"/>
    </row>
    <row r="51" spans="2:46" x14ac:dyDescent="0.2">
      <c r="B51" s="158">
        <f>+'3.vol.'!C49</f>
        <v>44378</v>
      </c>
      <c r="C51" s="129"/>
      <c r="D51" s="129"/>
      <c r="E51" s="159"/>
    </row>
    <row r="52" spans="2:46" ht="12" customHeight="1" thickBot="1" x14ac:dyDescent="0.25">
      <c r="B52" s="160">
        <f>+'3.vol.'!C50</f>
        <v>44409</v>
      </c>
      <c r="C52" s="161"/>
      <c r="D52" s="161"/>
      <c r="E52" s="167"/>
    </row>
    <row r="53" spans="2:46" hidden="1" x14ac:dyDescent="0.2">
      <c r="B53" s="375">
        <f>+'3.vol.'!C51</f>
        <v>44440</v>
      </c>
      <c r="C53" s="376"/>
      <c r="D53" s="376"/>
      <c r="E53" s="377"/>
    </row>
    <row r="54" spans="2:46" hidden="1" x14ac:dyDescent="0.2">
      <c r="B54" s="158">
        <f>+'3.vol.'!C52</f>
        <v>44470</v>
      </c>
      <c r="C54" s="129"/>
      <c r="D54" s="129"/>
      <c r="E54" s="159"/>
    </row>
    <row r="55" spans="2:46" hidden="1" x14ac:dyDescent="0.2">
      <c r="B55" s="158">
        <f>+'3.vol.'!C53</f>
        <v>44501</v>
      </c>
      <c r="C55" s="129"/>
      <c r="D55" s="129"/>
      <c r="E55" s="159"/>
    </row>
    <row r="56" spans="2:46" ht="13.5" hidden="1" thickBot="1" x14ac:dyDescent="0.25">
      <c r="B56" s="160">
        <f>+'3.vol.'!C54</f>
        <v>44531</v>
      </c>
      <c r="C56" s="161"/>
      <c r="D56" s="161"/>
      <c r="E56" s="167"/>
    </row>
    <row r="57" spans="2:46" ht="13.5" thickBot="1" x14ac:dyDescent="0.25">
      <c r="B57" s="174"/>
      <c r="C57" s="169"/>
      <c r="D57" s="169"/>
      <c r="E57" s="170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  <c r="AS57" s="169"/>
      <c r="AT57" s="169"/>
    </row>
    <row r="58" spans="2:46" x14ac:dyDescent="0.2">
      <c r="B58" s="171">
        <f>'3.vol.'!C58</f>
        <v>2018</v>
      </c>
      <c r="C58" s="156"/>
      <c r="D58" s="156"/>
      <c r="E58" s="156"/>
      <c r="F58" s="169"/>
    </row>
    <row r="59" spans="2:46" x14ac:dyDescent="0.2">
      <c r="B59" s="172">
        <f>'3.vol.'!C59</f>
        <v>2019</v>
      </c>
      <c r="C59" s="129"/>
      <c r="D59" s="129"/>
      <c r="E59" s="129"/>
      <c r="F59" s="169"/>
    </row>
    <row r="60" spans="2:46" ht="13.5" thickBot="1" x14ac:dyDescent="0.25">
      <c r="B60" s="173">
        <f>'3.vol.'!C60</f>
        <v>2020</v>
      </c>
      <c r="C60" s="161"/>
      <c r="D60" s="161"/>
      <c r="E60" s="161"/>
    </row>
    <row r="61" spans="2:46" ht="13.5" thickBot="1" x14ac:dyDescent="0.25">
      <c r="B61" s="174"/>
      <c r="C61" s="169"/>
      <c r="D61" s="169"/>
      <c r="E61" s="169"/>
    </row>
    <row r="62" spans="2:46" x14ac:dyDescent="0.2">
      <c r="B62" s="378" t="str">
        <f>'3.vol.'!C61</f>
        <v>ene-ago 2020</v>
      </c>
      <c r="C62" s="156"/>
      <c r="D62" s="156"/>
      <c r="E62" s="156"/>
    </row>
    <row r="63" spans="2:46" ht="13.5" thickBot="1" x14ac:dyDescent="0.25">
      <c r="B63" s="379" t="str">
        <f>'3.vol.'!C62</f>
        <v>ene-ago 2021</v>
      </c>
      <c r="C63" s="161"/>
      <c r="D63" s="161"/>
      <c r="E63" s="161"/>
    </row>
    <row r="64" spans="2:46" x14ac:dyDescent="0.2">
      <c r="C64" s="52"/>
      <c r="D64" s="52"/>
    </row>
    <row r="65" spans="2:5" ht="14.25" customHeight="1" x14ac:dyDescent="0.2">
      <c r="B65" s="465" t="s">
        <v>195</v>
      </c>
      <c r="C65" s="465"/>
      <c r="D65" s="465"/>
      <c r="E65" s="465"/>
    </row>
    <row r="66" spans="2:5" x14ac:dyDescent="0.2">
      <c r="B66" s="465"/>
      <c r="C66" s="465"/>
      <c r="D66" s="465"/>
      <c r="E66" s="465"/>
    </row>
    <row r="67" spans="2:5" x14ac:dyDescent="0.2">
      <c r="B67" s="465"/>
      <c r="C67" s="465"/>
      <c r="D67" s="465"/>
      <c r="E67" s="465"/>
    </row>
    <row r="68" spans="2:5" ht="14.25" x14ac:dyDescent="0.2">
      <c r="B68" s="339" t="s">
        <v>196</v>
      </c>
    </row>
  </sheetData>
  <sheetProtection formatCells="0" formatColumns="0" formatRows="0"/>
  <mergeCells count="2">
    <mergeCell ref="B4:E4"/>
    <mergeCell ref="B65:E67"/>
  </mergeCells>
  <phoneticPr fontId="0" type="noConversion"/>
  <printOptions horizontalCentered="1" verticalCentered="1" gridLinesSet="0"/>
  <pageMargins left="0.78740157480314965" right="0.78740157480314965" top="0.98425196850393704" bottom="0.98425196850393704" header="0.51181102362204722" footer="0.51181102362204722"/>
  <pageSetup paperSize="9" scale="87" orientation="portrait" horizontalDpi="4294967292" verticalDpi="300" r:id="rId1"/>
  <headerFooter alignWithMargins="0">
    <oddHeader>&amp;R2021 - Año de Homenaje al Premio Nobel de Medicina Dr. César Milstein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B1:AT68"/>
  <sheetViews>
    <sheetView showGridLines="0" zoomScale="95" zoomScaleNormal="95" workbookViewId="0">
      <selection activeCell="B1" sqref="B1:E68"/>
    </sheetView>
  </sheetViews>
  <sheetFormatPr baseColWidth="10" defaultRowHeight="12.75" x14ac:dyDescent="0.2"/>
  <cols>
    <col min="1" max="1" width="4.140625" style="52" customWidth="1"/>
    <col min="2" max="2" width="16" style="52" customWidth="1"/>
    <col min="3" max="3" width="17.28515625" style="207" customWidth="1"/>
    <col min="4" max="4" width="20.140625" style="207" customWidth="1"/>
    <col min="5" max="5" width="22.42578125" style="207" customWidth="1"/>
    <col min="6" max="6" width="7.5703125" style="52" customWidth="1"/>
    <col min="7" max="7" width="17.5703125" style="52" customWidth="1"/>
    <col min="8" max="16384" width="11.42578125" style="52"/>
  </cols>
  <sheetData>
    <row r="1" spans="2:7" s="145" customFormat="1" x14ac:dyDescent="0.2">
      <c r="B1" s="132" t="s">
        <v>239</v>
      </c>
      <c r="C1" s="117"/>
      <c r="D1" s="117"/>
      <c r="E1" s="117"/>
    </row>
    <row r="2" spans="2:7" s="145" customFormat="1" x14ac:dyDescent="0.2">
      <c r="B2" s="117" t="s">
        <v>73</v>
      </c>
      <c r="C2" s="117"/>
      <c r="D2" s="117"/>
      <c r="E2" s="117"/>
    </row>
    <row r="3" spans="2:7" s="145" customFormat="1" x14ac:dyDescent="0.2">
      <c r="B3" s="367" t="s">
        <v>232</v>
      </c>
      <c r="C3" s="349"/>
      <c r="D3" s="349"/>
      <c r="E3" s="349"/>
      <c r="F3" s="308"/>
    </row>
    <row r="4" spans="2:7" s="145" customFormat="1" x14ac:dyDescent="0.2">
      <c r="B4" s="425" t="s">
        <v>226</v>
      </c>
      <c r="C4" s="425"/>
      <c r="D4" s="425"/>
      <c r="E4" s="425"/>
      <c r="F4" s="308"/>
    </row>
    <row r="5" spans="2:7" s="145" customFormat="1" x14ac:dyDescent="0.2">
      <c r="B5" s="307"/>
      <c r="C5" s="307"/>
      <c r="D5" s="307"/>
      <c r="E5" s="307"/>
      <c r="F5" s="308"/>
      <c r="G5" s="308"/>
    </row>
    <row r="6" spans="2:7" ht="13.5" thickBot="1" x14ac:dyDescent="0.25">
      <c r="C6" s="180"/>
      <c r="D6" s="180"/>
      <c r="E6" s="180"/>
      <c r="F6" s="169"/>
      <c r="G6" s="169"/>
    </row>
    <row r="7" spans="2:7" ht="12.75" customHeight="1" x14ac:dyDescent="0.2">
      <c r="B7" s="200" t="s">
        <v>7</v>
      </c>
      <c r="C7" s="201" t="s">
        <v>74</v>
      </c>
      <c r="D7" s="133" t="s">
        <v>11</v>
      </c>
      <c r="E7" s="202" t="s">
        <v>75</v>
      </c>
      <c r="F7" s="59"/>
    </row>
    <row r="8" spans="2:7" ht="12" customHeight="1" thickBot="1" x14ac:dyDescent="0.25">
      <c r="B8" s="184" t="s">
        <v>8</v>
      </c>
      <c r="C8" s="203" t="s">
        <v>194</v>
      </c>
      <c r="D8" s="153" t="s">
        <v>238</v>
      </c>
      <c r="E8" s="185" t="s">
        <v>76</v>
      </c>
      <c r="F8" s="59"/>
    </row>
    <row r="9" spans="2:7" x14ac:dyDescent="0.2">
      <c r="B9" s="154">
        <f>+'3.vol.'!C7</f>
        <v>43101</v>
      </c>
      <c r="C9" s="155"/>
      <c r="D9" s="156"/>
      <c r="E9" s="157"/>
    </row>
    <row r="10" spans="2:7" x14ac:dyDescent="0.2">
      <c r="B10" s="158">
        <f>+'3.vol.'!C8</f>
        <v>43132</v>
      </c>
      <c r="C10" s="159"/>
      <c r="D10" s="129"/>
      <c r="E10" s="130"/>
    </row>
    <row r="11" spans="2:7" x14ac:dyDescent="0.2">
      <c r="B11" s="158">
        <f>+'3.vol.'!C9</f>
        <v>43160</v>
      </c>
      <c r="C11" s="159"/>
      <c r="D11" s="129"/>
      <c r="E11" s="130"/>
    </row>
    <row r="12" spans="2:7" x14ac:dyDescent="0.2">
      <c r="B12" s="158">
        <f>+'3.vol.'!C10</f>
        <v>43191</v>
      </c>
      <c r="C12" s="159"/>
      <c r="D12" s="129"/>
      <c r="E12" s="130"/>
    </row>
    <row r="13" spans="2:7" x14ac:dyDescent="0.2">
      <c r="B13" s="158">
        <f>+'3.vol.'!C11</f>
        <v>43221</v>
      </c>
      <c r="C13" s="129"/>
      <c r="D13" s="129"/>
      <c r="E13" s="130"/>
    </row>
    <row r="14" spans="2:7" x14ac:dyDescent="0.2">
      <c r="B14" s="158">
        <f>+'3.vol.'!C12</f>
        <v>43252</v>
      </c>
      <c r="C14" s="159"/>
      <c r="D14" s="129"/>
      <c r="E14" s="130"/>
    </row>
    <row r="15" spans="2:7" x14ac:dyDescent="0.2">
      <c r="B15" s="158">
        <f>+'3.vol.'!C13</f>
        <v>43282</v>
      </c>
      <c r="C15" s="129"/>
      <c r="D15" s="129"/>
      <c r="E15" s="130"/>
    </row>
    <row r="16" spans="2:7" x14ac:dyDescent="0.2">
      <c r="B16" s="158">
        <f>+'3.vol.'!C14</f>
        <v>43313</v>
      </c>
      <c r="C16" s="129"/>
      <c r="D16" s="129"/>
      <c r="E16" s="130"/>
    </row>
    <row r="17" spans="2:5" x14ac:dyDescent="0.2">
      <c r="B17" s="158">
        <f>+'3.vol.'!C15</f>
        <v>43344</v>
      </c>
      <c r="C17" s="129"/>
      <c r="D17" s="129"/>
      <c r="E17" s="130"/>
    </row>
    <row r="18" spans="2:5" x14ac:dyDescent="0.2">
      <c r="B18" s="158">
        <f>+'3.vol.'!C16</f>
        <v>43374</v>
      </c>
      <c r="C18" s="129"/>
      <c r="D18" s="129"/>
      <c r="E18" s="130"/>
    </row>
    <row r="19" spans="2:5" x14ac:dyDescent="0.2">
      <c r="B19" s="158">
        <f>+'3.vol.'!C17</f>
        <v>43405</v>
      </c>
      <c r="C19" s="129"/>
      <c r="D19" s="129"/>
      <c r="E19" s="130"/>
    </row>
    <row r="20" spans="2:5" ht="13.5" thickBot="1" x14ac:dyDescent="0.25">
      <c r="B20" s="160">
        <f>+'3.vol.'!C18</f>
        <v>43435</v>
      </c>
      <c r="C20" s="161"/>
      <c r="D20" s="161"/>
      <c r="E20" s="162"/>
    </row>
    <row r="21" spans="2:5" x14ac:dyDescent="0.2">
      <c r="B21" s="154">
        <f>+'3.vol.'!C19</f>
        <v>43466</v>
      </c>
      <c r="C21" s="156"/>
      <c r="D21" s="156"/>
      <c r="E21" s="130"/>
    </row>
    <row r="22" spans="2:5" x14ac:dyDescent="0.2">
      <c r="B22" s="158">
        <f>+'3.vol.'!C20</f>
        <v>43497</v>
      </c>
      <c r="C22" s="129"/>
      <c r="D22" s="129"/>
      <c r="E22" s="163"/>
    </row>
    <row r="23" spans="2:5" x14ac:dyDescent="0.2">
      <c r="B23" s="158">
        <f>+'3.vol.'!C21</f>
        <v>43525</v>
      </c>
      <c r="C23" s="129"/>
      <c r="D23" s="129"/>
      <c r="E23" s="130"/>
    </row>
    <row r="24" spans="2:5" x14ac:dyDescent="0.2">
      <c r="B24" s="158">
        <f>+'3.vol.'!C22</f>
        <v>43556</v>
      </c>
      <c r="C24" s="129"/>
      <c r="D24" s="129"/>
      <c r="E24" s="130"/>
    </row>
    <row r="25" spans="2:5" x14ac:dyDescent="0.2">
      <c r="B25" s="158">
        <f>+'3.vol.'!C23</f>
        <v>43586</v>
      </c>
      <c r="C25" s="129"/>
      <c r="D25" s="129"/>
      <c r="E25" s="130"/>
    </row>
    <row r="26" spans="2:5" x14ac:dyDescent="0.2">
      <c r="B26" s="158">
        <f>+'3.vol.'!C24</f>
        <v>43617</v>
      </c>
      <c r="C26" s="129"/>
      <c r="D26" s="129"/>
      <c r="E26" s="130"/>
    </row>
    <row r="27" spans="2:5" x14ac:dyDescent="0.2">
      <c r="B27" s="158">
        <f>+'3.vol.'!C25</f>
        <v>43647</v>
      </c>
      <c r="C27" s="129"/>
      <c r="D27" s="129"/>
      <c r="E27" s="130"/>
    </row>
    <row r="28" spans="2:5" x14ac:dyDescent="0.2">
      <c r="B28" s="158">
        <f>+'3.vol.'!C26</f>
        <v>43678</v>
      </c>
      <c r="C28" s="129"/>
      <c r="D28" s="129"/>
      <c r="E28" s="130"/>
    </row>
    <row r="29" spans="2:5" x14ac:dyDescent="0.2">
      <c r="B29" s="158">
        <f>+'3.vol.'!C27</f>
        <v>43709</v>
      </c>
      <c r="C29" s="129"/>
      <c r="D29" s="129"/>
      <c r="E29" s="130"/>
    </row>
    <row r="30" spans="2:5" x14ac:dyDescent="0.2">
      <c r="B30" s="158">
        <f>+'3.vol.'!C28</f>
        <v>43739</v>
      </c>
      <c r="C30" s="129"/>
      <c r="D30" s="129"/>
      <c r="E30" s="130"/>
    </row>
    <row r="31" spans="2:5" x14ac:dyDescent="0.2">
      <c r="B31" s="158">
        <f>+'3.vol.'!C29</f>
        <v>43770</v>
      </c>
      <c r="C31" s="129"/>
      <c r="D31" s="129"/>
      <c r="E31" s="130"/>
    </row>
    <row r="32" spans="2:5" ht="13.5" thickBot="1" x14ac:dyDescent="0.25">
      <c r="B32" s="160">
        <f>+'3.vol.'!C30</f>
        <v>43800</v>
      </c>
      <c r="C32" s="161"/>
      <c r="D32" s="161"/>
      <c r="E32" s="164"/>
    </row>
    <row r="33" spans="2:5" x14ac:dyDescent="0.2">
      <c r="B33" s="154">
        <f>+'3.vol.'!C31</f>
        <v>43831</v>
      </c>
      <c r="C33" s="156"/>
      <c r="D33" s="165"/>
      <c r="E33" s="155"/>
    </row>
    <row r="34" spans="2:5" x14ac:dyDescent="0.2">
      <c r="B34" s="158">
        <f>+'3.vol.'!C32</f>
        <v>43862</v>
      </c>
      <c r="C34" s="129"/>
      <c r="D34" s="105"/>
      <c r="E34" s="159"/>
    </row>
    <row r="35" spans="2:5" x14ac:dyDescent="0.2">
      <c r="B35" s="158">
        <f>+'3.vol.'!C33</f>
        <v>43891</v>
      </c>
      <c r="C35" s="129"/>
      <c r="D35" s="105"/>
      <c r="E35" s="159"/>
    </row>
    <row r="36" spans="2:5" x14ac:dyDescent="0.2">
      <c r="B36" s="158">
        <f>+'3.vol.'!C34</f>
        <v>43922</v>
      </c>
      <c r="C36" s="129"/>
      <c r="D36" s="105"/>
      <c r="E36" s="159"/>
    </row>
    <row r="37" spans="2:5" x14ac:dyDescent="0.2">
      <c r="B37" s="158">
        <f>+'3.vol.'!C35</f>
        <v>43952</v>
      </c>
      <c r="C37" s="129"/>
      <c r="D37" s="105"/>
      <c r="E37" s="159"/>
    </row>
    <row r="38" spans="2:5" x14ac:dyDescent="0.2">
      <c r="B38" s="158">
        <f>+'3.vol.'!C36</f>
        <v>43983</v>
      </c>
      <c r="C38" s="129"/>
      <c r="D38" s="105"/>
      <c r="E38" s="159"/>
    </row>
    <row r="39" spans="2:5" x14ac:dyDescent="0.2">
      <c r="B39" s="158">
        <f>+'3.vol.'!C37</f>
        <v>44013</v>
      </c>
      <c r="C39" s="129"/>
      <c r="D39" s="105"/>
      <c r="E39" s="159"/>
    </row>
    <row r="40" spans="2:5" x14ac:dyDescent="0.2">
      <c r="B40" s="158">
        <f>+'3.vol.'!C38</f>
        <v>44044</v>
      </c>
      <c r="C40" s="129"/>
      <c r="D40" s="105"/>
      <c r="E40" s="159"/>
    </row>
    <row r="41" spans="2:5" x14ac:dyDescent="0.2">
      <c r="B41" s="158">
        <f>+'3.vol.'!C39</f>
        <v>44075</v>
      </c>
      <c r="C41" s="129"/>
      <c r="D41" s="105"/>
      <c r="E41" s="159"/>
    </row>
    <row r="42" spans="2:5" x14ac:dyDescent="0.2">
      <c r="B42" s="158">
        <f>+'3.vol.'!C40</f>
        <v>44105</v>
      </c>
      <c r="C42" s="129"/>
      <c r="D42" s="105"/>
      <c r="E42" s="159"/>
    </row>
    <row r="43" spans="2:5" x14ac:dyDescent="0.2">
      <c r="B43" s="158">
        <f>+'3.vol.'!C41</f>
        <v>44136</v>
      </c>
      <c r="C43" s="129"/>
      <c r="D43" s="105"/>
      <c r="E43" s="159"/>
    </row>
    <row r="44" spans="2:5" ht="13.5" thickBot="1" x14ac:dyDescent="0.25">
      <c r="B44" s="204">
        <f>+'3.vol.'!C42</f>
        <v>44166</v>
      </c>
      <c r="C44" s="205"/>
      <c r="D44" s="206"/>
      <c r="E44" s="199"/>
    </row>
    <row r="45" spans="2:5" x14ac:dyDescent="0.2">
      <c r="B45" s="154">
        <f>+'3.vol.'!C43</f>
        <v>44197</v>
      </c>
      <c r="C45" s="156"/>
      <c r="D45" s="156"/>
      <c r="E45" s="155"/>
    </row>
    <row r="46" spans="2:5" x14ac:dyDescent="0.2">
      <c r="B46" s="158">
        <f>+'3.vol.'!C44</f>
        <v>44228</v>
      </c>
      <c r="C46" s="129"/>
      <c r="D46" s="129"/>
      <c r="E46" s="159"/>
    </row>
    <row r="47" spans="2:5" x14ac:dyDescent="0.2">
      <c r="B47" s="158">
        <f>+'3.vol.'!C45</f>
        <v>44256</v>
      </c>
      <c r="C47" s="129"/>
      <c r="D47" s="129"/>
      <c r="E47" s="159"/>
    </row>
    <row r="48" spans="2:5" x14ac:dyDescent="0.2">
      <c r="B48" s="158">
        <f>+'3.vol.'!C46</f>
        <v>44287</v>
      </c>
      <c r="C48" s="129"/>
      <c r="D48" s="129"/>
      <c r="E48" s="159"/>
    </row>
    <row r="49" spans="2:46" x14ac:dyDescent="0.2">
      <c r="B49" s="158">
        <f>+'3.vol.'!C47</f>
        <v>44317</v>
      </c>
      <c r="C49" s="129"/>
      <c r="D49" s="129"/>
      <c r="E49" s="159"/>
    </row>
    <row r="50" spans="2:46" x14ac:dyDescent="0.2">
      <c r="B50" s="158">
        <f>+'3.vol.'!C48</f>
        <v>44348</v>
      </c>
      <c r="C50" s="129"/>
      <c r="D50" s="129"/>
      <c r="E50" s="159"/>
    </row>
    <row r="51" spans="2:46" x14ac:dyDescent="0.2">
      <c r="B51" s="158">
        <f>+'3.vol.'!C49</f>
        <v>44378</v>
      </c>
      <c r="C51" s="129"/>
      <c r="D51" s="129"/>
      <c r="E51" s="159"/>
    </row>
    <row r="52" spans="2:46" ht="12" customHeight="1" thickBot="1" x14ac:dyDescent="0.25">
      <c r="B52" s="160">
        <f>+'3.vol.'!C50</f>
        <v>44409</v>
      </c>
      <c r="C52" s="161"/>
      <c r="D52" s="161"/>
      <c r="E52" s="167"/>
    </row>
    <row r="53" spans="2:46" hidden="1" x14ac:dyDescent="0.2">
      <c r="B53" s="375">
        <f>+'3.vol.'!C51</f>
        <v>44440</v>
      </c>
      <c r="C53" s="376"/>
      <c r="D53" s="376"/>
      <c r="E53" s="377"/>
    </row>
    <row r="54" spans="2:46" hidden="1" x14ac:dyDescent="0.2">
      <c r="B54" s="158">
        <f>+'3.vol.'!C52</f>
        <v>44470</v>
      </c>
      <c r="C54" s="129"/>
      <c r="D54" s="129"/>
      <c r="E54" s="159"/>
    </row>
    <row r="55" spans="2:46" hidden="1" x14ac:dyDescent="0.2">
      <c r="B55" s="158">
        <f>+'3.vol.'!C53</f>
        <v>44501</v>
      </c>
      <c r="C55" s="129"/>
      <c r="D55" s="129"/>
      <c r="E55" s="159"/>
    </row>
    <row r="56" spans="2:46" ht="13.5" hidden="1" thickBot="1" x14ac:dyDescent="0.25">
      <c r="B56" s="160">
        <f>+'3.vol.'!C54</f>
        <v>44531</v>
      </c>
      <c r="C56" s="161"/>
      <c r="D56" s="161"/>
      <c r="E56" s="167"/>
    </row>
    <row r="57" spans="2:46" ht="13.5" thickBot="1" x14ac:dyDescent="0.25">
      <c r="B57" s="174"/>
      <c r="C57" s="169"/>
      <c r="D57" s="169"/>
      <c r="E57" s="170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  <c r="AS57" s="169"/>
      <c r="AT57" s="169"/>
    </row>
    <row r="58" spans="2:46" x14ac:dyDescent="0.2">
      <c r="B58" s="171">
        <f>'3.vol.'!C58</f>
        <v>2018</v>
      </c>
      <c r="C58" s="156"/>
      <c r="D58" s="156"/>
      <c r="E58" s="156"/>
      <c r="F58" s="169"/>
    </row>
    <row r="59" spans="2:46" x14ac:dyDescent="0.2">
      <c r="B59" s="172">
        <f>'3.vol.'!C59</f>
        <v>2019</v>
      </c>
      <c r="C59" s="129"/>
      <c r="D59" s="129"/>
      <c r="E59" s="129"/>
      <c r="F59" s="169"/>
    </row>
    <row r="60" spans="2:46" ht="13.5" thickBot="1" x14ac:dyDescent="0.25">
      <c r="B60" s="173">
        <f>'3.vol.'!C60</f>
        <v>2020</v>
      </c>
      <c r="C60" s="161"/>
      <c r="D60" s="161"/>
      <c r="E60" s="161"/>
    </row>
    <row r="61" spans="2:46" ht="13.5" thickBot="1" x14ac:dyDescent="0.25">
      <c r="B61" s="174"/>
      <c r="C61" s="169"/>
      <c r="D61" s="169"/>
      <c r="E61" s="169"/>
    </row>
    <row r="62" spans="2:46" x14ac:dyDescent="0.2">
      <c r="B62" s="378" t="str">
        <f>'3.vol.'!C61</f>
        <v>ene-ago 2020</v>
      </c>
      <c r="C62" s="156"/>
      <c r="D62" s="156"/>
      <c r="E62" s="156"/>
    </row>
    <row r="63" spans="2:46" ht="13.5" thickBot="1" x14ac:dyDescent="0.25">
      <c r="B63" s="379" t="str">
        <f>'3.vol.'!C62</f>
        <v>ene-ago 2021</v>
      </c>
      <c r="C63" s="161"/>
      <c r="D63" s="161"/>
      <c r="E63" s="161"/>
    </row>
    <row r="64" spans="2:46" x14ac:dyDescent="0.2">
      <c r="C64" s="52"/>
      <c r="D64" s="52"/>
    </row>
    <row r="65" spans="2:5" ht="14.25" customHeight="1" x14ac:dyDescent="0.2">
      <c r="B65" s="465" t="s">
        <v>195</v>
      </c>
      <c r="C65" s="465"/>
      <c r="D65" s="465"/>
      <c r="E65" s="465"/>
    </row>
    <row r="66" spans="2:5" x14ac:dyDescent="0.2">
      <c r="B66" s="465"/>
      <c r="C66" s="465"/>
      <c r="D66" s="465"/>
      <c r="E66" s="465"/>
    </row>
    <row r="67" spans="2:5" x14ac:dyDescent="0.2">
      <c r="B67" s="465"/>
      <c r="C67" s="465"/>
      <c r="D67" s="465"/>
      <c r="E67" s="465"/>
    </row>
    <row r="68" spans="2:5" ht="14.25" x14ac:dyDescent="0.2">
      <c r="B68" s="339" t="s">
        <v>196</v>
      </c>
    </row>
  </sheetData>
  <sheetProtection formatCells="0" formatColumns="0" formatRows="0"/>
  <mergeCells count="2">
    <mergeCell ref="B4:E4"/>
    <mergeCell ref="B65:E67"/>
  </mergeCells>
  <printOptions horizontalCentered="1" verticalCentered="1" gridLinesSet="0"/>
  <pageMargins left="0.78740157480314965" right="0.78740157480314965" top="0.98425196850393704" bottom="0.98425196850393704" header="0.51181102362204722" footer="0.51181102362204722"/>
  <pageSetup paperSize="9" scale="87" orientation="portrait" horizontalDpi="4294967292" verticalDpi="300" r:id="rId1"/>
  <headerFooter alignWithMargins="0">
    <oddHeader>&amp;R2021 - Año de Homenaje al Premio Nobel de Medicina Dr. César Milstein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H65"/>
  <sheetViews>
    <sheetView showGridLines="0" zoomScaleNormal="100" workbookViewId="0">
      <selection sqref="A1:F63"/>
    </sheetView>
  </sheetViews>
  <sheetFormatPr baseColWidth="10" defaultRowHeight="12.75" x14ac:dyDescent="0.2"/>
  <cols>
    <col min="1" max="1" width="14.5703125" style="52" customWidth="1"/>
    <col min="2" max="2" width="24.85546875" style="52" customWidth="1"/>
    <col min="3" max="3" width="16.140625" style="52" customWidth="1"/>
    <col min="4" max="5" width="11.42578125" style="52"/>
    <col min="6" max="6" width="14.140625" style="52" customWidth="1"/>
    <col min="7" max="9" width="2.85546875" style="52" customWidth="1"/>
    <col min="10" max="16384" width="11.42578125" style="52"/>
  </cols>
  <sheetData>
    <row r="1" spans="1:8" x14ac:dyDescent="0.2">
      <c r="A1" s="426" t="s">
        <v>241</v>
      </c>
      <c r="B1" s="429"/>
      <c r="C1" s="429"/>
      <c r="D1" s="429"/>
      <c r="E1" s="429"/>
      <c r="F1" s="196"/>
      <c r="G1" s="196"/>
      <c r="H1" s="196"/>
    </row>
    <row r="2" spans="1:8" x14ac:dyDescent="0.2">
      <c r="A2" s="426" t="s">
        <v>240</v>
      </c>
      <c r="B2" s="426"/>
      <c r="C2" s="426"/>
      <c r="D2" s="426"/>
      <c r="E2" s="426"/>
      <c r="F2" s="118"/>
    </row>
    <row r="3" spans="1:8" x14ac:dyDescent="0.2">
      <c r="A3" s="426" t="s">
        <v>77</v>
      </c>
      <c r="B3" s="429"/>
      <c r="C3" s="429"/>
      <c r="D3" s="429"/>
      <c r="E3" s="429"/>
      <c r="F3" s="118"/>
    </row>
    <row r="4" spans="1:8" ht="13.5" thickBot="1" x14ac:dyDescent="0.25">
      <c r="A4" s="117" t="s">
        <v>78</v>
      </c>
      <c r="B4" s="118"/>
      <c r="C4" s="118"/>
      <c r="D4" s="118"/>
      <c r="E4" s="118"/>
      <c r="F4" s="118"/>
    </row>
    <row r="5" spans="1:8" ht="12.75" customHeight="1" x14ac:dyDescent="0.2">
      <c r="A5" s="133" t="s">
        <v>7</v>
      </c>
      <c r="B5" s="133" t="s">
        <v>79</v>
      </c>
      <c r="C5" s="133" t="s">
        <v>80</v>
      </c>
      <c r="D5" s="133" t="s">
        <v>14</v>
      </c>
      <c r="E5" s="133" t="s">
        <v>92</v>
      </c>
      <c r="F5"/>
    </row>
    <row r="6" spans="1:8" ht="13.5" thickBot="1" x14ac:dyDescent="0.25">
      <c r="A6" s="153" t="s">
        <v>8</v>
      </c>
      <c r="B6" s="153" t="s">
        <v>81</v>
      </c>
      <c r="C6" s="153" t="s">
        <v>219</v>
      </c>
      <c r="D6" s="153" t="s">
        <v>82</v>
      </c>
      <c r="E6" s="153" t="s">
        <v>82</v>
      </c>
      <c r="F6"/>
    </row>
    <row r="7" spans="1:8" x14ac:dyDescent="0.2">
      <c r="A7" s="154">
        <f>+'3.vol.'!C7</f>
        <v>43101</v>
      </c>
      <c r="B7" s="155"/>
      <c r="C7" s="156"/>
      <c r="D7" s="157"/>
      <c r="E7" s="156"/>
      <c r="F7"/>
    </row>
    <row r="8" spans="1:8" x14ac:dyDescent="0.2">
      <c r="A8" s="158">
        <f>+'3.vol.'!C8</f>
        <v>43132</v>
      </c>
      <c r="B8" s="159"/>
      <c r="C8" s="129"/>
      <c r="D8" s="130"/>
      <c r="E8" s="129"/>
      <c r="F8"/>
    </row>
    <row r="9" spans="1:8" x14ac:dyDescent="0.2">
      <c r="A9" s="158">
        <f>+'3.vol.'!C9</f>
        <v>43160</v>
      </c>
      <c r="B9" s="159"/>
      <c r="C9" s="129"/>
      <c r="D9" s="130"/>
      <c r="E9" s="129"/>
      <c r="F9"/>
    </row>
    <row r="10" spans="1:8" x14ac:dyDescent="0.2">
      <c r="A10" s="158">
        <f>+'3.vol.'!C10</f>
        <v>43191</v>
      </c>
      <c r="B10" s="159"/>
      <c r="C10" s="129"/>
      <c r="D10" s="130"/>
      <c r="E10" s="129"/>
      <c r="F10"/>
    </row>
    <row r="11" spans="1:8" x14ac:dyDescent="0.2">
      <c r="A11" s="158">
        <f>+'3.vol.'!C11</f>
        <v>43221</v>
      </c>
      <c r="B11" s="129"/>
      <c r="C11" s="129"/>
      <c r="D11" s="130"/>
      <c r="E11" s="129"/>
      <c r="F11"/>
    </row>
    <row r="12" spans="1:8" x14ac:dyDescent="0.2">
      <c r="A12" s="158">
        <f>+'3.vol.'!C12</f>
        <v>43252</v>
      </c>
      <c r="B12" s="159"/>
      <c r="C12" s="129"/>
      <c r="D12" s="130"/>
      <c r="E12" s="129"/>
      <c r="F12"/>
    </row>
    <row r="13" spans="1:8" x14ac:dyDescent="0.2">
      <c r="A13" s="158">
        <f>+'3.vol.'!C13</f>
        <v>43282</v>
      </c>
      <c r="B13" s="129"/>
      <c r="C13" s="129"/>
      <c r="D13" s="130"/>
      <c r="E13" s="129"/>
      <c r="F13"/>
    </row>
    <row r="14" spans="1:8" x14ac:dyDescent="0.2">
      <c r="A14" s="158">
        <f>+'3.vol.'!C14</f>
        <v>43313</v>
      </c>
      <c r="B14" s="129"/>
      <c r="C14" s="129"/>
      <c r="D14" s="130"/>
      <c r="E14" s="129"/>
      <c r="F14"/>
    </row>
    <row r="15" spans="1:8" x14ac:dyDescent="0.2">
      <c r="A15" s="158">
        <f>+'3.vol.'!C15</f>
        <v>43344</v>
      </c>
      <c r="B15" s="129"/>
      <c r="C15" s="129"/>
      <c r="D15" s="130"/>
      <c r="E15" s="129"/>
      <c r="F15"/>
    </row>
    <row r="16" spans="1:8" x14ac:dyDescent="0.2">
      <c r="A16" s="158">
        <f>+'3.vol.'!C16</f>
        <v>43374</v>
      </c>
      <c r="B16" s="129"/>
      <c r="C16" s="129"/>
      <c r="D16" s="130"/>
      <c r="E16" s="129"/>
      <c r="F16"/>
    </row>
    <row r="17" spans="1:6" x14ac:dyDescent="0.2">
      <c r="A17" s="158">
        <f>+'3.vol.'!C17</f>
        <v>43405</v>
      </c>
      <c r="B17" s="129"/>
      <c r="C17" s="129"/>
      <c r="D17" s="130"/>
      <c r="E17" s="129"/>
      <c r="F17"/>
    </row>
    <row r="18" spans="1:6" ht="13.5" thickBot="1" x14ac:dyDescent="0.25">
      <c r="A18" s="160">
        <f>+'3.vol.'!C18</f>
        <v>43435</v>
      </c>
      <c r="B18" s="161"/>
      <c r="C18" s="161"/>
      <c r="D18" s="162"/>
      <c r="E18" s="161"/>
      <c r="F18"/>
    </row>
    <row r="19" spans="1:6" x14ac:dyDescent="0.2">
      <c r="A19" s="154">
        <f>+'3.vol.'!C19</f>
        <v>43466</v>
      </c>
      <c r="B19" s="156"/>
      <c r="C19" s="156"/>
      <c r="D19" s="130"/>
      <c r="E19" s="156"/>
      <c r="F19"/>
    </row>
    <row r="20" spans="1:6" x14ac:dyDescent="0.2">
      <c r="A20" s="158">
        <f>+'3.vol.'!C20</f>
        <v>43497</v>
      </c>
      <c r="B20" s="129"/>
      <c r="C20" s="129"/>
      <c r="D20" s="163"/>
      <c r="E20" s="129"/>
      <c r="F20"/>
    </row>
    <row r="21" spans="1:6" x14ac:dyDescent="0.2">
      <c r="A21" s="158">
        <f>+'3.vol.'!C21</f>
        <v>43525</v>
      </c>
      <c r="B21" s="129"/>
      <c r="C21" s="129"/>
      <c r="D21" s="130"/>
      <c r="E21" s="129"/>
      <c r="F21"/>
    </row>
    <row r="22" spans="1:6" x14ac:dyDescent="0.2">
      <c r="A22" s="158">
        <f>+'3.vol.'!C22</f>
        <v>43556</v>
      </c>
      <c r="B22" s="129"/>
      <c r="C22" s="129"/>
      <c r="D22" s="130"/>
      <c r="E22" s="129"/>
      <c r="F22"/>
    </row>
    <row r="23" spans="1:6" x14ac:dyDescent="0.2">
      <c r="A23" s="158">
        <f>+'3.vol.'!C23</f>
        <v>43586</v>
      </c>
      <c r="B23" s="129"/>
      <c r="C23" s="129"/>
      <c r="D23" s="130"/>
      <c r="E23" s="129"/>
      <c r="F23"/>
    </row>
    <row r="24" spans="1:6" x14ac:dyDescent="0.2">
      <c r="A24" s="158">
        <f>+'3.vol.'!C24</f>
        <v>43617</v>
      </c>
      <c r="B24" s="129"/>
      <c r="C24" s="129"/>
      <c r="D24" s="130"/>
      <c r="E24" s="129"/>
      <c r="F24"/>
    </row>
    <row r="25" spans="1:6" x14ac:dyDescent="0.2">
      <c r="A25" s="158">
        <f>+'3.vol.'!C25</f>
        <v>43647</v>
      </c>
      <c r="B25" s="129"/>
      <c r="C25" s="129"/>
      <c r="D25" s="130"/>
      <c r="E25" s="129"/>
      <c r="F25"/>
    </row>
    <row r="26" spans="1:6" x14ac:dyDescent="0.2">
      <c r="A26" s="158">
        <f>+'3.vol.'!C26</f>
        <v>43678</v>
      </c>
      <c r="B26" s="129"/>
      <c r="C26" s="129"/>
      <c r="D26" s="130"/>
      <c r="E26" s="129"/>
      <c r="F26"/>
    </row>
    <row r="27" spans="1:6" x14ac:dyDescent="0.2">
      <c r="A27" s="158">
        <f>+'3.vol.'!C27</f>
        <v>43709</v>
      </c>
      <c r="B27" s="129"/>
      <c r="C27" s="129"/>
      <c r="D27" s="130"/>
      <c r="E27" s="129"/>
      <c r="F27"/>
    </row>
    <row r="28" spans="1:6" x14ac:dyDescent="0.2">
      <c r="A28" s="158">
        <f>+'3.vol.'!C28</f>
        <v>43739</v>
      </c>
      <c r="B28" s="129"/>
      <c r="C28" s="129"/>
      <c r="D28" s="130"/>
      <c r="E28" s="129"/>
      <c r="F28"/>
    </row>
    <row r="29" spans="1:6" x14ac:dyDescent="0.2">
      <c r="A29" s="158">
        <f>+'3.vol.'!C29</f>
        <v>43770</v>
      </c>
      <c r="B29" s="129"/>
      <c r="C29" s="129"/>
      <c r="D29" s="130"/>
      <c r="E29" s="129"/>
      <c r="F29"/>
    </row>
    <row r="30" spans="1:6" ht="13.5" thickBot="1" x14ac:dyDescent="0.25">
      <c r="A30" s="160">
        <f>+'3.vol.'!C30</f>
        <v>43800</v>
      </c>
      <c r="B30" s="161"/>
      <c r="C30" s="161"/>
      <c r="D30" s="164"/>
      <c r="E30" s="161"/>
      <c r="F30"/>
    </row>
    <row r="31" spans="1:6" x14ac:dyDescent="0.2">
      <c r="A31" s="154">
        <f>+'3.vol.'!C31</f>
        <v>43831</v>
      </c>
      <c r="B31" s="156"/>
      <c r="C31" s="165"/>
      <c r="D31" s="155"/>
      <c r="E31" s="156"/>
      <c r="F31"/>
    </row>
    <row r="32" spans="1:6" x14ac:dyDescent="0.2">
      <c r="A32" s="158">
        <f>+'3.vol.'!C32</f>
        <v>43862</v>
      </c>
      <c r="B32" s="129"/>
      <c r="C32" s="105"/>
      <c r="D32" s="159"/>
      <c r="E32" s="129"/>
      <c r="F32"/>
    </row>
    <row r="33" spans="1:6" x14ac:dyDescent="0.2">
      <c r="A33" s="158">
        <f>+'3.vol.'!C33</f>
        <v>43891</v>
      </c>
      <c r="B33" s="129"/>
      <c r="C33" s="105"/>
      <c r="D33" s="159"/>
      <c r="E33" s="129"/>
      <c r="F33"/>
    </row>
    <row r="34" spans="1:6" x14ac:dyDescent="0.2">
      <c r="A34" s="158">
        <f>+'3.vol.'!C34</f>
        <v>43922</v>
      </c>
      <c r="B34" s="129"/>
      <c r="C34" s="105"/>
      <c r="D34" s="159"/>
      <c r="E34" s="129"/>
      <c r="F34"/>
    </row>
    <row r="35" spans="1:6" x14ac:dyDescent="0.2">
      <c r="A35" s="158">
        <f>+'3.vol.'!C35</f>
        <v>43952</v>
      </c>
      <c r="B35" s="129"/>
      <c r="C35" s="105"/>
      <c r="D35" s="159"/>
      <c r="E35" s="129"/>
      <c r="F35"/>
    </row>
    <row r="36" spans="1:6" x14ac:dyDescent="0.2">
      <c r="A36" s="158">
        <f>+'3.vol.'!C36</f>
        <v>43983</v>
      </c>
      <c r="B36" s="129"/>
      <c r="C36" s="105"/>
      <c r="D36" s="159"/>
      <c r="E36" s="129"/>
      <c r="F36"/>
    </row>
    <row r="37" spans="1:6" x14ac:dyDescent="0.2">
      <c r="A37" s="158">
        <f>+'3.vol.'!C37</f>
        <v>44013</v>
      </c>
      <c r="B37" s="129"/>
      <c r="C37" s="105"/>
      <c r="D37" s="159"/>
      <c r="E37" s="129"/>
      <c r="F37"/>
    </row>
    <row r="38" spans="1:6" x14ac:dyDescent="0.2">
      <c r="A38" s="158">
        <f>+'3.vol.'!C38</f>
        <v>44044</v>
      </c>
      <c r="B38" s="129"/>
      <c r="C38" s="105"/>
      <c r="D38" s="159"/>
      <c r="E38" s="129"/>
      <c r="F38"/>
    </row>
    <row r="39" spans="1:6" x14ac:dyDescent="0.2">
      <c r="A39" s="158">
        <f>+'3.vol.'!C39</f>
        <v>44075</v>
      </c>
      <c r="B39" s="129"/>
      <c r="C39" s="105"/>
      <c r="D39" s="159"/>
      <c r="E39" s="129"/>
      <c r="F39"/>
    </row>
    <row r="40" spans="1:6" x14ac:dyDescent="0.2">
      <c r="A40" s="158">
        <f>+'3.vol.'!C40</f>
        <v>44105</v>
      </c>
      <c r="B40" s="129"/>
      <c r="C40" s="105"/>
      <c r="D40" s="159"/>
      <c r="E40" s="129"/>
      <c r="F40"/>
    </row>
    <row r="41" spans="1:6" x14ac:dyDescent="0.2">
      <c r="A41" s="158">
        <f>+'3.vol.'!C41</f>
        <v>44136</v>
      </c>
      <c r="B41" s="129"/>
      <c r="C41" s="105"/>
      <c r="D41" s="159"/>
      <c r="E41" s="129"/>
      <c r="F41"/>
    </row>
    <row r="42" spans="1:6" ht="13.5" thickBot="1" x14ac:dyDescent="0.25">
      <c r="A42" s="160">
        <f>+'3.vol.'!C42</f>
        <v>44166</v>
      </c>
      <c r="B42" s="161"/>
      <c r="C42" s="166"/>
      <c r="D42" s="167"/>
      <c r="E42" s="161"/>
      <c r="F42"/>
    </row>
    <row r="43" spans="1:6" x14ac:dyDescent="0.2">
      <c r="A43" s="154">
        <f>+'3.vol.'!C43</f>
        <v>44197</v>
      </c>
      <c r="B43" s="156"/>
      <c r="C43" s="165"/>
      <c r="D43" s="155"/>
      <c r="E43" s="156"/>
      <c r="F43"/>
    </row>
    <row r="44" spans="1:6" x14ac:dyDescent="0.2">
      <c r="A44" s="158">
        <f>+'3.vol.'!C44</f>
        <v>44228</v>
      </c>
      <c r="B44" s="129"/>
      <c r="C44" s="105"/>
      <c r="D44" s="159"/>
      <c r="E44" s="129"/>
      <c r="F44"/>
    </row>
    <row r="45" spans="1:6" x14ac:dyDescent="0.2">
      <c r="A45" s="158">
        <f>+'3.vol.'!C45</f>
        <v>44256</v>
      </c>
      <c r="B45" s="129"/>
      <c r="C45" s="105"/>
      <c r="D45" s="159"/>
      <c r="E45" s="129"/>
      <c r="F45"/>
    </row>
    <row r="46" spans="1:6" x14ac:dyDescent="0.2">
      <c r="A46" s="158">
        <f>+'3.vol.'!C46</f>
        <v>44287</v>
      </c>
      <c r="B46" s="129"/>
      <c r="C46" s="105"/>
      <c r="D46" s="159"/>
      <c r="E46" s="129"/>
      <c r="F46"/>
    </row>
    <row r="47" spans="1:6" x14ac:dyDescent="0.2">
      <c r="A47" s="158">
        <f>+'3.vol.'!C47</f>
        <v>44317</v>
      </c>
      <c r="B47" s="129"/>
      <c r="C47" s="105"/>
      <c r="D47" s="159"/>
      <c r="E47" s="129"/>
      <c r="F47"/>
    </row>
    <row r="48" spans="1:6" x14ac:dyDescent="0.2">
      <c r="A48" s="158">
        <f>+'3.vol.'!C48</f>
        <v>44348</v>
      </c>
      <c r="B48" s="129"/>
      <c r="C48" s="105"/>
      <c r="D48" s="159"/>
      <c r="E48" s="129"/>
      <c r="F48"/>
    </row>
    <row r="49" spans="1:6" x14ac:dyDescent="0.2">
      <c r="A49" s="158">
        <f>+'3.vol.'!C49</f>
        <v>44378</v>
      </c>
      <c r="B49" s="129"/>
      <c r="C49" s="105"/>
      <c r="D49" s="159"/>
      <c r="E49" s="129"/>
      <c r="F49"/>
    </row>
    <row r="50" spans="1:6" ht="13.5" thickBot="1" x14ac:dyDescent="0.25">
      <c r="A50" s="160">
        <f>+'3.vol.'!C50</f>
        <v>44409</v>
      </c>
      <c r="B50" s="161"/>
      <c r="C50" s="166"/>
      <c r="D50" s="167"/>
      <c r="E50" s="161"/>
      <c r="F50"/>
    </row>
    <row r="51" spans="1:6" hidden="1" x14ac:dyDescent="0.2">
      <c r="A51" s="375">
        <f>+'3.vol.'!C51</f>
        <v>44440</v>
      </c>
      <c r="B51" s="376"/>
      <c r="C51" s="380"/>
      <c r="D51" s="377"/>
      <c r="E51" s="376"/>
      <c r="F51"/>
    </row>
    <row r="52" spans="1:6" hidden="1" x14ac:dyDescent="0.2">
      <c r="A52" s="158">
        <f>+'3.vol.'!C52</f>
        <v>44470</v>
      </c>
      <c r="B52" s="129"/>
      <c r="C52" s="105"/>
      <c r="D52" s="159"/>
      <c r="E52" s="129"/>
      <c r="F52"/>
    </row>
    <row r="53" spans="1:6" hidden="1" x14ac:dyDescent="0.2">
      <c r="A53" s="158">
        <f>+'3.vol.'!C53</f>
        <v>44501</v>
      </c>
      <c r="B53" s="129"/>
      <c r="C53" s="105"/>
      <c r="D53" s="159"/>
      <c r="E53" s="129"/>
      <c r="F53"/>
    </row>
    <row r="54" spans="1:6" ht="13.5" hidden="1" thickBot="1" x14ac:dyDescent="0.25">
      <c r="A54" s="160">
        <f>+'3.vol.'!C54</f>
        <v>44531</v>
      </c>
      <c r="B54" s="161"/>
      <c r="C54" s="166"/>
      <c r="D54" s="167"/>
      <c r="E54" s="161"/>
      <c r="F54"/>
    </row>
    <row r="55" spans="1:6" ht="13.5" thickBot="1" x14ac:dyDescent="0.25">
      <c r="A55" s="174"/>
      <c r="B55" s="169"/>
      <c r="C55" s="169"/>
      <c r="D55" s="170"/>
      <c r="E55" s="169"/>
      <c r="F55"/>
    </row>
    <row r="56" spans="1:6" x14ac:dyDescent="0.2">
      <c r="A56" s="171">
        <f>+'3.vol.'!C58</f>
        <v>2018</v>
      </c>
      <c r="B56" s="156"/>
      <c r="C56" s="156"/>
      <c r="D56" s="156"/>
      <c r="E56" s="156"/>
      <c r="F56"/>
    </row>
    <row r="57" spans="1:6" x14ac:dyDescent="0.2">
      <c r="A57" s="197">
        <f>+'3.vol.'!C59</f>
        <v>2019</v>
      </c>
      <c r="B57" s="129"/>
      <c r="C57" s="129"/>
      <c r="D57" s="129"/>
      <c r="E57" s="129"/>
      <c r="F57"/>
    </row>
    <row r="58" spans="1:6" ht="13.5" thickBot="1" x14ac:dyDescent="0.25">
      <c r="A58" s="198">
        <f>+'3.vol.'!C60</f>
        <v>2020</v>
      </c>
      <c r="B58" s="161"/>
      <c r="C58" s="161"/>
      <c r="D58" s="161"/>
      <c r="E58" s="161"/>
      <c r="F58"/>
    </row>
    <row r="59" spans="1:6" ht="13.5" thickBot="1" x14ac:dyDescent="0.25">
      <c r="A59" s="174"/>
      <c r="B59" s="169"/>
      <c r="C59" s="169"/>
      <c r="D59" s="169"/>
      <c r="E59" s="169"/>
      <c r="F59"/>
    </row>
    <row r="60" spans="1:6" x14ac:dyDescent="0.2">
      <c r="A60" s="378" t="str">
        <f>+'3.vol.'!C61</f>
        <v>ene-ago 2020</v>
      </c>
      <c r="B60" s="156"/>
      <c r="C60" s="156"/>
      <c r="D60" s="156"/>
      <c r="E60" s="156"/>
      <c r="F60"/>
    </row>
    <row r="61" spans="1:6" ht="13.5" thickBot="1" x14ac:dyDescent="0.25">
      <c r="A61" s="379" t="str">
        <f>+'3.vol.'!C62</f>
        <v>ene-ago 2021</v>
      </c>
      <c r="B61" s="161"/>
      <c r="C61" s="161"/>
      <c r="D61" s="161"/>
      <c r="E61" s="161"/>
      <c r="F61"/>
    </row>
    <row r="62" spans="1:6" x14ac:dyDescent="0.2">
      <c r="A62" s="175" t="s">
        <v>83</v>
      </c>
      <c r="B62" s="169"/>
      <c r="C62" s="169"/>
      <c r="D62" s="169"/>
      <c r="E62" s="169"/>
      <c r="F62" s="169"/>
    </row>
    <row r="63" spans="1:6" x14ac:dyDescent="0.2">
      <c r="A63" s="144" t="s">
        <v>159</v>
      </c>
      <c r="B63" s="169"/>
      <c r="C63" s="169"/>
      <c r="D63" s="169"/>
      <c r="E63" s="169"/>
      <c r="F63" s="169"/>
    </row>
    <row r="64" spans="1:6" x14ac:dyDescent="0.2">
      <c r="A64" s="144"/>
      <c r="B64" s="169"/>
      <c r="C64" s="169"/>
      <c r="D64" s="169"/>
      <c r="E64" s="169"/>
      <c r="F64" s="169"/>
    </row>
    <row r="65" spans="2:6" x14ac:dyDescent="0.2">
      <c r="B65" s="169"/>
      <c r="C65" s="169"/>
      <c r="D65" s="169"/>
      <c r="E65" s="169"/>
      <c r="F65" s="169"/>
    </row>
  </sheetData>
  <sheetProtection formatCells="0" formatColumns="0" formatRows="0"/>
  <mergeCells count="3">
    <mergeCell ref="A1:E1"/>
    <mergeCell ref="A2:E2"/>
    <mergeCell ref="A3:E3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4" orientation="portrait" horizontalDpi="300" verticalDpi="300" r:id="rId1"/>
  <headerFooter alignWithMargins="0">
    <oddHeader>&amp;R2021 - Año de Homenaje al Premio Nobel de Medicina Dr. César Milstein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C9:C10"/>
  <sheetViews>
    <sheetView showGridLines="0" workbookViewId="0">
      <selection activeCell="E37" sqref="E37"/>
    </sheetView>
  </sheetViews>
  <sheetFormatPr baseColWidth="10" defaultRowHeight="12.75" x14ac:dyDescent="0.2"/>
  <cols>
    <col min="1" max="2" width="11.42578125" style="52"/>
    <col min="3" max="3" width="58.42578125" style="52" customWidth="1"/>
    <col min="4" max="16384" width="11.42578125" style="52"/>
  </cols>
  <sheetData>
    <row r="9" spans="3:3" ht="13.5" thickBot="1" x14ac:dyDescent="0.25"/>
    <row r="10" spans="3:3" ht="36" thickBot="1" x14ac:dyDescent="0.55000000000000004">
      <c r="C10" s="116" t="s">
        <v>0</v>
      </c>
    </row>
  </sheetData>
  <phoneticPr fontId="0" type="noConversion"/>
  <printOptions horizontalCentered="1" verticalCentered="1" gridLinesSet="0"/>
  <pageMargins left="0.78740157480314965" right="0.78740157480314965" top="1.3779527559055118" bottom="0.98425196850393704" header="0.51181102362204722" footer="0.51181102362204722"/>
  <pageSetup paperSize="9" orientation="portrait" horizontalDpi="4294967292" verticalDpi="300" r:id="rId1"/>
  <headerFooter alignWithMargins="0">
    <oddHeader>&amp;R2021 - Año de Homenaje al Premio Nobel de Medicina Dr. César Milstein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I64"/>
  <sheetViews>
    <sheetView showGridLines="0" zoomScale="89" zoomScaleNormal="89" workbookViewId="0">
      <selection activeCell="E37" sqref="E37"/>
    </sheetView>
  </sheetViews>
  <sheetFormatPr baseColWidth="10" defaultRowHeight="12.75" x14ac:dyDescent="0.2"/>
  <cols>
    <col min="1" max="1" width="24.7109375" style="52" customWidth="1"/>
    <col min="2" max="2" width="14.5703125" style="52" customWidth="1"/>
    <col min="3" max="3" width="17.5703125" style="52" customWidth="1"/>
    <col min="4" max="4" width="16.28515625" style="52" customWidth="1"/>
    <col min="5" max="5" width="17.7109375" style="52" customWidth="1"/>
    <col min="6" max="7" width="15.5703125" style="52" customWidth="1"/>
    <col min="8" max="8" width="17.28515625" style="52" customWidth="1"/>
    <col min="9" max="9" width="17.42578125" style="52" customWidth="1"/>
    <col min="10" max="16384" width="11.42578125" style="52"/>
  </cols>
  <sheetData>
    <row r="1" spans="1:9" x14ac:dyDescent="0.2">
      <c r="A1" s="132" t="s">
        <v>242</v>
      </c>
      <c r="B1" s="117"/>
      <c r="C1" s="117"/>
      <c r="D1" s="179"/>
      <c r="E1" s="179"/>
      <c r="F1" s="180"/>
      <c r="G1" s="180"/>
      <c r="H1" s="180"/>
      <c r="I1" s="180"/>
    </row>
    <row r="2" spans="1:9" ht="15" x14ac:dyDescent="0.25">
      <c r="A2" s="340" t="s">
        <v>243</v>
      </c>
      <c r="B2" s="117"/>
      <c r="C2" s="117"/>
      <c r="D2" s="180"/>
      <c r="E2" s="180"/>
      <c r="F2" s="180"/>
      <c r="G2" s="180"/>
      <c r="H2" s="180"/>
      <c r="I2" s="180"/>
    </row>
    <row r="3" spans="1:9" x14ac:dyDescent="0.2">
      <c r="A3" s="132" t="s">
        <v>244</v>
      </c>
      <c r="B3" s="117"/>
      <c r="C3" s="117"/>
      <c r="D3" s="180"/>
      <c r="E3" s="180"/>
      <c r="F3" s="180"/>
      <c r="G3" s="180"/>
      <c r="H3" s="180"/>
      <c r="I3" s="180"/>
    </row>
    <row r="4" spans="1:9" x14ac:dyDescent="0.2">
      <c r="A4" s="347" t="s">
        <v>245</v>
      </c>
      <c r="B4" s="347"/>
      <c r="C4" s="347"/>
      <c r="D4" s="381"/>
      <c r="E4" s="381"/>
      <c r="F4" s="381"/>
      <c r="G4" s="381"/>
      <c r="H4" s="381"/>
      <c r="I4" s="381"/>
    </row>
    <row r="5" spans="1:9" ht="13.5" thickBot="1" x14ac:dyDescent="0.25">
      <c r="D5" s="170"/>
      <c r="E5" s="180"/>
      <c r="F5" s="180"/>
      <c r="G5" s="180"/>
      <c r="H5" s="180"/>
      <c r="I5" s="180"/>
    </row>
    <row r="6" spans="1:9" x14ac:dyDescent="0.2">
      <c r="A6" s="133" t="s">
        <v>7</v>
      </c>
      <c r="B6" s="466" t="s">
        <v>246</v>
      </c>
      <c r="C6" s="467"/>
      <c r="D6" s="468" t="s">
        <v>247</v>
      </c>
      <c r="E6" s="469"/>
      <c r="F6" s="181" t="s">
        <v>12</v>
      </c>
      <c r="G6" s="182"/>
      <c r="H6" s="181" t="s">
        <v>12</v>
      </c>
      <c r="I6" s="182"/>
    </row>
    <row r="7" spans="1:9" ht="13.5" thickBot="1" x14ac:dyDescent="0.25">
      <c r="A7" s="183" t="s">
        <v>8</v>
      </c>
      <c r="B7" s="382" t="s">
        <v>219</v>
      </c>
      <c r="C7" s="185" t="s">
        <v>13</v>
      </c>
      <c r="D7" s="382" t="s">
        <v>219</v>
      </c>
      <c r="E7" s="186" t="s">
        <v>13</v>
      </c>
      <c r="F7" s="382" t="s">
        <v>219</v>
      </c>
      <c r="G7" s="186" t="s">
        <v>13</v>
      </c>
      <c r="H7" s="382" t="s">
        <v>219</v>
      </c>
      <c r="I7" s="186" t="s">
        <v>13</v>
      </c>
    </row>
    <row r="8" spans="1:9" x14ac:dyDescent="0.2">
      <c r="A8" s="154">
        <f>+'3.vol.'!C7</f>
        <v>43101</v>
      </c>
      <c r="B8" s="154"/>
      <c r="C8" s="154"/>
      <c r="D8" s="155"/>
      <c r="E8" s="156"/>
      <c r="F8" s="155"/>
      <c r="G8" s="156"/>
      <c r="H8" s="155"/>
      <c r="I8" s="156"/>
    </row>
    <row r="9" spans="1:9" x14ac:dyDescent="0.2">
      <c r="A9" s="158">
        <f>+'3.vol.'!C8</f>
        <v>43132</v>
      </c>
      <c r="B9" s="158"/>
      <c r="C9" s="158"/>
      <c r="D9" s="159"/>
      <c r="E9" s="129"/>
      <c r="F9" s="159"/>
      <c r="G9" s="129"/>
      <c r="H9" s="159"/>
      <c r="I9" s="129"/>
    </row>
    <row r="10" spans="1:9" x14ac:dyDescent="0.2">
      <c r="A10" s="158">
        <f>+'3.vol.'!C9</f>
        <v>43160</v>
      </c>
      <c r="B10" s="158"/>
      <c r="C10" s="158"/>
      <c r="D10" s="159"/>
      <c r="E10" s="129"/>
      <c r="F10" s="159"/>
      <c r="G10" s="129"/>
      <c r="H10" s="159"/>
      <c r="I10" s="129"/>
    </row>
    <row r="11" spans="1:9" x14ac:dyDescent="0.2">
      <c r="A11" s="158">
        <f>+'3.vol.'!C10</f>
        <v>43191</v>
      </c>
      <c r="B11" s="158"/>
      <c r="C11" s="158"/>
      <c r="D11" s="159"/>
      <c r="E11" s="129"/>
      <c r="F11" s="159"/>
      <c r="G11" s="129"/>
      <c r="H11" s="159"/>
      <c r="I11" s="129"/>
    </row>
    <row r="12" spans="1:9" x14ac:dyDescent="0.2">
      <c r="A12" s="158">
        <f>+'3.vol.'!C11</f>
        <v>43221</v>
      </c>
      <c r="B12" s="158"/>
      <c r="C12" s="158"/>
      <c r="D12" s="129"/>
      <c r="E12" s="129"/>
      <c r="F12" s="129"/>
      <c r="G12" s="129"/>
      <c r="H12" s="129"/>
      <c r="I12" s="129"/>
    </row>
    <row r="13" spans="1:9" x14ac:dyDescent="0.2">
      <c r="A13" s="158">
        <f>+'3.vol.'!C12</f>
        <v>43252</v>
      </c>
      <c r="B13" s="158"/>
      <c r="C13" s="158"/>
      <c r="D13" s="159"/>
      <c r="E13" s="129"/>
      <c r="F13" s="159"/>
      <c r="G13" s="129"/>
      <c r="H13" s="159"/>
      <c r="I13" s="129"/>
    </row>
    <row r="14" spans="1:9" x14ac:dyDescent="0.2">
      <c r="A14" s="158">
        <f>+'3.vol.'!C13</f>
        <v>43282</v>
      </c>
      <c r="B14" s="158"/>
      <c r="C14" s="158"/>
      <c r="D14" s="129"/>
      <c r="E14" s="129"/>
      <c r="F14" s="129"/>
      <c r="G14" s="129"/>
      <c r="H14" s="129"/>
      <c r="I14" s="129"/>
    </row>
    <row r="15" spans="1:9" x14ac:dyDescent="0.2">
      <c r="A15" s="158">
        <f>+'3.vol.'!C14</f>
        <v>43313</v>
      </c>
      <c r="B15" s="158"/>
      <c r="C15" s="158"/>
      <c r="D15" s="129"/>
      <c r="E15" s="129"/>
      <c r="F15" s="129"/>
      <c r="G15" s="129"/>
      <c r="H15" s="129"/>
      <c r="I15" s="129"/>
    </row>
    <row r="16" spans="1:9" x14ac:dyDescent="0.2">
      <c r="A16" s="158">
        <f>+'3.vol.'!C15</f>
        <v>43344</v>
      </c>
      <c r="B16" s="158"/>
      <c r="C16" s="158"/>
      <c r="D16" s="129"/>
      <c r="E16" s="129"/>
      <c r="F16" s="129"/>
      <c r="G16" s="129"/>
      <c r="H16" s="129"/>
      <c r="I16" s="129"/>
    </row>
    <row r="17" spans="1:9" x14ac:dyDescent="0.2">
      <c r="A17" s="158">
        <f>+'3.vol.'!C16</f>
        <v>43374</v>
      </c>
      <c r="B17" s="158"/>
      <c r="C17" s="158"/>
      <c r="D17" s="129"/>
      <c r="E17" s="129"/>
      <c r="F17" s="129"/>
      <c r="G17" s="129"/>
      <c r="H17" s="129"/>
      <c r="I17" s="129"/>
    </row>
    <row r="18" spans="1:9" x14ac:dyDescent="0.2">
      <c r="A18" s="158">
        <f>+'3.vol.'!C17</f>
        <v>43405</v>
      </c>
      <c r="B18" s="158"/>
      <c r="C18" s="158"/>
      <c r="D18" s="129"/>
      <c r="E18" s="129"/>
      <c r="F18" s="129"/>
      <c r="G18" s="129"/>
      <c r="H18" s="129"/>
      <c r="I18" s="129"/>
    </row>
    <row r="19" spans="1:9" ht="13.5" thickBot="1" x14ac:dyDescent="0.25">
      <c r="A19" s="160">
        <f>+'3.vol.'!C18</f>
        <v>43435</v>
      </c>
      <c r="B19" s="160"/>
      <c r="C19" s="160"/>
      <c r="D19" s="161"/>
      <c r="E19" s="161"/>
      <c r="F19" s="161"/>
      <c r="G19" s="161"/>
      <c r="H19" s="161"/>
      <c r="I19" s="161"/>
    </row>
    <row r="20" spans="1:9" x14ac:dyDescent="0.2">
      <c r="A20" s="154">
        <f>+'3.vol.'!C19</f>
        <v>43466</v>
      </c>
      <c r="B20" s="154"/>
      <c r="C20" s="154"/>
      <c r="D20" s="156"/>
      <c r="E20" s="156"/>
      <c r="F20" s="156"/>
      <c r="G20" s="156"/>
      <c r="H20" s="156"/>
      <c r="I20" s="156"/>
    </row>
    <row r="21" spans="1:9" x14ac:dyDescent="0.2">
      <c r="A21" s="158">
        <f>+'3.vol.'!C20</f>
        <v>43497</v>
      </c>
      <c r="B21" s="158"/>
      <c r="C21" s="158"/>
      <c r="D21" s="129"/>
      <c r="E21" s="129"/>
      <c r="F21" s="129"/>
      <c r="G21" s="129"/>
      <c r="H21" s="129"/>
      <c r="I21" s="129"/>
    </row>
    <row r="22" spans="1:9" x14ac:dyDescent="0.2">
      <c r="A22" s="158">
        <f>+'3.vol.'!C21</f>
        <v>43525</v>
      </c>
      <c r="B22" s="158"/>
      <c r="C22" s="158"/>
      <c r="D22" s="129"/>
      <c r="E22" s="129"/>
      <c r="F22" s="129"/>
      <c r="G22" s="129"/>
      <c r="H22" s="129"/>
      <c r="I22" s="129"/>
    </row>
    <row r="23" spans="1:9" x14ac:dyDescent="0.2">
      <c r="A23" s="158">
        <f>+'3.vol.'!C22</f>
        <v>43556</v>
      </c>
      <c r="B23" s="158"/>
      <c r="C23" s="158"/>
      <c r="D23" s="129"/>
      <c r="E23" s="129"/>
      <c r="F23" s="129"/>
      <c r="G23" s="129"/>
      <c r="H23" s="129"/>
      <c r="I23" s="129"/>
    </row>
    <row r="24" spans="1:9" x14ac:dyDescent="0.2">
      <c r="A24" s="158">
        <f>+'3.vol.'!C23</f>
        <v>43586</v>
      </c>
      <c r="B24" s="158"/>
      <c r="C24" s="158"/>
      <c r="D24" s="129"/>
      <c r="E24" s="129"/>
      <c r="F24" s="129"/>
      <c r="G24" s="129"/>
      <c r="H24" s="129"/>
      <c r="I24" s="129"/>
    </row>
    <row r="25" spans="1:9" x14ac:dyDescent="0.2">
      <c r="A25" s="158">
        <f>+'3.vol.'!C24</f>
        <v>43617</v>
      </c>
      <c r="B25" s="158"/>
      <c r="C25" s="158"/>
      <c r="D25" s="129"/>
      <c r="E25" s="129"/>
      <c r="F25" s="129"/>
      <c r="G25" s="129"/>
      <c r="H25" s="129"/>
      <c r="I25" s="129"/>
    </row>
    <row r="26" spans="1:9" x14ac:dyDescent="0.2">
      <c r="A26" s="158">
        <f>+'3.vol.'!C25</f>
        <v>43647</v>
      </c>
      <c r="B26" s="158"/>
      <c r="C26" s="158"/>
      <c r="D26" s="129"/>
      <c r="E26" s="129"/>
      <c r="F26" s="129"/>
      <c r="G26" s="129"/>
      <c r="H26" s="129"/>
      <c r="I26" s="129"/>
    </row>
    <row r="27" spans="1:9" x14ac:dyDescent="0.2">
      <c r="A27" s="158">
        <f>+'3.vol.'!C26</f>
        <v>43678</v>
      </c>
      <c r="B27" s="158"/>
      <c r="C27" s="158"/>
      <c r="D27" s="129"/>
      <c r="E27" s="129"/>
      <c r="F27" s="129"/>
      <c r="G27" s="129"/>
      <c r="H27" s="129"/>
      <c r="I27" s="129"/>
    </row>
    <row r="28" spans="1:9" x14ac:dyDescent="0.2">
      <c r="A28" s="158">
        <f>+'3.vol.'!C27</f>
        <v>43709</v>
      </c>
      <c r="B28" s="158"/>
      <c r="C28" s="158"/>
      <c r="D28" s="129"/>
      <c r="E28" s="129"/>
      <c r="F28" s="129"/>
      <c r="G28" s="129"/>
      <c r="H28" s="129"/>
      <c r="I28" s="129"/>
    </row>
    <row r="29" spans="1:9" x14ac:dyDescent="0.2">
      <c r="A29" s="158">
        <f>+'3.vol.'!C28</f>
        <v>43739</v>
      </c>
      <c r="B29" s="158"/>
      <c r="C29" s="158"/>
      <c r="D29" s="129"/>
      <c r="E29" s="129"/>
      <c r="F29" s="129"/>
      <c r="G29" s="129"/>
      <c r="H29" s="129"/>
      <c r="I29" s="129"/>
    </row>
    <row r="30" spans="1:9" x14ac:dyDescent="0.2">
      <c r="A30" s="158">
        <f>+'3.vol.'!C29</f>
        <v>43770</v>
      </c>
      <c r="B30" s="158"/>
      <c r="C30" s="158"/>
      <c r="D30" s="129"/>
      <c r="E30" s="129"/>
      <c r="F30" s="129"/>
      <c r="G30" s="129"/>
      <c r="H30" s="129"/>
      <c r="I30" s="129"/>
    </row>
    <row r="31" spans="1:9" ht="13.5" thickBot="1" x14ac:dyDescent="0.25">
      <c r="A31" s="160">
        <f>+'3.vol.'!C30</f>
        <v>43800</v>
      </c>
      <c r="B31" s="160"/>
      <c r="C31" s="160"/>
      <c r="D31" s="161"/>
      <c r="E31" s="161"/>
      <c r="F31" s="161"/>
      <c r="G31" s="161"/>
      <c r="H31" s="161"/>
      <c r="I31" s="161"/>
    </row>
    <row r="32" spans="1:9" x14ac:dyDescent="0.2">
      <c r="A32" s="154">
        <f>+'3.vol.'!C31</f>
        <v>43831</v>
      </c>
      <c r="B32" s="154"/>
      <c r="C32" s="154"/>
      <c r="D32" s="156"/>
      <c r="E32" s="156"/>
      <c r="F32" s="156"/>
      <c r="G32" s="156"/>
      <c r="H32" s="156"/>
      <c r="I32" s="156"/>
    </row>
    <row r="33" spans="1:9" x14ac:dyDescent="0.2">
      <c r="A33" s="158">
        <f>+'3.vol.'!C32</f>
        <v>43862</v>
      </c>
      <c r="B33" s="158"/>
      <c r="C33" s="158"/>
      <c r="D33" s="129"/>
      <c r="E33" s="129"/>
      <c r="F33" s="129"/>
      <c r="G33" s="129"/>
      <c r="H33" s="129"/>
      <c r="I33" s="129"/>
    </row>
    <row r="34" spans="1:9" x14ac:dyDescent="0.2">
      <c r="A34" s="158">
        <f>+'3.vol.'!C33</f>
        <v>43891</v>
      </c>
      <c r="B34" s="158"/>
      <c r="C34" s="158"/>
      <c r="D34" s="129"/>
      <c r="E34" s="129"/>
      <c r="F34" s="129"/>
      <c r="G34" s="129"/>
      <c r="H34" s="129"/>
      <c r="I34" s="129"/>
    </row>
    <row r="35" spans="1:9" x14ac:dyDescent="0.2">
      <c r="A35" s="158">
        <f>+'3.vol.'!C34</f>
        <v>43922</v>
      </c>
      <c r="B35" s="158"/>
      <c r="C35" s="158"/>
      <c r="D35" s="129"/>
      <c r="E35" s="129"/>
      <c r="F35" s="129"/>
      <c r="G35" s="129"/>
      <c r="H35" s="129"/>
      <c r="I35" s="129"/>
    </row>
    <row r="36" spans="1:9" x14ac:dyDescent="0.2">
      <c r="A36" s="158">
        <f>+'3.vol.'!C35</f>
        <v>43952</v>
      </c>
      <c r="B36" s="158"/>
      <c r="C36" s="158"/>
      <c r="D36" s="129"/>
      <c r="E36" s="129"/>
      <c r="F36" s="129"/>
      <c r="G36" s="129"/>
      <c r="H36" s="129"/>
      <c r="I36" s="129"/>
    </row>
    <row r="37" spans="1:9" x14ac:dyDescent="0.2">
      <c r="A37" s="158">
        <f>+'3.vol.'!C36</f>
        <v>43983</v>
      </c>
      <c r="B37" s="158"/>
      <c r="C37" s="158"/>
      <c r="D37" s="129"/>
      <c r="E37" s="129"/>
      <c r="F37" s="129"/>
      <c r="G37" s="129"/>
      <c r="H37" s="129"/>
      <c r="I37" s="129"/>
    </row>
    <row r="38" spans="1:9" x14ac:dyDescent="0.2">
      <c r="A38" s="158">
        <f>+'3.vol.'!C37</f>
        <v>44013</v>
      </c>
      <c r="B38" s="158"/>
      <c r="C38" s="158"/>
      <c r="D38" s="129"/>
      <c r="E38" s="129"/>
      <c r="F38" s="129"/>
      <c r="G38" s="129"/>
      <c r="H38" s="129"/>
      <c r="I38" s="129"/>
    </row>
    <row r="39" spans="1:9" x14ac:dyDescent="0.2">
      <c r="A39" s="158">
        <f>+'3.vol.'!C38</f>
        <v>44044</v>
      </c>
      <c r="B39" s="158"/>
      <c r="C39" s="158"/>
      <c r="D39" s="129"/>
      <c r="E39" s="129"/>
      <c r="F39" s="129"/>
      <c r="G39" s="129"/>
      <c r="H39" s="129"/>
      <c r="I39" s="129"/>
    </row>
    <row r="40" spans="1:9" x14ac:dyDescent="0.2">
      <c r="A40" s="158">
        <f>+'3.vol.'!C39</f>
        <v>44075</v>
      </c>
      <c r="B40" s="158"/>
      <c r="C40" s="158"/>
      <c r="D40" s="129"/>
      <c r="E40" s="129"/>
      <c r="F40" s="129"/>
      <c r="G40" s="129"/>
      <c r="H40" s="129"/>
      <c r="I40" s="129"/>
    </row>
    <row r="41" spans="1:9" x14ac:dyDescent="0.2">
      <c r="A41" s="158">
        <f>+'3.vol.'!C40</f>
        <v>44105</v>
      </c>
      <c r="B41" s="158"/>
      <c r="C41" s="158"/>
      <c r="D41" s="129"/>
      <c r="E41" s="129"/>
      <c r="F41" s="129"/>
      <c r="G41" s="129"/>
      <c r="H41" s="129"/>
      <c r="I41" s="129"/>
    </row>
    <row r="42" spans="1:9" x14ac:dyDescent="0.2">
      <c r="A42" s="158">
        <f>+'3.vol.'!C41</f>
        <v>44136</v>
      </c>
      <c r="B42" s="158"/>
      <c r="C42" s="158"/>
      <c r="D42" s="129"/>
      <c r="E42" s="129"/>
      <c r="F42" s="129"/>
      <c r="G42" s="129"/>
      <c r="H42" s="129"/>
      <c r="I42" s="129"/>
    </row>
    <row r="43" spans="1:9" ht="13.5" thickBot="1" x14ac:dyDescent="0.25">
      <c r="A43" s="160">
        <f>+'3.vol.'!C42</f>
        <v>44166</v>
      </c>
      <c r="B43" s="160"/>
      <c r="C43" s="160"/>
      <c r="D43" s="161"/>
      <c r="E43" s="161"/>
      <c r="F43" s="161"/>
      <c r="G43" s="161"/>
      <c r="H43" s="161"/>
      <c r="I43" s="161"/>
    </row>
    <row r="44" spans="1:9" x14ac:dyDescent="0.2">
      <c r="A44" s="154">
        <f>+'3.vol.'!C43</f>
        <v>44197</v>
      </c>
      <c r="B44" s="154"/>
      <c r="C44" s="154"/>
      <c r="D44" s="156"/>
      <c r="E44" s="156"/>
      <c r="F44" s="156"/>
      <c r="G44" s="156"/>
      <c r="H44" s="156"/>
      <c r="I44" s="156"/>
    </row>
    <row r="45" spans="1:9" x14ac:dyDescent="0.2">
      <c r="A45" s="158">
        <f>+'3.vol.'!C44</f>
        <v>44228</v>
      </c>
      <c r="B45" s="158"/>
      <c r="C45" s="158"/>
      <c r="D45" s="129"/>
      <c r="E45" s="129"/>
      <c r="F45" s="129"/>
      <c r="G45" s="129"/>
      <c r="H45" s="129"/>
      <c r="I45" s="129"/>
    </row>
    <row r="46" spans="1:9" x14ac:dyDescent="0.2">
      <c r="A46" s="158">
        <f>+'3.vol.'!C45</f>
        <v>44256</v>
      </c>
      <c r="B46" s="158"/>
      <c r="C46" s="158"/>
      <c r="D46" s="129"/>
      <c r="E46" s="129"/>
      <c r="F46" s="129"/>
      <c r="G46" s="129"/>
      <c r="H46" s="129"/>
      <c r="I46" s="129"/>
    </row>
    <row r="47" spans="1:9" x14ac:dyDescent="0.2">
      <c r="A47" s="158">
        <f>+'3.vol.'!C46</f>
        <v>44287</v>
      </c>
      <c r="B47" s="158"/>
      <c r="C47" s="158"/>
      <c r="D47" s="129"/>
      <c r="E47" s="129"/>
      <c r="F47" s="129"/>
      <c r="G47" s="129"/>
      <c r="H47" s="129"/>
      <c r="I47" s="129"/>
    </row>
    <row r="48" spans="1:9" x14ac:dyDescent="0.2">
      <c r="A48" s="158">
        <f>+'3.vol.'!C47</f>
        <v>44317</v>
      </c>
      <c r="B48" s="158"/>
      <c r="C48" s="158"/>
      <c r="D48" s="129"/>
      <c r="E48" s="129"/>
      <c r="F48" s="129"/>
      <c r="G48" s="129"/>
      <c r="H48" s="129"/>
      <c r="I48" s="129"/>
    </row>
    <row r="49" spans="1:9" x14ac:dyDescent="0.2">
      <c r="A49" s="158">
        <f>+'3.vol.'!C48</f>
        <v>44348</v>
      </c>
      <c r="B49" s="158"/>
      <c r="C49" s="158"/>
      <c r="D49" s="129"/>
      <c r="E49" s="129"/>
      <c r="F49" s="129"/>
      <c r="G49" s="129"/>
      <c r="H49" s="129"/>
      <c r="I49" s="129"/>
    </row>
    <row r="50" spans="1:9" x14ac:dyDescent="0.2">
      <c r="A50" s="158">
        <f>+'3.vol.'!C49</f>
        <v>44378</v>
      </c>
      <c r="B50" s="158"/>
      <c r="C50" s="158"/>
      <c r="D50" s="129"/>
      <c r="E50" s="129"/>
      <c r="F50" s="129"/>
      <c r="G50" s="129"/>
      <c r="H50" s="129"/>
      <c r="I50" s="129"/>
    </row>
    <row r="51" spans="1:9" ht="13.5" thickBot="1" x14ac:dyDescent="0.25">
      <c r="A51" s="160">
        <f>+'3.vol.'!C50</f>
        <v>44409</v>
      </c>
      <c r="B51" s="160"/>
      <c r="C51" s="160"/>
      <c r="D51" s="161"/>
      <c r="E51" s="161"/>
      <c r="F51" s="161"/>
      <c r="G51" s="161"/>
      <c r="H51" s="161"/>
      <c r="I51" s="161"/>
    </row>
    <row r="52" spans="1:9" hidden="1" x14ac:dyDescent="0.2">
      <c r="A52" s="375">
        <f>+'3.vol.'!C51</f>
        <v>44440</v>
      </c>
      <c r="B52" s="375"/>
      <c r="C52" s="375"/>
      <c r="D52" s="376"/>
      <c r="E52" s="376"/>
      <c r="F52" s="376"/>
      <c r="G52" s="376"/>
      <c r="H52" s="376"/>
      <c r="I52" s="376"/>
    </row>
    <row r="53" spans="1:9" hidden="1" x14ac:dyDescent="0.2">
      <c r="A53" s="158">
        <f>+'3.vol.'!C52</f>
        <v>44470</v>
      </c>
      <c r="B53" s="158"/>
      <c r="C53" s="158"/>
      <c r="D53" s="129"/>
      <c r="E53" s="129"/>
      <c r="F53" s="129"/>
      <c r="G53" s="129"/>
      <c r="H53" s="129"/>
      <c r="I53" s="129"/>
    </row>
    <row r="54" spans="1:9" hidden="1" x14ac:dyDescent="0.2">
      <c r="A54" s="158">
        <f>+'3.vol.'!C53</f>
        <v>44501</v>
      </c>
      <c r="B54" s="158"/>
      <c r="C54" s="158"/>
      <c r="D54" s="129"/>
      <c r="E54" s="129"/>
      <c r="F54" s="129"/>
      <c r="G54" s="129"/>
      <c r="H54" s="129"/>
      <c r="I54" s="129"/>
    </row>
    <row r="55" spans="1:9" ht="13.5" hidden="1" thickBot="1" x14ac:dyDescent="0.25">
      <c r="A55" s="160">
        <f>+'3.vol.'!C54</f>
        <v>44531</v>
      </c>
      <c r="B55" s="160"/>
      <c r="C55" s="160"/>
      <c r="D55" s="161"/>
      <c r="E55" s="161"/>
      <c r="F55" s="161"/>
      <c r="G55" s="161"/>
      <c r="H55" s="161"/>
      <c r="I55" s="161"/>
    </row>
    <row r="56" spans="1:9" ht="13.5" thickBot="1" x14ac:dyDescent="0.25">
      <c r="A56" s="174"/>
      <c r="B56" s="174"/>
      <c r="C56" s="174"/>
      <c r="D56" s="169"/>
      <c r="E56" s="169"/>
      <c r="F56" s="169"/>
      <c r="G56" s="169"/>
      <c r="H56" s="169"/>
      <c r="I56" s="169"/>
    </row>
    <row r="57" spans="1:9" x14ac:dyDescent="0.2">
      <c r="A57" s="171">
        <f>+'3.vol.'!C58</f>
        <v>2018</v>
      </c>
      <c r="B57" s="187"/>
      <c r="C57" s="187"/>
      <c r="D57" s="188"/>
      <c r="E57" s="188"/>
      <c r="F57" s="188"/>
      <c r="G57" s="188"/>
      <c r="H57" s="188"/>
      <c r="I57" s="188"/>
    </row>
    <row r="58" spans="1:9" x14ac:dyDescent="0.2">
      <c r="A58" s="172">
        <f>+'3.vol.'!C59</f>
        <v>2019</v>
      </c>
      <c r="B58" s="189"/>
      <c r="C58" s="189"/>
      <c r="D58" s="190"/>
      <c r="E58" s="190"/>
      <c r="F58" s="190"/>
      <c r="G58" s="190"/>
      <c r="H58" s="190"/>
      <c r="I58" s="190"/>
    </row>
    <row r="59" spans="1:9" ht="13.5" thickBot="1" x14ac:dyDescent="0.25">
      <c r="A59" s="173">
        <f>+'3.vol.'!C60</f>
        <v>2020</v>
      </c>
      <c r="B59" s="191"/>
      <c r="C59" s="191"/>
      <c r="D59" s="192"/>
      <c r="E59" s="192"/>
      <c r="F59" s="192"/>
      <c r="G59" s="192"/>
      <c r="H59" s="192"/>
      <c r="I59" s="192"/>
    </row>
    <row r="60" spans="1:9" ht="13.5" thickBot="1" x14ac:dyDescent="0.25">
      <c r="A60" s="174"/>
      <c r="B60" s="193"/>
      <c r="C60" s="193"/>
      <c r="D60" s="70"/>
      <c r="E60" s="70"/>
      <c r="F60" s="70"/>
      <c r="G60" s="70"/>
      <c r="H60" s="70"/>
      <c r="I60" s="70"/>
    </row>
    <row r="61" spans="1:9" x14ac:dyDescent="0.2">
      <c r="A61" s="378" t="str">
        <f>+'3.vol.'!C61</f>
        <v>ene-ago 2020</v>
      </c>
      <c r="B61" s="194"/>
      <c r="C61" s="194"/>
      <c r="D61" s="188"/>
      <c r="E61" s="188"/>
      <c r="F61" s="188"/>
      <c r="G61" s="188"/>
      <c r="H61" s="188"/>
      <c r="I61" s="188"/>
    </row>
    <row r="62" spans="1:9" ht="13.5" thickBot="1" x14ac:dyDescent="0.25">
      <c r="A62" s="379" t="str">
        <f>+'3.vol.'!C62</f>
        <v>ene-ago 2021</v>
      </c>
      <c r="B62" s="195"/>
      <c r="C62" s="195"/>
      <c r="D62" s="192"/>
      <c r="E62" s="192"/>
      <c r="F62" s="192"/>
      <c r="G62" s="192"/>
      <c r="H62" s="192"/>
      <c r="I62" s="192"/>
    </row>
    <row r="63" spans="1:9" x14ac:dyDescent="0.2">
      <c r="A63" s="168"/>
      <c r="B63" s="168"/>
      <c r="C63" s="168"/>
    </row>
    <row r="64" spans="1:9" x14ac:dyDescent="0.2">
      <c r="A64" s="168"/>
      <c r="B64" s="168"/>
      <c r="C64" s="168"/>
    </row>
  </sheetData>
  <sheetProtection formatCells="0" formatColumns="0" formatRows="0"/>
  <mergeCells count="2">
    <mergeCell ref="B6:C6"/>
    <mergeCell ref="D6:E6"/>
  </mergeCells>
  <phoneticPr fontId="0" type="noConversion"/>
  <printOptions horizontalCentered="1" verticalCentered="1" gridLinesSet="0"/>
  <pageMargins left="0.78740157480314965" right="0.78740157480314965" top="0.98425196850393704" bottom="0.98425196850393704" header="0.51181102362204722" footer="0.51181102362204722"/>
  <pageSetup paperSize="9" scale="55" orientation="portrait" horizontalDpi="4294967292" verticalDpi="300" r:id="rId1"/>
  <headerFooter alignWithMargins="0">
    <oddHeader>&amp;R2021 - Año de Homenaje al Premio Nobel de Medicina Dr. César Milstein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showGridLines="0" zoomScale="106" zoomScaleNormal="106" workbookViewId="0">
      <selection activeCell="E37" sqref="E37"/>
    </sheetView>
  </sheetViews>
  <sheetFormatPr baseColWidth="10" defaultRowHeight="12.75" x14ac:dyDescent="0.2"/>
  <cols>
    <col min="1" max="1" width="36.42578125" style="319" customWidth="1"/>
    <col min="2" max="4" width="24.7109375" style="319" customWidth="1"/>
    <col min="5" max="5" width="24.7109375" style="395" customWidth="1"/>
    <col min="6" max="16384" width="11.42578125" style="319"/>
  </cols>
  <sheetData>
    <row r="1" spans="1:5" x14ac:dyDescent="0.2">
      <c r="A1" s="383" t="s">
        <v>249</v>
      </c>
      <c r="B1" s="384"/>
      <c r="C1" s="384"/>
      <c r="D1" s="384"/>
      <c r="E1" s="384"/>
    </row>
    <row r="2" spans="1:5" x14ac:dyDescent="0.2">
      <c r="A2" s="383" t="s">
        <v>191</v>
      </c>
      <c r="B2" s="384"/>
      <c r="C2" s="384"/>
      <c r="D2" s="384"/>
      <c r="E2" s="384"/>
    </row>
    <row r="3" spans="1:5" x14ac:dyDescent="0.2">
      <c r="A3" s="470" t="s">
        <v>227</v>
      </c>
      <c r="B3" s="471"/>
      <c r="C3" s="471"/>
      <c r="D3" s="471"/>
      <c r="E3" s="471"/>
    </row>
    <row r="4" spans="1:5" s="320" customFormat="1" x14ac:dyDescent="0.2">
      <c r="A4" s="383" t="s">
        <v>226</v>
      </c>
      <c r="B4" s="385"/>
      <c r="C4" s="386"/>
      <c r="D4" s="386"/>
      <c r="E4" s="386"/>
    </row>
    <row r="5" spans="1:5" ht="13.5" thickBot="1" x14ac:dyDescent="0.25">
      <c r="A5" s="383" t="s">
        <v>248</v>
      </c>
      <c r="B5" s="384"/>
      <c r="C5" s="384"/>
      <c r="D5" s="384"/>
      <c r="E5" s="384"/>
    </row>
    <row r="6" spans="1:5" ht="13.5" thickBot="1" x14ac:dyDescent="0.25">
      <c r="A6" s="387" t="s">
        <v>166</v>
      </c>
      <c r="B6" s="388" t="s">
        <v>165</v>
      </c>
      <c r="C6" s="388" t="s">
        <v>197</v>
      </c>
      <c r="D6" s="388" t="s">
        <v>229</v>
      </c>
      <c r="E6" s="396" t="s">
        <v>230</v>
      </c>
    </row>
    <row r="7" spans="1:5" s="323" customFormat="1" ht="13.5" thickBot="1" x14ac:dyDescent="0.25">
      <c r="A7" s="321"/>
      <c r="B7" s="398" t="s">
        <v>167</v>
      </c>
      <c r="C7" s="322" t="s">
        <v>167</v>
      </c>
      <c r="D7" s="322" t="s">
        <v>167</v>
      </c>
      <c r="E7" s="389" t="s">
        <v>167</v>
      </c>
    </row>
    <row r="8" spans="1:5" s="323" customFormat="1" x14ac:dyDescent="0.2">
      <c r="A8" s="324" t="s">
        <v>259</v>
      </c>
      <c r="B8" s="397"/>
      <c r="C8" s="325"/>
      <c r="D8" s="325"/>
      <c r="E8" s="325"/>
    </row>
    <row r="9" spans="1:5" x14ac:dyDescent="0.2">
      <c r="A9" s="326" t="s">
        <v>168</v>
      </c>
      <c r="B9" s="327"/>
      <c r="C9" s="327"/>
      <c r="D9" s="327"/>
      <c r="E9" s="390"/>
    </row>
    <row r="10" spans="1:5" x14ac:dyDescent="0.2">
      <c r="A10" s="328" t="s">
        <v>169</v>
      </c>
      <c r="B10" s="327"/>
      <c r="C10" s="327"/>
      <c r="D10" s="327"/>
      <c r="E10" s="390"/>
    </row>
    <row r="11" spans="1:5" x14ac:dyDescent="0.2">
      <c r="A11" s="328" t="s">
        <v>170</v>
      </c>
      <c r="B11" s="327"/>
      <c r="C11" s="327"/>
      <c r="D11" s="327"/>
      <c r="E11" s="390"/>
    </row>
    <row r="12" spans="1:5" x14ac:dyDescent="0.2">
      <c r="A12" s="326" t="s">
        <v>171</v>
      </c>
      <c r="B12" s="327"/>
      <c r="C12" s="327"/>
      <c r="D12" s="327"/>
      <c r="E12" s="390"/>
    </row>
    <row r="13" spans="1:5" x14ac:dyDescent="0.2">
      <c r="A13" s="328" t="s">
        <v>172</v>
      </c>
      <c r="B13" s="327"/>
      <c r="C13" s="327"/>
      <c r="D13" s="327"/>
      <c r="E13" s="390"/>
    </row>
    <row r="14" spans="1:5" x14ac:dyDescent="0.2">
      <c r="A14" s="328" t="s">
        <v>173</v>
      </c>
      <c r="B14" s="327"/>
      <c r="C14" s="327"/>
      <c r="D14" s="327"/>
      <c r="E14" s="390"/>
    </row>
    <row r="15" spans="1:5" x14ac:dyDescent="0.2">
      <c r="A15" s="328" t="s">
        <v>174</v>
      </c>
      <c r="B15" s="327"/>
      <c r="C15" s="327"/>
      <c r="D15" s="327"/>
      <c r="E15" s="390"/>
    </row>
    <row r="16" spans="1:5" x14ac:dyDescent="0.2">
      <c r="A16" s="328" t="s">
        <v>175</v>
      </c>
      <c r="B16" s="327"/>
      <c r="C16" s="327"/>
      <c r="D16" s="327"/>
      <c r="E16" s="390"/>
    </row>
    <row r="17" spans="1:5" x14ac:dyDescent="0.2">
      <c r="A17" s="328" t="s">
        <v>176</v>
      </c>
      <c r="B17" s="327"/>
      <c r="C17" s="327"/>
      <c r="D17" s="327"/>
      <c r="E17" s="390"/>
    </row>
    <row r="18" spans="1:5" x14ac:dyDescent="0.2">
      <c r="A18" s="328" t="s">
        <v>177</v>
      </c>
      <c r="B18" s="327"/>
      <c r="C18" s="327"/>
      <c r="D18" s="327"/>
      <c r="E18" s="390"/>
    </row>
    <row r="19" spans="1:5" x14ac:dyDescent="0.2">
      <c r="A19" s="326" t="s">
        <v>178</v>
      </c>
      <c r="B19" s="327"/>
      <c r="C19" s="327"/>
      <c r="D19" s="327"/>
      <c r="E19" s="390"/>
    </row>
    <row r="20" spans="1:5" x14ac:dyDescent="0.2">
      <c r="A20" s="328" t="s">
        <v>179</v>
      </c>
      <c r="B20" s="327"/>
      <c r="C20" s="327"/>
      <c r="D20" s="327"/>
      <c r="E20" s="390"/>
    </row>
    <row r="21" spans="1:5" x14ac:dyDescent="0.2">
      <c r="A21" s="328" t="s">
        <v>180</v>
      </c>
      <c r="B21" s="327"/>
      <c r="C21" s="327"/>
      <c r="D21" s="327"/>
      <c r="E21" s="390"/>
    </row>
    <row r="22" spans="1:5" x14ac:dyDescent="0.2">
      <c r="A22" s="328" t="s">
        <v>181</v>
      </c>
      <c r="B22" s="327"/>
      <c r="C22" s="327"/>
      <c r="D22" s="327"/>
      <c r="E22" s="390"/>
    </row>
    <row r="23" spans="1:5" x14ac:dyDescent="0.2">
      <c r="A23" s="326" t="s">
        <v>182</v>
      </c>
      <c r="B23" s="327"/>
      <c r="C23" s="327"/>
      <c r="D23" s="327"/>
      <c r="E23" s="390"/>
    </row>
    <row r="24" spans="1:5" x14ac:dyDescent="0.2">
      <c r="A24" s="329" t="s">
        <v>183</v>
      </c>
      <c r="B24" s="330"/>
      <c r="C24" s="330"/>
      <c r="D24" s="330"/>
      <c r="E24" s="391"/>
    </row>
    <row r="25" spans="1:5" x14ac:dyDescent="0.2">
      <c r="A25" s="331" t="s">
        <v>184</v>
      </c>
      <c r="B25" s="332"/>
      <c r="C25" s="332"/>
      <c r="D25" s="332"/>
      <c r="E25" s="392"/>
    </row>
    <row r="26" spans="1:5" x14ac:dyDescent="0.2">
      <c r="A26" s="333" t="s">
        <v>185</v>
      </c>
      <c r="B26" s="334"/>
      <c r="C26" s="334"/>
      <c r="D26" s="334"/>
      <c r="E26" s="393"/>
    </row>
    <row r="27" spans="1:5" x14ac:dyDescent="0.2">
      <c r="A27" s="329" t="s">
        <v>186</v>
      </c>
      <c r="B27" s="330"/>
      <c r="C27" s="330"/>
      <c r="D27" s="330"/>
      <c r="E27" s="391"/>
    </row>
    <row r="28" spans="1:5" x14ac:dyDescent="0.2">
      <c r="A28" s="331" t="s">
        <v>184</v>
      </c>
      <c r="B28" s="332"/>
      <c r="C28" s="332"/>
      <c r="D28" s="332"/>
      <c r="E28" s="392"/>
    </row>
    <row r="29" spans="1:5" x14ac:dyDescent="0.2">
      <c r="A29" s="333" t="s">
        <v>185</v>
      </c>
      <c r="B29" s="334"/>
      <c r="C29" s="334"/>
      <c r="D29" s="334"/>
      <c r="E29" s="393"/>
    </row>
    <row r="30" spans="1:5" x14ac:dyDescent="0.2">
      <c r="A30" s="329" t="s">
        <v>187</v>
      </c>
      <c r="B30" s="330"/>
      <c r="C30" s="330"/>
      <c r="D30" s="330"/>
      <c r="E30" s="391"/>
    </row>
    <row r="31" spans="1:5" x14ac:dyDescent="0.2">
      <c r="A31" s="331" t="s">
        <v>184</v>
      </c>
      <c r="B31" s="332"/>
      <c r="C31" s="332"/>
      <c r="D31" s="332"/>
      <c r="E31" s="392"/>
    </row>
    <row r="32" spans="1:5" x14ac:dyDescent="0.2">
      <c r="A32" s="333" t="s">
        <v>185</v>
      </c>
      <c r="B32" s="334"/>
      <c r="C32" s="334"/>
      <c r="D32" s="334"/>
      <c r="E32" s="393"/>
    </row>
    <row r="33" spans="1:5" x14ac:dyDescent="0.2">
      <c r="A33" s="329" t="s">
        <v>188</v>
      </c>
      <c r="B33" s="330"/>
      <c r="C33" s="330"/>
      <c r="D33" s="330"/>
      <c r="E33" s="391"/>
    </row>
    <row r="34" spans="1:5" x14ac:dyDescent="0.2">
      <c r="A34" s="331" t="s">
        <v>184</v>
      </c>
      <c r="B34" s="332"/>
      <c r="C34" s="332"/>
      <c r="D34" s="332"/>
      <c r="E34" s="392"/>
    </row>
    <row r="35" spans="1:5" x14ac:dyDescent="0.2">
      <c r="A35" s="333" t="s">
        <v>185</v>
      </c>
      <c r="B35" s="334"/>
      <c r="C35" s="334"/>
      <c r="D35" s="334"/>
      <c r="E35" s="393"/>
    </row>
    <row r="36" spans="1:5" x14ac:dyDescent="0.2">
      <c r="A36" s="326" t="s">
        <v>189</v>
      </c>
      <c r="B36" s="327"/>
      <c r="C36" s="327"/>
      <c r="D36" s="327"/>
      <c r="E36" s="390"/>
    </row>
    <row r="37" spans="1:5" x14ac:dyDescent="0.2">
      <c r="A37" s="326" t="s">
        <v>190</v>
      </c>
      <c r="B37" s="327"/>
      <c r="C37" s="327"/>
      <c r="D37" s="327"/>
      <c r="E37" s="390"/>
    </row>
    <row r="38" spans="1:5" x14ac:dyDescent="0.2">
      <c r="A38" s="335"/>
      <c r="B38" s="335"/>
      <c r="C38" s="335"/>
      <c r="D38" s="335"/>
      <c r="E38" s="394"/>
    </row>
    <row r="39" spans="1:5" x14ac:dyDescent="0.2">
      <c r="A39" s="335"/>
      <c r="B39" s="335"/>
      <c r="C39" s="335"/>
      <c r="D39" s="335"/>
      <c r="E39" s="394"/>
    </row>
    <row r="40" spans="1:5" x14ac:dyDescent="0.2">
      <c r="A40" s="335"/>
      <c r="B40" s="335"/>
      <c r="C40" s="335"/>
      <c r="D40" s="335"/>
      <c r="E40" s="394"/>
    </row>
  </sheetData>
  <mergeCells count="1">
    <mergeCell ref="A3:E3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 alignWithMargins="0">
    <oddHeader>&amp;R2021 - Año de Homenaje al Premio Nobel de Medicina Dr. César Milstein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showGridLines="0" tabSelected="1" zoomScale="106" zoomScaleNormal="106" workbookViewId="0">
      <selection activeCell="E37" sqref="E37"/>
    </sheetView>
  </sheetViews>
  <sheetFormatPr baseColWidth="10" defaultRowHeight="12.75" x14ac:dyDescent="0.2"/>
  <cols>
    <col min="1" max="1" width="36.42578125" style="319" customWidth="1"/>
    <col min="2" max="4" width="24.7109375" style="319" customWidth="1"/>
    <col min="5" max="5" width="24.7109375" style="395" customWidth="1"/>
    <col min="6" max="16384" width="11.42578125" style="319"/>
  </cols>
  <sheetData>
    <row r="1" spans="1:5" x14ac:dyDescent="0.2">
      <c r="A1" s="383" t="s">
        <v>250</v>
      </c>
      <c r="B1" s="384"/>
      <c r="C1" s="384"/>
      <c r="D1" s="384"/>
      <c r="E1" s="384"/>
    </row>
    <row r="2" spans="1:5" x14ac:dyDescent="0.2">
      <c r="A2" s="383" t="s">
        <v>191</v>
      </c>
      <c r="B2" s="384"/>
      <c r="C2" s="384"/>
      <c r="D2" s="384"/>
      <c r="E2" s="384"/>
    </row>
    <row r="3" spans="1:5" x14ac:dyDescent="0.2">
      <c r="A3" s="470" t="s">
        <v>232</v>
      </c>
      <c r="B3" s="471"/>
      <c r="C3" s="471"/>
      <c r="D3" s="471"/>
      <c r="E3" s="471"/>
    </row>
    <row r="4" spans="1:5" s="320" customFormat="1" x14ac:dyDescent="0.2">
      <c r="A4" s="383" t="s">
        <v>226</v>
      </c>
      <c r="B4" s="385"/>
      <c r="C4" s="386"/>
      <c r="D4" s="386"/>
      <c r="E4" s="386"/>
    </row>
    <row r="5" spans="1:5" ht="13.5" thickBot="1" x14ac:dyDescent="0.25">
      <c r="A5" s="383" t="s">
        <v>248</v>
      </c>
      <c r="B5" s="384"/>
      <c r="C5" s="384"/>
      <c r="D5" s="384"/>
      <c r="E5" s="384"/>
    </row>
    <row r="6" spans="1:5" ht="13.5" thickBot="1" x14ac:dyDescent="0.25">
      <c r="A6" s="387" t="s">
        <v>166</v>
      </c>
      <c r="B6" s="388" t="s">
        <v>165</v>
      </c>
      <c r="C6" s="388" t="s">
        <v>197</v>
      </c>
      <c r="D6" s="388" t="s">
        <v>229</v>
      </c>
      <c r="E6" s="396" t="s">
        <v>230</v>
      </c>
    </row>
    <row r="7" spans="1:5" s="323" customFormat="1" ht="13.5" thickBot="1" x14ac:dyDescent="0.25">
      <c r="A7" s="321"/>
      <c r="B7" s="398" t="s">
        <v>167</v>
      </c>
      <c r="C7" s="322" t="s">
        <v>167</v>
      </c>
      <c r="D7" s="322" t="s">
        <v>167</v>
      </c>
      <c r="E7" s="389" t="s">
        <v>167</v>
      </c>
    </row>
    <row r="8" spans="1:5" s="323" customFormat="1" x14ac:dyDescent="0.2">
      <c r="A8" s="324" t="s">
        <v>259</v>
      </c>
      <c r="B8" s="397"/>
      <c r="C8" s="325"/>
      <c r="D8" s="325"/>
      <c r="E8" s="325"/>
    </row>
    <row r="9" spans="1:5" x14ac:dyDescent="0.2">
      <c r="A9" s="326" t="s">
        <v>168</v>
      </c>
      <c r="B9" s="327"/>
      <c r="C9" s="327"/>
      <c r="D9" s="327"/>
      <c r="E9" s="390"/>
    </row>
    <row r="10" spans="1:5" x14ac:dyDescent="0.2">
      <c r="A10" s="328" t="s">
        <v>169</v>
      </c>
      <c r="B10" s="327"/>
      <c r="C10" s="327"/>
      <c r="D10" s="327"/>
      <c r="E10" s="390"/>
    </row>
    <row r="11" spans="1:5" x14ac:dyDescent="0.2">
      <c r="A11" s="328" t="s">
        <v>170</v>
      </c>
      <c r="B11" s="327"/>
      <c r="C11" s="327"/>
      <c r="D11" s="327"/>
      <c r="E11" s="390"/>
    </row>
    <row r="12" spans="1:5" x14ac:dyDescent="0.2">
      <c r="A12" s="326" t="s">
        <v>171</v>
      </c>
      <c r="B12" s="327"/>
      <c r="C12" s="327"/>
      <c r="D12" s="327"/>
      <c r="E12" s="390"/>
    </row>
    <row r="13" spans="1:5" x14ac:dyDescent="0.2">
      <c r="A13" s="328" t="s">
        <v>172</v>
      </c>
      <c r="B13" s="327"/>
      <c r="C13" s="327"/>
      <c r="D13" s="327"/>
      <c r="E13" s="390"/>
    </row>
    <row r="14" spans="1:5" x14ac:dyDescent="0.2">
      <c r="A14" s="328" t="s">
        <v>173</v>
      </c>
      <c r="B14" s="327"/>
      <c r="C14" s="327"/>
      <c r="D14" s="327"/>
      <c r="E14" s="390"/>
    </row>
    <row r="15" spans="1:5" x14ac:dyDescent="0.2">
      <c r="A15" s="328" t="s">
        <v>174</v>
      </c>
      <c r="B15" s="327"/>
      <c r="C15" s="327"/>
      <c r="D15" s="327"/>
      <c r="E15" s="390"/>
    </row>
    <row r="16" spans="1:5" x14ac:dyDescent="0.2">
      <c r="A16" s="328" t="s">
        <v>175</v>
      </c>
      <c r="B16" s="327"/>
      <c r="C16" s="327"/>
      <c r="D16" s="327"/>
      <c r="E16" s="390"/>
    </row>
    <row r="17" spans="1:5" x14ac:dyDescent="0.2">
      <c r="A17" s="328" t="s">
        <v>176</v>
      </c>
      <c r="B17" s="327"/>
      <c r="C17" s="327"/>
      <c r="D17" s="327"/>
      <c r="E17" s="390"/>
    </row>
    <row r="18" spans="1:5" x14ac:dyDescent="0.2">
      <c r="A18" s="328" t="s">
        <v>177</v>
      </c>
      <c r="B18" s="327"/>
      <c r="C18" s="327"/>
      <c r="D18" s="327"/>
      <c r="E18" s="390"/>
    </row>
    <row r="19" spans="1:5" x14ac:dyDescent="0.2">
      <c r="A19" s="326" t="s">
        <v>178</v>
      </c>
      <c r="B19" s="327"/>
      <c r="C19" s="327"/>
      <c r="D19" s="327"/>
      <c r="E19" s="390"/>
    </row>
    <row r="20" spans="1:5" x14ac:dyDescent="0.2">
      <c r="A20" s="328" t="s">
        <v>179</v>
      </c>
      <c r="B20" s="327"/>
      <c r="C20" s="327"/>
      <c r="D20" s="327"/>
      <c r="E20" s="390"/>
    </row>
    <row r="21" spans="1:5" x14ac:dyDescent="0.2">
      <c r="A21" s="328" t="s">
        <v>180</v>
      </c>
      <c r="B21" s="327"/>
      <c r="C21" s="327"/>
      <c r="D21" s="327"/>
      <c r="E21" s="390"/>
    </row>
    <row r="22" spans="1:5" x14ac:dyDescent="0.2">
      <c r="A22" s="328" t="s">
        <v>181</v>
      </c>
      <c r="B22" s="327"/>
      <c r="C22" s="327"/>
      <c r="D22" s="327"/>
      <c r="E22" s="390"/>
    </row>
    <row r="23" spans="1:5" x14ac:dyDescent="0.2">
      <c r="A23" s="326" t="s">
        <v>182</v>
      </c>
      <c r="B23" s="327"/>
      <c r="C23" s="327"/>
      <c r="D23" s="327"/>
      <c r="E23" s="390"/>
    </row>
    <row r="24" spans="1:5" x14ac:dyDescent="0.2">
      <c r="A24" s="329" t="s">
        <v>183</v>
      </c>
      <c r="B24" s="330"/>
      <c r="C24" s="330"/>
      <c r="D24" s="330"/>
      <c r="E24" s="391"/>
    </row>
    <row r="25" spans="1:5" x14ac:dyDescent="0.2">
      <c r="A25" s="331" t="s">
        <v>184</v>
      </c>
      <c r="B25" s="332"/>
      <c r="C25" s="332"/>
      <c r="D25" s="332"/>
      <c r="E25" s="392"/>
    </row>
    <row r="26" spans="1:5" x14ac:dyDescent="0.2">
      <c r="A26" s="333" t="s">
        <v>185</v>
      </c>
      <c r="B26" s="334"/>
      <c r="C26" s="334"/>
      <c r="D26" s="334"/>
      <c r="E26" s="393"/>
    </row>
    <row r="27" spans="1:5" x14ac:dyDescent="0.2">
      <c r="A27" s="329" t="s">
        <v>186</v>
      </c>
      <c r="B27" s="330"/>
      <c r="C27" s="330"/>
      <c r="D27" s="330"/>
      <c r="E27" s="391"/>
    </row>
    <row r="28" spans="1:5" x14ac:dyDescent="0.2">
      <c r="A28" s="331" t="s">
        <v>184</v>
      </c>
      <c r="B28" s="332"/>
      <c r="C28" s="332"/>
      <c r="D28" s="332"/>
      <c r="E28" s="392"/>
    </row>
    <row r="29" spans="1:5" x14ac:dyDescent="0.2">
      <c r="A29" s="333" t="s">
        <v>185</v>
      </c>
      <c r="B29" s="334"/>
      <c r="C29" s="334"/>
      <c r="D29" s="334"/>
      <c r="E29" s="393"/>
    </row>
    <row r="30" spans="1:5" x14ac:dyDescent="0.2">
      <c r="A30" s="329" t="s">
        <v>187</v>
      </c>
      <c r="B30" s="330"/>
      <c r="C30" s="330"/>
      <c r="D30" s="330"/>
      <c r="E30" s="391"/>
    </row>
    <row r="31" spans="1:5" x14ac:dyDescent="0.2">
      <c r="A31" s="331" t="s">
        <v>184</v>
      </c>
      <c r="B31" s="332"/>
      <c r="C31" s="332"/>
      <c r="D31" s="332"/>
      <c r="E31" s="392"/>
    </row>
    <row r="32" spans="1:5" x14ac:dyDescent="0.2">
      <c r="A32" s="333" t="s">
        <v>185</v>
      </c>
      <c r="B32" s="334"/>
      <c r="C32" s="334"/>
      <c r="D32" s="334"/>
      <c r="E32" s="393"/>
    </row>
    <row r="33" spans="1:5" x14ac:dyDescent="0.2">
      <c r="A33" s="329" t="s">
        <v>188</v>
      </c>
      <c r="B33" s="330"/>
      <c r="C33" s="330"/>
      <c r="D33" s="330"/>
      <c r="E33" s="391"/>
    </row>
    <row r="34" spans="1:5" x14ac:dyDescent="0.2">
      <c r="A34" s="331" t="s">
        <v>184</v>
      </c>
      <c r="B34" s="332"/>
      <c r="C34" s="332"/>
      <c r="D34" s="332"/>
      <c r="E34" s="392"/>
    </row>
    <row r="35" spans="1:5" x14ac:dyDescent="0.2">
      <c r="A35" s="333" t="s">
        <v>185</v>
      </c>
      <c r="B35" s="334"/>
      <c r="C35" s="334"/>
      <c r="D35" s="334"/>
      <c r="E35" s="393"/>
    </row>
    <row r="36" spans="1:5" x14ac:dyDescent="0.2">
      <c r="A36" s="326" t="s">
        <v>189</v>
      </c>
      <c r="B36" s="327"/>
      <c r="C36" s="327"/>
      <c r="D36" s="327"/>
      <c r="E36" s="390"/>
    </row>
    <row r="37" spans="1:5" x14ac:dyDescent="0.2">
      <c r="A37" s="326" t="s">
        <v>190</v>
      </c>
      <c r="B37" s="327"/>
      <c r="C37" s="327"/>
      <c r="D37" s="327"/>
      <c r="E37" s="390"/>
    </row>
    <row r="38" spans="1:5" x14ac:dyDescent="0.2">
      <c r="A38" s="335"/>
      <c r="B38" s="335"/>
      <c r="C38" s="335"/>
      <c r="D38" s="335"/>
      <c r="E38" s="394"/>
    </row>
    <row r="39" spans="1:5" x14ac:dyDescent="0.2">
      <c r="A39" s="335"/>
      <c r="B39" s="335"/>
      <c r="C39" s="335"/>
      <c r="D39" s="335"/>
      <c r="E39" s="394"/>
    </row>
    <row r="40" spans="1:5" x14ac:dyDescent="0.2">
      <c r="A40" s="335"/>
      <c r="B40" s="335"/>
      <c r="C40" s="335"/>
      <c r="D40" s="335"/>
      <c r="E40" s="394"/>
    </row>
  </sheetData>
  <mergeCells count="1">
    <mergeCell ref="A3:E3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 alignWithMargins="0">
    <oddHeader>&amp;R2021 - Año de Homenaje al Premio Nobel de Medicina Dr. César Milstein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G13"/>
  <sheetViews>
    <sheetView showGridLines="0" zoomScale="95" zoomScaleNormal="95" workbookViewId="0">
      <selection activeCell="H17" sqref="H17"/>
    </sheetView>
  </sheetViews>
  <sheetFormatPr baseColWidth="10" defaultRowHeight="12.75" x14ac:dyDescent="0.2"/>
  <cols>
    <col min="1" max="1" width="17" style="52" customWidth="1"/>
    <col min="2" max="5" width="22.7109375" style="52" customWidth="1"/>
    <col min="6" max="6" width="25" style="52" customWidth="1"/>
    <col min="7" max="16384" width="11.42578125" style="52"/>
  </cols>
  <sheetData>
    <row r="1" spans="1:7" x14ac:dyDescent="0.2">
      <c r="A1" s="132" t="s">
        <v>251</v>
      </c>
      <c r="B1" s="118"/>
      <c r="C1" s="118"/>
      <c r="D1" s="118"/>
      <c r="E1" s="118"/>
      <c r="F1" s="118"/>
    </row>
    <row r="2" spans="1:7" x14ac:dyDescent="0.2">
      <c r="A2" s="132" t="s">
        <v>252</v>
      </c>
      <c r="B2" s="118"/>
      <c r="C2" s="118"/>
      <c r="D2" s="118"/>
      <c r="E2" s="118"/>
      <c r="F2" s="118"/>
    </row>
    <row r="3" spans="1:7" x14ac:dyDescent="0.2">
      <c r="A3" s="347" t="s">
        <v>244</v>
      </c>
      <c r="B3" s="399"/>
      <c r="C3" s="399"/>
      <c r="D3" s="399"/>
      <c r="E3" s="399"/>
      <c r="F3" s="399"/>
    </row>
    <row r="4" spans="1:7" x14ac:dyDescent="0.2">
      <c r="A4" s="347" t="s">
        <v>212</v>
      </c>
      <c r="B4" s="399"/>
      <c r="C4" s="399"/>
      <c r="D4" s="399"/>
      <c r="E4" s="399"/>
      <c r="F4" s="399"/>
    </row>
    <row r="5" spans="1:7" ht="13.5" thickBot="1" x14ac:dyDescent="0.25">
      <c r="A5" s="59"/>
      <c r="B5" s="59"/>
      <c r="C5" s="59"/>
      <c r="D5" s="59"/>
      <c r="E5" s="59"/>
      <c r="F5" s="59"/>
    </row>
    <row r="6" spans="1:7" ht="13.5" thickBot="1" x14ac:dyDescent="0.25">
      <c r="A6" s="132"/>
      <c r="B6" s="347"/>
      <c r="C6" s="347"/>
      <c r="D6" s="402" t="s">
        <v>17</v>
      </c>
      <c r="E6" s="400"/>
      <c r="F6" s="401"/>
    </row>
    <row r="7" spans="1:7" ht="13.5" thickBot="1" x14ac:dyDescent="0.25">
      <c r="A7" s="127" t="s">
        <v>8</v>
      </c>
      <c r="B7" s="363" t="s">
        <v>246</v>
      </c>
      <c r="C7" s="402" t="s">
        <v>247</v>
      </c>
      <c r="D7" s="474" t="s">
        <v>18</v>
      </c>
      <c r="E7" s="474" t="s">
        <v>18</v>
      </c>
      <c r="F7" s="474" t="s">
        <v>18</v>
      </c>
      <c r="G7" s="478"/>
    </row>
    <row r="8" spans="1:7" ht="13.5" thickBot="1" x14ac:dyDescent="0.25">
      <c r="A8" s="475">
        <v>43100</v>
      </c>
      <c r="B8" s="476"/>
      <c r="C8" s="476"/>
      <c r="D8" s="477"/>
      <c r="E8" s="477"/>
      <c r="F8" s="477"/>
    </row>
    <row r="9" spans="1:7" ht="13.5" thickBot="1" x14ac:dyDescent="0.25">
      <c r="A9" s="475">
        <v>43465</v>
      </c>
      <c r="B9" s="309"/>
      <c r="C9" s="309"/>
      <c r="D9" s="309"/>
      <c r="E9" s="309"/>
      <c r="F9" s="309"/>
    </row>
    <row r="10" spans="1:7" ht="13.5" thickBot="1" x14ac:dyDescent="0.25">
      <c r="A10" s="475">
        <v>43830</v>
      </c>
      <c r="B10" s="309"/>
      <c r="C10" s="309"/>
      <c r="D10" s="309"/>
      <c r="E10" s="309"/>
      <c r="F10" s="309"/>
    </row>
    <row r="11" spans="1:7" ht="13.5" thickBot="1" x14ac:dyDescent="0.25">
      <c r="A11" s="475">
        <v>44196</v>
      </c>
      <c r="B11" s="309"/>
      <c r="C11" s="309"/>
      <c r="D11" s="309"/>
      <c r="E11" s="309"/>
      <c r="F11" s="309"/>
    </row>
    <row r="12" spans="1:7" ht="13.5" thickBot="1" x14ac:dyDescent="0.25">
      <c r="A12" s="475">
        <v>44074</v>
      </c>
      <c r="B12" s="309"/>
      <c r="C12" s="309"/>
      <c r="D12" s="309"/>
      <c r="E12" s="309"/>
      <c r="F12" s="309"/>
    </row>
    <row r="13" spans="1:7" ht="13.5" thickBot="1" x14ac:dyDescent="0.25">
      <c r="A13" s="475">
        <v>44439</v>
      </c>
      <c r="B13" s="309"/>
      <c r="C13" s="309"/>
      <c r="D13" s="309"/>
      <c r="E13" s="309"/>
      <c r="F13" s="309"/>
    </row>
  </sheetData>
  <sheetProtection formatCells="0" formatColumns="0" formatRows="0"/>
  <phoneticPr fontId="0" type="noConversion"/>
  <printOptions horizontalCentered="1" verticalCentered="1" gridLinesSet="0"/>
  <pageMargins left="0.78740157480314965" right="0.78740157480314965" top="0.98425196850393704" bottom="0.98425196850393704" header="0.51181102362204722" footer="0.51181102362204722"/>
  <pageSetup paperSize="9" scale="91" orientation="landscape" horizontalDpi="4294967292" verticalDpi="300" r:id="rId1"/>
  <headerFooter alignWithMargins="0">
    <oddHeader>&amp;R2021 - Año de Homenaje al Premio Nobel de Medicina Dr. César Milstein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B5"/>
  <sheetViews>
    <sheetView showGridLines="0" workbookViewId="0">
      <selection sqref="A1:B5"/>
    </sheetView>
  </sheetViews>
  <sheetFormatPr baseColWidth="10" defaultRowHeight="12.75" x14ac:dyDescent="0.2"/>
  <cols>
    <col min="1" max="1" width="16.28515625" customWidth="1"/>
    <col min="2" max="2" width="29.5703125" customWidth="1"/>
  </cols>
  <sheetData>
    <row r="1" spans="1:2" x14ac:dyDescent="0.2">
      <c r="A1" s="2" t="s">
        <v>86</v>
      </c>
      <c r="B1" s="3"/>
    </row>
    <row r="2" spans="1:2" ht="13.5" thickBot="1" x14ac:dyDescent="0.25">
      <c r="A2" s="2" t="s">
        <v>47</v>
      </c>
      <c r="B2" s="3"/>
    </row>
    <row r="3" spans="1:2" x14ac:dyDescent="0.2">
      <c r="A3" s="4" t="s">
        <v>8</v>
      </c>
      <c r="B3" s="14" t="s">
        <v>48</v>
      </c>
    </row>
    <row r="4" spans="1:2" ht="13.5" thickBot="1" x14ac:dyDescent="0.25">
      <c r="A4" s="10"/>
      <c r="B4" s="8"/>
    </row>
    <row r="5" spans="1:2" ht="25.5" customHeight="1" thickBot="1" x14ac:dyDescent="0.25">
      <c r="A5" s="9" t="s">
        <v>9</v>
      </c>
      <c r="B5" s="13"/>
    </row>
  </sheetData>
  <phoneticPr fontId="0" type="noConversion"/>
  <printOptions horizontalCentered="1" verticalCentered="1"/>
  <pageMargins left="0.75" right="0.75" top="1" bottom="1" header="0.511811024" footer="0.511811024"/>
  <pageSetup paperSize="9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2:D10"/>
  <sheetViews>
    <sheetView workbookViewId="0">
      <selection activeCell="F18" sqref="F18"/>
    </sheetView>
  </sheetViews>
  <sheetFormatPr baseColWidth="10" defaultRowHeight="12.75" x14ac:dyDescent="0.2"/>
  <cols>
    <col min="1" max="1" width="25.42578125" customWidth="1"/>
    <col min="2" max="2" width="15.85546875" customWidth="1"/>
    <col min="3" max="3" width="16.28515625" customWidth="1"/>
    <col min="4" max="4" width="18.85546875" customWidth="1"/>
  </cols>
  <sheetData>
    <row r="2" spans="1:4" x14ac:dyDescent="0.2">
      <c r="A2" s="472" t="s">
        <v>87</v>
      </c>
      <c r="B2" s="472"/>
      <c r="C2" s="472"/>
      <c r="D2" s="472"/>
    </row>
    <row r="3" spans="1:4" x14ac:dyDescent="0.2">
      <c r="A3" s="472" t="s">
        <v>88</v>
      </c>
      <c r="B3" s="472"/>
      <c r="C3" s="472"/>
      <c r="D3" s="472"/>
    </row>
    <row r="4" spans="1:4" x14ac:dyDescent="0.2">
      <c r="A4" s="473" t="s">
        <v>1</v>
      </c>
      <c r="B4" s="473"/>
      <c r="C4" s="473"/>
      <c r="D4" s="473"/>
    </row>
    <row r="5" spans="1:4" x14ac:dyDescent="0.2">
      <c r="A5" s="16"/>
      <c r="B5" s="16"/>
      <c r="C5" s="16"/>
      <c r="D5" s="16"/>
    </row>
    <row r="6" spans="1:4" s="15" customFormat="1" ht="24.75" customHeight="1" x14ac:dyDescent="0.2">
      <c r="A6" s="20" t="s">
        <v>28</v>
      </c>
      <c r="B6" s="21" t="s">
        <v>89</v>
      </c>
      <c r="C6" s="22" t="s">
        <v>90</v>
      </c>
      <c r="D6" s="23" t="s">
        <v>91</v>
      </c>
    </row>
    <row r="7" spans="1:4" x14ac:dyDescent="0.2">
      <c r="A7" s="17">
        <v>1996</v>
      </c>
      <c r="B7" s="18"/>
      <c r="C7" s="18"/>
      <c r="D7" s="19"/>
    </row>
    <row r="8" spans="1:4" x14ac:dyDescent="0.2">
      <c r="A8" s="11">
        <v>1997</v>
      </c>
      <c r="B8" s="1"/>
      <c r="C8" s="1"/>
      <c r="D8" s="5"/>
    </row>
    <row r="9" spans="1:4" x14ac:dyDescent="0.2">
      <c r="A9" s="11">
        <v>1998</v>
      </c>
      <c r="B9" s="1"/>
      <c r="C9" s="1"/>
      <c r="D9" s="5"/>
    </row>
    <row r="10" spans="1:4" ht="13.5" thickBot="1" x14ac:dyDescent="0.25">
      <c r="A10" s="12" t="s">
        <v>19</v>
      </c>
      <c r="B10" s="7"/>
      <c r="C10" s="7"/>
      <c r="D10" s="6"/>
    </row>
  </sheetData>
  <mergeCells count="3">
    <mergeCell ref="A3:D3"/>
    <mergeCell ref="A2:D2"/>
    <mergeCell ref="A4:D4"/>
  </mergeCells>
  <phoneticPr fontId="0" type="noConversion"/>
  <printOptions horizontalCentered="1" verticalCentered="1"/>
  <pageMargins left="0.75" right="0.75" top="1" bottom="1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F39"/>
  <sheetViews>
    <sheetView showGridLines="0" zoomScale="98" zoomScaleNormal="98" workbookViewId="0">
      <selection activeCell="E37" sqref="E37"/>
    </sheetView>
  </sheetViews>
  <sheetFormatPr baseColWidth="10" defaultRowHeight="12.75" x14ac:dyDescent="0.2"/>
  <cols>
    <col min="1" max="1" width="17.85546875" style="52" customWidth="1"/>
    <col min="2" max="2" width="77.5703125" style="52" customWidth="1"/>
    <col min="3" max="6" width="11.28515625" style="52" customWidth="1"/>
    <col min="7" max="16384" width="11.42578125" style="52"/>
  </cols>
  <sheetData>
    <row r="1" spans="1:6" x14ac:dyDescent="0.2">
      <c r="A1" s="117" t="s">
        <v>199</v>
      </c>
      <c r="B1" s="132"/>
      <c r="C1" s="118"/>
      <c r="D1" s="118"/>
      <c r="E1" s="118"/>
      <c r="F1" s="118"/>
    </row>
    <row r="2" spans="1:6" x14ac:dyDescent="0.2">
      <c r="A2" s="347" t="s">
        <v>253</v>
      </c>
      <c r="B2" s="347"/>
      <c r="C2" s="348"/>
      <c r="D2" s="348"/>
      <c r="E2" s="348"/>
      <c r="F2" s="348"/>
    </row>
    <row r="3" spans="1:6" x14ac:dyDescent="0.2">
      <c r="A3" s="349" t="s">
        <v>200</v>
      </c>
      <c r="B3" s="347"/>
      <c r="C3" s="348"/>
      <c r="D3" s="348"/>
      <c r="E3" s="348"/>
      <c r="F3" s="348"/>
    </row>
    <row r="4" spans="1:6" ht="13.5" thickBot="1" x14ac:dyDescent="0.25">
      <c r="A4" s="118"/>
      <c r="B4" s="117"/>
      <c r="C4" s="118"/>
      <c r="D4" s="118"/>
      <c r="E4" s="118"/>
      <c r="F4" s="118"/>
    </row>
    <row r="5" spans="1:6" ht="28.5" customHeight="1" thickBot="1" x14ac:dyDescent="0.25">
      <c r="A5" s="119" t="s">
        <v>2</v>
      </c>
      <c r="B5" s="120" t="s">
        <v>3</v>
      </c>
      <c r="C5" s="346">
        <v>2018</v>
      </c>
      <c r="D5" s="346">
        <v>2019</v>
      </c>
      <c r="E5" s="346">
        <v>2020</v>
      </c>
      <c r="F5" s="346" t="s">
        <v>198</v>
      </c>
    </row>
    <row r="6" spans="1:6" ht="17.25" customHeight="1" x14ac:dyDescent="0.2">
      <c r="A6" s="418" t="s">
        <v>4</v>
      </c>
      <c r="B6" s="350" t="s">
        <v>201</v>
      </c>
      <c r="C6" s="410" t="s">
        <v>157</v>
      </c>
      <c r="D6" s="410" t="s">
        <v>157</v>
      </c>
      <c r="E6" s="410" t="s">
        <v>157</v>
      </c>
      <c r="F6" s="410" t="s">
        <v>157</v>
      </c>
    </row>
    <row r="7" spans="1:6" ht="17.25" customHeight="1" x14ac:dyDescent="0.2">
      <c r="A7" s="419"/>
      <c r="B7" s="416" t="s">
        <v>202</v>
      </c>
      <c r="C7" s="414"/>
      <c r="D7" s="414"/>
      <c r="E7" s="414"/>
      <c r="F7" s="414"/>
    </row>
    <row r="8" spans="1:6" ht="2.25" customHeight="1" x14ac:dyDescent="0.2">
      <c r="A8" s="419"/>
      <c r="B8" s="417"/>
      <c r="C8" s="414"/>
      <c r="D8" s="414"/>
      <c r="E8" s="414"/>
      <c r="F8" s="414"/>
    </row>
    <row r="9" spans="1:6" x14ac:dyDescent="0.2">
      <c r="A9" s="419"/>
      <c r="B9" s="421" t="s">
        <v>203</v>
      </c>
      <c r="C9" s="414"/>
      <c r="D9" s="414"/>
      <c r="E9" s="414"/>
      <c r="F9" s="414"/>
    </row>
    <row r="10" spans="1:6" ht="6" customHeight="1" x14ac:dyDescent="0.2">
      <c r="A10" s="419"/>
      <c r="B10" s="422"/>
      <c r="C10" s="414"/>
      <c r="D10" s="414"/>
      <c r="E10" s="414"/>
      <c r="F10" s="414"/>
    </row>
    <row r="11" spans="1:6" ht="17.25" customHeight="1" x14ac:dyDescent="0.2">
      <c r="A11" s="419"/>
      <c r="B11" s="406" t="s">
        <v>204</v>
      </c>
      <c r="C11" s="414"/>
      <c r="D11" s="414"/>
      <c r="E11" s="414"/>
      <c r="F11" s="414"/>
    </row>
    <row r="12" spans="1:6" ht="3" customHeight="1" thickBot="1" x14ac:dyDescent="0.25">
      <c r="A12" s="420"/>
      <c r="B12" s="407"/>
      <c r="C12" s="415"/>
      <c r="D12" s="415"/>
      <c r="E12" s="415"/>
      <c r="F12" s="415"/>
    </row>
    <row r="13" spans="1:6" ht="17.25" customHeight="1" x14ac:dyDescent="0.2">
      <c r="A13" s="121" t="s">
        <v>5</v>
      </c>
      <c r="B13" s="350" t="s">
        <v>201</v>
      </c>
      <c r="C13" s="410" t="s">
        <v>157</v>
      </c>
      <c r="D13" s="410" t="s">
        <v>157</v>
      </c>
      <c r="E13" s="410" t="s">
        <v>157</v>
      </c>
      <c r="F13" s="410" t="s">
        <v>157</v>
      </c>
    </row>
    <row r="14" spans="1:6" ht="20.25" customHeight="1" x14ac:dyDescent="0.2">
      <c r="A14" s="122"/>
      <c r="B14" s="351" t="s">
        <v>202</v>
      </c>
      <c r="C14" s="411"/>
      <c r="D14" s="411"/>
      <c r="E14" s="411"/>
      <c r="F14" s="411"/>
    </row>
    <row r="15" spans="1:6" ht="18.75" customHeight="1" x14ac:dyDescent="0.2">
      <c r="A15" s="122"/>
      <c r="B15" s="408" t="s">
        <v>203</v>
      </c>
      <c r="C15" s="411"/>
      <c r="D15" s="411"/>
      <c r="E15" s="411"/>
      <c r="F15" s="411"/>
    </row>
    <row r="16" spans="1:6" ht="2.25" customHeight="1" x14ac:dyDescent="0.2">
      <c r="A16" s="122"/>
      <c r="B16" s="409"/>
      <c r="C16" s="411"/>
      <c r="D16" s="411"/>
      <c r="E16" s="411"/>
      <c r="F16" s="411"/>
    </row>
    <row r="17" spans="1:6" ht="17.25" customHeight="1" x14ac:dyDescent="0.2">
      <c r="A17" s="122"/>
      <c r="B17" s="408" t="s">
        <v>204</v>
      </c>
      <c r="C17" s="411"/>
      <c r="D17" s="411"/>
      <c r="E17" s="411"/>
      <c r="F17" s="411"/>
    </row>
    <row r="18" spans="1:6" ht="3" customHeight="1" thickBot="1" x14ac:dyDescent="0.25">
      <c r="A18" s="123"/>
      <c r="B18" s="413"/>
      <c r="C18" s="412"/>
      <c r="D18" s="412"/>
      <c r="E18" s="412"/>
      <c r="F18" s="412"/>
    </row>
    <row r="19" spans="1:6" ht="17.25" customHeight="1" x14ac:dyDescent="0.2">
      <c r="A19" s="121" t="s">
        <v>6</v>
      </c>
      <c r="B19" s="350" t="s">
        <v>201</v>
      </c>
      <c r="C19" s="410" t="s">
        <v>157</v>
      </c>
      <c r="D19" s="410" t="s">
        <v>157</v>
      </c>
      <c r="E19" s="410" t="s">
        <v>157</v>
      </c>
      <c r="F19" s="410" t="s">
        <v>157</v>
      </c>
    </row>
    <row r="20" spans="1:6" ht="17.25" customHeight="1" x14ac:dyDescent="0.2">
      <c r="A20" s="122"/>
      <c r="B20" s="351" t="s">
        <v>202</v>
      </c>
      <c r="C20" s="411"/>
      <c r="D20" s="411"/>
      <c r="E20" s="411"/>
      <c r="F20" s="411"/>
    </row>
    <row r="21" spans="1:6" ht="17.25" customHeight="1" x14ac:dyDescent="0.2">
      <c r="A21" s="122"/>
      <c r="B21" s="408" t="s">
        <v>203</v>
      </c>
      <c r="C21" s="411"/>
      <c r="D21" s="411"/>
      <c r="E21" s="411"/>
      <c r="F21" s="411"/>
    </row>
    <row r="22" spans="1:6" ht="0.75" customHeight="1" x14ac:dyDescent="0.2">
      <c r="A22" s="122"/>
      <c r="B22" s="409"/>
      <c r="C22" s="411"/>
      <c r="D22" s="411"/>
      <c r="E22" s="411"/>
      <c r="F22" s="411"/>
    </row>
    <row r="23" spans="1:6" ht="17.25" customHeight="1" x14ac:dyDescent="0.2">
      <c r="A23" s="122"/>
      <c r="B23" s="408" t="s">
        <v>204</v>
      </c>
      <c r="C23" s="411"/>
      <c r="D23" s="411"/>
      <c r="E23" s="411"/>
      <c r="F23" s="411"/>
    </row>
    <row r="24" spans="1:6" ht="0.75" customHeight="1" thickBot="1" x14ac:dyDescent="0.25">
      <c r="A24" s="123"/>
      <c r="B24" s="413"/>
      <c r="C24" s="412"/>
      <c r="D24" s="412"/>
      <c r="E24" s="412"/>
      <c r="F24" s="412"/>
    </row>
    <row r="25" spans="1:6" ht="17.25" customHeight="1" x14ac:dyDescent="0.2">
      <c r="A25" s="121" t="s">
        <v>254</v>
      </c>
      <c r="B25" s="350" t="s">
        <v>201</v>
      </c>
      <c r="C25" s="410" t="s">
        <v>157</v>
      </c>
      <c r="D25" s="410" t="s">
        <v>157</v>
      </c>
      <c r="E25" s="410" t="s">
        <v>157</v>
      </c>
      <c r="F25" s="410" t="s">
        <v>157</v>
      </c>
    </row>
    <row r="26" spans="1:6" ht="17.25" customHeight="1" x14ac:dyDescent="0.2">
      <c r="A26" s="122"/>
      <c r="B26" s="352" t="s">
        <v>202</v>
      </c>
      <c r="C26" s="411"/>
      <c r="D26" s="411"/>
      <c r="E26" s="411"/>
      <c r="F26" s="411"/>
    </row>
    <row r="27" spans="1:6" ht="17.25" customHeight="1" x14ac:dyDescent="0.2">
      <c r="A27" s="122"/>
      <c r="B27" s="408" t="s">
        <v>203</v>
      </c>
      <c r="C27" s="411"/>
      <c r="D27" s="411"/>
      <c r="E27" s="411"/>
      <c r="F27" s="411"/>
    </row>
    <row r="28" spans="1:6" hidden="1" x14ac:dyDescent="0.2">
      <c r="A28" s="122"/>
      <c r="B28" s="409"/>
      <c r="C28" s="411"/>
      <c r="D28" s="411"/>
      <c r="E28" s="411"/>
      <c r="F28" s="411"/>
    </row>
    <row r="29" spans="1:6" ht="17.25" customHeight="1" x14ac:dyDescent="0.2">
      <c r="A29" s="122"/>
      <c r="B29" s="406" t="s">
        <v>204</v>
      </c>
      <c r="C29" s="411"/>
      <c r="D29" s="411"/>
      <c r="E29" s="411"/>
      <c r="F29" s="411"/>
    </row>
    <row r="30" spans="1:6" ht="0.75" customHeight="1" thickBot="1" x14ac:dyDescent="0.25">
      <c r="A30" s="123"/>
      <c r="B30" s="407"/>
      <c r="C30" s="412"/>
      <c r="D30" s="412"/>
      <c r="E30" s="412"/>
      <c r="F30" s="412"/>
    </row>
    <row r="31" spans="1:6" ht="17.25" customHeight="1" x14ac:dyDescent="0.2">
      <c r="A31" s="121" t="s">
        <v>149</v>
      </c>
      <c r="B31" s="354" t="s">
        <v>201</v>
      </c>
      <c r="C31" s="410" t="s">
        <v>157</v>
      </c>
      <c r="D31" s="410" t="s">
        <v>157</v>
      </c>
      <c r="E31" s="410" t="s">
        <v>157</v>
      </c>
      <c r="F31" s="410" t="s">
        <v>157</v>
      </c>
    </row>
    <row r="32" spans="1:6" ht="17.25" customHeight="1" x14ac:dyDescent="0.2">
      <c r="A32" s="122"/>
      <c r="B32" s="351" t="s">
        <v>202</v>
      </c>
      <c r="C32" s="411"/>
      <c r="D32" s="411"/>
      <c r="E32" s="411"/>
      <c r="F32" s="411"/>
    </row>
    <row r="33" spans="1:6" ht="18" customHeight="1" x14ac:dyDescent="0.2">
      <c r="A33" s="122"/>
      <c r="B33" s="408" t="s">
        <v>203</v>
      </c>
      <c r="C33" s="411"/>
      <c r="D33" s="411"/>
      <c r="E33" s="411"/>
      <c r="F33" s="411"/>
    </row>
    <row r="34" spans="1:6" ht="2.25" customHeight="1" x14ac:dyDescent="0.2">
      <c r="A34" s="122"/>
      <c r="B34" s="409"/>
      <c r="C34" s="411"/>
      <c r="D34" s="411"/>
      <c r="E34" s="411"/>
      <c r="F34" s="411"/>
    </row>
    <row r="35" spans="1:6" ht="17.25" customHeight="1" thickBot="1" x14ac:dyDescent="0.25">
      <c r="A35" s="122"/>
      <c r="B35" s="408" t="s">
        <v>204</v>
      </c>
      <c r="C35" s="411"/>
      <c r="D35" s="411"/>
      <c r="E35" s="411"/>
      <c r="F35" s="411"/>
    </row>
    <row r="36" spans="1:6" ht="13.5" hidden="1" thickBot="1" x14ac:dyDescent="0.25">
      <c r="A36" s="126"/>
      <c r="B36" s="413"/>
      <c r="C36" s="412"/>
      <c r="D36" s="412"/>
      <c r="E36" s="412"/>
      <c r="F36" s="412"/>
    </row>
    <row r="37" spans="1:6" ht="13.5" thickBot="1" x14ac:dyDescent="0.25">
      <c r="A37" s="353"/>
      <c r="B37" s="127" t="s">
        <v>103</v>
      </c>
      <c r="C37" s="128">
        <v>1</v>
      </c>
      <c r="D37" s="128">
        <v>1</v>
      </c>
      <c r="E37" s="128">
        <v>1</v>
      </c>
      <c r="F37" s="128">
        <v>1</v>
      </c>
    </row>
    <row r="39" spans="1:6" x14ac:dyDescent="0.2">
      <c r="A39" s="52" t="s">
        <v>148</v>
      </c>
    </row>
  </sheetData>
  <mergeCells count="32">
    <mergeCell ref="A6:A12"/>
    <mergeCell ref="B9:B10"/>
    <mergeCell ref="C25:C30"/>
    <mergeCell ref="D25:D30"/>
    <mergeCell ref="E25:E30"/>
    <mergeCell ref="C19:C24"/>
    <mergeCell ref="D19:D24"/>
    <mergeCell ref="E19:E24"/>
    <mergeCell ref="B23:B24"/>
    <mergeCell ref="B7:B8"/>
    <mergeCell ref="B11:B12"/>
    <mergeCell ref="F13:F18"/>
    <mergeCell ref="D13:D18"/>
    <mergeCell ref="E13:E18"/>
    <mergeCell ref="D6:D12"/>
    <mergeCell ref="E6:E12"/>
    <mergeCell ref="F6:F12"/>
    <mergeCell ref="F19:F24"/>
    <mergeCell ref="C13:C18"/>
    <mergeCell ref="B17:B18"/>
    <mergeCell ref="B15:B16"/>
    <mergeCell ref="B21:B22"/>
    <mergeCell ref="C6:C12"/>
    <mergeCell ref="B29:B30"/>
    <mergeCell ref="B27:B28"/>
    <mergeCell ref="B33:B34"/>
    <mergeCell ref="F31:F36"/>
    <mergeCell ref="B35:B36"/>
    <mergeCell ref="C31:C36"/>
    <mergeCell ref="D31:D36"/>
    <mergeCell ref="E31:E36"/>
    <mergeCell ref="F25:F30"/>
  </mergeCells>
  <phoneticPr fontId="0" type="noConversion"/>
  <printOptions horizontalCentered="1" verticalCentered="1" gridLinesSet="0"/>
  <pageMargins left="0.78740157480314965" right="0.78740157480314965" top="0.98425196850393704" bottom="0.98425196850393704" header="0.51181102362204722" footer="0.51181102362204722"/>
  <pageSetup paperSize="9" scale="93" orientation="landscape" r:id="rId1"/>
  <headerFooter alignWithMargins="0">
    <oddHeader>&amp;R2021 - Año de Homenaje al Premio Nobel de Medicina Dr. César Milstein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C14"/>
  <sheetViews>
    <sheetView workbookViewId="0">
      <selection activeCell="E37" sqref="E37"/>
    </sheetView>
  </sheetViews>
  <sheetFormatPr baseColWidth="10" defaultRowHeight="12.75" x14ac:dyDescent="0.2"/>
  <cols>
    <col min="1" max="1" width="21.28515625" style="57" customWidth="1"/>
    <col min="2" max="2" width="24" style="57" customWidth="1"/>
    <col min="3" max="3" width="29.7109375" style="57" customWidth="1"/>
    <col min="4" max="16384" width="11.42578125" style="57"/>
  </cols>
  <sheetData>
    <row r="1" spans="1:3" ht="15" x14ac:dyDescent="0.25">
      <c r="A1" s="340" t="s">
        <v>205</v>
      </c>
      <c r="B1" s="340"/>
      <c r="C1" s="340"/>
    </row>
    <row r="2" spans="1:3" ht="15" x14ac:dyDescent="0.25">
      <c r="A2" s="340" t="s">
        <v>206</v>
      </c>
      <c r="B2" s="340"/>
      <c r="C2" s="340"/>
    </row>
    <row r="3" spans="1:3" ht="15" x14ac:dyDescent="0.25">
      <c r="A3" s="423" t="s">
        <v>207</v>
      </c>
      <c r="B3" s="424"/>
      <c r="C3" s="424"/>
    </row>
    <row r="4" spans="1:3" ht="13.5" thickBot="1" x14ac:dyDescent="0.25"/>
    <row r="5" spans="1:3" x14ac:dyDescent="0.2">
      <c r="A5" s="133" t="s">
        <v>10</v>
      </c>
      <c r="B5" s="134" t="s">
        <v>99</v>
      </c>
      <c r="C5" s="134" t="s">
        <v>100</v>
      </c>
    </row>
    <row r="6" spans="1:3" ht="13.5" thickBot="1" x14ac:dyDescent="0.25">
      <c r="A6" s="135"/>
      <c r="B6" s="136"/>
      <c r="C6" s="136" t="s">
        <v>101</v>
      </c>
    </row>
    <row r="7" spans="1:3" x14ac:dyDescent="0.2">
      <c r="A7" s="310">
        <f>+'3.vol.'!C58</f>
        <v>2018</v>
      </c>
      <c r="B7" s="137"/>
      <c r="C7" s="138"/>
    </row>
    <row r="8" spans="1:3" x14ac:dyDescent="0.2">
      <c r="A8" s="139">
        <f>+'3.vol.'!C59</f>
        <v>2019</v>
      </c>
      <c r="B8" s="140"/>
      <c r="C8" s="141"/>
    </row>
    <row r="9" spans="1:3" x14ac:dyDescent="0.2">
      <c r="A9" s="139">
        <f>+'3.vol.'!C60</f>
        <v>2020</v>
      </c>
      <c r="B9" s="140"/>
      <c r="C9" s="141"/>
    </row>
    <row r="10" spans="1:3" x14ac:dyDescent="0.2">
      <c r="A10" s="358" t="str">
        <f>+'3.vol.'!C61</f>
        <v>ene-ago 2020</v>
      </c>
      <c r="B10" s="140"/>
      <c r="C10" s="141"/>
    </row>
    <row r="11" spans="1:3" ht="13.5" thickBot="1" x14ac:dyDescent="0.25">
      <c r="A11" s="359" t="str">
        <f>+'3.vol.'!C62</f>
        <v>ene-ago 2021</v>
      </c>
      <c r="B11" s="142"/>
      <c r="C11" s="143"/>
    </row>
    <row r="12" spans="1:3" ht="5.25" customHeight="1" x14ac:dyDescent="0.2"/>
    <row r="13" spans="1:3" ht="13.5" thickBot="1" x14ac:dyDescent="0.25">
      <c r="A13" s="144" t="s">
        <v>102</v>
      </c>
    </row>
    <row r="14" spans="1:3" ht="30.75" customHeight="1" thickBot="1" x14ac:dyDescent="0.25">
      <c r="A14" s="299"/>
      <c r="B14" s="300"/>
      <c r="C14" s="301"/>
    </row>
  </sheetData>
  <mergeCells count="1">
    <mergeCell ref="A3:C3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&amp;R2021 - Año de Homenaje al Premio Nobel de Medicina Dr. César Milstein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indexed="22"/>
    <pageSetUpPr fitToPage="1"/>
  </sheetPr>
  <dimension ref="B1:O113"/>
  <sheetViews>
    <sheetView workbookViewId="0">
      <selection activeCell="E37" sqref="E37"/>
    </sheetView>
  </sheetViews>
  <sheetFormatPr baseColWidth="10" defaultColWidth="13.7109375" defaultRowHeight="12.75" x14ac:dyDescent="0.2"/>
  <cols>
    <col min="1" max="1" width="1" style="57" customWidth="1"/>
    <col min="2" max="2" width="3" style="54" customWidth="1"/>
    <col min="3" max="3" width="14.5703125" style="57" customWidth="1"/>
    <col min="4" max="4" width="1.7109375" style="57" customWidth="1"/>
    <col min="5" max="11" width="13.7109375" style="57" customWidth="1"/>
    <col min="12" max="12" width="13.5703125" style="57" customWidth="1"/>
    <col min="13" max="13" width="13.7109375" style="57" customWidth="1"/>
    <col min="14" max="14" width="1.7109375" style="70" customWidth="1"/>
    <col min="15" max="15" width="11.42578125" style="52" customWidth="1"/>
    <col min="16" max="16384" width="13.7109375" style="57"/>
  </cols>
  <sheetData>
    <row r="1" spans="3:15" x14ac:dyDescent="0.2">
      <c r="C1" s="426" t="s">
        <v>210</v>
      </c>
      <c r="D1" s="426"/>
      <c r="E1" s="426"/>
      <c r="F1" s="426"/>
      <c r="G1" s="426"/>
      <c r="H1" s="426"/>
      <c r="I1" s="426"/>
      <c r="J1" s="426"/>
      <c r="K1" s="426"/>
      <c r="L1" s="341"/>
      <c r="M1" s="341"/>
      <c r="N1" s="342"/>
      <c r="O1" s="343"/>
    </row>
    <row r="2" spans="3:15" x14ac:dyDescent="0.2">
      <c r="C2" s="425" t="s">
        <v>211</v>
      </c>
      <c r="D2" s="425"/>
      <c r="E2" s="425"/>
      <c r="F2" s="425"/>
      <c r="G2" s="425"/>
      <c r="H2" s="425"/>
      <c r="I2" s="425"/>
      <c r="J2" s="425"/>
      <c r="K2" s="425"/>
      <c r="L2" s="341"/>
      <c r="M2" s="341"/>
      <c r="N2" s="342"/>
      <c r="O2" s="343"/>
    </row>
    <row r="3" spans="3:15" x14ac:dyDescent="0.2">
      <c r="C3" s="425" t="s">
        <v>212</v>
      </c>
      <c r="D3" s="425"/>
      <c r="E3" s="425"/>
      <c r="F3" s="425"/>
      <c r="G3" s="425"/>
      <c r="H3" s="425"/>
      <c r="I3" s="425"/>
      <c r="J3" s="425"/>
      <c r="K3" s="425"/>
      <c r="L3" s="344"/>
      <c r="M3" s="344"/>
      <c r="N3" s="342"/>
      <c r="O3" s="341"/>
    </row>
    <row r="4" spans="3:15" x14ac:dyDescent="0.2">
      <c r="C4" s="53"/>
      <c r="D4" s="53"/>
      <c r="E4" s="53"/>
      <c r="F4" s="53"/>
      <c r="G4" s="53"/>
      <c r="H4" s="53"/>
      <c r="I4" s="53"/>
      <c r="J4" s="53"/>
      <c r="K4" s="53"/>
      <c r="L4" s="344"/>
      <c r="M4" s="344"/>
      <c r="N4" s="342"/>
      <c r="O4" s="341"/>
    </row>
    <row r="5" spans="3:15" s="54" customFormat="1" ht="10.5" customHeight="1" thickBot="1" x14ac:dyDescent="0.25">
      <c r="C5" s="53"/>
      <c r="D5" s="53"/>
      <c r="E5" s="53"/>
      <c r="F5" s="53"/>
      <c r="G5" s="53"/>
      <c r="H5" s="53"/>
      <c r="I5" s="53"/>
      <c r="J5" s="53"/>
      <c r="K5" s="53"/>
      <c r="L5" s="53"/>
      <c r="N5" s="51"/>
    </row>
    <row r="6" spans="3:15" ht="51.75" thickBot="1" x14ac:dyDescent="0.25">
      <c r="C6" s="302" t="s">
        <v>105</v>
      </c>
      <c r="D6" s="25"/>
      <c r="E6" s="26" t="s">
        <v>15</v>
      </c>
      <c r="F6" s="27" t="s">
        <v>16</v>
      </c>
      <c r="G6" s="27" t="s">
        <v>110</v>
      </c>
      <c r="H6" s="27" t="s">
        <v>106</v>
      </c>
      <c r="I6" s="24" t="s">
        <v>107</v>
      </c>
      <c r="J6" s="27" t="s">
        <v>111</v>
      </c>
      <c r="K6" s="24" t="s">
        <v>108</v>
      </c>
      <c r="L6" s="54"/>
      <c r="M6" s="54"/>
      <c r="N6" s="28"/>
      <c r="O6" s="55"/>
    </row>
    <row r="7" spans="3:15" x14ac:dyDescent="0.2">
      <c r="C7" s="99">
        <v>43101</v>
      </c>
      <c r="D7" s="47"/>
      <c r="E7" s="30"/>
      <c r="F7" s="31"/>
      <c r="G7" s="31"/>
      <c r="H7" s="31"/>
      <c r="I7" s="32"/>
      <c r="J7" s="32"/>
      <c r="K7" s="32"/>
      <c r="L7" s="54"/>
      <c r="M7" s="54"/>
      <c r="N7" s="33"/>
      <c r="O7" s="55"/>
    </row>
    <row r="8" spans="3:15" x14ac:dyDescent="0.2">
      <c r="C8" s="100">
        <v>43132</v>
      </c>
      <c r="D8" s="47"/>
      <c r="E8" s="34"/>
      <c r="F8" s="35"/>
      <c r="G8" s="35"/>
      <c r="H8" s="35"/>
      <c r="I8" s="36"/>
      <c r="J8" s="36"/>
      <c r="K8" s="36"/>
      <c r="L8" s="54"/>
      <c r="M8" s="54"/>
      <c r="N8" s="33"/>
      <c r="O8" s="55"/>
    </row>
    <row r="9" spans="3:15" x14ac:dyDescent="0.2">
      <c r="C9" s="100">
        <v>43160</v>
      </c>
      <c r="D9" s="47"/>
      <c r="E9" s="34"/>
      <c r="F9" s="35"/>
      <c r="G9" s="35"/>
      <c r="H9" s="35"/>
      <c r="I9" s="36"/>
      <c r="J9" s="36"/>
      <c r="K9" s="36"/>
      <c r="L9" s="54"/>
      <c r="M9" s="54"/>
      <c r="N9" s="33"/>
      <c r="O9" s="55"/>
    </row>
    <row r="10" spans="3:15" x14ac:dyDescent="0.2">
      <c r="C10" s="100">
        <v>43191</v>
      </c>
      <c r="D10" s="47"/>
      <c r="E10" s="34"/>
      <c r="F10" s="35"/>
      <c r="G10" s="35"/>
      <c r="H10" s="35"/>
      <c r="I10" s="36"/>
      <c r="J10" s="36"/>
      <c r="K10" s="36"/>
      <c r="L10" s="54"/>
      <c r="M10" s="54"/>
      <c r="N10" s="33"/>
      <c r="O10" s="55"/>
    </row>
    <row r="11" spans="3:15" x14ac:dyDescent="0.2">
      <c r="C11" s="100">
        <v>43221</v>
      </c>
      <c r="D11" s="47"/>
      <c r="E11" s="34"/>
      <c r="F11" s="35"/>
      <c r="G11" s="35"/>
      <c r="H11" s="35"/>
      <c r="I11" s="36"/>
      <c r="J11" s="36"/>
      <c r="K11" s="36"/>
      <c r="N11" s="33"/>
    </row>
    <row r="12" spans="3:15" x14ac:dyDescent="0.2">
      <c r="C12" s="100">
        <v>43252</v>
      </c>
      <c r="D12" s="47"/>
      <c r="E12" s="34"/>
      <c r="F12" s="35"/>
      <c r="G12" s="35"/>
      <c r="H12" s="35"/>
      <c r="I12" s="36"/>
      <c r="J12" s="36"/>
      <c r="K12" s="36"/>
      <c r="N12" s="33"/>
    </row>
    <row r="13" spans="3:15" x14ac:dyDescent="0.2">
      <c r="C13" s="100">
        <v>43282</v>
      </c>
      <c r="D13" s="47"/>
      <c r="E13" s="34"/>
      <c r="F13" s="35"/>
      <c r="G13" s="35"/>
      <c r="H13" s="35"/>
      <c r="I13" s="36"/>
      <c r="J13" s="36"/>
      <c r="K13" s="36"/>
      <c r="N13" s="33"/>
    </row>
    <row r="14" spans="3:15" x14ac:dyDescent="0.2">
      <c r="C14" s="100">
        <v>43313</v>
      </c>
      <c r="D14" s="47"/>
      <c r="E14" s="34"/>
      <c r="F14" s="35"/>
      <c r="G14" s="35"/>
      <c r="H14" s="35"/>
      <c r="I14" s="36"/>
      <c r="J14" s="36"/>
      <c r="K14" s="36"/>
      <c r="N14" s="33"/>
    </row>
    <row r="15" spans="3:15" x14ac:dyDescent="0.2">
      <c r="C15" s="100">
        <v>43344</v>
      </c>
      <c r="D15" s="47"/>
      <c r="E15" s="34"/>
      <c r="F15" s="35"/>
      <c r="G15" s="35"/>
      <c r="H15" s="35"/>
      <c r="I15" s="36"/>
      <c r="J15" s="36"/>
      <c r="K15" s="36"/>
      <c r="N15" s="33"/>
    </row>
    <row r="16" spans="3:15" x14ac:dyDescent="0.2">
      <c r="C16" s="100">
        <v>43374</v>
      </c>
      <c r="D16" s="47"/>
      <c r="E16" s="34"/>
      <c r="F16" s="35"/>
      <c r="G16" s="35"/>
      <c r="H16" s="35"/>
      <c r="I16" s="36"/>
      <c r="J16" s="36"/>
      <c r="K16" s="36"/>
      <c r="N16" s="33"/>
    </row>
    <row r="17" spans="3:14" x14ac:dyDescent="0.2">
      <c r="C17" s="100">
        <v>43405</v>
      </c>
      <c r="D17" s="47"/>
      <c r="E17" s="34"/>
      <c r="F17" s="35"/>
      <c r="G17" s="35"/>
      <c r="H17" s="35"/>
      <c r="I17" s="36"/>
      <c r="J17" s="36"/>
      <c r="K17" s="36"/>
      <c r="N17" s="33"/>
    </row>
    <row r="18" spans="3:14" ht="13.5" thickBot="1" x14ac:dyDescent="0.25">
      <c r="C18" s="101">
        <v>43435</v>
      </c>
      <c r="D18" s="47"/>
      <c r="E18" s="37"/>
      <c r="F18" s="38"/>
      <c r="G18" s="38"/>
      <c r="H18" s="38"/>
      <c r="I18" s="39"/>
      <c r="J18" s="39"/>
      <c r="K18" s="39"/>
      <c r="N18" s="33"/>
    </row>
    <row r="19" spans="3:14" x14ac:dyDescent="0.2">
      <c r="C19" s="99">
        <v>43466</v>
      </c>
      <c r="D19" s="47"/>
      <c r="E19" s="40"/>
      <c r="F19" s="41"/>
      <c r="G19" s="41"/>
      <c r="H19" s="41"/>
      <c r="I19" s="42"/>
      <c r="J19" s="42"/>
      <c r="K19" s="42"/>
      <c r="N19" s="33"/>
    </row>
    <row r="20" spans="3:14" x14ac:dyDescent="0.2">
      <c r="C20" s="100">
        <v>43497</v>
      </c>
      <c r="D20" s="47"/>
      <c r="E20" s="34"/>
      <c r="F20" s="35"/>
      <c r="G20" s="35"/>
      <c r="H20" s="35"/>
      <c r="I20" s="36"/>
      <c r="J20" s="36"/>
      <c r="K20" s="36"/>
      <c r="N20" s="33"/>
    </row>
    <row r="21" spans="3:14" x14ac:dyDescent="0.2">
      <c r="C21" s="100">
        <v>43525</v>
      </c>
      <c r="D21" s="47"/>
      <c r="E21" s="34"/>
      <c r="F21" s="35"/>
      <c r="G21" s="35"/>
      <c r="H21" s="35"/>
      <c r="I21" s="36"/>
      <c r="J21" s="36"/>
      <c r="K21" s="36"/>
      <c r="N21" s="33"/>
    </row>
    <row r="22" spans="3:14" x14ac:dyDescent="0.2">
      <c r="C22" s="100">
        <v>43556</v>
      </c>
      <c r="D22" s="47"/>
      <c r="E22" s="34"/>
      <c r="F22" s="35"/>
      <c r="G22" s="35"/>
      <c r="H22" s="35"/>
      <c r="I22" s="36"/>
      <c r="J22" s="36"/>
      <c r="K22" s="36"/>
      <c r="N22" s="33"/>
    </row>
    <row r="23" spans="3:14" x14ac:dyDescent="0.2">
      <c r="C23" s="100">
        <v>43586</v>
      </c>
      <c r="D23" s="47"/>
      <c r="E23" s="34"/>
      <c r="F23" s="35"/>
      <c r="G23" s="35"/>
      <c r="H23" s="35"/>
      <c r="I23" s="36"/>
      <c r="J23" s="36"/>
      <c r="K23" s="36"/>
      <c r="N23" s="33"/>
    </row>
    <row r="24" spans="3:14" x14ac:dyDescent="0.2">
      <c r="C24" s="100">
        <v>43617</v>
      </c>
      <c r="D24" s="47"/>
      <c r="E24" s="34"/>
      <c r="F24" s="35"/>
      <c r="G24" s="35"/>
      <c r="H24" s="35"/>
      <c r="I24" s="36"/>
      <c r="J24" s="36"/>
      <c r="K24" s="36"/>
      <c r="N24" s="33"/>
    </row>
    <row r="25" spans="3:14" x14ac:dyDescent="0.2">
      <c r="C25" s="100">
        <v>43647</v>
      </c>
      <c r="D25" s="47"/>
      <c r="E25" s="34"/>
      <c r="F25" s="35"/>
      <c r="G25" s="35"/>
      <c r="H25" s="35"/>
      <c r="I25" s="36"/>
      <c r="J25" s="36"/>
      <c r="K25" s="36"/>
      <c r="N25" s="33"/>
    </row>
    <row r="26" spans="3:14" x14ac:dyDescent="0.2">
      <c r="C26" s="100">
        <v>43678</v>
      </c>
      <c r="D26" s="47"/>
      <c r="E26" s="34"/>
      <c r="F26" s="35"/>
      <c r="G26" s="35"/>
      <c r="H26" s="35"/>
      <c r="I26" s="36"/>
      <c r="J26" s="36"/>
      <c r="K26" s="36"/>
      <c r="N26" s="33"/>
    </row>
    <row r="27" spans="3:14" x14ac:dyDescent="0.2">
      <c r="C27" s="100">
        <v>43709</v>
      </c>
      <c r="D27" s="47"/>
      <c r="E27" s="34"/>
      <c r="F27" s="35"/>
      <c r="G27" s="35"/>
      <c r="H27" s="35"/>
      <c r="I27" s="36"/>
      <c r="J27" s="36"/>
      <c r="K27" s="36"/>
      <c r="N27" s="33"/>
    </row>
    <row r="28" spans="3:14" x14ac:dyDescent="0.2">
      <c r="C28" s="100">
        <v>43739</v>
      </c>
      <c r="D28" s="47"/>
      <c r="E28" s="34"/>
      <c r="F28" s="35"/>
      <c r="G28" s="35"/>
      <c r="H28" s="35"/>
      <c r="I28" s="36"/>
      <c r="J28" s="36"/>
      <c r="K28" s="36"/>
      <c r="N28" s="33"/>
    </row>
    <row r="29" spans="3:14" x14ac:dyDescent="0.2">
      <c r="C29" s="100">
        <v>43770</v>
      </c>
      <c r="D29" s="47"/>
      <c r="E29" s="34"/>
      <c r="F29" s="35"/>
      <c r="G29" s="35"/>
      <c r="H29" s="35"/>
      <c r="I29" s="36"/>
      <c r="J29" s="36"/>
      <c r="K29" s="36"/>
      <c r="N29" s="33"/>
    </row>
    <row r="30" spans="3:14" ht="13.5" thickBot="1" x14ac:dyDescent="0.25">
      <c r="C30" s="101">
        <v>43800</v>
      </c>
      <c r="D30" s="47"/>
      <c r="E30" s="43"/>
      <c r="F30" s="44"/>
      <c r="G30" s="44"/>
      <c r="H30" s="44"/>
      <c r="I30" s="45"/>
      <c r="J30" s="45"/>
      <c r="K30" s="45"/>
      <c r="N30" s="33"/>
    </row>
    <row r="31" spans="3:14" x14ac:dyDescent="0.2">
      <c r="C31" s="99">
        <v>43831</v>
      </c>
      <c r="D31" s="47"/>
      <c r="E31" s="30"/>
      <c r="F31" s="31"/>
      <c r="G31" s="31"/>
      <c r="H31" s="31"/>
      <c r="I31" s="32"/>
      <c r="J31" s="32"/>
      <c r="K31" s="32"/>
      <c r="N31" s="33"/>
    </row>
    <row r="32" spans="3:14" x14ac:dyDescent="0.2">
      <c r="C32" s="100">
        <v>43862</v>
      </c>
      <c r="D32" s="47"/>
      <c r="E32" s="34"/>
      <c r="F32" s="35"/>
      <c r="G32" s="35"/>
      <c r="H32" s="35"/>
      <c r="I32" s="36"/>
      <c r="J32" s="36"/>
      <c r="K32" s="36"/>
      <c r="N32" s="33"/>
    </row>
    <row r="33" spans="3:14" x14ac:dyDescent="0.2">
      <c r="C33" s="100">
        <v>43891</v>
      </c>
      <c r="D33" s="47"/>
      <c r="E33" s="34"/>
      <c r="F33" s="35"/>
      <c r="G33" s="35"/>
      <c r="H33" s="35"/>
      <c r="I33" s="36"/>
      <c r="J33" s="36"/>
      <c r="K33" s="36"/>
      <c r="N33" s="33"/>
    </row>
    <row r="34" spans="3:14" x14ac:dyDescent="0.2">
      <c r="C34" s="100">
        <v>43922</v>
      </c>
      <c r="D34" s="47"/>
      <c r="E34" s="34"/>
      <c r="F34" s="35"/>
      <c r="G34" s="35"/>
      <c r="H34" s="35"/>
      <c r="I34" s="36"/>
      <c r="J34" s="36"/>
      <c r="K34" s="36"/>
      <c r="N34" s="33"/>
    </row>
    <row r="35" spans="3:14" x14ac:dyDescent="0.2">
      <c r="C35" s="100">
        <v>43952</v>
      </c>
      <c r="D35" s="47"/>
      <c r="E35" s="34"/>
      <c r="F35" s="35"/>
      <c r="G35" s="35"/>
      <c r="H35" s="35"/>
      <c r="I35" s="36"/>
      <c r="J35" s="36"/>
      <c r="K35" s="36"/>
      <c r="N35" s="33"/>
    </row>
    <row r="36" spans="3:14" x14ac:dyDescent="0.2">
      <c r="C36" s="100">
        <v>43983</v>
      </c>
      <c r="D36" s="47"/>
      <c r="E36" s="34"/>
      <c r="F36" s="35"/>
      <c r="G36" s="35"/>
      <c r="H36" s="35"/>
      <c r="I36" s="36"/>
      <c r="J36" s="36"/>
      <c r="K36" s="36"/>
      <c r="N36" s="33"/>
    </row>
    <row r="37" spans="3:14" x14ac:dyDescent="0.2">
      <c r="C37" s="100">
        <v>44013</v>
      </c>
      <c r="D37" s="47"/>
      <c r="E37" s="34"/>
      <c r="F37" s="35"/>
      <c r="G37" s="35"/>
      <c r="H37" s="35"/>
      <c r="I37" s="36"/>
      <c r="J37" s="36"/>
      <c r="K37" s="36"/>
      <c r="N37" s="33"/>
    </row>
    <row r="38" spans="3:14" x14ac:dyDescent="0.2">
      <c r="C38" s="100">
        <v>44044</v>
      </c>
      <c r="D38" s="47"/>
      <c r="E38" s="34"/>
      <c r="F38" s="35"/>
      <c r="G38" s="35"/>
      <c r="H38" s="35"/>
      <c r="I38" s="36"/>
      <c r="J38" s="36"/>
      <c r="K38" s="36"/>
      <c r="N38" s="33"/>
    </row>
    <row r="39" spans="3:14" x14ac:dyDescent="0.2">
      <c r="C39" s="100">
        <v>44075</v>
      </c>
      <c r="D39" s="47"/>
      <c r="E39" s="34"/>
      <c r="F39" s="35"/>
      <c r="G39" s="35"/>
      <c r="H39" s="35"/>
      <c r="I39" s="36"/>
      <c r="J39" s="36"/>
      <c r="K39" s="36"/>
      <c r="N39" s="33"/>
    </row>
    <row r="40" spans="3:14" x14ac:dyDescent="0.2">
      <c r="C40" s="100">
        <v>44105</v>
      </c>
      <c r="D40" s="47"/>
      <c r="E40" s="34"/>
      <c r="F40" s="35"/>
      <c r="G40" s="35"/>
      <c r="H40" s="35"/>
      <c r="I40" s="36"/>
      <c r="J40" s="36"/>
      <c r="K40" s="36"/>
      <c r="N40" s="33"/>
    </row>
    <row r="41" spans="3:14" x14ac:dyDescent="0.2">
      <c r="C41" s="100">
        <v>44136</v>
      </c>
      <c r="D41" s="47"/>
      <c r="E41" s="34"/>
      <c r="F41" s="35"/>
      <c r="G41" s="35"/>
      <c r="H41" s="35"/>
      <c r="I41" s="36"/>
      <c r="J41" s="36"/>
      <c r="K41" s="36"/>
      <c r="N41" s="33"/>
    </row>
    <row r="42" spans="3:14" ht="13.5" thickBot="1" x14ac:dyDescent="0.25">
      <c r="C42" s="101">
        <v>44166</v>
      </c>
      <c r="D42" s="47"/>
      <c r="E42" s="43"/>
      <c r="F42" s="44"/>
      <c r="G42" s="44"/>
      <c r="H42" s="44"/>
      <c r="I42" s="45"/>
      <c r="J42" s="45"/>
      <c r="K42" s="45"/>
      <c r="N42" s="33"/>
    </row>
    <row r="43" spans="3:14" x14ac:dyDescent="0.2">
      <c r="C43" s="99">
        <v>44197</v>
      </c>
      <c r="D43" s="47"/>
      <c r="E43" s="30"/>
      <c r="F43" s="31"/>
      <c r="G43" s="31"/>
      <c r="H43" s="102"/>
      <c r="I43" s="32"/>
      <c r="J43" s="32"/>
      <c r="K43" s="32"/>
      <c r="N43" s="33"/>
    </row>
    <row r="44" spans="3:14" x14ac:dyDescent="0.2">
      <c r="C44" s="100">
        <v>44228</v>
      </c>
      <c r="D44" s="47"/>
      <c r="E44" s="34"/>
      <c r="F44" s="35"/>
      <c r="G44" s="35"/>
      <c r="H44" s="103"/>
      <c r="I44" s="36"/>
      <c r="J44" s="36"/>
      <c r="K44" s="36"/>
      <c r="N44" s="33"/>
    </row>
    <row r="45" spans="3:14" x14ac:dyDescent="0.2">
      <c r="C45" s="100">
        <v>44256</v>
      </c>
      <c r="D45" s="47"/>
      <c r="E45" s="34"/>
      <c r="F45" s="35"/>
      <c r="G45" s="35"/>
      <c r="H45" s="103"/>
      <c r="I45" s="36"/>
      <c r="J45" s="36"/>
      <c r="K45" s="36"/>
      <c r="N45" s="33"/>
    </row>
    <row r="46" spans="3:14" x14ac:dyDescent="0.2">
      <c r="C46" s="100">
        <v>44287</v>
      </c>
      <c r="D46" s="47"/>
      <c r="E46" s="34"/>
      <c r="F46" s="35"/>
      <c r="G46" s="35"/>
      <c r="H46" s="103"/>
      <c r="I46" s="36"/>
      <c r="J46" s="36"/>
      <c r="K46" s="36"/>
      <c r="N46" s="33"/>
    </row>
    <row r="47" spans="3:14" x14ac:dyDescent="0.2">
      <c r="C47" s="100">
        <v>44317</v>
      </c>
      <c r="D47" s="47"/>
      <c r="E47" s="34"/>
      <c r="F47" s="35"/>
      <c r="G47" s="35"/>
      <c r="H47" s="103"/>
      <c r="I47" s="36"/>
      <c r="J47" s="36"/>
      <c r="K47" s="36"/>
      <c r="N47" s="33"/>
    </row>
    <row r="48" spans="3:14" x14ac:dyDescent="0.2">
      <c r="C48" s="100">
        <v>44348</v>
      </c>
      <c r="D48" s="47"/>
      <c r="E48" s="34"/>
      <c r="F48" s="35"/>
      <c r="G48" s="35"/>
      <c r="H48" s="103"/>
      <c r="I48" s="36"/>
      <c r="J48" s="36"/>
      <c r="K48" s="36"/>
      <c r="N48" s="33"/>
    </row>
    <row r="49" spans="3:14" x14ac:dyDescent="0.2">
      <c r="C49" s="100">
        <v>44378</v>
      </c>
      <c r="D49" s="47"/>
      <c r="E49" s="34"/>
      <c r="F49" s="35"/>
      <c r="G49" s="35"/>
      <c r="H49" s="103"/>
      <c r="I49" s="36"/>
      <c r="J49" s="36"/>
      <c r="K49" s="36"/>
      <c r="N49" s="33"/>
    </row>
    <row r="50" spans="3:14" ht="13.5" thickBot="1" x14ac:dyDescent="0.25">
      <c r="C50" s="101">
        <v>44409</v>
      </c>
      <c r="D50" s="47"/>
      <c r="E50" s="37"/>
      <c r="F50" s="38"/>
      <c r="G50" s="38"/>
      <c r="H50" s="104"/>
      <c r="I50" s="39"/>
      <c r="J50" s="39"/>
      <c r="K50" s="39"/>
      <c r="N50" s="33"/>
    </row>
    <row r="51" spans="3:14" hidden="1" x14ac:dyDescent="0.2">
      <c r="C51" s="356">
        <v>44440</v>
      </c>
      <c r="D51" s="47"/>
      <c r="E51" s="40"/>
      <c r="F51" s="41"/>
      <c r="G51" s="41"/>
      <c r="H51" s="357"/>
      <c r="I51" s="42"/>
      <c r="J51" s="42"/>
      <c r="K51" s="42"/>
      <c r="N51" s="33"/>
    </row>
    <row r="52" spans="3:14" hidden="1" x14ac:dyDescent="0.2">
      <c r="C52" s="100">
        <v>44470</v>
      </c>
      <c r="D52" s="47"/>
      <c r="E52" s="34"/>
      <c r="F52" s="35"/>
      <c r="G52" s="35"/>
      <c r="H52" s="103"/>
      <c r="I52" s="36"/>
      <c r="J52" s="36"/>
      <c r="K52" s="36"/>
      <c r="N52" s="33"/>
    </row>
    <row r="53" spans="3:14" hidden="1" x14ac:dyDescent="0.2">
      <c r="C53" s="100">
        <v>44501</v>
      </c>
      <c r="D53" s="47"/>
      <c r="E53" s="34"/>
      <c r="F53" s="35"/>
      <c r="G53" s="35"/>
      <c r="H53" s="103"/>
      <c r="I53" s="36"/>
      <c r="J53" s="36"/>
      <c r="K53" s="36"/>
      <c r="N53" s="33"/>
    </row>
    <row r="54" spans="3:14" ht="13.5" hidden="1" thickBot="1" x14ac:dyDescent="0.25">
      <c r="C54" s="101">
        <v>44531</v>
      </c>
      <c r="D54" s="47"/>
      <c r="E54" s="37"/>
      <c r="F54" s="38"/>
      <c r="G54" s="38"/>
      <c r="H54" s="104"/>
      <c r="I54" s="39"/>
      <c r="J54" s="39"/>
      <c r="K54" s="39"/>
      <c r="N54" s="33"/>
    </row>
    <row r="55" spans="3:14" ht="13.5" thickBot="1" x14ac:dyDescent="0.25">
      <c r="C55" s="46"/>
      <c r="D55" s="47"/>
      <c r="E55" s="33"/>
      <c r="F55" s="33"/>
      <c r="G55" s="33"/>
      <c r="H55" s="33"/>
      <c r="I55" s="33"/>
      <c r="J55" s="33"/>
      <c r="K55" s="33"/>
      <c r="N55" s="33"/>
    </row>
    <row r="56" spans="3:14" ht="50.25" customHeight="1" thickBot="1" x14ac:dyDescent="0.25">
      <c r="C56" s="69" t="s">
        <v>8</v>
      </c>
      <c r="D56" s="71"/>
      <c r="E56" s="26" t="str">
        <f t="shared" ref="E56:K56" si="0">+E6</f>
        <v>Producción</v>
      </c>
      <c r="F56" s="27" t="str">
        <f t="shared" si="0"/>
        <v>Autoconsumo</v>
      </c>
      <c r="G56" s="27" t="str">
        <f t="shared" si="0"/>
        <v>Ventas de Producción Propia</v>
      </c>
      <c r="H56" s="72" t="str">
        <f t="shared" si="0"/>
        <v>Exportaciones</v>
      </c>
      <c r="I56" s="24" t="str">
        <f t="shared" si="0"/>
        <v>Producción Contratada a Terceros</v>
      </c>
      <c r="J56" s="24" t="str">
        <f t="shared" si="0"/>
        <v>Ventas de Producción Contratada a Terceros</v>
      </c>
      <c r="K56" s="58" t="str">
        <f t="shared" si="0"/>
        <v>Producción para Terceros</v>
      </c>
      <c r="L56" s="58" t="s">
        <v>147</v>
      </c>
      <c r="M56" s="58" t="s">
        <v>94</v>
      </c>
      <c r="N56" s="73"/>
    </row>
    <row r="57" spans="3:14" ht="13.5" thickBot="1" x14ac:dyDescent="0.25">
      <c r="C57" s="65">
        <v>2017</v>
      </c>
      <c r="D57" s="74"/>
      <c r="F57" s="75"/>
      <c r="G57" s="75"/>
      <c r="H57" s="76"/>
      <c r="I57" s="48"/>
      <c r="J57" s="48"/>
      <c r="K57" s="48"/>
      <c r="L57" s="50"/>
      <c r="M57" s="48"/>
      <c r="N57" s="29"/>
    </row>
    <row r="58" spans="3:14" x14ac:dyDescent="0.2">
      <c r="C58" s="61">
        <v>2018</v>
      </c>
      <c r="D58" s="77"/>
      <c r="E58" s="78"/>
      <c r="F58" s="79"/>
      <c r="G58" s="79"/>
      <c r="H58" s="79"/>
      <c r="I58" s="60"/>
      <c r="J58" s="60"/>
      <c r="K58" s="60"/>
      <c r="L58" s="60"/>
      <c r="M58" s="80"/>
    </row>
    <row r="59" spans="3:14" x14ac:dyDescent="0.2">
      <c r="C59" s="61">
        <v>2019</v>
      </c>
      <c r="D59" s="77"/>
      <c r="E59" s="81"/>
      <c r="F59" s="82"/>
      <c r="G59" s="82"/>
      <c r="H59" s="82"/>
      <c r="I59" s="62"/>
      <c r="J59" s="62"/>
      <c r="K59" s="62"/>
      <c r="L59" s="62"/>
      <c r="M59" s="83"/>
    </row>
    <row r="60" spans="3:14" ht="13.5" thickBot="1" x14ac:dyDescent="0.25">
      <c r="C60" s="63">
        <v>2020</v>
      </c>
      <c r="D60" s="77"/>
      <c r="E60" s="84"/>
      <c r="F60" s="85"/>
      <c r="G60" s="85"/>
      <c r="H60" s="85"/>
      <c r="I60" s="64"/>
      <c r="J60" s="64"/>
      <c r="K60" s="64"/>
      <c r="L60" s="86"/>
      <c r="M60" s="87"/>
    </row>
    <row r="61" spans="3:14" x14ac:dyDescent="0.2">
      <c r="C61" s="65" t="s">
        <v>209</v>
      </c>
      <c r="D61" s="77"/>
      <c r="E61" s="88"/>
      <c r="F61" s="89"/>
      <c r="G61" s="89"/>
      <c r="H61" s="89"/>
      <c r="I61" s="66"/>
      <c r="J61" s="66"/>
      <c r="K61" s="66"/>
      <c r="L61" s="90"/>
      <c r="M61" s="91"/>
    </row>
    <row r="62" spans="3:14" ht="13.5" thickBot="1" x14ac:dyDescent="0.25">
      <c r="C62" s="355" t="s">
        <v>198</v>
      </c>
      <c r="D62" s="74"/>
      <c r="E62" s="92"/>
      <c r="F62" s="93"/>
      <c r="G62" s="93"/>
      <c r="H62" s="94"/>
      <c r="I62" s="67"/>
      <c r="J62" s="67"/>
      <c r="K62" s="67"/>
      <c r="L62" s="67"/>
      <c r="M62" s="95"/>
    </row>
    <row r="63" spans="3:14" x14ac:dyDescent="0.2">
      <c r="N63" s="51"/>
    </row>
    <row r="64" spans="3:14" x14ac:dyDescent="0.2">
      <c r="K64" s="97"/>
      <c r="N64" s="51"/>
    </row>
    <row r="65" spans="11:14" x14ac:dyDescent="0.2">
      <c r="K65" s="97"/>
      <c r="N65" s="51"/>
    </row>
    <row r="66" spans="11:14" x14ac:dyDescent="0.2">
      <c r="K66" s="97"/>
      <c r="N66" s="51"/>
    </row>
    <row r="67" spans="11:14" x14ac:dyDescent="0.2">
      <c r="K67" s="97"/>
      <c r="N67" s="51"/>
    </row>
    <row r="68" spans="11:14" x14ac:dyDescent="0.2">
      <c r="K68" s="97"/>
      <c r="N68" s="51"/>
    </row>
    <row r="69" spans="11:14" x14ac:dyDescent="0.2">
      <c r="N69" s="51"/>
    </row>
    <row r="70" spans="11:14" x14ac:dyDescent="0.2">
      <c r="N70" s="51"/>
    </row>
    <row r="71" spans="11:14" x14ac:dyDescent="0.2">
      <c r="N71" s="51"/>
    </row>
    <row r="72" spans="11:14" x14ac:dyDescent="0.2">
      <c r="N72" s="51"/>
    </row>
    <row r="73" spans="11:14" x14ac:dyDescent="0.2">
      <c r="N73" s="51"/>
    </row>
    <row r="74" spans="11:14" x14ac:dyDescent="0.2">
      <c r="N74" s="51"/>
    </row>
    <row r="75" spans="11:14" x14ac:dyDescent="0.2">
      <c r="N75" s="51"/>
    </row>
    <row r="76" spans="11:14" x14ac:dyDescent="0.2">
      <c r="N76" s="51"/>
    </row>
    <row r="77" spans="11:14" x14ac:dyDescent="0.2">
      <c r="N77" s="51"/>
    </row>
    <row r="78" spans="11:14" x14ac:dyDescent="0.2">
      <c r="N78" s="51"/>
    </row>
    <row r="79" spans="11:14" x14ac:dyDescent="0.2">
      <c r="N79" s="51"/>
    </row>
    <row r="80" spans="11:14" x14ac:dyDescent="0.2">
      <c r="N80" s="51"/>
    </row>
    <row r="81" spans="14:14" x14ac:dyDescent="0.2">
      <c r="N81" s="51"/>
    </row>
    <row r="82" spans="14:14" x14ac:dyDescent="0.2">
      <c r="N82" s="51"/>
    </row>
    <row r="83" spans="14:14" x14ac:dyDescent="0.2">
      <c r="N83" s="51"/>
    </row>
    <row r="84" spans="14:14" x14ac:dyDescent="0.2">
      <c r="N84" s="51"/>
    </row>
    <row r="85" spans="14:14" x14ac:dyDescent="0.2">
      <c r="N85" s="51"/>
    </row>
    <row r="86" spans="14:14" x14ac:dyDescent="0.2">
      <c r="N86" s="51"/>
    </row>
    <row r="87" spans="14:14" x14ac:dyDescent="0.2">
      <c r="N87" s="51"/>
    </row>
    <row r="88" spans="14:14" x14ac:dyDescent="0.2">
      <c r="N88" s="51"/>
    </row>
    <row r="89" spans="14:14" x14ac:dyDescent="0.2">
      <c r="N89" s="51"/>
    </row>
    <row r="90" spans="14:14" x14ac:dyDescent="0.2">
      <c r="N90" s="51"/>
    </row>
    <row r="91" spans="14:14" x14ac:dyDescent="0.2">
      <c r="N91" s="51"/>
    </row>
    <row r="92" spans="14:14" x14ac:dyDescent="0.2">
      <c r="N92" s="51"/>
    </row>
    <row r="93" spans="14:14" x14ac:dyDescent="0.2">
      <c r="N93" s="51"/>
    </row>
    <row r="94" spans="14:14" x14ac:dyDescent="0.2">
      <c r="N94" s="51"/>
    </row>
    <row r="95" spans="14:14" x14ac:dyDescent="0.2">
      <c r="N95" s="51"/>
    </row>
    <row r="96" spans="14:14" x14ac:dyDescent="0.2">
      <c r="N96" s="51"/>
    </row>
    <row r="97" spans="14:14" x14ac:dyDescent="0.2">
      <c r="N97" s="51"/>
    </row>
    <row r="98" spans="14:14" x14ac:dyDescent="0.2">
      <c r="N98" s="51"/>
    </row>
    <row r="99" spans="14:14" x14ac:dyDescent="0.2">
      <c r="N99" s="51"/>
    </row>
    <row r="100" spans="14:14" x14ac:dyDescent="0.2">
      <c r="N100" s="51"/>
    </row>
    <row r="101" spans="14:14" x14ac:dyDescent="0.2">
      <c r="N101" s="51"/>
    </row>
    <row r="102" spans="14:14" x14ac:dyDescent="0.2">
      <c r="N102" s="51"/>
    </row>
    <row r="103" spans="14:14" x14ac:dyDescent="0.2">
      <c r="N103" s="51"/>
    </row>
    <row r="104" spans="14:14" x14ac:dyDescent="0.2">
      <c r="N104" s="51"/>
    </row>
    <row r="105" spans="14:14" x14ac:dyDescent="0.2">
      <c r="N105" s="51"/>
    </row>
    <row r="106" spans="14:14" x14ac:dyDescent="0.2">
      <c r="N106" s="51"/>
    </row>
    <row r="107" spans="14:14" x14ac:dyDescent="0.2">
      <c r="N107" s="51"/>
    </row>
    <row r="108" spans="14:14" x14ac:dyDescent="0.2">
      <c r="N108" s="51"/>
    </row>
    <row r="109" spans="14:14" x14ac:dyDescent="0.2">
      <c r="N109" s="51"/>
    </row>
    <row r="110" spans="14:14" x14ac:dyDescent="0.2">
      <c r="N110" s="51"/>
    </row>
    <row r="111" spans="14:14" x14ac:dyDescent="0.2">
      <c r="N111" s="51"/>
    </row>
    <row r="112" spans="14:14" x14ac:dyDescent="0.2">
      <c r="N112" s="51"/>
    </row>
    <row r="113" spans="14:14" x14ac:dyDescent="0.2">
      <c r="N113" s="51"/>
    </row>
  </sheetData>
  <sheetProtection formatCells="0" formatColumns="0" formatRows="0"/>
  <protectedRanges>
    <protectedRange sqref="N7:N42 E58:N62 E7:K42" name="Rango2"/>
    <protectedRange sqref="E58:M62" name="Rango1"/>
  </protectedRanges>
  <mergeCells count="3">
    <mergeCell ref="C3:K3"/>
    <mergeCell ref="C1:K1"/>
    <mergeCell ref="C2:K2"/>
  </mergeCells>
  <phoneticPr fontId="1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2" orientation="portrait" r:id="rId1"/>
  <headerFooter alignWithMargins="0">
    <oddHeader>&amp;R2021 - Año de Homenaje al Premio Nobel de Medicina Dr. César Milstein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F60"/>
  <sheetViews>
    <sheetView workbookViewId="0">
      <selection activeCell="E37" sqref="E37"/>
    </sheetView>
  </sheetViews>
  <sheetFormatPr baseColWidth="10" defaultRowHeight="12.75" x14ac:dyDescent="0.2"/>
  <cols>
    <col min="1" max="1" width="38.28515625" style="57" customWidth="1"/>
    <col min="2" max="2" width="3" style="52" customWidth="1"/>
    <col min="3" max="3" width="37.85546875" style="57" customWidth="1"/>
    <col min="4" max="4" width="3.42578125" style="57" customWidth="1"/>
    <col min="5" max="5" width="37.85546875" style="57" customWidth="1"/>
    <col min="6" max="6" width="2.140625" style="57" customWidth="1"/>
    <col min="7" max="16384" width="11.42578125" style="52"/>
  </cols>
  <sheetData>
    <row r="1" spans="1:6" x14ac:dyDescent="0.2">
      <c r="A1" s="426" t="s">
        <v>213</v>
      </c>
      <c r="B1" s="426"/>
      <c r="C1" s="426"/>
      <c r="D1" s="426"/>
      <c r="E1" s="426"/>
      <c r="F1" s="52"/>
    </row>
    <row r="2" spans="1:6" x14ac:dyDescent="0.2">
      <c r="A2" s="426" t="s">
        <v>214</v>
      </c>
      <c r="B2" s="426"/>
      <c r="C2" s="426"/>
      <c r="D2" s="426"/>
      <c r="E2" s="426"/>
      <c r="F2" s="52"/>
    </row>
    <row r="3" spans="1:6" x14ac:dyDescent="0.2">
      <c r="A3" s="426" t="s">
        <v>104</v>
      </c>
      <c r="B3" s="426"/>
      <c r="C3" s="426"/>
      <c r="D3" s="426"/>
      <c r="E3" s="426"/>
      <c r="F3" s="52"/>
    </row>
    <row r="4" spans="1:6" ht="20.25" customHeight="1" thickBot="1" x14ac:dyDescent="0.25">
      <c r="A4" s="53"/>
      <c r="C4" s="54"/>
      <c r="D4" s="54"/>
      <c r="E4" s="54"/>
      <c r="F4" s="54"/>
    </row>
    <row r="5" spans="1:6" ht="39" thickBot="1" x14ac:dyDescent="0.25">
      <c r="A5" s="302" t="s">
        <v>105</v>
      </c>
      <c r="C5" s="24" t="s">
        <v>129</v>
      </c>
      <c r="D5" s="28"/>
      <c r="E5" s="24" t="s">
        <v>130</v>
      </c>
    </row>
    <row r="6" spans="1:6" x14ac:dyDescent="0.2">
      <c r="A6" s="99">
        <f>'3.vol.'!C7</f>
        <v>43101</v>
      </c>
      <c r="C6" s="32"/>
      <c r="D6" s="33"/>
      <c r="E6" s="32"/>
    </row>
    <row r="7" spans="1:6" x14ac:dyDescent="0.2">
      <c r="A7" s="100">
        <f>'3.vol.'!C8</f>
        <v>43132</v>
      </c>
      <c r="C7" s="36"/>
      <c r="D7" s="33"/>
      <c r="E7" s="36"/>
    </row>
    <row r="8" spans="1:6" x14ac:dyDescent="0.2">
      <c r="A8" s="100">
        <f>'3.vol.'!C9</f>
        <v>43160</v>
      </c>
      <c r="C8" s="36"/>
      <c r="D8" s="33"/>
      <c r="E8" s="36"/>
    </row>
    <row r="9" spans="1:6" x14ac:dyDescent="0.2">
      <c r="A9" s="100">
        <f>'3.vol.'!C10</f>
        <v>43191</v>
      </c>
      <c r="C9" s="36"/>
      <c r="D9" s="33"/>
      <c r="E9" s="36"/>
    </row>
    <row r="10" spans="1:6" x14ac:dyDescent="0.2">
      <c r="A10" s="100">
        <f>'3.vol.'!C11</f>
        <v>43221</v>
      </c>
      <c r="C10" s="36"/>
      <c r="D10" s="33"/>
      <c r="E10" s="36"/>
    </row>
    <row r="11" spans="1:6" x14ac:dyDescent="0.2">
      <c r="A11" s="100">
        <f>'3.vol.'!C12</f>
        <v>43252</v>
      </c>
      <c r="C11" s="36"/>
      <c r="D11" s="33"/>
      <c r="E11" s="36"/>
    </row>
    <row r="12" spans="1:6" x14ac:dyDescent="0.2">
      <c r="A12" s="100">
        <f>'3.vol.'!C13</f>
        <v>43282</v>
      </c>
      <c r="C12" s="36"/>
      <c r="D12" s="33"/>
      <c r="E12" s="36"/>
    </row>
    <row r="13" spans="1:6" x14ac:dyDescent="0.2">
      <c r="A13" s="100">
        <f>'3.vol.'!C14</f>
        <v>43313</v>
      </c>
      <c r="C13" s="36"/>
      <c r="D13" s="33"/>
      <c r="E13" s="36"/>
    </row>
    <row r="14" spans="1:6" x14ac:dyDescent="0.2">
      <c r="A14" s="100">
        <f>'3.vol.'!C15</f>
        <v>43344</v>
      </c>
      <c r="C14" s="36"/>
      <c r="D14" s="33"/>
      <c r="E14" s="36"/>
    </row>
    <row r="15" spans="1:6" x14ac:dyDescent="0.2">
      <c r="A15" s="100">
        <f>'3.vol.'!C16</f>
        <v>43374</v>
      </c>
      <c r="C15" s="36"/>
      <c r="D15" s="33"/>
      <c r="E15" s="36"/>
    </row>
    <row r="16" spans="1:6" x14ac:dyDescent="0.2">
      <c r="A16" s="100">
        <f>'3.vol.'!C17</f>
        <v>43405</v>
      </c>
      <c r="C16" s="36"/>
      <c r="D16" s="33"/>
      <c r="E16" s="36"/>
    </row>
    <row r="17" spans="1:5" ht="13.5" thickBot="1" x14ac:dyDescent="0.25">
      <c r="A17" s="101">
        <f>'3.vol.'!C18</f>
        <v>43435</v>
      </c>
      <c r="C17" s="39"/>
      <c r="D17" s="33"/>
      <c r="E17" s="39"/>
    </row>
    <row r="18" spans="1:5" x14ac:dyDescent="0.2">
      <c r="A18" s="99">
        <f>'3.vol.'!C19</f>
        <v>43466</v>
      </c>
      <c r="C18" s="42"/>
      <c r="D18" s="33"/>
      <c r="E18" s="42"/>
    </row>
    <row r="19" spans="1:5" x14ac:dyDescent="0.2">
      <c r="A19" s="100">
        <f>'3.vol.'!C20</f>
        <v>43497</v>
      </c>
      <c r="C19" s="36"/>
      <c r="D19" s="33"/>
      <c r="E19" s="36"/>
    </row>
    <row r="20" spans="1:5" x14ac:dyDescent="0.2">
      <c r="A20" s="100">
        <f>'3.vol.'!C21</f>
        <v>43525</v>
      </c>
      <c r="C20" s="36"/>
      <c r="D20" s="33"/>
      <c r="E20" s="36"/>
    </row>
    <row r="21" spans="1:5" x14ac:dyDescent="0.2">
      <c r="A21" s="100">
        <f>'3.vol.'!C22</f>
        <v>43556</v>
      </c>
      <c r="C21" s="36"/>
      <c r="D21" s="33"/>
      <c r="E21" s="36"/>
    </row>
    <row r="22" spans="1:5" x14ac:dyDescent="0.2">
      <c r="A22" s="100">
        <f>'3.vol.'!C23</f>
        <v>43586</v>
      </c>
      <c r="C22" s="36"/>
      <c r="D22" s="33"/>
      <c r="E22" s="36"/>
    </row>
    <row r="23" spans="1:5" x14ac:dyDescent="0.2">
      <c r="A23" s="100">
        <f>'3.vol.'!C24</f>
        <v>43617</v>
      </c>
      <c r="C23" s="36"/>
      <c r="D23" s="33"/>
      <c r="E23" s="36"/>
    </row>
    <row r="24" spans="1:5" x14ac:dyDescent="0.2">
      <c r="A24" s="100">
        <f>'3.vol.'!C25</f>
        <v>43647</v>
      </c>
      <c r="C24" s="36"/>
      <c r="D24" s="33"/>
      <c r="E24" s="36"/>
    </row>
    <row r="25" spans="1:5" x14ac:dyDescent="0.2">
      <c r="A25" s="100">
        <f>'3.vol.'!C26</f>
        <v>43678</v>
      </c>
      <c r="C25" s="36"/>
      <c r="D25" s="33"/>
      <c r="E25" s="36"/>
    </row>
    <row r="26" spans="1:5" x14ac:dyDescent="0.2">
      <c r="A26" s="100">
        <f>'3.vol.'!C27</f>
        <v>43709</v>
      </c>
      <c r="C26" s="268"/>
      <c r="D26" s="284"/>
      <c r="E26" s="268"/>
    </row>
    <row r="27" spans="1:5" x14ac:dyDescent="0.2">
      <c r="A27" s="100">
        <f>'3.vol.'!C28</f>
        <v>43739</v>
      </c>
      <c r="C27" s="36"/>
      <c r="D27" s="33"/>
      <c r="E27" s="36"/>
    </row>
    <row r="28" spans="1:5" x14ac:dyDescent="0.2">
      <c r="A28" s="100">
        <f>'3.vol.'!C29</f>
        <v>43770</v>
      </c>
      <c r="C28" s="36"/>
      <c r="D28" s="33"/>
      <c r="E28" s="36"/>
    </row>
    <row r="29" spans="1:5" ht="13.5" thickBot="1" x14ac:dyDescent="0.25">
      <c r="A29" s="101">
        <f>'3.vol.'!C30</f>
        <v>43800</v>
      </c>
      <c r="C29" s="45"/>
      <c r="D29" s="33"/>
      <c r="E29" s="45"/>
    </row>
    <row r="30" spans="1:5" x14ac:dyDescent="0.2">
      <c r="A30" s="99">
        <f>'3.vol.'!C31</f>
        <v>43831</v>
      </c>
      <c r="C30" s="32"/>
      <c r="D30" s="33"/>
      <c r="E30" s="32"/>
    </row>
    <row r="31" spans="1:5" x14ac:dyDescent="0.2">
      <c r="A31" s="100">
        <f>'3.vol.'!C32</f>
        <v>43862</v>
      </c>
      <c r="C31" s="36"/>
      <c r="D31" s="33"/>
      <c r="E31" s="36"/>
    </row>
    <row r="32" spans="1:5" x14ac:dyDescent="0.2">
      <c r="A32" s="100">
        <f>'3.vol.'!C33</f>
        <v>43891</v>
      </c>
      <c r="C32" s="36"/>
      <c r="D32" s="33"/>
      <c r="E32" s="36"/>
    </row>
    <row r="33" spans="1:5" x14ac:dyDescent="0.2">
      <c r="A33" s="100">
        <f>'3.vol.'!C34</f>
        <v>43922</v>
      </c>
      <c r="C33" s="36"/>
      <c r="D33" s="33"/>
      <c r="E33" s="36"/>
    </row>
    <row r="34" spans="1:5" x14ac:dyDescent="0.2">
      <c r="A34" s="100">
        <f>'3.vol.'!C35</f>
        <v>43952</v>
      </c>
      <c r="C34" s="36"/>
      <c r="D34" s="33"/>
      <c r="E34" s="36"/>
    </row>
    <row r="35" spans="1:5" x14ac:dyDescent="0.2">
      <c r="A35" s="100">
        <f>'3.vol.'!C36</f>
        <v>43983</v>
      </c>
      <c r="C35" s="36"/>
      <c r="D35" s="33"/>
      <c r="E35" s="36"/>
    </row>
    <row r="36" spans="1:5" x14ac:dyDescent="0.2">
      <c r="A36" s="100">
        <f>'3.vol.'!C37</f>
        <v>44013</v>
      </c>
      <c r="C36" s="36"/>
      <c r="D36" s="33"/>
      <c r="E36" s="36"/>
    </row>
    <row r="37" spans="1:5" x14ac:dyDescent="0.2">
      <c r="A37" s="100">
        <f>'3.vol.'!C38</f>
        <v>44044</v>
      </c>
      <c r="C37" s="36"/>
      <c r="D37" s="33"/>
      <c r="E37" s="36"/>
    </row>
    <row r="38" spans="1:5" x14ac:dyDescent="0.2">
      <c r="A38" s="100">
        <f>'3.vol.'!C39</f>
        <v>44075</v>
      </c>
      <c r="C38" s="36"/>
      <c r="D38" s="33"/>
      <c r="E38" s="36"/>
    </row>
    <row r="39" spans="1:5" x14ac:dyDescent="0.2">
      <c r="A39" s="100">
        <f>'3.vol.'!C40</f>
        <v>44105</v>
      </c>
      <c r="C39" s="36"/>
      <c r="D39" s="33"/>
      <c r="E39" s="36"/>
    </row>
    <row r="40" spans="1:5" x14ac:dyDescent="0.2">
      <c r="A40" s="100">
        <f>'3.vol.'!C41</f>
        <v>44136</v>
      </c>
      <c r="C40" s="36"/>
      <c r="D40" s="33"/>
      <c r="E40" s="36"/>
    </row>
    <row r="41" spans="1:5" ht="13.5" thickBot="1" x14ac:dyDescent="0.25">
      <c r="A41" s="101">
        <f>'3.vol.'!C42</f>
        <v>44166</v>
      </c>
      <c r="C41" s="45"/>
      <c r="D41" s="33"/>
      <c r="E41" s="45"/>
    </row>
    <row r="42" spans="1:5" x14ac:dyDescent="0.2">
      <c r="A42" s="99">
        <f>'3.vol.'!C43</f>
        <v>44197</v>
      </c>
      <c r="C42" s="32"/>
      <c r="D42" s="33"/>
      <c r="E42" s="32"/>
    </row>
    <row r="43" spans="1:5" x14ac:dyDescent="0.2">
      <c r="A43" s="100">
        <f>'3.vol.'!C44</f>
        <v>44228</v>
      </c>
      <c r="C43" s="36"/>
      <c r="D43" s="33"/>
      <c r="E43" s="36"/>
    </row>
    <row r="44" spans="1:5" x14ac:dyDescent="0.2">
      <c r="A44" s="100">
        <f>'3.vol.'!C45</f>
        <v>44256</v>
      </c>
      <c r="C44" s="36"/>
      <c r="D44" s="33"/>
      <c r="E44" s="36"/>
    </row>
    <row r="45" spans="1:5" x14ac:dyDescent="0.2">
      <c r="A45" s="100">
        <f>'3.vol.'!C46</f>
        <v>44287</v>
      </c>
      <c r="C45" s="36"/>
      <c r="D45" s="33"/>
      <c r="E45" s="36"/>
    </row>
    <row r="46" spans="1:5" x14ac:dyDescent="0.2">
      <c r="A46" s="100">
        <f>'3.vol.'!C47</f>
        <v>44317</v>
      </c>
      <c r="C46" s="36"/>
      <c r="D46" s="33"/>
      <c r="E46" s="36"/>
    </row>
    <row r="47" spans="1:5" x14ac:dyDescent="0.2">
      <c r="A47" s="100">
        <f>'3.vol.'!C48</f>
        <v>44348</v>
      </c>
      <c r="C47" s="36"/>
      <c r="D47" s="33"/>
      <c r="E47" s="36"/>
    </row>
    <row r="48" spans="1:5" x14ac:dyDescent="0.2">
      <c r="A48" s="100">
        <f>'3.vol.'!C49</f>
        <v>44378</v>
      </c>
      <c r="C48" s="36"/>
      <c r="D48" s="33"/>
      <c r="E48" s="36"/>
    </row>
    <row r="49" spans="1:6" ht="13.5" thickBot="1" x14ac:dyDescent="0.25">
      <c r="A49" s="101">
        <f>'3.vol.'!C50</f>
        <v>44409</v>
      </c>
      <c r="C49" s="39"/>
      <c r="D49" s="33"/>
      <c r="E49" s="39"/>
    </row>
    <row r="50" spans="1:6" hidden="1" x14ac:dyDescent="0.2">
      <c r="A50" s="356">
        <f>'3.vol.'!C51</f>
        <v>44440</v>
      </c>
      <c r="C50" s="42"/>
      <c r="D50" s="33"/>
      <c r="E50" s="42"/>
    </row>
    <row r="51" spans="1:6" hidden="1" x14ac:dyDescent="0.2">
      <c r="A51" s="100">
        <f>'3.vol.'!C52</f>
        <v>44470</v>
      </c>
      <c r="C51" s="36"/>
      <c r="D51" s="33"/>
      <c r="E51" s="36"/>
    </row>
    <row r="52" spans="1:6" hidden="1" x14ac:dyDescent="0.2">
      <c r="A52" s="100">
        <f>'3.vol.'!C53</f>
        <v>44501</v>
      </c>
      <c r="C52" s="36"/>
      <c r="D52" s="33"/>
      <c r="E52" s="36"/>
    </row>
    <row r="53" spans="1:6" ht="13.5" hidden="1" thickBot="1" x14ac:dyDescent="0.25">
      <c r="A53" s="101">
        <f>'3.vol.'!C54</f>
        <v>44531</v>
      </c>
      <c r="C53" s="39"/>
      <c r="D53" s="33"/>
      <c r="E53" s="39"/>
    </row>
    <row r="54" spans="1:6" ht="31.5" customHeight="1" thickBot="1" x14ac:dyDescent="0.25">
      <c r="A54" s="46"/>
      <c r="C54" s="33"/>
      <c r="D54" s="33"/>
      <c r="E54" s="33"/>
    </row>
    <row r="55" spans="1:6" ht="39" thickBot="1" x14ac:dyDescent="0.25">
      <c r="A55" s="305" t="s">
        <v>8</v>
      </c>
      <c r="C55" s="58" t="str">
        <f>+C5</f>
        <v>Ventas de Producción Propia
En pesos</v>
      </c>
      <c r="D55" s="285"/>
      <c r="E55" s="58" t="str">
        <f>+E5</f>
        <v>Ventas de Producción Encargada o Contratada a Terceros
En pesos</v>
      </c>
      <c r="F55" s="59"/>
    </row>
    <row r="56" spans="1:6" x14ac:dyDescent="0.2">
      <c r="A56" s="304">
        <f>'3.vol.'!C58</f>
        <v>2018</v>
      </c>
      <c r="C56" s="60"/>
      <c r="D56" s="286"/>
      <c r="E56" s="60"/>
    </row>
    <row r="57" spans="1:6" x14ac:dyDescent="0.2">
      <c r="A57" s="61">
        <f>'3.vol.'!C59</f>
        <v>2019</v>
      </c>
      <c r="C57" s="62"/>
      <c r="D57" s="286"/>
      <c r="E57" s="62"/>
    </row>
    <row r="58" spans="1:6" ht="13.5" thickBot="1" x14ac:dyDescent="0.25">
      <c r="A58" s="63">
        <f>'3.vol.'!C60</f>
        <v>2020</v>
      </c>
      <c r="C58" s="64"/>
      <c r="D58" s="286"/>
      <c r="E58" s="64"/>
    </row>
    <row r="59" spans="1:6" x14ac:dyDescent="0.2">
      <c r="A59" s="65" t="str">
        <f>'3.vol.'!C61</f>
        <v>ene-ago 2020</v>
      </c>
      <c r="C59" s="66"/>
      <c r="D59" s="286"/>
      <c r="E59" s="66"/>
    </row>
    <row r="60" spans="1:6" ht="13.5" thickBot="1" x14ac:dyDescent="0.25">
      <c r="A60" s="355" t="str">
        <f>'3.vol.'!C62</f>
        <v>ene-ago 2021</v>
      </c>
      <c r="C60" s="67"/>
      <c r="D60" s="287"/>
      <c r="E60" s="67"/>
    </row>
  </sheetData>
  <sheetProtection formatCells="0" formatColumns="0" formatRows="0"/>
  <protectedRanges>
    <protectedRange sqref="C6:D53 C56:D60" name="Rango2_1"/>
    <protectedRange sqref="C56:D60" name="Rango1_1"/>
    <protectedRange sqref="E56:E60 E6:E53" name="Rango2_1_1"/>
    <protectedRange sqref="E56:E60" name="Rango1_1_1"/>
  </protectedRanges>
  <mergeCells count="3">
    <mergeCell ref="A1:E1"/>
    <mergeCell ref="A2:E2"/>
    <mergeCell ref="A3:E3"/>
  </mergeCells>
  <phoneticPr fontId="1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portrait" horizontalDpi="300" verticalDpi="300" r:id="rId1"/>
  <headerFooter alignWithMargins="0">
    <oddHeader>&amp;R2021 - Año de Homenaje al Premio Nobel de Medicina Dr. César Milstein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F61"/>
  <sheetViews>
    <sheetView workbookViewId="0">
      <selection sqref="A1:C61"/>
    </sheetView>
  </sheetViews>
  <sheetFormatPr baseColWidth="10" defaultRowHeight="12.75" x14ac:dyDescent="0.2"/>
  <cols>
    <col min="1" max="1" width="26.42578125" style="57" customWidth="1"/>
    <col min="2" max="2" width="1.85546875" style="52" customWidth="1"/>
    <col min="3" max="3" width="28.42578125" style="57" customWidth="1"/>
    <col min="4" max="16384" width="11.42578125" style="52"/>
  </cols>
  <sheetData>
    <row r="1" spans="1:6" x14ac:dyDescent="0.2">
      <c r="A1" s="426" t="s">
        <v>215</v>
      </c>
      <c r="B1" s="426"/>
      <c r="C1" s="426"/>
    </row>
    <row r="2" spans="1:6" x14ac:dyDescent="0.2">
      <c r="A2" s="426" t="s">
        <v>216</v>
      </c>
      <c r="B2" s="426"/>
      <c r="C2" s="426"/>
      <c r="F2" s="98" t="s">
        <v>114</v>
      </c>
    </row>
    <row r="3" spans="1:6" x14ac:dyDescent="0.2">
      <c r="A3" s="425" t="s">
        <v>104</v>
      </c>
      <c r="B3" s="425"/>
      <c r="C3" s="425"/>
    </row>
    <row r="4" spans="1:6" x14ac:dyDescent="0.2">
      <c r="A4" s="53"/>
      <c r="B4" s="53"/>
      <c r="C4" s="53"/>
    </row>
    <row r="5" spans="1:6" ht="13.5" thickBot="1" x14ac:dyDescent="0.25">
      <c r="A5" s="53"/>
      <c r="C5" s="54"/>
    </row>
    <row r="6" spans="1:6" ht="13.5" thickBot="1" x14ac:dyDescent="0.25">
      <c r="A6" s="302" t="s">
        <v>105</v>
      </c>
      <c r="C6" s="24" t="s">
        <v>256</v>
      </c>
      <c r="F6" s="98" t="s">
        <v>112</v>
      </c>
    </row>
    <row r="7" spans="1:6" ht="13.5" thickBot="1" x14ac:dyDescent="0.25">
      <c r="A7" s="99">
        <f>'3.vol.'!C7</f>
        <v>43101</v>
      </c>
      <c r="C7" s="32"/>
      <c r="F7" s="151"/>
    </row>
    <row r="8" spans="1:6" x14ac:dyDescent="0.2">
      <c r="A8" s="100">
        <f>'3.vol.'!C8</f>
        <v>43132</v>
      </c>
      <c r="C8" s="36"/>
      <c r="F8" s="98"/>
    </row>
    <row r="9" spans="1:6" ht="13.5" thickBot="1" x14ac:dyDescent="0.25">
      <c r="A9" s="100">
        <f>'3.vol.'!C9</f>
        <v>43160</v>
      </c>
      <c r="C9" s="36"/>
      <c r="F9" s="98" t="s">
        <v>113</v>
      </c>
    </row>
    <row r="10" spans="1:6" ht="13.5" thickBot="1" x14ac:dyDescent="0.25">
      <c r="A10" s="100">
        <f>'3.vol.'!C10</f>
        <v>43191</v>
      </c>
      <c r="C10" s="36"/>
      <c r="F10" s="152"/>
    </row>
    <row r="11" spans="1:6" x14ac:dyDescent="0.2">
      <c r="A11" s="100">
        <f>'3.vol.'!C11</f>
        <v>43221</v>
      </c>
      <c r="C11" s="36"/>
    </row>
    <row r="12" spans="1:6" x14ac:dyDescent="0.2">
      <c r="A12" s="100">
        <f>'3.vol.'!C12</f>
        <v>43252</v>
      </c>
      <c r="C12" s="36"/>
    </row>
    <row r="13" spans="1:6" x14ac:dyDescent="0.2">
      <c r="A13" s="100">
        <f>'3.vol.'!C13</f>
        <v>43282</v>
      </c>
      <c r="C13" s="36"/>
    </row>
    <row r="14" spans="1:6" x14ac:dyDescent="0.2">
      <c r="A14" s="100">
        <f>'3.vol.'!C14</f>
        <v>43313</v>
      </c>
      <c r="C14" s="36"/>
    </row>
    <row r="15" spans="1:6" x14ac:dyDescent="0.2">
      <c r="A15" s="100">
        <f>'3.vol.'!C15</f>
        <v>43344</v>
      </c>
      <c r="C15" s="36"/>
    </row>
    <row r="16" spans="1:6" x14ac:dyDescent="0.2">
      <c r="A16" s="100">
        <f>'3.vol.'!C16</f>
        <v>43374</v>
      </c>
      <c r="C16" s="36"/>
    </row>
    <row r="17" spans="1:3" x14ac:dyDescent="0.2">
      <c r="A17" s="100">
        <f>'3.vol.'!C17</f>
        <v>43405</v>
      </c>
      <c r="C17" s="36"/>
    </row>
    <row r="18" spans="1:3" ht="13.5" thickBot="1" x14ac:dyDescent="0.25">
      <c r="A18" s="101">
        <f>'3.vol.'!C18</f>
        <v>43435</v>
      </c>
      <c r="C18" s="39"/>
    </row>
    <row r="19" spans="1:3" x14ac:dyDescent="0.2">
      <c r="A19" s="99">
        <f>'3.vol.'!C19</f>
        <v>43466</v>
      </c>
      <c r="C19" s="42"/>
    </row>
    <row r="20" spans="1:3" x14ac:dyDescent="0.2">
      <c r="A20" s="100">
        <f>'3.vol.'!C20</f>
        <v>43497</v>
      </c>
      <c r="C20" s="36"/>
    </row>
    <row r="21" spans="1:3" x14ac:dyDescent="0.2">
      <c r="A21" s="100">
        <f>'3.vol.'!C21</f>
        <v>43525</v>
      </c>
      <c r="C21" s="36"/>
    </row>
    <row r="22" spans="1:3" x14ac:dyDescent="0.2">
      <c r="A22" s="100">
        <f>'3.vol.'!C22</f>
        <v>43556</v>
      </c>
      <c r="C22" s="36"/>
    </row>
    <row r="23" spans="1:3" x14ac:dyDescent="0.2">
      <c r="A23" s="100">
        <f>'3.vol.'!C23</f>
        <v>43586</v>
      </c>
      <c r="C23" s="36"/>
    </row>
    <row r="24" spans="1:3" x14ac:dyDescent="0.2">
      <c r="A24" s="100">
        <f>'3.vol.'!C24</f>
        <v>43617</v>
      </c>
      <c r="C24" s="36"/>
    </row>
    <row r="25" spans="1:3" x14ac:dyDescent="0.2">
      <c r="A25" s="100">
        <f>'3.vol.'!C25</f>
        <v>43647</v>
      </c>
      <c r="C25" s="36"/>
    </row>
    <row r="26" spans="1:3" x14ac:dyDescent="0.2">
      <c r="A26" s="100">
        <f>'3.vol.'!C26</f>
        <v>43678</v>
      </c>
      <c r="C26" s="36"/>
    </row>
    <row r="27" spans="1:3" x14ac:dyDescent="0.2">
      <c r="A27" s="100">
        <f>'3.vol.'!C27</f>
        <v>43709</v>
      </c>
      <c r="C27" s="36"/>
    </row>
    <row r="28" spans="1:3" x14ac:dyDescent="0.2">
      <c r="A28" s="100">
        <f>'3.vol.'!C28</f>
        <v>43739</v>
      </c>
      <c r="C28" s="36"/>
    </row>
    <row r="29" spans="1:3" x14ac:dyDescent="0.2">
      <c r="A29" s="100">
        <f>'3.vol.'!C29</f>
        <v>43770</v>
      </c>
      <c r="C29" s="36"/>
    </row>
    <row r="30" spans="1:3" ht="13.5" thickBot="1" x14ac:dyDescent="0.25">
      <c r="A30" s="101">
        <f>'3.vol.'!C30</f>
        <v>43800</v>
      </c>
      <c r="C30" s="45"/>
    </row>
    <row r="31" spans="1:3" x14ac:dyDescent="0.2">
      <c r="A31" s="99">
        <f>'3.vol.'!C31</f>
        <v>43831</v>
      </c>
      <c r="C31" s="32"/>
    </row>
    <row r="32" spans="1:3" x14ac:dyDescent="0.2">
      <c r="A32" s="100">
        <f>'3.vol.'!C32</f>
        <v>43862</v>
      </c>
      <c r="C32" s="36"/>
    </row>
    <row r="33" spans="1:3" x14ac:dyDescent="0.2">
      <c r="A33" s="100">
        <f>'3.vol.'!C33</f>
        <v>43891</v>
      </c>
      <c r="C33" s="36"/>
    </row>
    <row r="34" spans="1:3" x14ac:dyDescent="0.2">
      <c r="A34" s="100">
        <f>'3.vol.'!C34</f>
        <v>43922</v>
      </c>
      <c r="C34" s="36"/>
    </row>
    <row r="35" spans="1:3" x14ac:dyDescent="0.2">
      <c r="A35" s="100">
        <f>'3.vol.'!C35</f>
        <v>43952</v>
      </c>
      <c r="C35" s="36"/>
    </row>
    <row r="36" spans="1:3" x14ac:dyDescent="0.2">
      <c r="A36" s="100">
        <f>'3.vol.'!C36</f>
        <v>43983</v>
      </c>
      <c r="C36" s="36"/>
    </row>
    <row r="37" spans="1:3" x14ac:dyDescent="0.2">
      <c r="A37" s="100">
        <f>'3.vol.'!C37</f>
        <v>44013</v>
      </c>
      <c r="C37" s="36"/>
    </row>
    <row r="38" spans="1:3" x14ac:dyDescent="0.2">
      <c r="A38" s="100">
        <f>'3.vol.'!C38</f>
        <v>44044</v>
      </c>
      <c r="C38" s="36"/>
    </row>
    <row r="39" spans="1:3" x14ac:dyDescent="0.2">
      <c r="A39" s="100">
        <f>'3.vol.'!C39</f>
        <v>44075</v>
      </c>
      <c r="C39" s="36"/>
    </row>
    <row r="40" spans="1:3" x14ac:dyDescent="0.2">
      <c r="A40" s="100">
        <f>'3.vol.'!C40</f>
        <v>44105</v>
      </c>
      <c r="C40" s="36"/>
    </row>
    <row r="41" spans="1:3" x14ac:dyDescent="0.2">
      <c r="A41" s="100">
        <f>'3.vol.'!C41</f>
        <v>44136</v>
      </c>
      <c r="C41" s="36"/>
    </row>
    <row r="42" spans="1:3" ht="13.5" thickBot="1" x14ac:dyDescent="0.25">
      <c r="A42" s="101">
        <f>'3.vol.'!C42</f>
        <v>44166</v>
      </c>
      <c r="C42" s="45"/>
    </row>
    <row r="43" spans="1:3" x14ac:dyDescent="0.2">
      <c r="A43" s="99">
        <f>'3.vol.'!C43</f>
        <v>44197</v>
      </c>
      <c r="C43" s="32"/>
    </row>
    <row r="44" spans="1:3" x14ac:dyDescent="0.2">
      <c r="A44" s="100">
        <f>'3.vol.'!C44</f>
        <v>44228</v>
      </c>
      <c r="C44" s="36"/>
    </row>
    <row r="45" spans="1:3" x14ac:dyDescent="0.2">
      <c r="A45" s="100">
        <f>'3.vol.'!C45</f>
        <v>44256</v>
      </c>
      <c r="C45" s="36"/>
    </row>
    <row r="46" spans="1:3" x14ac:dyDescent="0.2">
      <c r="A46" s="100">
        <f>'3.vol.'!C46</f>
        <v>44287</v>
      </c>
      <c r="C46" s="36"/>
    </row>
    <row r="47" spans="1:3" x14ac:dyDescent="0.2">
      <c r="A47" s="100">
        <f>'3.vol.'!C47</f>
        <v>44317</v>
      </c>
      <c r="C47" s="36"/>
    </row>
    <row r="48" spans="1:3" x14ac:dyDescent="0.2">
      <c r="A48" s="100">
        <f>'3.vol.'!C48</f>
        <v>44348</v>
      </c>
      <c r="C48" s="36"/>
    </row>
    <row r="49" spans="1:3" x14ac:dyDescent="0.2">
      <c r="A49" s="100">
        <f>'3.vol.'!C49</f>
        <v>44378</v>
      </c>
      <c r="C49" s="36"/>
    </row>
    <row r="50" spans="1:3" ht="13.5" thickBot="1" x14ac:dyDescent="0.25">
      <c r="A50" s="101">
        <f>'3.vol.'!C50</f>
        <v>44409</v>
      </c>
      <c r="C50" s="39"/>
    </row>
    <row r="51" spans="1:3" hidden="1" x14ac:dyDescent="0.2">
      <c r="A51" s="356">
        <f>'3.vol.'!C51</f>
        <v>44440</v>
      </c>
      <c r="C51" s="42"/>
    </row>
    <row r="52" spans="1:3" hidden="1" x14ac:dyDescent="0.2">
      <c r="A52" s="100">
        <f>'3.vol.'!C52</f>
        <v>44470</v>
      </c>
      <c r="C52" s="36"/>
    </row>
    <row r="53" spans="1:3" hidden="1" x14ac:dyDescent="0.2">
      <c r="A53" s="100">
        <f>'3.vol.'!C53</f>
        <v>44501</v>
      </c>
      <c r="C53" s="36"/>
    </row>
    <row r="54" spans="1:3" ht="13.5" hidden="1" thickBot="1" x14ac:dyDescent="0.25">
      <c r="A54" s="101">
        <f>'3.vol.'!C54</f>
        <v>44531</v>
      </c>
      <c r="C54" s="39"/>
    </row>
    <row r="55" spans="1:3" ht="13.5" thickBot="1" x14ac:dyDescent="0.25">
      <c r="A55" s="46"/>
      <c r="C55" s="33"/>
    </row>
    <row r="56" spans="1:3" ht="13.5" thickBot="1" x14ac:dyDescent="0.25">
      <c r="A56" s="305" t="s">
        <v>8</v>
      </c>
      <c r="C56" s="24" t="s">
        <v>256</v>
      </c>
    </row>
    <row r="57" spans="1:3" x14ac:dyDescent="0.2">
      <c r="A57" s="304">
        <f>'3.vol.'!C58</f>
        <v>2018</v>
      </c>
      <c r="C57" s="60"/>
    </row>
    <row r="58" spans="1:3" x14ac:dyDescent="0.2">
      <c r="A58" s="61">
        <f>'3.vol.'!C59</f>
        <v>2019</v>
      </c>
      <c r="C58" s="62"/>
    </row>
    <row r="59" spans="1:3" ht="13.5" thickBot="1" x14ac:dyDescent="0.25">
      <c r="A59" s="63">
        <f>'3.vol.'!C60</f>
        <v>2020</v>
      </c>
      <c r="C59" s="64"/>
    </row>
    <row r="60" spans="1:3" x14ac:dyDescent="0.2">
      <c r="A60" s="65" t="str">
        <f>'3.vol.'!C61</f>
        <v>ene-ago 2020</v>
      </c>
      <c r="C60" s="66"/>
    </row>
    <row r="61" spans="1:3" ht="13.5" thickBot="1" x14ac:dyDescent="0.25">
      <c r="A61" s="355" t="str">
        <f>'3.vol.'!C62</f>
        <v>ene-ago 2021</v>
      </c>
      <c r="C61" s="67"/>
    </row>
  </sheetData>
  <sheetProtection formatCells="0" formatColumns="0" formatRows="0"/>
  <protectedRanges>
    <protectedRange sqref="C7:C49 C57:C61" name="Rango2_1"/>
    <protectedRange sqref="C57:C61" name="Rango1_1"/>
  </protectedRanges>
  <mergeCells count="3">
    <mergeCell ref="A1:C1"/>
    <mergeCell ref="A2:C2"/>
    <mergeCell ref="A3:C3"/>
  </mergeCells>
  <phoneticPr fontId="1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7" orientation="portrait" horizontalDpi="300" verticalDpi="300" r:id="rId1"/>
  <headerFooter alignWithMargins="0">
    <oddHeader>&amp;R2021 - Año de Homenaje al Premio Nobel de Medicina Dr. César Milstein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I62"/>
  <sheetViews>
    <sheetView workbookViewId="0">
      <selection activeCell="E37" sqref="E37"/>
    </sheetView>
  </sheetViews>
  <sheetFormatPr baseColWidth="10" defaultRowHeight="12.75" x14ac:dyDescent="0.2"/>
  <cols>
    <col min="1" max="1" width="38.28515625" style="57" customWidth="1"/>
    <col min="2" max="2" width="3" style="52" customWidth="1"/>
    <col min="3" max="3" width="38.28515625" style="57" hidden="1" customWidth="1"/>
    <col min="4" max="4" width="31.7109375" style="68" customWidth="1"/>
    <col min="5" max="8" width="11.42578125" style="52"/>
    <col min="9" max="9" width="18.5703125" style="52" customWidth="1"/>
    <col min="10" max="16384" width="11.42578125" style="52"/>
  </cols>
  <sheetData>
    <row r="1" spans="1:9" x14ac:dyDescent="0.2">
      <c r="A1" s="426" t="s">
        <v>151</v>
      </c>
      <c r="B1" s="426"/>
      <c r="C1" s="426"/>
      <c r="D1" s="426"/>
    </row>
    <row r="2" spans="1:9" x14ac:dyDescent="0.2">
      <c r="A2" s="426" t="s">
        <v>217</v>
      </c>
      <c r="B2" s="426"/>
      <c r="C2" s="426"/>
      <c r="D2" s="426"/>
      <c r="I2" s="96" t="s">
        <v>109</v>
      </c>
    </row>
    <row r="3" spans="1:9" ht="13.5" thickBot="1" x14ac:dyDescent="0.25">
      <c r="A3" s="426" t="s">
        <v>216</v>
      </c>
      <c r="B3" s="426"/>
      <c r="C3" s="426"/>
      <c r="D3" s="426"/>
      <c r="I3" s="96" t="s">
        <v>128</v>
      </c>
    </row>
    <row r="4" spans="1:9" ht="13.5" thickBot="1" x14ac:dyDescent="0.25">
      <c r="A4" s="426" t="s">
        <v>104</v>
      </c>
      <c r="B4" s="426"/>
      <c r="C4" s="426"/>
      <c r="D4" s="426"/>
      <c r="F4" s="427" t="s">
        <v>119</v>
      </c>
      <c r="G4" s="428"/>
    </row>
    <row r="5" spans="1:9" x14ac:dyDescent="0.2">
      <c r="A5" s="288"/>
      <c r="B5" s="288"/>
      <c r="C5" s="288"/>
      <c r="D5" s="288"/>
      <c r="F5" s="306"/>
      <c r="G5" s="306"/>
      <c r="I5" s="96"/>
    </row>
    <row r="6" spans="1:9" ht="13.5" thickBot="1" x14ac:dyDescent="0.25">
      <c r="A6" s="53"/>
      <c r="C6" s="54"/>
      <c r="D6" s="56"/>
    </row>
    <row r="7" spans="1:9" ht="60" customHeight="1" thickBot="1" x14ac:dyDescent="0.25">
      <c r="A7" s="302" t="s">
        <v>105</v>
      </c>
      <c r="D7" s="24" t="s">
        <v>257</v>
      </c>
      <c r="G7" s="98"/>
      <c r="I7" s="24" t="s">
        <v>258</v>
      </c>
    </row>
    <row r="8" spans="1:9" x14ac:dyDescent="0.2">
      <c r="A8" s="99">
        <f>'4.conf'!A7</f>
        <v>43101</v>
      </c>
      <c r="D8" s="271" t="str">
        <f>+I8</f>
        <v/>
      </c>
      <c r="F8" s="98" t="s">
        <v>115</v>
      </c>
      <c r="I8" s="266" t="str">
        <f>IF('4.conf'!C7&gt;0,('4.conf'!C7/'4.conf'!$F$10)*100,"")</f>
        <v/>
      </c>
    </row>
    <row r="9" spans="1:9" x14ac:dyDescent="0.2">
      <c r="A9" s="100">
        <f>'4.conf'!A8</f>
        <v>43132</v>
      </c>
      <c r="D9" s="269" t="str">
        <f t="shared" ref="D9:D55" si="0">+I9</f>
        <v/>
      </c>
      <c r="F9" s="98" t="s">
        <v>116</v>
      </c>
      <c r="I9" s="264" t="str">
        <f>IF('4.conf'!C8&gt;0,('4.conf'!C8/'4.conf'!$F$10)*100,"")</f>
        <v/>
      </c>
    </row>
    <row r="10" spans="1:9" x14ac:dyDescent="0.2">
      <c r="A10" s="100">
        <f>'4.conf'!A9</f>
        <v>43160</v>
      </c>
      <c r="D10" s="269" t="str">
        <f t="shared" si="0"/>
        <v/>
      </c>
      <c r="F10" s="98" t="s">
        <v>117</v>
      </c>
      <c r="I10" s="264" t="str">
        <f>IF('4.conf'!C9&gt;0,('4.conf'!C9/'4.conf'!$F$10)*100,"")</f>
        <v/>
      </c>
    </row>
    <row r="11" spans="1:9" x14ac:dyDescent="0.2">
      <c r="A11" s="100">
        <f>'4.conf'!A10</f>
        <v>43191</v>
      </c>
      <c r="D11" s="269" t="str">
        <f t="shared" si="0"/>
        <v/>
      </c>
      <c r="F11" s="98" t="s">
        <v>118</v>
      </c>
      <c r="I11" s="264" t="str">
        <f>IF('4.conf'!C10&gt;0,('4.conf'!C10/'4.conf'!$F$10)*100,"")</f>
        <v/>
      </c>
    </row>
    <row r="12" spans="1:9" x14ac:dyDescent="0.2">
      <c r="A12" s="100">
        <f>'4.conf'!A11</f>
        <v>43221</v>
      </c>
      <c r="D12" s="269" t="str">
        <f t="shared" si="0"/>
        <v/>
      </c>
      <c r="I12" s="264" t="str">
        <f>IF('4.conf'!C11&gt;0,('4.conf'!C11/'4.conf'!$F$10)*100,"")</f>
        <v/>
      </c>
    </row>
    <row r="13" spans="1:9" x14ac:dyDescent="0.2">
      <c r="A13" s="100">
        <f>'4.conf'!A12</f>
        <v>43252</v>
      </c>
      <c r="D13" s="269" t="str">
        <f t="shared" si="0"/>
        <v/>
      </c>
      <c r="I13" s="264" t="str">
        <f>IF('4.conf'!C12&gt;0,('4.conf'!C12/'4.conf'!$F$10)*100,"")</f>
        <v/>
      </c>
    </row>
    <row r="14" spans="1:9" x14ac:dyDescent="0.2">
      <c r="A14" s="100">
        <f>'4.conf'!A13</f>
        <v>43282</v>
      </c>
      <c r="D14" s="269" t="str">
        <f t="shared" si="0"/>
        <v/>
      </c>
      <c r="I14" s="264" t="str">
        <f>IF('4.conf'!C13&gt;0,('4.conf'!C13/'4.conf'!$F$10)*100,"")</f>
        <v/>
      </c>
    </row>
    <row r="15" spans="1:9" x14ac:dyDescent="0.2">
      <c r="A15" s="100">
        <f>'4.conf'!A14</f>
        <v>43313</v>
      </c>
      <c r="D15" s="269" t="str">
        <f t="shared" si="0"/>
        <v/>
      </c>
      <c r="I15" s="264" t="str">
        <f>IF('4.conf'!C14&gt;0,('4.conf'!C14/'4.conf'!$F$10)*100,"")</f>
        <v/>
      </c>
    </row>
    <row r="16" spans="1:9" x14ac:dyDescent="0.2">
      <c r="A16" s="100">
        <f>'4.conf'!A15</f>
        <v>43344</v>
      </c>
      <c r="D16" s="269" t="str">
        <f t="shared" si="0"/>
        <v/>
      </c>
      <c r="I16" s="264" t="str">
        <f>IF('4.conf'!C15&gt;0,('4.conf'!C15/'4.conf'!$F$10)*100,"")</f>
        <v/>
      </c>
    </row>
    <row r="17" spans="1:9" x14ac:dyDescent="0.2">
      <c r="A17" s="100">
        <f>'4.conf'!A16</f>
        <v>43374</v>
      </c>
      <c r="D17" s="269" t="str">
        <f t="shared" si="0"/>
        <v/>
      </c>
      <c r="I17" s="264" t="str">
        <f>IF('4.conf'!C16&gt;0,('4.conf'!C16/'4.conf'!$F$10)*100,"")</f>
        <v/>
      </c>
    </row>
    <row r="18" spans="1:9" x14ac:dyDescent="0.2">
      <c r="A18" s="100">
        <f>'4.conf'!A17</f>
        <v>43405</v>
      </c>
      <c r="D18" s="269" t="str">
        <f t="shared" si="0"/>
        <v/>
      </c>
      <c r="I18" s="264" t="str">
        <f>IF('4.conf'!C17&gt;0,('4.conf'!C17/'4.conf'!$F$10)*100,"")</f>
        <v/>
      </c>
    </row>
    <row r="19" spans="1:9" ht="13.5" thickBot="1" x14ac:dyDescent="0.25">
      <c r="A19" s="101">
        <f>'4.conf'!A18</f>
        <v>43435</v>
      </c>
      <c r="D19" s="270" t="str">
        <f t="shared" si="0"/>
        <v/>
      </c>
      <c r="I19" s="265" t="str">
        <f>IF('4.conf'!C18&gt;0,('4.conf'!C18/'4.conf'!$F$10)*100,"")</f>
        <v/>
      </c>
    </row>
    <row r="20" spans="1:9" x14ac:dyDescent="0.2">
      <c r="A20" s="99">
        <f>'4.conf'!A19</f>
        <v>43466</v>
      </c>
      <c r="D20" s="271" t="str">
        <f t="shared" si="0"/>
        <v/>
      </c>
      <c r="I20" s="266" t="str">
        <f>IF('4.conf'!C19&gt;0,('4.conf'!C19/'4.conf'!$F$10)*100,"")</f>
        <v/>
      </c>
    </row>
    <row r="21" spans="1:9" x14ac:dyDescent="0.2">
      <c r="A21" s="100">
        <f>'4.conf'!A20</f>
        <v>43497</v>
      </c>
      <c r="D21" s="269" t="str">
        <f t="shared" si="0"/>
        <v/>
      </c>
      <c r="I21" s="264" t="str">
        <f>IF('4.conf'!C20&gt;0,('4.conf'!C20/'4.conf'!$F$10)*100,"")</f>
        <v/>
      </c>
    </row>
    <row r="22" spans="1:9" x14ac:dyDescent="0.2">
      <c r="A22" s="100">
        <f>'4.conf'!A21</f>
        <v>43525</v>
      </c>
      <c r="D22" s="269" t="str">
        <f t="shared" si="0"/>
        <v/>
      </c>
      <c r="I22" s="264" t="str">
        <f>IF('4.conf'!C21&gt;0,('4.conf'!C21/'4.conf'!$F$10)*100,"")</f>
        <v/>
      </c>
    </row>
    <row r="23" spans="1:9" x14ac:dyDescent="0.2">
      <c r="A23" s="100">
        <f>'4.conf'!A22</f>
        <v>43556</v>
      </c>
      <c r="D23" s="269" t="str">
        <f t="shared" si="0"/>
        <v/>
      </c>
      <c r="I23" s="264" t="str">
        <f>IF('4.conf'!C22&gt;0,('4.conf'!C22/'4.conf'!$F$10)*100,"")</f>
        <v/>
      </c>
    </row>
    <row r="24" spans="1:9" x14ac:dyDescent="0.2">
      <c r="A24" s="100">
        <f>'4.conf'!A23</f>
        <v>43586</v>
      </c>
      <c r="D24" s="269" t="str">
        <f t="shared" si="0"/>
        <v/>
      </c>
      <c r="I24" s="264" t="str">
        <f>IF('4.conf'!C23&gt;0,('4.conf'!C23/'4.conf'!$F$10)*100,"")</f>
        <v/>
      </c>
    </row>
    <row r="25" spans="1:9" x14ac:dyDescent="0.2">
      <c r="A25" s="100">
        <f>'4.conf'!A24</f>
        <v>43617</v>
      </c>
      <c r="D25" s="269" t="str">
        <f t="shared" si="0"/>
        <v/>
      </c>
      <c r="I25" s="264" t="str">
        <f>IF('4.conf'!C24&gt;0,('4.conf'!C24/'4.conf'!$F$10)*100,"")</f>
        <v/>
      </c>
    </row>
    <row r="26" spans="1:9" x14ac:dyDescent="0.2">
      <c r="A26" s="100">
        <f>'4.conf'!A25</f>
        <v>43647</v>
      </c>
      <c r="D26" s="269" t="str">
        <f t="shared" si="0"/>
        <v/>
      </c>
      <c r="I26" s="264" t="str">
        <f>IF('4.conf'!C25&gt;0,('4.conf'!C25/'4.conf'!$F$10)*100,"")</f>
        <v/>
      </c>
    </row>
    <row r="27" spans="1:9" x14ac:dyDescent="0.2">
      <c r="A27" s="100">
        <f>'4.conf'!A26</f>
        <v>43678</v>
      </c>
      <c r="D27" s="269" t="str">
        <f t="shared" si="0"/>
        <v/>
      </c>
      <c r="I27" s="264" t="str">
        <f>IF('4.conf'!C26&gt;0,('4.conf'!C26/'4.conf'!$F$10)*100,"")</f>
        <v/>
      </c>
    </row>
    <row r="28" spans="1:9" x14ac:dyDescent="0.2">
      <c r="A28" s="100">
        <f>'4.conf'!A27</f>
        <v>43709</v>
      </c>
      <c r="D28" s="269" t="str">
        <f t="shared" si="0"/>
        <v/>
      </c>
      <c r="I28" s="264" t="str">
        <f>IF('4.conf'!C27&gt;0,('4.conf'!C27/'4.conf'!$F$10)*100,"")</f>
        <v/>
      </c>
    </row>
    <row r="29" spans="1:9" x14ac:dyDescent="0.2">
      <c r="A29" s="100">
        <f>'4.conf'!A28</f>
        <v>43739</v>
      </c>
      <c r="D29" s="269" t="str">
        <f t="shared" si="0"/>
        <v/>
      </c>
      <c r="I29" s="264" t="str">
        <f>IF('4.conf'!C28&gt;0,('4.conf'!C28/'4.conf'!$F$10)*100,"")</f>
        <v/>
      </c>
    </row>
    <row r="30" spans="1:9" x14ac:dyDescent="0.2">
      <c r="A30" s="100">
        <f>'4.conf'!A29</f>
        <v>43770</v>
      </c>
      <c r="D30" s="269" t="str">
        <f t="shared" si="0"/>
        <v/>
      </c>
      <c r="I30" s="264" t="str">
        <f>IF('4.conf'!C29&gt;0,('4.conf'!C29/'4.conf'!$F$10)*100,"")</f>
        <v/>
      </c>
    </row>
    <row r="31" spans="1:9" ht="13.5" thickBot="1" x14ac:dyDescent="0.25">
      <c r="A31" s="101">
        <f>'4.conf'!A30</f>
        <v>43800</v>
      </c>
      <c r="D31" s="272" t="str">
        <f t="shared" si="0"/>
        <v/>
      </c>
      <c r="I31" s="267" t="str">
        <f>IF('4.conf'!C30&gt;0,('4.conf'!C30/'4.conf'!$F$10)*100,"")</f>
        <v/>
      </c>
    </row>
    <row r="32" spans="1:9" x14ac:dyDescent="0.2">
      <c r="A32" s="99">
        <f>'4.conf'!A31</f>
        <v>43831</v>
      </c>
      <c r="D32" s="273" t="str">
        <f t="shared" si="0"/>
        <v/>
      </c>
      <c r="I32" s="263" t="str">
        <f>IF('4.conf'!C31&gt;0,('4.conf'!C31/'4.conf'!$F$10)*100,"")</f>
        <v/>
      </c>
    </row>
    <row r="33" spans="1:9" x14ac:dyDescent="0.2">
      <c r="A33" s="100">
        <f>'4.conf'!A32</f>
        <v>43862</v>
      </c>
      <c r="D33" s="269" t="str">
        <f t="shared" si="0"/>
        <v/>
      </c>
      <c r="I33" s="264" t="str">
        <f>IF('4.conf'!C32&gt;0,('4.conf'!C32/'4.conf'!$F$10)*100,"")</f>
        <v/>
      </c>
    </row>
    <row r="34" spans="1:9" x14ac:dyDescent="0.2">
      <c r="A34" s="100">
        <f>'4.conf'!A33</f>
        <v>43891</v>
      </c>
      <c r="D34" s="269" t="str">
        <f t="shared" si="0"/>
        <v/>
      </c>
      <c r="I34" s="264" t="str">
        <f>IF('4.conf'!C33&gt;0,('4.conf'!C33/'4.conf'!$F$10)*100,"")</f>
        <v/>
      </c>
    </row>
    <row r="35" spans="1:9" x14ac:dyDescent="0.2">
      <c r="A35" s="100">
        <f>'4.conf'!A34</f>
        <v>43922</v>
      </c>
      <c r="D35" s="269" t="str">
        <f t="shared" si="0"/>
        <v/>
      </c>
      <c r="I35" s="264" t="str">
        <f>IF('4.conf'!C34&gt;0,('4.conf'!C34/'4.conf'!$F$10)*100,"")</f>
        <v/>
      </c>
    </row>
    <row r="36" spans="1:9" x14ac:dyDescent="0.2">
      <c r="A36" s="100">
        <f>'4.conf'!A35</f>
        <v>43952</v>
      </c>
      <c r="D36" s="269" t="str">
        <f t="shared" si="0"/>
        <v/>
      </c>
      <c r="I36" s="264" t="str">
        <f>IF('4.conf'!C35&gt;0,('4.conf'!C35/'4.conf'!$F$10)*100,"")</f>
        <v/>
      </c>
    </row>
    <row r="37" spans="1:9" x14ac:dyDescent="0.2">
      <c r="A37" s="100">
        <f>'4.conf'!A36</f>
        <v>43983</v>
      </c>
      <c r="D37" s="269" t="str">
        <f t="shared" si="0"/>
        <v/>
      </c>
      <c r="I37" s="264" t="str">
        <f>IF('4.conf'!C36&gt;0,('4.conf'!C36/'4.conf'!$F$10)*100,"")</f>
        <v/>
      </c>
    </row>
    <row r="38" spans="1:9" x14ac:dyDescent="0.2">
      <c r="A38" s="100">
        <f>'4.conf'!A37</f>
        <v>44013</v>
      </c>
      <c r="D38" s="269" t="str">
        <f t="shared" si="0"/>
        <v/>
      </c>
      <c r="I38" s="264" t="str">
        <f>IF('4.conf'!C37&gt;0,('4.conf'!C37/'4.conf'!$F$10)*100,"")</f>
        <v/>
      </c>
    </row>
    <row r="39" spans="1:9" x14ac:dyDescent="0.2">
      <c r="A39" s="100">
        <f>'4.conf'!A38</f>
        <v>44044</v>
      </c>
      <c r="D39" s="269" t="str">
        <f t="shared" si="0"/>
        <v/>
      </c>
      <c r="I39" s="264" t="str">
        <f>IF('4.conf'!C38&gt;0,('4.conf'!C38/'4.conf'!$F$10)*100,"")</f>
        <v/>
      </c>
    </row>
    <row r="40" spans="1:9" x14ac:dyDescent="0.2">
      <c r="A40" s="100">
        <f>'4.conf'!A39</f>
        <v>44075</v>
      </c>
      <c r="D40" s="269" t="str">
        <f t="shared" si="0"/>
        <v/>
      </c>
      <c r="I40" s="264" t="str">
        <f>IF('4.conf'!C39&gt;0,('4.conf'!C39/'4.conf'!$F$10)*100,"")</f>
        <v/>
      </c>
    </row>
    <row r="41" spans="1:9" x14ac:dyDescent="0.2">
      <c r="A41" s="100">
        <f>'4.conf'!A40</f>
        <v>44105</v>
      </c>
      <c r="D41" s="269" t="str">
        <f t="shared" si="0"/>
        <v/>
      </c>
      <c r="I41" s="264" t="str">
        <f>IF('4.conf'!C40&gt;0,('4.conf'!C40/'4.conf'!$F$10)*100,"")</f>
        <v/>
      </c>
    </row>
    <row r="42" spans="1:9" x14ac:dyDescent="0.2">
      <c r="A42" s="100">
        <f>'4.conf'!A41</f>
        <v>44136</v>
      </c>
      <c r="D42" s="269" t="str">
        <f t="shared" si="0"/>
        <v/>
      </c>
      <c r="I42" s="264" t="str">
        <f>IF('4.conf'!C41&gt;0,('4.conf'!C41/'4.conf'!$F$10)*100,"")</f>
        <v/>
      </c>
    </row>
    <row r="43" spans="1:9" ht="13.5" thickBot="1" x14ac:dyDescent="0.25">
      <c r="A43" s="101">
        <f>'4.conf'!A42</f>
        <v>44166</v>
      </c>
      <c r="D43" s="272" t="str">
        <f t="shared" si="0"/>
        <v/>
      </c>
      <c r="I43" s="267" t="str">
        <f>IF('4.conf'!C42&gt;0,('4.conf'!C42/'4.conf'!$F$10)*100,"")</f>
        <v/>
      </c>
    </row>
    <row r="44" spans="1:9" x14ac:dyDescent="0.2">
      <c r="A44" s="99">
        <f>'4.conf'!A43</f>
        <v>44197</v>
      </c>
      <c r="D44" s="273" t="str">
        <f t="shared" si="0"/>
        <v/>
      </c>
      <c r="I44" s="263" t="str">
        <f>IF('4.conf'!C43&gt;0,('4.conf'!C43/'4.conf'!$F$10)*100,"")</f>
        <v/>
      </c>
    </row>
    <row r="45" spans="1:9" x14ac:dyDescent="0.2">
      <c r="A45" s="100">
        <f>'4.conf'!A44</f>
        <v>44228</v>
      </c>
      <c r="D45" s="269" t="str">
        <f t="shared" si="0"/>
        <v/>
      </c>
      <c r="I45" s="264" t="str">
        <f>IF('4.conf'!C44&gt;0,('4.conf'!C44/'4.conf'!$F$10)*100,"")</f>
        <v/>
      </c>
    </row>
    <row r="46" spans="1:9" x14ac:dyDescent="0.2">
      <c r="A46" s="100">
        <f>'4.conf'!A45</f>
        <v>44256</v>
      </c>
      <c r="D46" s="269" t="str">
        <f t="shared" si="0"/>
        <v/>
      </c>
      <c r="I46" s="264" t="str">
        <f>IF('4.conf'!C45&gt;0,('4.conf'!C45/'4.conf'!$F$10)*100,"")</f>
        <v/>
      </c>
    </row>
    <row r="47" spans="1:9" x14ac:dyDescent="0.2">
      <c r="A47" s="100">
        <f>'4.conf'!A46</f>
        <v>44287</v>
      </c>
      <c r="D47" s="269" t="str">
        <f t="shared" si="0"/>
        <v/>
      </c>
      <c r="I47" s="264" t="str">
        <f>IF('4.conf'!C46&gt;0,('4.conf'!C46/'4.conf'!$F$10)*100,"")</f>
        <v/>
      </c>
    </row>
    <row r="48" spans="1:9" x14ac:dyDescent="0.2">
      <c r="A48" s="100">
        <f>'4.conf'!A47</f>
        <v>44317</v>
      </c>
      <c r="D48" s="269" t="str">
        <f t="shared" si="0"/>
        <v/>
      </c>
      <c r="I48" s="264" t="str">
        <f>IF('4.conf'!C47&gt;0,('4.conf'!C47/'4.conf'!$F$10)*100,"")</f>
        <v/>
      </c>
    </row>
    <row r="49" spans="1:9" x14ac:dyDescent="0.2">
      <c r="A49" s="100">
        <f>'4.conf'!A48</f>
        <v>44348</v>
      </c>
      <c r="D49" s="269" t="str">
        <f t="shared" si="0"/>
        <v/>
      </c>
      <c r="I49" s="264" t="str">
        <f>IF('4.conf'!C48&gt;0,('4.conf'!C48/'4.conf'!$F$10)*100,"")</f>
        <v/>
      </c>
    </row>
    <row r="50" spans="1:9" x14ac:dyDescent="0.2">
      <c r="A50" s="100">
        <f>'4.conf'!A49</f>
        <v>44378</v>
      </c>
      <c r="D50" s="269" t="str">
        <f t="shared" si="0"/>
        <v/>
      </c>
      <c r="I50" s="264" t="str">
        <f>IF('4.conf'!C49&gt;0,('4.conf'!C49/'4.conf'!$F$10)*100,"")</f>
        <v/>
      </c>
    </row>
    <row r="51" spans="1:9" ht="13.5" thickBot="1" x14ac:dyDescent="0.25">
      <c r="A51" s="101">
        <f>'4.conf'!A50</f>
        <v>44409</v>
      </c>
      <c r="D51" s="270" t="str">
        <f t="shared" si="0"/>
        <v/>
      </c>
      <c r="I51" s="264" t="str">
        <f>IF('4.conf'!C50&gt;0,('4.conf'!C50/'4.conf'!$F$10)*100,"")</f>
        <v/>
      </c>
    </row>
    <row r="52" spans="1:9" hidden="1" x14ac:dyDescent="0.2">
      <c r="A52" s="356">
        <f>'4.conf'!A51</f>
        <v>44440</v>
      </c>
      <c r="D52" s="271" t="str">
        <f t="shared" si="0"/>
        <v/>
      </c>
      <c r="I52" s="264" t="str">
        <f>IF('4.conf'!C51&gt;0,('4.conf'!C51/'4.conf'!$F$10)*100,"")</f>
        <v/>
      </c>
    </row>
    <row r="53" spans="1:9" hidden="1" x14ac:dyDescent="0.2">
      <c r="A53" s="100">
        <f>'4.conf'!A52</f>
        <v>44470</v>
      </c>
      <c r="D53" s="269" t="str">
        <f t="shared" si="0"/>
        <v/>
      </c>
      <c r="I53" s="264" t="str">
        <f>IF('4.conf'!C52&gt;0,('4.conf'!C52/'4.conf'!$F$10)*100,"")</f>
        <v/>
      </c>
    </row>
    <row r="54" spans="1:9" hidden="1" x14ac:dyDescent="0.2">
      <c r="A54" s="100">
        <f>'4.conf'!A53</f>
        <v>44501</v>
      </c>
      <c r="D54" s="269" t="str">
        <f t="shared" si="0"/>
        <v/>
      </c>
      <c r="I54" s="264" t="str">
        <f>IF('4.conf'!C53&gt;0,('4.conf'!C53/'4.conf'!$F$10)*100,"")</f>
        <v/>
      </c>
    </row>
    <row r="55" spans="1:9" ht="13.5" hidden="1" thickBot="1" x14ac:dyDescent="0.25">
      <c r="A55" s="101">
        <f>'4.conf'!A54</f>
        <v>44531</v>
      </c>
      <c r="D55" s="270" t="str">
        <f t="shared" si="0"/>
        <v/>
      </c>
      <c r="I55" s="265" t="str">
        <f>IF('4.conf'!C54&gt;0,('4.conf'!C54/'4.conf'!$F$10)*100,"")</f>
        <v/>
      </c>
    </row>
    <row r="56" spans="1:9" ht="13.5" thickBot="1" x14ac:dyDescent="0.25">
      <c r="A56" s="46"/>
      <c r="D56" s="49"/>
    </row>
    <row r="57" spans="1:9" ht="57.75" customHeight="1" thickBot="1" x14ac:dyDescent="0.25">
      <c r="A57" s="305" t="s">
        <v>8</v>
      </c>
      <c r="C57" s="59"/>
      <c r="D57" s="24" t="str">
        <f>+D7</f>
        <v xml:space="preserve">EXPORTACIONES USD FOB  </v>
      </c>
      <c r="I57" s="24" t="str">
        <f>+I7</f>
        <v>EXPORTACIONES USD FOB   RESÚMEN PÚBLICO</v>
      </c>
    </row>
    <row r="58" spans="1:9" x14ac:dyDescent="0.2">
      <c r="A58" s="304">
        <f>'4.conf'!A57</f>
        <v>2018</v>
      </c>
      <c r="D58" s="274" t="str">
        <f>+I58</f>
        <v/>
      </c>
      <c r="I58" s="279" t="str">
        <f>IF('4.conf'!C57&gt;0,('4.conf'!C57/'4.conf'!$F$10)*100,"")</f>
        <v/>
      </c>
    </row>
    <row r="59" spans="1:9" x14ac:dyDescent="0.2">
      <c r="A59" s="61">
        <f>'4.conf'!A58</f>
        <v>2019</v>
      </c>
      <c r="D59" s="275" t="str">
        <f>+I59</f>
        <v/>
      </c>
      <c r="I59" s="280" t="str">
        <f>IF('4.conf'!C58&gt;0,('4.conf'!C58/'4.conf'!$F$10)*100,"")</f>
        <v/>
      </c>
    </row>
    <row r="60" spans="1:9" ht="13.5" thickBot="1" x14ac:dyDescent="0.25">
      <c r="A60" s="63">
        <f>'4.conf'!A59</f>
        <v>2020</v>
      </c>
      <c r="D60" s="276" t="str">
        <f>+I60</f>
        <v/>
      </c>
      <c r="I60" s="281" t="str">
        <f>IF('4.conf'!C59&gt;0,('4.conf'!C59/'4.conf'!$F$10)*100,"")</f>
        <v/>
      </c>
    </row>
    <row r="61" spans="1:9" x14ac:dyDescent="0.2">
      <c r="A61" s="65" t="str">
        <f>'4.conf'!A60</f>
        <v>ene-ago 2020</v>
      </c>
      <c r="D61" s="277" t="str">
        <f>+I61</f>
        <v/>
      </c>
      <c r="I61" s="282" t="str">
        <f>IF('4.conf'!C60&gt;0,('4.conf'!C60/'4.conf'!$F$10)*100,"")</f>
        <v/>
      </c>
    </row>
    <row r="62" spans="1:9" ht="13.5" thickBot="1" x14ac:dyDescent="0.25">
      <c r="A62" s="355" t="str">
        <f>'4.conf'!A61</f>
        <v>ene-ago 2021</v>
      </c>
      <c r="D62" s="278" t="str">
        <f>+I62</f>
        <v/>
      </c>
      <c r="I62" s="283" t="str">
        <f>IF('4.conf'!C61&gt;0,('4.conf'!C61/'4.conf'!$F$10)*100,"")</f>
        <v/>
      </c>
    </row>
  </sheetData>
  <sheetProtection formatCells="0" formatColumns="0" formatRows="0"/>
  <protectedRanges>
    <protectedRange sqref="D58:D62 D8:D55" name="Rango2_1"/>
    <protectedRange sqref="D58:D62" name="Rango1_1"/>
  </protectedRanges>
  <mergeCells count="5">
    <mergeCell ref="A1:D1"/>
    <mergeCell ref="F4:G4"/>
    <mergeCell ref="A2:D2"/>
    <mergeCell ref="A3:D3"/>
    <mergeCell ref="A4:D4"/>
  </mergeCells>
  <phoneticPr fontId="1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5" orientation="portrait" horizontalDpi="300" verticalDpi="300" r:id="rId1"/>
  <headerFooter alignWithMargins="0">
    <oddHeader>&amp;R2021 - Año de Homenaje al Premio Nobel de Medicina Dr. César Milstein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B12"/>
  <sheetViews>
    <sheetView showGridLines="0" workbookViewId="0">
      <selection activeCell="E37" sqref="E37"/>
    </sheetView>
  </sheetViews>
  <sheetFormatPr baseColWidth="10" defaultRowHeight="12.75" x14ac:dyDescent="0.2"/>
  <cols>
    <col min="1" max="1" width="20.5703125" style="52" customWidth="1"/>
    <col min="2" max="2" width="36.5703125" style="52" customWidth="1"/>
    <col min="3" max="3" width="19" style="52" customWidth="1"/>
    <col min="4" max="16384" width="11.42578125" style="52"/>
  </cols>
  <sheetData>
    <row r="1" spans="1:2" s="145" customFormat="1" x14ac:dyDescent="0.2">
      <c r="A1" s="132" t="s">
        <v>218</v>
      </c>
      <c r="B1" s="117"/>
    </row>
    <row r="2" spans="1:2" s="145" customFormat="1" ht="17.25" customHeight="1" x14ac:dyDescent="0.2">
      <c r="A2" s="132" t="s">
        <v>220</v>
      </c>
      <c r="B2" s="117"/>
    </row>
    <row r="3" spans="1:2" ht="13.5" thickBot="1" x14ac:dyDescent="0.25"/>
    <row r="4" spans="1:2" ht="13.5" thickBot="1" x14ac:dyDescent="0.25">
      <c r="A4" s="127" t="s">
        <v>10</v>
      </c>
      <c r="B4" s="363" t="s">
        <v>219</v>
      </c>
    </row>
    <row r="5" spans="1:2" x14ac:dyDescent="0.2">
      <c r="A5" s="360">
        <f>'3.vol.'!C58</f>
        <v>2018</v>
      </c>
      <c r="B5" s="146"/>
    </row>
    <row r="6" spans="1:2" x14ac:dyDescent="0.2">
      <c r="A6" s="358">
        <f>'3.vol.'!C59</f>
        <v>2019</v>
      </c>
      <c r="B6" s="147"/>
    </row>
    <row r="7" spans="1:2" ht="13.5" thickBot="1" x14ac:dyDescent="0.25">
      <c r="A7" s="361">
        <f>'3.vol.'!C60</f>
        <v>2020</v>
      </c>
      <c r="B7" s="149"/>
    </row>
    <row r="8" spans="1:2" x14ac:dyDescent="0.2">
      <c r="A8" s="362" t="str">
        <f>'3.vol.'!C61</f>
        <v>ene-ago 2020</v>
      </c>
      <c r="B8" s="146"/>
    </row>
    <row r="9" spans="1:2" ht="13.5" thickBot="1" x14ac:dyDescent="0.25">
      <c r="A9" s="359" t="str">
        <f>'3.vol.'!C62</f>
        <v>ene-ago 2021</v>
      </c>
      <c r="B9" s="150"/>
    </row>
    <row r="10" spans="1:2" x14ac:dyDescent="0.2">
      <c r="A10" s="144"/>
    </row>
    <row r="12" spans="1:2" ht="16.5" customHeight="1" x14ac:dyDescent="0.2"/>
  </sheetData>
  <sheetProtection formatCells="0" formatColumns="0" formatRows="0"/>
  <phoneticPr fontId="0" type="noConversion"/>
  <printOptions horizontalCentered="1" verticalCentered="1" gridLinesSet="0"/>
  <pageMargins left="0.78740157480314965" right="0.78740157480314965" top="0.98425196850393704" bottom="0.98425196850393704" header="0.51181102362204722" footer="0.51181102362204722"/>
  <pageSetup paperSize="9" orientation="landscape" horizontalDpi="4294967292" verticalDpi="300" r:id="rId1"/>
  <headerFooter alignWithMargins="0">
    <oddHeader>&amp;R2021 - Año de Homenaje al Premio Nobel de Medicina Dr. César Milstein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24</vt:i4>
      </vt:variant>
    </vt:vector>
  </HeadingPairs>
  <TitlesOfParts>
    <vt:vector size="49" baseType="lpstr">
      <vt:lpstr>parámetros e instrucciones</vt:lpstr>
      <vt:lpstr>anexo</vt:lpstr>
      <vt:lpstr>1.modelos</vt:lpstr>
      <vt:lpstr>2. prod.  nac.</vt:lpstr>
      <vt:lpstr>3.vol.</vt:lpstr>
      <vt:lpstr>4.$</vt:lpstr>
      <vt:lpstr>4.conf</vt:lpstr>
      <vt:lpstr>4.res pub</vt:lpstr>
      <vt:lpstr>5capprod</vt:lpstr>
      <vt:lpstr>Ejemplo</vt:lpstr>
      <vt:lpstr>6-empleo </vt:lpstr>
      <vt:lpstr>7.costos totales </vt:lpstr>
      <vt:lpstr>8.1 Costos</vt:lpstr>
      <vt:lpstr>8.2 Costos</vt:lpstr>
      <vt:lpstr>9.1 adicionalcostos</vt:lpstr>
      <vt:lpstr>9.2 adicionalcostos</vt:lpstr>
      <vt:lpstr>10.1 precios</vt:lpstr>
      <vt:lpstr>10.2 precios</vt:lpstr>
      <vt:lpstr>11- impo </vt:lpstr>
      <vt:lpstr>12 Reventa</vt:lpstr>
      <vt:lpstr>13.1 costos nac</vt:lpstr>
      <vt:lpstr>13.2  costos nac </vt:lpstr>
      <vt:lpstr>14 existencias</vt:lpstr>
      <vt:lpstr>11-Máx. Prod.</vt:lpstr>
      <vt:lpstr>14-horas trabajadas</vt:lpstr>
      <vt:lpstr>'1.modelos'!Área_de_impresión</vt:lpstr>
      <vt:lpstr>'10.1 precios'!Área_de_impresión</vt:lpstr>
      <vt:lpstr>'10.2 precios'!Área_de_impresión</vt:lpstr>
      <vt:lpstr>'11- impo '!Área_de_impresión</vt:lpstr>
      <vt:lpstr>'11-Máx. Prod.'!Área_de_impresión</vt:lpstr>
      <vt:lpstr>'12 Reventa'!Área_de_impresión</vt:lpstr>
      <vt:lpstr>'13.1 costos nac'!Área_de_impresión</vt:lpstr>
      <vt:lpstr>'13.2  costos nac '!Área_de_impresión</vt:lpstr>
      <vt:lpstr>'14 existencias'!Área_de_impresión</vt:lpstr>
      <vt:lpstr>'14-horas trabajadas'!Área_de_impresión</vt:lpstr>
      <vt:lpstr>'2. prod.  nac.'!Área_de_impresión</vt:lpstr>
      <vt:lpstr>'3.vol.'!Área_de_impresión</vt:lpstr>
      <vt:lpstr>'4.$'!Área_de_impresión</vt:lpstr>
      <vt:lpstr>'4.conf'!Área_de_impresión</vt:lpstr>
      <vt:lpstr>'4.res pub'!Área_de_impresión</vt:lpstr>
      <vt:lpstr>'5capprod'!Área_de_impresión</vt:lpstr>
      <vt:lpstr>'6-empleo '!Área_de_impresión</vt:lpstr>
      <vt:lpstr>'7.costos totales '!Área_de_impresión</vt:lpstr>
      <vt:lpstr>'8.1 Costos'!Área_de_impresión</vt:lpstr>
      <vt:lpstr>'8.2 Costos'!Área_de_impresión</vt:lpstr>
      <vt:lpstr>'9.1 adicionalcostos'!Área_de_impresión</vt:lpstr>
      <vt:lpstr>'9.2 adicionalcostos'!Área_de_impresión</vt:lpstr>
      <vt:lpstr>anexo!Área_de_impresión</vt:lpstr>
      <vt:lpstr>Ejemplo!Área_de_impresión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Dario Duarte</dc:creator>
  <cp:lastModifiedBy>Virginia Fraga</cp:lastModifiedBy>
  <cp:lastPrinted>2021-09-30T18:16:52Z</cp:lastPrinted>
  <dcterms:created xsi:type="dcterms:W3CDTF">1996-10-10T17:31:07Z</dcterms:created>
  <dcterms:modified xsi:type="dcterms:W3CDTF">2021-09-30T18:17:23Z</dcterms:modified>
</cp:coreProperties>
</file>