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48B9F95-CB0A-4D79-A4AA-8DF240AEE8DC}" xr6:coauthVersionLast="47" xr6:coauthVersionMax="47" xr10:uidLastSave="{00000000-0000-0000-0000-000000000000}"/>
  <bookViews>
    <workbookView xWindow="-108" yWindow="-108" windowWidth="23256" windowHeight="12576" tabRatio="666" xr2:uid="{00000000-000D-0000-FFFF-FFFF00000000}"/>
  </bookViews>
  <sheets>
    <sheet name="Resumen de costos" sheetId="1" r:id="rId1"/>
    <sheet name="Bienes" sheetId="2" r:id="rId2"/>
    <sheet name="Servicios a contratar" sheetId="3" r:id="rId3"/>
    <sheet name="Materiales e Insumos" sheetId="4" r:id="rId4"/>
    <sheet name="RRHH" sheetId="5" r:id="rId5"/>
    <sheet name="Otros Gastos" sheetId="6" r:id="rId6"/>
    <sheet name="Plan de Trabajo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hGrljXIKrE2sA84eawfgYCy4E7EA=="/>
    </ext>
  </extLst>
</workbook>
</file>

<file path=xl/calcChain.xml><?xml version="1.0" encoding="utf-8"?>
<calcChain xmlns="http://schemas.openxmlformats.org/spreadsheetml/2006/main">
  <c r="E5" i="3" l="1"/>
  <c r="H5" i="3" s="1"/>
  <c r="H15" i="3" s="1"/>
  <c r="G9" i="1" s="1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E13" i="6"/>
  <c r="F13" i="6" s="1"/>
  <c r="F12" i="6"/>
  <c r="E12" i="6"/>
  <c r="E11" i="6"/>
  <c r="F11" i="6" s="1"/>
  <c r="F10" i="6"/>
  <c r="E10" i="6"/>
  <c r="E9" i="6"/>
  <c r="F9" i="6" s="1"/>
  <c r="F8" i="6"/>
  <c r="E8" i="6"/>
  <c r="E7" i="6"/>
  <c r="F7" i="6" s="1"/>
  <c r="F6" i="6"/>
  <c r="E6" i="6"/>
  <c r="E5" i="6"/>
  <c r="F5" i="6" s="1"/>
  <c r="F4" i="6"/>
  <c r="E4" i="6"/>
  <c r="K13" i="5"/>
  <c r="J13" i="5"/>
  <c r="J12" i="5"/>
  <c r="K12" i="5" s="1"/>
  <c r="K11" i="5"/>
  <c r="J11" i="5"/>
  <c r="J10" i="5"/>
  <c r="K10" i="5" s="1"/>
  <c r="K9" i="5"/>
  <c r="J9" i="5"/>
  <c r="J8" i="5"/>
  <c r="K8" i="5" s="1"/>
  <c r="K7" i="5"/>
  <c r="J7" i="5"/>
  <c r="J6" i="5"/>
  <c r="K6" i="5" s="1"/>
  <c r="K5" i="5"/>
  <c r="J5" i="5"/>
  <c r="J4" i="5"/>
  <c r="K4" i="5" s="1"/>
  <c r="G15" i="4"/>
  <c r="J14" i="4"/>
  <c r="F14" i="4"/>
  <c r="I14" i="4" s="1"/>
  <c r="J13" i="4"/>
  <c r="F13" i="4"/>
  <c r="H13" i="4" s="1"/>
  <c r="K13" i="4" s="1"/>
  <c r="J12" i="4"/>
  <c r="I12" i="4"/>
  <c r="H12" i="4"/>
  <c r="K12" i="4" s="1"/>
  <c r="F12" i="4"/>
  <c r="J11" i="4"/>
  <c r="I11" i="4"/>
  <c r="H11" i="4"/>
  <c r="K11" i="4" s="1"/>
  <c r="F11" i="4"/>
  <c r="J10" i="4"/>
  <c r="F10" i="4"/>
  <c r="I10" i="4" s="1"/>
  <c r="J9" i="4"/>
  <c r="F9" i="4"/>
  <c r="H9" i="4" s="1"/>
  <c r="K9" i="4" s="1"/>
  <c r="J8" i="4"/>
  <c r="I8" i="4"/>
  <c r="H8" i="4"/>
  <c r="K8" i="4" s="1"/>
  <c r="F8" i="4"/>
  <c r="J7" i="4"/>
  <c r="I7" i="4"/>
  <c r="H7" i="4"/>
  <c r="K7" i="4" s="1"/>
  <c r="F7" i="4"/>
  <c r="J6" i="4"/>
  <c r="F6" i="4"/>
  <c r="I6" i="4" s="1"/>
  <c r="J5" i="4"/>
  <c r="J15" i="4" s="1"/>
  <c r="F10" i="1" s="1"/>
  <c r="F5" i="4"/>
  <c r="F15" i="4" s="1"/>
  <c r="B10" i="1" s="1"/>
  <c r="D15" i="3"/>
  <c r="C9" i="1" s="1"/>
  <c r="C15" i="3"/>
  <c r="B9" i="1" s="1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F8" i="3"/>
  <c r="E8" i="3"/>
  <c r="H7" i="3"/>
  <c r="G7" i="3"/>
  <c r="F7" i="3"/>
  <c r="E7" i="3"/>
  <c r="H6" i="3"/>
  <c r="G6" i="3"/>
  <c r="F6" i="3"/>
  <c r="E6" i="3"/>
  <c r="G5" i="3"/>
  <c r="G15" i="3" s="1"/>
  <c r="F9" i="1" s="1"/>
  <c r="F5" i="3"/>
  <c r="F15" i="3" s="1"/>
  <c r="E9" i="1" s="1"/>
  <c r="D15" i="2"/>
  <c r="C15" i="2"/>
  <c r="B8" i="1" s="1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H8" i="2"/>
  <c r="G8" i="2"/>
  <c r="F8" i="2"/>
  <c r="E8" i="2"/>
  <c r="H7" i="2"/>
  <c r="G7" i="2"/>
  <c r="F7" i="2"/>
  <c r="E7" i="2"/>
  <c r="H6" i="2"/>
  <c r="G6" i="2"/>
  <c r="F6" i="2"/>
  <c r="E6" i="2"/>
  <c r="G5" i="2"/>
  <c r="G15" i="2" s="1"/>
  <c r="F8" i="1" s="1"/>
  <c r="F5" i="2"/>
  <c r="E5" i="2"/>
  <c r="E15" i="2" s="1"/>
  <c r="D8" i="1" s="1"/>
  <c r="C10" i="1"/>
  <c r="C8" i="1"/>
  <c r="E14" i="6" l="1"/>
  <c r="B12" i="1" s="1"/>
  <c r="C12" i="1" s="1"/>
  <c r="F14" i="6"/>
  <c r="E12" i="1" s="1"/>
  <c r="F12" i="1" s="1"/>
  <c r="K14" i="5"/>
  <c r="E11" i="1" s="1"/>
  <c r="F11" i="1" s="1"/>
  <c r="E15" i="3"/>
  <c r="D9" i="1" s="1"/>
  <c r="F15" i="2"/>
  <c r="E8" i="1" s="1"/>
  <c r="H5" i="2"/>
  <c r="H15" i="2" s="1"/>
  <c r="G8" i="1" s="1"/>
  <c r="J14" i="5"/>
  <c r="B11" i="1" s="1"/>
  <c r="C11" i="1" s="1"/>
  <c r="H5" i="4"/>
  <c r="I5" i="4"/>
  <c r="H6" i="4"/>
  <c r="K6" i="4" s="1"/>
  <c r="I9" i="4"/>
  <c r="H10" i="4"/>
  <c r="K10" i="4" s="1"/>
  <c r="I13" i="4"/>
  <c r="H14" i="4"/>
  <c r="K14" i="4" s="1"/>
  <c r="C13" i="1" l="1"/>
  <c r="F13" i="1"/>
  <c r="B13" i="1"/>
  <c r="H15" i="4"/>
  <c r="D10" i="1" s="1"/>
  <c r="D13" i="1" s="1"/>
  <c r="K5" i="4"/>
  <c r="K15" i="4" s="1"/>
  <c r="G10" i="1" s="1"/>
  <c r="G13" i="1" s="1"/>
  <c r="I15" i="4"/>
  <c r="E10" i="1" s="1"/>
  <c r="E13" i="1" s="1"/>
  <c r="F14" i="1" l="1"/>
  <c r="E14" i="1"/>
  <c r="G14" i="1"/>
</calcChain>
</file>

<file path=xl/sharedStrings.xml><?xml version="1.0" encoding="utf-8"?>
<sst xmlns="http://schemas.openxmlformats.org/spreadsheetml/2006/main" count="131" uniqueCount="96">
  <si>
    <t>Anexo IV: Plan de adquisiciones y asignación de recursos</t>
  </si>
  <si>
    <t>Fecha de elaboración:</t>
  </si>
  <si>
    <t>Tipo de Cambio a la fecha de elaboración*:</t>
  </si>
  <si>
    <t>Duración del proyecto (en meses):</t>
  </si>
  <si>
    <t>ARS</t>
  </si>
  <si>
    <t>USD</t>
  </si>
  <si>
    <t>Costo Total</t>
  </si>
  <si>
    <t>Aporte Contraparte</t>
  </si>
  <si>
    <t>Aporte SEPYME</t>
  </si>
  <si>
    <t>Bienes</t>
  </si>
  <si>
    <t>Sevicios a contratar</t>
  </si>
  <si>
    <t>Materiales e Insumos</t>
  </si>
  <si>
    <t>RRHH</t>
  </si>
  <si>
    <t>Otros Costos</t>
  </si>
  <si>
    <t>Totales</t>
  </si>
  <si>
    <t>Porcentajes</t>
  </si>
  <si>
    <t>* Tipo de cambio comprador del Banco de la Nación Argentina a la fecha de elaboración del presente plan de adquisiciones</t>
  </si>
  <si>
    <t>USD Pagaderos en pesos argentinos al tipo de cambio del Banco Nación comprador a la fecha del día anterior de la factura.</t>
  </si>
  <si>
    <t>Maquinaria, equipamiento e instrumentos a adquirir en el marco del proyecto (modalidad I)</t>
  </si>
  <si>
    <t>Nro</t>
  </si>
  <si>
    <t>Descripción</t>
  </si>
  <si>
    <t>Costo en ARS</t>
  </si>
  <si>
    <t>Costo en USD</t>
  </si>
  <si>
    <t>Modalidad de desembolso</t>
  </si>
  <si>
    <t>Costo total</t>
  </si>
  <si>
    <t>A financiar por la contraparte</t>
  </si>
  <si>
    <t>A financiar por SEPYME</t>
  </si>
  <si>
    <t>Total ARS</t>
  </si>
  <si>
    <t>Servicios de terceros a contratar para la puesta en marcha del equipamiento adquirido</t>
  </si>
  <si>
    <t>Costos en ARS</t>
  </si>
  <si>
    <t>A Financiar por la contraparte</t>
  </si>
  <si>
    <t>A Financiar por SEPYME</t>
  </si>
  <si>
    <t>Total</t>
  </si>
  <si>
    <t>Materiales e insumos necesarios para la puesta en marcha del equipamiento adquirido</t>
  </si>
  <si>
    <t>Unidad de medida</t>
  </si>
  <si>
    <t>Cantidad</t>
  </si>
  <si>
    <t>Costos en USD</t>
  </si>
  <si>
    <t>Costo unitario</t>
  </si>
  <si>
    <t>A Financiar por la Contraparte</t>
  </si>
  <si>
    <t>A Financiar por la SEPYME</t>
  </si>
  <si>
    <t>Personal Propio del Centro Tecnológico abocado al proyecto (Sólo a cargo del Centro Tecnológico)</t>
  </si>
  <si>
    <t>Nombre y Apellido</t>
  </si>
  <si>
    <t>Profesión u oficio</t>
  </si>
  <si>
    <t>CUIL / CUIT</t>
  </si>
  <si>
    <t>Función en el proyecto</t>
  </si>
  <si>
    <t>Institución/Empresa</t>
  </si>
  <si>
    <t>Sueldo/Honorario Mensual</t>
  </si>
  <si>
    <t>% dedicación al proyecto</t>
  </si>
  <si>
    <t>Meses de participación</t>
  </si>
  <si>
    <t>Costo total en ARS</t>
  </si>
  <si>
    <t>Costo total en USD</t>
  </si>
  <si>
    <t>Otros Costos (sólo a contraparte)</t>
  </si>
  <si>
    <t>Costo (ARS)</t>
  </si>
  <si>
    <t>% imputable al proyecto</t>
  </si>
  <si>
    <t>Costo Total (ARS)</t>
  </si>
  <si>
    <t>Costo total (USD)</t>
  </si>
  <si>
    <t xml:space="preserve">Ver Bases y condiciones </t>
  </si>
  <si>
    <t>Plan de Trabajo</t>
  </si>
  <si>
    <t>Etapas</t>
  </si>
  <si>
    <t>Tareas</t>
  </si>
  <si>
    <t>Responsable</t>
  </si>
  <si>
    <t>Entregables / verificables de cumplimiento</t>
  </si>
  <si>
    <t>Fecha inicio</t>
  </si>
  <si>
    <t>Fecha fin</t>
  </si>
  <si>
    <t>Duración [dias]</t>
  </si>
  <si>
    <t>Prioridad</t>
  </si>
  <si>
    <t>E1</t>
  </si>
  <si>
    <t>T11</t>
  </si>
  <si>
    <t>T12</t>
  </si>
  <si>
    <t>T13</t>
  </si>
  <si>
    <t>T14</t>
  </si>
  <si>
    <t>T15</t>
  </si>
  <si>
    <t>E2</t>
  </si>
  <si>
    <t>T21</t>
  </si>
  <si>
    <t>T22</t>
  </si>
  <si>
    <t>T23</t>
  </si>
  <si>
    <t>T24</t>
  </si>
  <si>
    <t>T25</t>
  </si>
  <si>
    <t>E3</t>
  </si>
  <si>
    <t>T31</t>
  </si>
  <si>
    <t>T32</t>
  </si>
  <si>
    <t>T33</t>
  </si>
  <si>
    <t>T34</t>
  </si>
  <si>
    <t>T35</t>
  </si>
  <si>
    <t>E4</t>
  </si>
  <si>
    <t>T41</t>
  </si>
  <si>
    <t>T42</t>
  </si>
  <si>
    <t>T43</t>
  </si>
  <si>
    <t>T44</t>
  </si>
  <si>
    <t>T45</t>
  </si>
  <si>
    <t>E5</t>
  </si>
  <si>
    <t>T51</t>
  </si>
  <si>
    <t>T52</t>
  </si>
  <si>
    <t>T53</t>
  </si>
  <si>
    <t>T54</t>
  </si>
  <si>
    <t>T55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</si>
</sst>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 $]#,##0.00"/>
    <numFmt numFmtId="166" formatCode="[$USD $]#,##0.00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2E2E2"/>
        <bgColor rgb="FFE2E2E2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4" fontId="1" fillId="0" borderId="4" xfId="0" applyNumberFormat="1" applyFont="1" applyBorder="1" applyAlignment="1">
      <alignment horizontal="right" vertical="center"/>
    </xf>
    <xf numFmtId="14" fontId="3" fillId="0" borderId="0" xfId="0" applyNumberFormat="1" applyFont="1"/>
    <xf numFmtId="164" fontId="1" fillId="0" borderId="4" xfId="0" applyNumberFormat="1" applyFont="1" applyBorder="1" applyAlignment="1">
      <alignment horizontal="right" vertical="center"/>
    </xf>
    <xf numFmtId="164" fontId="3" fillId="0" borderId="0" xfId="0" applyNumberFormat="1" applyFont="1"/>
    <xf numFmtId="1" fontId="1" fillId="0" borderId="4" xfId="0" applyNumberFormat="1" applyFont="1" applyBorder="1" applyAlignment="1">
      <alignment horizontal="right" vertical="center"/>
    </xf>
    <xf numFmtId="1" fontId="3" fillId="0" borderId="0" xfId="0" applyNumberFormat="1" applyFont="1"/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64" fontId="3" fillId="2" borderId="4" xfId="0" applyNumberFormat="1" applyFont="1" applyFill="1" applyBorder="1"/>
    <xf numFmtId="165" fontId="3" fillId="2" borderId="4" xfId="0" applyNumberFormat="1" applyFont="1" applyFill="1" applyBorder="1"/>
    <xf numFmtId="166" fontId="3" fillId="3" borderId="4" xfId="0" applyNumberFormat="1" applyFont="1" applyFill="1" applyBorder="1"/>
    <xf numFmtId="0" fontId="3" fillId="4" borderId="4" xfId="0" applyFont="1" applyFill="1" applyBorder="1"/>
    <xf numFmtId="0" fontId="1" fillId="2" borderId="4" xfId="0" applyFont="1" applyFill="1" applyBorder="1" applyAlignment="1">
      <alignment horizontal="right" vertical="center"/>
    </xf>
    <xf numFmtId="164" fontId="1" fillId="2" borderId="4" xfId="0" applyNumberFormat="1" applyFont="1" applyFill="1" applyBorder="1"/>
    <xf numFmtId="165" fontId="1" fillId="2" borderId="4" xfId="0" applyNumberFormat="1" applyFont="1" applyFill="1" applyBorder="1"/>
    <xf numFmtId="166" fontId="1" fillId="3" borderId="4" xfId="0" applyNumberFormat="1" applyFont="1" applyFill="1" applyBorder="1"/>
    <xf numFmtId="9" fontId="1" fillId="3" borderId="4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6" fontId="3" fillId="3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6" fontId="1" fillId="3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 applyAlignment="1"/>
    <xf numFmtId="4" fontId="3" fillId="0" borderId="4" xfId="0" applyNumberFormat="1" applyFont="1" applyBorder="1"/>
    <xf numFmtId="4" fontId="3" fillId="2" borderId="4" xfId="0" applyNumberFormat="1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/>
    <xf numFmtId="164" fontId="3" fillId="5" borderId="4" xfId="0" applyNumberFormat="1" applyFont="1" applyFill="1" applyBorder="1"/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164" fontId="0" fillId="5" borderId="4" xfId="0" applyNumberFormat="1" applyFont="1" applyFill="1" applyBorder="1" applyAlignment="1">
      <alignment horizontal="right"/>
    </xf>
    <xf numFmtId="10" fontId="0" fillId="5" borderId="4" xfId="0" applyNumberFormat="1" applyFont="1" applyFill="1" applyBorder="1" applyAlignment="1">
      <alignment horizontal="right"/>
    </xf>
    <xf numFmtId="1" fontId="0" fillId="5" borderId="4" xfId="0" applyNumberFormat="1" applyFont="1" applyFill="1" applyBorder="1" applyAlignment="1">
      <alignment horizontal="right"/>
    </xf>
    <xf numFmtId="164" fontId="0" fillId="6" borderId="4" xfId="0" applyNumberFormat="1" applyFont="1" applyFill="1" applyBorder="1" applyAlignment="1">
      <alignment horizontal="right"/>
    </xf>
    <xf numFmtId="166" fontId="0" fillId="3" borderId="4" xfId="0" applyNumberFormat="1" applyFont="1" applyFill="1" applyBorder="1" applyAlignment="1">
      <alignment horizontal="right"/>
    </xf>
    <xf numFmtId="1" fontId="0" fillId="5" borderId="4" xfId="0" applyNumberFormat="1" applyFont="1" applyFill="1" applyBorder="1" applyAlignment="1">
      <alignment horizontal="right"/>
    </xf>
    <xf numFmtId="164" fontId="0" fillId="5" borderId="4" xfId="0" applyNumberFormat="1" applyFont="1" applyFill="1" applyBorder="1" applyAlignment="1">
      <alignment horizontal="right"/>
    </xf>
    <xf numFmtId="10" fontId="0" fillId="5" borderId="4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6" fontId="4" fillId="3" borderId="4" xfId="0" applyNumberFormat="1" applyFont="1" applyFill="1" applyBorder="1" applyAlignment="1">
      <alignment horizontal="right"/>
    </xf>
    <xf numFmtId="0" fontId="1" fillId="7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/>
    <xf numFmtId="0" fontId="1" fillId="7" borderId="4" xfId="0" applyFont="1" applyFill="1" applyBorder="1" applyAlignment="1">
      <alignment horizontal="center"/>
    </xf>
    <xf numFmtId="10" fontId="3" fillId="0" borderId="4" xfId="0" applyNumberFormat="1" applyFont="1" applyBorder="1"/>
    <xf numFmtId="0" fontId="1" fillId="2" borderId="1" xfId="0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3" fillId="0" borderId="0" xfId="0" applyFont="1"/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2" fillId="0" borderId="11" xfId="0" applyFont="1" applyBorder="1"/>
    <xf numFmtId="0" fontId="3" fillId="8" borderId="1" xfId="0" applyFont="1" applyFill="1" applyBorder="1" applyAlignment="1">
      <alignment horizontal="center"/>
    </xf>
  </cellXfs>
  <cellStyles count="1">
    <cellStyle name="Normal" xfId="0" builtinId="0"/>
  </cellStyles>
  <dxfs count="33">
    <dxf>
      <font>
        <b/>
        <i val="0"/>
        <color theme="5"/>
      </font>
      <fill>
        <patternFill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16"/>
  <sheetViews>
    <sheetView showGridLines="0" tabSelected="1" workbookViewId="0">
      <selection activeCell="D4" sqref="D4"/>
    </sheetView>
  </sheetViews>
  <sheetFormatPr baseColWidth="10" defaultColWidth="14.44140625" defaultRowHeight="15" customHeight="1" x14ac:dyDescent="0.25"/>
  <cols>
    <col min="1" max="1" width="27.109375" customWidth="1"/>
    <col min="2" max="7" width="18.6640625" customWidth="1"/>
  </cols>
  <sheetData>
    <row r="1" spans="1:7" ht="30" customHeight="1" x14ac:dyDescent="0.25">
      <c r="A1" s="70" t="s">
        <v>0</v>
      </c>
      <c r="B1" s="71"/>
      <c r="C1" s="71"/>
      <c r="D1" s="71"/>
      <c r="E1" s="71"/>
      <c r="F1" s="71"/>
      <c r="G1" s="71"/>
    </row>
    <row r="2" spans="1:7" ht="15.75" customHeight="1" x14ac:dyDescent="0.25">
      <c r="A2" s="67" t="s">
        <v>1</v>
      </c>
      <c r="B2" s="68"/>
      <c r="C2" s="69"/>
      <c r="D2" s="2"/>
      <c r="E2" s="3"/>
      <c r="F2" s="3"/>
      <c r="G2" s="3"/>
    </row>
    <row r="3" spans="1:7" ht="15.75" customHeight="1" x14ac:dyDescent="0.25">
      <c r="A3" s="67" t="s">
        <v>2</v>
      </c>
      <c r="B3" s="68"/>
      <c r="C3" s="69"/>
      <c r="D3" s="4"/>
      <c r="E3" s="5"/>
      <c r="F3" s="5"/>
      <c r="G3" s="5"/>
    </row>
    <row r="4" spans="1:7" ht="15.75" customHeight="1" x14ac:dyDescent="0.25">
      <c r="A4" s="67" t="s">
        <v>3</v>
      </c>
      <c r="B4" s="68"/>
      <c r="C4" s="69"/>
      <c r="D4" s="6"/>
      <c r="E4" s="7"/>
      <c r="F4" s="7"/>
      <c r="G4" s="7"/>
    </row>
    <row r="5" spans="1:7" ht="15.75" customHeight="1" x14ac:dyDescent="0.25">
      <c r="A5" s="1"/>
      <c r="B5" s="1"/>
      <c r="C5" s="1"/>
      <c r="D5" s="1"/>
      <c r="E5" s="1"/>
      <c r="F5" s="1"/>
      <c r="G5" s="1"/>
    </row>
    <row r="6" spans="1:7" ht="15.75" customHeight="1" x14ac:dyDescent="0.25">
      <c r="A6" s="72"/>
      <c r="B6" s="74" t="s">
        <v>4</v>
      </c>
      <c r="C6" s="68"/>
      <c r="D6" s="69"/>
      <c r="E6" s="75" t="s">
        <v>5</v>
      </c>
      <c r="F6" s="68"/>
      <c r="G6" s="69"/>
    </row>
    <row r="7" spans="1:7" ht="15.75" customHeight="1" x14ac:dyDescent="0.25">
      <c r="A7" s="73"/>
      <c r="B7" s="8" t="s">
        <v>6</v>
      </c>
      <c r="C7" s="8" t="s">
        <v>7</v>
      </c>
      <c r="D7" s="8" t="s">
        <v>8</v>
      </c>
      <c r="E7" s="9" t="s">
        <v>6</v>
      </c>
      <c r="F7" s="9" t="s">
        <v>7</v>
      </c>
      <c r="G7" s="9" t="s">
        <v>8</v>
      </c>
    </row>
    <row r="8" spans="1:7" ht="15.75" customHeight="1" x14ac:dyDescent="0.25">
      <c r="A8" s="10" t="s">
        <v>9</v>
      </c>
      <c r="B8" s="11">
        <f>Bienes!C15</f>
        <v>0</v>
      </c>
      <c r="C8" s="11">
        <f>Bienes!D15</f>
        <v>0</v>
      </c>
      <c r="D8" s="12">
        <f>Bienes!E15</f>
        <v>0</v>
      </c>
      <c r="E8" s="13">
        <f>Bienes!F15</f>
        <v>0</v>
      </c>
      <c r="F8" s="13">
        <f>Bienes!G15</f>
        <v>0</v>
      </c>
      <c r="G8" s="13">
        <f>Bienes!H15</f>
        <v>0</v>
      </c>
    </row>
    <row r="9" spans="1:7" ht="15.75" customHeight="1" x14ac:dyDescent="0.25">
      <c r="A9" s="10" t="s">
        <v>10</v>
      </c>
      <c r="B9" s="12">
        <f>'Servicios a contratar'!C15</f>
        <v>0</v>
      </c>
      <c r="C9" s="12">
        <f>'Servicios a contratar'!D15</f>
        <v>0</v>
      </c>
      <c r="D9" s="12">
        <f>'Servicios a contratar'!E15</f>
        <v>0</v>
      </c>
      <c r="E9" s="13">
        <f>'Servicios a contratar'!F15</f>
        <v>0</v>
      </c>
      <c r="F9" s="13">
        <f>'Servicios a contratar'!G15</f>
        <v>0</v>
      </c>
      <c r="G9" s="13">
        <f>'Servicios a contratar'!H15</f>
        <v>0</v>
      </c>
    </row>
    <row r="10" spans="1:7" ht="15.75" customHeight="1" x14ac:dyDescent="0.25">
      <c r="A10" s="10" t="s">
        <v>11</v>
      </c>
      <c r="B10" s="12">
        <f>'Materiales e Insumos'!F15</f>
        <v>0</v>
      </c>
      <c r="C10" s="12">
        <f>'Materiales e Insumos'!G15</f>
        <v>0</v>
      </c>
      <c r="D10" s="12">
        <f>'Materiales e Insumos'!H15</f>
        <v>0</v>
      </c>
      <c r="E10" s="13">
        <f>'Materiales e Insumos'!I15</f>
        <v>0</v>
      </c>
      <c r="F10" s="13">
        <f>'Materiales e Insumos'!J15</f>
        <v>0</v>
      </c>
      <c r="G10" s="13">
        <f>'Materiales e Insumos'!K15</f>
        <v>0</v>
      </c>
    </row>
    <row r="11" spans="1:7" ht="15.75" customHeight="1" x14ac:dyDescent="0.25">
      <c r="A11" s="10" t="s">
        <v>12</v>
      </c>
      <c r="B11" s="11">
        <f>RRHH!J14</f>
        <v>0</v>
      </c>
      <c r="C11" s="11">
        <f t="shared" ref="C11:C12" si="0">B11</f>
        <v>0</v>
      </c>
      <c r="D11" s="14"/>
      <c r="E11" s="13">
        <f>RRHH!K14</f>
        <v>0</v>
      </c>
      <c r="F11" s="13">
        <f t="shared" ref="F11:F12" si="1">E11</f>
        <v>0</v>
      </c>
      <c r="G11" s="14"/>
    </row>
    <row r="12" spans="1:7" ht="15.75" customHeight="1" x14ac:dyDescent="0.25">
      <c r="A12" s="10" t="s">
        <v>13</v>
      </c>
      <c r="B12" s="12">
        <f>'Otros Gastos'!E14</f>
        <v>0</v>
      </c>
      <c r="C12" s="12">
        <f t="shared" si="0"/>
        <v>0</v>
      </c>
      <c r="D12" s="14"/>
      <c r="E12" s="13">
        <f>'Otros Gastos'!F14</f>
        <v>0</v>
      </c>
      <c r="F12" s="13">
        <f t="shared" si="1"/>
        <v>0</v>
      </c>
      <c r="G12" s="14"/>
    </row>
    <row r="13" spans="1:7" ht="15.75" customHeight="1" x14ac:dyDescent="0.25">
      <c r="A13" s="15" t="s">
        <v>14</v>
      </c>
      <c r="B13" s="16">
        <f t="shared" ref="B13:G13" si="2">SUM(B8:B12)</f>
        <v>0</v>
      </c>
      <c r="C13" s="17">
        <f t="shared" si="2"/>
        <v>0</v>
      </c>
      <c r="D13" s="17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</row>
    <row r="14" spans="1:7" ht="15.75" customHeight="1" x14ac:dyDescent="0.25">
      <c r="A14" s="67" t="s">
        <v>15</v>
      </c>
      <c r="B14" s="68"/>
      <c r="C14" s="68"/>
      <c r="D14" s="69"/>
      <c r="E14" s="19" t="str">
        <f>IF(E13&gt;0,E13/E13,"")</f>
        <v/>
      </c>
      <c r="F14" s="19" t="str">
        <f>IF(E13&gt;0,F13/E13,"")</f>
        <v/>
      </c>
      <c r="G14" s="19" t="str">
        <f>IF(E13&gt;0,G13/E13,"")</f>
        <v/>
      </c>
    </row>
    <row r="15" spans="1:7" ht="15.75" customHeight="1" x14ac:dyDescent="0.25">
      <c r="A15" s="20" t="s">
        <v>16</v>
      </c>
      <c r="B15" s="21"/>
      <c r="C15" s="21"/>
      <c r="D15" s="21"/>
      <c r="E15" s="21"/>
      <c r="F15" s="21"/>
      <c r="G15" s="21"/>
    </row>
    <row r="16" spans="1:7" ht="15.75" customHeight="1" x14ac:dyDescent="0.25">
      <c r="A16" s="20" t="s">
        <v>17</v>
      </c>
      <c r="B16" s="21"/>
      <c r="C16" s="21"/>
      <c r="D16" s="21"/>
      <c r="E16" s="21"/>
      <c r="F16" s="21"/>
      <c r="G16" s="21"/>
    </row>
  </sheetData>
  <mergeCells count="8">
    <mergeCell ref="A14:D14"/>
    <mergeCell ref="A1:G1"/>
    <mergeCell ref="A2:C2"/>
    <mergeCell ref="A3:C3"/>
    <mergeCell ref="A4:C4"/>
    <mergeCell ref="A6:A7"/>
    <mergeCell ref="B6:D6"/>
    <mergeCell ref="E6:G6"/>
  </mergeCells>
  <conditionalFormatting sqref="D13">
    <cfRule type="expression" dxfId="32" priority="1">
      <formula>D13/B13&gt;0.8</formula>
    </cfRule>
  </conditionalFormatting>
  <dataValidations count="4">
    <dataValidation type="date" operator="lessThanOrEqual" allowBlank="1" showInputMessage="1" showErrorMessage="1" prompt="Ingresar fecha de elaboración" sqref="E2:G2" xr:uid="{00000000-0002-0000-0000-000000000000}">
      <formula1>YEAR(TODAY())</formula1>
    </dataValidation>
    <dataValidation type="decimal" operator="greaterThan" allowBlank="1" showInputMessage="1" showErrorMessage="1" prompt="Ingresar Tipo de cambio" sqref="D3:G3" xr:uid="{00000000-0002-0000-0000-000001000000}">
      <formula1>0</formula1>
    </dataValidation>
    <dataValidation type="decimal" allowBlank="1" showInputMessage="1" showErrorMessage="1" prompt="Ingresar duración del proyecto" sqref="E4:G4" xr:uid="{00000000-0002-0000-0000-000002000000}">
      <formula1>1</formula1>
      <formula2>8</formula2>
    </dataValidation>
    <dataValidation type="decimal" allowBlank="1" showInputMessage="1" showErrorMessage="1" errorTitle="Error" error="La Duración del proyecto no puede superar los 8 meses" promptTitle="Ingresar Duración del proyecto" prompt="Ingresar duración del proyecto" sqref="D4" xr:uid="{5F7AC9B7-48D1-403F-A061-84B969DCAB25}">
      <formula1>1</formula1>
      <formula2>8</formula2>
    </dataValidation>
  </dataValidation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5"/>
  <sheetViews>
    <sheetView showGridLines="0" workbookViewId="0">
      <selection activeCell="C5" sqref="C5"/>
    </sheetView>
  </sheetViews>
  <sheetFormatPr baseColWidth="10" defaultColWidth="14.44140625" defaultRowHeight="15" customHeight="1" x14ac:dyDescent="0.25"/>
  <cols>
    <col min="1" max="1" width="4.44140625" customWidth="1"/>
    <col min="2" max="2" width="77.6640625" customWidth="1"/>
    <col min="6" max="7" width="16.33203125" customWidth="1"/>
    <col min="8" max="8" width="15.33203125" customWidth="1"/>
    <col min="9" max="9" width="39.44140625" customWidth="1"/>
  </cols>
  <sheetData>
    <row r="1" spans="1:9" ht="30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.75" customHeight="1" x14ac:dyDescent="0.25">
      <c r="A2" s="76" t="s">
        <v>18</v>
      </c>
      <c r="B2" s="77"/>
      <c r="C2" s="77"/>
      <c r="D2" s="77"/>
      <c r="E2" s="77"/>
      <c r="F2" s="77"/>
      <c r="G2" s="77"/>
      <c r="H2" s="77"/>
      <c r="I2" s="77"/>
    </row>
    <row r="3" spans="1:9" ht="15.75" customHeight="1" x14ac:dyDescent="0.25">
      <c r="A3" s="78" t="s">
        <v>19</v>
      </c>
      <c r="B3" s="78" t="s">
        <v>20</v>
      </c>
      <c r="C3" s="79" t="s">
        <v>21</v>
      </c>
      <c r="D3" s="68"/>
      <c r="E3" s="69"/>
      <c r="F3" s="80" t="s">
        <v>22</v>
      </c>
      <c r="G3" s="68"/>
      <c r="H3" s="69"/>
      <c r="I3" s="78" t="s">
        <v>23</v>
      </c>
    </row>
    <row r="4" spans="1:9" ht="35.25" customHeight="1" x14ac:dyDescent="0.25">
      <c r="A4" s="73"/>
      <c r="B4" s="73"/>
      <c r="C4" s="22" t="s">
        <v>24</v>
      </c>
      <c r="D4" s="22" t="s">
        <v>25</v>
      </c>
      <c r="E4" s="22" t="s">
        <v>26</v>
      </c>
      <c r="F4" s="23" t="s">
        <v>24</v>
      </c>
      <c r="G4" s="23" t="s">
        <v>25</v>
      </c>
      <c r="H4" s="23" t="s">
        <v>26</v>
      </c>
      <c r="I4" s="73"/>
    </row>
    <row r="5" spans="1:9" ht="15.75" customHeight="1" x14ac:dyDescent="0.25">
      <c r="A5" s="8">
        <v>1</v>
      </c>
      <c r="B5" s="24"/>
      <c r="C5" s="25"/>
      <c r="D5" s="26"/>
      <c r="E5" s="27" t="str">
        <f t="shared" ref="E5:E14" si="0">IF(C5&lt;&gt;"",C5-D5,"")</f>
        <v/>
      </c>
      <c r="F5" s="28" t="str">
        <f>IF('Resumen de costos'!$D$3 &lt;&gt;"",C5/'Resumen de costos'!$D$3,"")</f>
        <v/>
      </c>
      <c r="G5" s="28" t="str">
        <f>IF('Resumen de costos'!$D$3 &lt;&gt;"",D5/'Resumen de costos'!$D$3,"")</f>
        <v/>
      </c>
      <c r="H5" s="28">
        <f>IF(AND('Resumen de costos'!$D$3 &lt;&gt;"",E5&lt;&gt;""),E5/'Resumen de costos'!$D$3,0)</f>
        <v>0</v>
      </c>
      <c r="I5" s="26"/>
    </row>
    <row r="6" spans="1:9" ht="15.75" customHeight="1" x14ac:dyDescent="0.25">
      <c r="A6" s="8">
        <v>2</v>
      </c>
      <c r="B6" s="24"/>
      <c r="C6" s="26"/>
      <c r="D6" s="26"/>
      <c r="E6" s="27" t="str">
        <f t="shared" si="0"/>
        <v/>
      </c>
      <c r="F6" s="28" t="str">
        <f>IF('Resumen de costos'!$D$3 &lt;&gt;"",C6/'Resumen de costos'!$D$3,"")</f>
        <v/>
      </c>
      <c r="G6" s="28" t="str">
        <f>IF('Resumen de costos'!$D$3 &lt;&gt;"",D6/'Resumen de costos'!$D$3,"")</f>
        <v/>
      </c>
      <c r="H6" s="28">
        <f>IF(AND('Resumen de costos'!$D$3 &lt;&gt;"",E6&lt;&gt;""),E6/'Resumen de costos'!$D$3,0)</f>
        <v>0</v>
      </c>
      <c r="I6" s="26"/>
    </row>
    <row r="7" spans="1:9" ht="15.75" customHeight="1" x14ac:dyDescent="0.25">
      <c r="A7" s="8">
        <v>3</v>
      </c>
      <c r="B7" s="24"/>
      <c r="C7" s="26"/>
      <c r="D7" s="26"/>
      <c r="E7" s="27" t="str">
        <f t="shared" si="0"/>
        <v/>
      </c>
      <c r="F7" s="28" t="str">
        <f>IF('Resumen de costos'!$D$3 &lt;&gt;"",C7/'Resumen de costos'!$D$3,"")</f>
        <v/>
      </c>
      <c r="G7" s="28" t="str">
        <f>IF('Resumen de costos'!$D$3 &lt;&gt;"",D7/'Resumen de costos'!$D$3,"")</f>
        <v/>
      </c>
      <c r="H7" s="28">
        <f>IF(AND('Resumen de costos'!$D$3 &lt;&gt;"",E7&lt;&gt;""),E7/'Resumen de costos'!$D$3,0)</f>
        <v>0</v>
      </c>
      <c r="I7" s="26"/>
    </row>
    <row r="8" spans="1:9" ht="15.75" customHeight="1" x14ac:dyDescent="0.25">
      <c r="A8" s="8">
        <v>4</v>
      </c>
      <c r="B8" s="24"/>
      <c r="C8" s="26"/>
      <c r="D8" s="26"/>
      <c r="E8" s="27" t="str">
        <f t="shared" si="0"/>
        <v/>
      </c>
      <c r="F8" s="28" t="str">
        <f>IF('Resumen de costos'!$D$3 &lt;&gt;"",C8/'Resumen de costos'!$D$3,"")</f>
        <v/>
      </c>
      <c r="G8" s="28" t="str">
        <f>IF('Resumen de costos'!$D$3 &lt;&gt;"",D8/'Resumen de costos'!$D$3,"")</f>
        <v/>
      </c>
      <c r="H8" s="28">
        <f>IF(AND('Resumen de costos'!$D$3 &lt;&gt;"",E8&lt;&gt;""),E8/'Resumen de costos'!$D$3,0)</f>
        <v>0</v>
      </c>
      <c r="I8" s="26"/>
    </row>
    <row r="9" spans="1:9" ht="15.75" customHeight="1" x14ac:dyDescent="0.25">
      <c r="A9" s="8">
        <v>5</v>
      </c>
      <c r="B9" s="24"/>
      <c r="C9" s="26"/>
      <c r="D9" s="26"/>
      <c r="E9" s="27" t="str">
        <f t="shared" si="0"/>
        <v/>
      </c>
      <c r="F9" s="28" t="str">
        <f>IF('Resumen de costos'!$D$3 &lt;&gt;"",C9/'Resumen de costos'!$D$3,"")</f>
        <v/>
      </c>
      <c r="G9" s="28" t="str">
        <f>IF('Resumen de costos'!$D$3 &lt;&gt;"",D9/'Resumen de costos'!$D$3,"")</f>
        <v/>
      </c>
      <c r="H9" s="28">
        <f>IF(AND('Resumen de costos'!$D$3 &lt;&gt;"",E9&lt;&gt;""),E9/'Resumen de costos'!$D$3,0)</f>
        <v>0</v>
      </c>
      <c r="I9" s="26"/>
    </row>
    <row r="10" spans="1:9" ht="15.75" customHeight="1" x14ac:dyDescent="0.25">
      <c r="A10" s="8">
        <v>6</v>
      </c>
      <c r="B10" s="24"/>
      <c r="C10" s="26"/>
      <c r="D10" s="26"/>
      <c r="E10" s="27" t="str">
        <f t="shared" si="0"/>
        <v/>
      </c>
      <c r="F10" s="28" t="str">
        <f>IF('Resumen de costos'!$D$3 &lt;&gt;"",C10/'Resumen de costos'!$D$3,"")</f>
        <v/>
      </c>
      <c r="G10" s="28" t="str">
        <f>IF('Resumen de costos'!$D$3 &lt;&gt;"",D10/'Resumen de costos'!$D$3,"")</f>
        <v/>
      </c>
      <c r="H10" s="28">
        <f>IF(AND('Resumen de costos'!$D$3 &lt;&gt;"",E10&lt;&gt;""),E10/'Resumen de costos'!$D$3,0)</f>
        <v>0</v>
      </c>
      <c r="I10" s="26"/>
    </row>
    <row r="11" spans="1:9" ht="15.75" customHeight="1" x14ac:dyDescent="0.25">
      <c r="A11" s="8">
        <v>7</v>
      </c>
      <c r="B11" s="24"/>
      <c r="C11" s="26"/>
      <c r="D11" s="26"/>
      <c r="E11" s="27" t="str">
        <f t="shared" si="0"/>
        <v/>
      </c>
      <c r="F11" s="28" t="str">
        <f>IF('Resumen de costos'!$D$3 &lt;&gt;"",C11/'Resumen de costos'!$D$3,"")</f>
        <v/>
      </c>
      <c r="G11" s="28" t="str">
        <f>IF('Resumen de costos'!$D$3 &lt;&gt;"",D11/'Resumen de costos'!$D$3,"")</f>
        <v/>
      </c>
      <c r="H11" s="28">
        <f>IF(AND('Resumen de costos'!$D$3 &lt;&gt;"",E11&lt;&gt;""),E11/'Resumen de costos'!$D$3,0)</f>
        <v>0</v>
      </c>
      <c r="I11" s="26"/>
    </row>
    <row r="12" spans="1:9" ht="15.75" customHeight="1" x14ac:dyDescent="0.25">
      <c r="A12" s="8">
        <v>8</v>
      </c>
      <c r="B12" s="24"/>
      <c r="C12" s="26"/>
      <c r="D12" s="26"/>
      <c r="E12" s="27" t="str">
        <f t="shared" si="0"/>
        <v/>
      </c>
      <c r="F12" s="28" t="str">
        <f>IF('Resumen de costos'!$D$3 &lt;&gt;"",C12/'Resumen de costos'!$D$3,"")</f>
        <v/>
      </c>
      <c r="G12" s="28" t="str">
        <f>IF('Resumen de costos'!$D$3 &lt;&gt;"",D12/'Resumen de costos'!$D$3,"")</f>
        <v/>
      </c>
      <c r="H12" s="28">
        <f>IF(AND('Resumen de costos'!$D$3 &lt;&gt;"",E12&lt;&gt;""),E12/'Resumen de costos'!$D$3,0)</f>
        <v>0</v>
      </c>
      <c r="I12" s="26"/>
    </row>
    <row r="13" spans="1:9" ht="15.75" customHeight="1" x14ac:dyDescent="0.25">
      <c r="A13" s="8">
        <v>9</v>
      </c>
      <c r="B13" s="24"/>
      <c r="C13" s="26"/>
      <c r="D13" s="26"/>
      <c r="E13" s="27" t="str">
        <f t="shared" si="0"/>
        <v/>
      </c>
      <c r="F13" s="28" t="str">
        <f>IF('Resumen de costos'!$D$3 &lt;&gt;"",C13/'Resumen de costos'!$D$3,"")</f>
        <v/>
      </c>
      <c r="G13" s="28" t="str">
        <f>IF('Resumen de costos'!$D$3 &lt;&gt;"",D13/'Resumen de costos'!$D$3,"")</f>
        <v/>
      </c>
      <c r="H13" s="28">
        <f>IF(AND('Resumen de costos'!$D$3 &lt;&gt;"",E13&lt;&gt;""),E13/'Resumen de costos'!$D$3,0)</f>
        <v>0</v>
      </c>
      <c r="I13" s="26"/>
    </row>
    <row r="14" spans="1:9" ht="15.75" customHeight="1" x14ac:dyDescent="0.25">
      <c r="A14" s="8">
        <v>10</v>
      </c>
      <c r="B14" s="24"/>
      <c r="C14" s="26"/>
      <c r="D14" s="26"/>
      <c r="E14" s="27" t="str">
        <f t="shared" si="0"/>
        <v/>
      </c>
      <c r="F14" s="28" t="str">
        <f>IF('Resumen de costos'!$D$3 &lt;&gt;"",C14/'Resumen de costos'!$D$3,"")</f>
        <v/>
      </c>
      <c r="G14" s="28" t="str">
        <f>IF('Resumen de costos'!$D$3 &lt;&gt;"",D14/'Resumen de costos'!$D$3,"")</f>
        <v/>
      </c>
      <c r="H14" s="28">
        <f>IF(AND('Resumen de costos'!$D$3 &lt;&gt;"",E14&lt;&gt;""),E14/'Resumen de costos'!$D$3,0)</f>
        <v>0</v>
      </c>
      <c r="I14" s="26"/>
    </row>
    <row r="15" spans="1:9" ht="15.75" customHeight="1" x14ac:dyDescent="0.25">
      <c r="A15" s="67" t="s">
        <v>27</v>
      </c>
      <c r="B15" s="69"/>
      <c r="C15" s="29">
        <f t="shared" ref="C15:H15" si="1">SUM(C5:C14)</f>
        <v>0</v>
      </c>
      <c r="D15" s="29">
        <f t="shared" si="1"/>
        <v>0</v>
      </c>
      <c r="E15" s="30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2"/>
    </row>
  </sheetData>
  <mergeCells count="8">
    <mergeCell ref="A15:B15"/>
    <mergeCell ref="A1:I1"/>
    <mergeCell ref="A2:I2"/>
    <mergeCell ref="A3:A4"/>
    <mergeCell ref="B3:B4"/>
    <mergeCell ref="C3:E3"/>
    <mergeCell ref="F3:H3"/>
    <mergeCell ref="I3:I4"/>
  </mergeCells>
  <conditionalFormatting sqref="D5">
    <cfRule type="cellIs" dxfId="31" priority="1" operator="greaterThan">
      <formula>$C$5</formula>
    </cfRule>
  </conditionalFormatting>
  <conditionalFormatting sqref="D6">
    <cfRule type="cellIs" dxfId="30" priority="2" operator="greaterThan">
      <formula>$C$6</formula>
    </cfRule>
  </conditionalFormatting>
  <conditionalFormatting sqref="D7">
    <cfRule type="cellIs" dxfId="29" priority="3" operator="greaterThan">
      <formula>$C$7</formula>
    </cfRule>
  </conditionalFormatting>
  <conditionalFormatting sqref="D8">
    <cfRule type="cellIs" dxfId="28" priority="4" operator="greaterThan">
      <formula>$C$8</formula>
    </cfRule>
  </conditionalFormatting>
  <conditionalFormatting sqref="D9">
    <cfRule type="cellIs" dxfId="27" priority="5" operator="greaterThan">
      <formula>$C$9</formula>
    </cfRule>
  </conditionalFormatting>
  <conditionalFormatting sqref="D10">
    <cfRule type="cellIs" dxfId="26" priority="6" operator="greaterThan">
      <formula>$C$10</formula>
    </cfRule>
  </conditionalFormatting>
  <conditionalFormatting sqref="D11">
    <cfRule type="cellIs" dxfId="25" priority="7" operator="greaterThan">
      <formula>$C$11</formula>
    </cfRule>
  </conditionalFormatting>
  <conditionalFormatting sqref="D12">
    <cfRule type="cellIs" dxfId="24" priority="8" operator="greaterThan">
      <formula>$C$12</formula>
    </cfRule>
  </conditionalFormatting>
  <conditionalFormatting sqref="D12">
    <cfRule type="cellIs" dxfId="23" priority="9" operator="greaterThan">
      <formula>$C$12</formula>
    </cfRule>
  </conditionalFormatting>
  <conditionalFormatting sqref="D13">
    <cfRule type="cellIs" dxfId="22" priority="10" operator="greaterThan">
      <formula>$C$13</formula>
    </cfRule>
  </conditionalFormatting>
  <conditionalFormatting sqref="D14">
    <cfRule type="cellIs" dxfId="21" priority="11" operator="greaterThan">
      <formula>$C$14</formula>
    </cfRule>
  </conditionalFormatting>
  <dataValidations count="3">
    <dataValidation type="decimal" operator="lessThanOrEqual" allowBlank="1" showInputMessage="1" showErrorMessage="1" prompt="Ingresar Contraparte" sqref="D5:D14" xr:uid="{00000000-0002-0000-0100-000000000000}">
      <formula1>C5</formula1>
    </dataValidation>
    <dataValidation type="decimal" operator="greaterThan" allowBlank="1" showInputMessage="1" showErrorMessage="1" prompt="Ingresar Costo total" sqref="C5:C14" xr:uid="{00000000-0002-0000-0100-000001000000}">
      <formula1>0</formula1>
    </dataValidation>
    <dataValidation type="list" allowBlank="1" showInputMessage="1" showErrorMessage="1" prompt="Ingresar Modalidad de desembolso" sqref="I5:I14" xr:uid="{00000000-0002-0000-0100-000002000000}">
      <formula1>"Pago a Proveedor por cuenta y orden del CT,Reintegro"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5"/>
  <sheetViews>
    <sheetView showGridLines="0" workbookViewId="0">
      <selection activeCell="E15" sqref="E15"/>
    </sheetView>
  </sheetViews>
  <sheetFormatPr baseColWidth="10" defaultColWidth="14.44140625" defaultRowHeight="15" customHeight="1" x14ac:dyDescent="0.25"/>
  <cols>
    <col min="1" max="1" width="4.44140625" customWidth="1"/>
    <col min="2" max="2" width="51" customWidth="1"/>
    <col min="9" max="9" width="38.109375" customWidth="1"/>
  </cols>
  <sheetData>
    <row r="1" spans="1:9" ht="30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.75" customHeight="1" x14ac:dyDescent="0.25">
      <c r="A2" s="74" t="s">
        <v>28</v>
      </c>
      <c r="B2" s="68"/>
      <c r="C2" s="68"/>
      <c r="D2" s="68"/>
      <c r="E2" s="68"/>
      <c r="F2" s="68"/>
      <c r="G2" s="68"/>
      <c r="H2" s="68"/>
      <c r="I2" s="69"/>
    </row>
    <row r="3" spans="1:9" ht="15.75" customHeight="1" x14ac:dyDescent="0.25">
      <c r="A3" s="82" t="s">
        <v>19</v>
      </c>
      <c r="B3" s="78" t="s">
        <v>20</v>
      </c>
      <c r="C3" s="83" t="s">
        <v>29</v>
      </c>
      <c r="D3" s="68"/>
      <c r="E3" s="69"/>
      <c r="F3" s="84" t="s">
        <v>22</v>
      </c>
      <c r="G3" s="68"/>
      <c r="H3" s="69"/>
      <c r="I3" s="22"/>
    </row>
    <row r="4" spans="1:9" ht="46.5" customHeight="1" x14ac:dyDescent="0.25">
      <c r="A4" s="73"/>
      <c r="B4" s="73"/>
      <c r="C4" s="33" t="s">
        <v>24</v>
      </c>
      <c r="D4" s="33" t="s">
        <v>30</v>
      </c>
      <c r="E4" s="34" t="s">
        <v>31</v>
      </c>
      <c r="F4" s="35" t="s">
        <v>24</v>
      </c>
      <c r="G4" s="35" t="s">
        <v>30</v>
      </c>
      <c r="H4" s="35" t="s">
        <v>31</v>
      </c>
      <c r="I4" s="22" t="s">
        <v>23</v>
      </c>
    </row>
    <row r="5" spans="1:9" ht="15.75" customHeight="1" x14ac:dyDescent="0.25">
      <c r="A5" s="36">
        <v>1</v>
      </c>
      <c r="B5" s="37"/>
      <c r="C5" s="38"/>
      <c r="D5" s="38"/>
      <c r="E5" s="40" t="str">
        <f t="shared" ref="E5:E14" si="0">IF(C5&lt;&gt;"",C5-D5,"")</f>
        <v/>
      </c>
      <c r="F5" s="13" t="str">
        <f>IF('Resumen de costos'!$D$3 &lt;&gt; "",C5/'Resumen de costos'!$D$3,"")</f>
        <v/>
      </c>
      <c r="G5" s="13" t="str">
        <f>IF('Resumen de costos'!$D$3 &lt;&gt; "",D5/'Resumen de costos'!$D$3,"")</f>
        <v/>
      </c>
      <c r="H5" s="13">
        <f>IF(AND('Resumen de costos'!$D$3 &lt;&gt;"",E5&lt;&gt;""),E5/'Resumen de costos'!$D$3,0)</f>
        <v>0</v>
      </c>
      <c r="I5" s="26"/>
    </row>
    <row r="6" spans="1:9" ht="15.75" customHeight="1" x14ac:dyDescent="0.25">
      <c r="A6" s="36">
        <v>2</v>
      </c>
      <c r="B6" s="37"/>
      <c r="C6" s="39"/>
      <c r="D6" s="39"/>
      <c r="E6" s="40" t="str">
        <f t="shared" si="0"/>
        <v/>
      </c>
      <c r="F6" s="13" t="str">
        <f>IF('Resumen de costos'!$D$3 &lt;&gt; "",C6/'Resumen de costos'!$D$3,"")</f>
        <v/>
      </c>
      <c r="G6" s="13" t="str">
        <f>IF('Resumen de costos'!$D$3 &lt;&gt; "",D6/'Resumen de costos'!$D$3,"")</f>
        <v/>
      </c>
      <c r="H6" s="13">
        <f>IF(AND('Resumen de costos'!$D$3 &lt;&gt;"",E6&lt;&gt;""),E6/'Resumen de costos'!$D$3,0)</f>
        <v>0</v>
      </c>
      <c r="I6" s="26"/>
    </row>
    <row r="7" spans="1:9" ht="15.75" customHeight="1" x14ac:dyDescent="0.25">
      <c r="A7" s="36">
        <v>3</v>
      </c>
      <c r="B7" s="37"/>
      <c r="C7" s="39"/>
      <c r="D7" s="39"/>
      <c r="E7" s="40" t="str">
        <f t="shared" si="0"/>
        <v/>
      </c>
      <c r="F7" s="13" t="str">
        <f>IF('Resumen de costos'!$D$3 &lt;&gt; "",C7/'Resumen de costos'!$D$3,"")</f>
        <v/>
      </c>
      <c r="G7" s="13" t="str">
        <f>IF('Resumen de costos'!$D$3 &lt;&gt; "",D7/'Resumen de costos'!$D$3,"")</f>
        <v/>
      </c>
      <c r="H7" s="13">
        <f>IF(AND('Resumen de costos'!$D$3 &lt;&gt;"",E7&lt;&gt;""),E7/'Resumen de costos'!$D$3,0)</f>
        <v>0</v>
      </c>
      <c r="I7" s="26"/>
    </row>
    <row r="8" spans="1:9" ht="15.75" customHeight="1" x14ac:dyDescent="0.25">
      <c r="A8" s="36">
        <v>4</v>
      </c>
      <c r="B8" s="37"/>
      <c r="C8" s="39"/>
      <c r="D8" s="39"/>
      <c r="E8" s="40" t="str">
        <f t="shared" si="0"/>
        <v/>
      </c>
      <c r="F8" s="13" t="str">
        <f>IF('Resumen de costos'!$D$3 &lt;&gt; "",C8/'Resumen de costos'!$D$3,"")</f>
        <v/>
      </c>
      <c r="G8" s="13" t="str">
        <f>IF('Resumen de costos'!$D$3 &lt;&gt; "",D8/'Resumen de costos'!$D$3,"")</f>
        <v/>
      </c>
      <c r="H8" s="13">
        <f>IF(AND('Resumen de costos'!$D$3 &lt;&gt;"",E8&lt;&gt;""),E8/'Resumen de costos'!$D$3,0)</f>
        <v>0</v>
      </c>
      <c r="I8" s="26"/>
    </row>
    <row r="9" spans="1:9" ht="15.75" customHeight="1" x14ac:dyDescent="0.25">
      <c r="A9" s="36">
        <v>5</v>
      </c>
      <c r="B9" s="37"/>
      <c r="C9" s="39"/>
      <c r="D9" s="39"/>
      <c r="E9" s="40" t="str">
        <f t="shared" si="0"/>
        <v/>
      </c>
      <c r="F9" s="13" t="str">
        <f>IF('Resumen de costos'!$D$3 &lt;&gt; "",C9/'Resumen de costos'!$D$3,"")</f>
        <v/>
      </c>
      <c r="G9" s="13" t="str">
        <f>IF('Resumen de costos'!$D$3 &lt;&gt; "",D9/'Resumen de costos'!$D$3,"")</f>
        <v/>
      </c>
      <c r="H9" s="13">
        <f>IF(AND('Resumen de costos'!$D$3 &lt;&gt;"",E9&lt;&gt;""),E9/'Resumen de costos'!$D$3,0)</f>
        <v>0</v>
      </c>
      <c r="I9" s="26"/>
    </row>
    <row r="10" spans="1:9" ht="15.75" customHeight="1" x14ac:dyDescent="0.25">
      <c r="A10" s="36">
        <v>6</v>
      </c>
      <c r="B10" s="37"/>
      <c r="C10" s="39"/>
      <c r="D10" s="39"/>
      <c r="E10" s="40" t="str">
        <f t="shared" si="0"/>
        <v/>
      </c>
      <c r="F10" s="13" t="str">
        <f>IF('Resumen de costos'!$D$3 &lt;&gt; "",C10/'Resumen de costos'!$D$3,"")</f>
        <v/>
      </c>
      <c r="G10" s="13" t="str">
        <f>IF('Resumen de costos'!$D$3 &lt;&gt; "",D10/'Resumen de costos'!$D$3,"")</f>
        <v/>
      </c>
      <c r="H10" s="13">
        <f>IF(AND('Resumen de costos'!$D$3 &lt;&gt;"",E10&lt;&gt;""),E10/'Resumen de costos'!$D$3,0)</f>
        <v>0</v>
      </c>
      <c r="I10" s="26"/>
    </row>
    <row r="11" spans="1:9" ht="15.75" customHeight="1" x14ac:dyDescent="0.25">
      <c r="A11" s="36">
        <v>7</v>
      </c>
      <c r="B11" s="37"/>
      <c r="C11" s="39"/>
      <c r="D11" s="39"/>
      <c r="E11" s="40" t="str">
        <f t="shared" si="0"/>
        <v/>
      </c>
      <c r="F11" s="13" t="str">
        <f>IF('Resumen de costos'!$D$3 &lt;&gt; "",C11/'Resumen de costos'!$D$3,"")</f>
        <v/>
      </c>
      <c r="G11" s="13" t="str">
        <f>IF('Resumen de costos'!$D$3 &lt;&gt; "",D11/'Resumen de costos'!$D$3,"")</f>
        <v/>
      </c>
      <c r="H11" s="13">
        <f>IF(AND('Resumen de costos'!$D$3 &lt;&gt;"",E11&lt;&gt;""),E11/'Resumen de costos'!$D$3,0)</f>
        <v>0</v>
      </c>
      <c r="I11" s="26"/>
    </row>
    <row r="12" spans="1:9" ht="15.75" customHeight="1" x14ac:dyDescent="0.25">
      <c r="A12" s="36">
        <v>8</v>
      </c>
      <c r="B12" s="37"/>
      <c r="C12" s="39"/>
      <c r="D12" s="39"/>
      <c r="E12" s="40" t="str">
        <f t="shared" si="0"/>
        <v/>
      </c>
      <c r="F12" s="13" t="str">
        <f>IF('Resumen de costos'!$D$3 &lt;&gt; "",C12/'Resumen de costos'!$D$3,"")</f>
        <v/>
      </c>
      <c r="G12" s="13" t="str">
        <f>IF('Resumen de costos'!$D$3 &lt;&gt; "",D12/'Resumen de costos'!$D$3,"")</f>
        <v/>
      </c>
      <c r="H12" s="13">
        <f>IF(AND('Resumen de costos'!$D$3 &lt;&gt;"",E12&lt;&gt;""),E12/'Resumen de costos'!$D$3,0)</f>
        <v>0</v>
      </c>
      <c r="I12" s="26"/>
    </row>
    <row r="13" spans="1:9" ht="15.75" customHeight="1" x14ac:dyDescent="0.25">
      <c r="A13" s="36">
        <v>9</v>
      </c>
      <c r="B13" s="37"/>
      <c r="C13" s="39"/>
      <c r="D13" s="39"/>
      <c r="E13" s="40" t="str">
        <f t="shared" si="0"/>
        <v/>
      </c>
      <c r="F13" s="13" t="str">
        <f>IF('Resumen de costos'!$D$3 &lt;&gt; "",C13/'Resumen de costos'!$D$3,"")</f>
        <v/>
      </c>
      <c r="G13" s="13" t="str">
        <f>IF('Resumen de costos'!$D$3 &lt;&gt; "",D13/'Resumen de costos'!$D$3,"")</f>
        <v/>
      </c>
      <c r="H13" s="13">
        <f>IF(AND('Resumen de costos'!$D$3 &lt;&gt;"",E13&lt;&gt;""),E13/'Resumen de costos'!$D$3,0)</f>
        <v>0</v>
      </c>
      <c r="I13" s="26"/>
    </row>
    <row r="14" spans="1:9" ht="15.75" customHeight="1" x14ac:dyDescent="0.25">
      <c r="A14" s="36">
        <v>10</v>
      </c>
      <c r="B14" s="37"/>
      <c r="C14" s="39"/>
      <c r="D14" s="39"/>
      <c r="E14" s="40" t="str">
        <f t="shared" si="0"/>
        <v/>
      </c>
      <c r="F14" s="13" t="str">
        <f>IF('Resumen de costos'!$D$3 &lt;&gt; "",C14/'Resumen de costos'!$D$3,"")</f>
        <v/>
      </c>
      <c r="G14" s="13" t="str">
        <f>IF('Resumen de costos'!$D$3 &lt;&gt; "",D14/'Resumen de costos'!$D$3,"")</f>
        <v/>
      </c>
      <c r="H14" s="13">
        <f>IF(AND('Resumen de costos'!$D$3 &lt;&gt;"",E14&lt;&gt;""),E14/'Resumen de costos'!$D$3,0)</f>
        <v>0</v>
      </c>
      <c r="I14" s="26"/>
    </row>
    <row r="15" spans="1:9" ht="15.75" customHeight="1" x14ac:dyDescent="0.25">
      <c r="A15" s="81" t="s">
        <v>32</v>
      </c>
      <c r="B15" s="69"/>
      <c r="C15" s="30">
        <f t="shared" ref="C15:H15" si="1">SUM(C5:C14)</f>
        <v>0</v>
      </c>
      <c r="D15" s="30">
        <f t="shared" si="1"/>
        <v>0</v>
      </c>
      <c r="E15" s="30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2"/>
    </row>
  </sheetData>
  <mergeCells count="7">
    <mergeCell ref="A15:B15"/>
    <mergeCell ref="A1:I1"/>
    <mergeCell ref="A2:I2"/>
    <mergeCell ref="A3:A4"/>
    <mergeCell ref="B3:B4"/>
    <mergeCell ref="C3:E3"/>
    <mergeCell ref="F3:H3"/>
  </mergeCells>
  <conditionalFormatting sqref="D5">
    <cfRule type="cellIs" dxfId="20" priority="1" operator="greaterThan">
      <formula>$C$5</formula>
    </cfRule>
  </conditionalFormatting>
  <conditionalFormatting sqref="D6">
    <cfRule type="cellIs" dxfId="19" priority="2" operator="greaterThan">
      <formula>$C$6</formula>
    </cfRule>
  </conditionalFormatting>
  <conditionalFormatting sqref="D7">
    <cfRule type="cellIs" dxfId="18" priority="3" operator="greaterThan">
      <formula>$C$7</formula>
    </cfRule>
  </conditionalFormatting>
  <conditionalFormatting sqref="D8">
    <cfRule type="cellIs" dxfId="17" priority="4" operator="greaterThan">
      <formula>$C$7</formula>
    </cfRule>
  </conditionalFormatting>
  <conditionalFormatting sqref="D9">
    <cfRule type="cellIs" dxfId="16" priority="5" operator="greaterThan">
      <formula>$C$9</formula>
    </cfRule>
  </conditionalFormatting>
  <conditionalFormatting sqref="D10">
    <cfRule type="cellIs" dxfId="15" priority="6" operator="greaterThan">
      <formula>$C$10</formula>
    </cfRule>
  </conditionalFormatting>
  <conditionalFormatting sqref="D11">
    <cfRule type="cellIs" dxfId="14" priority="7" operator="greaterThan">
      <formula>$C$11</formula>
    </cfRule>
  </conditionalFormatting>
  <conditionalFormatting sqref="D12">
    <cfRule type="cellIs" dxfId="13" priority="8" operator="greaterThan">
      <formula>$C$12</formula>
    </cfRule>
  </conditionalFormatting>
  <conditionalFormatting sqref="D13">
    <cfRule type="cellIs" dxfId="12" priority="9" operator="greaterThan">
      <formula>$C$13</formula>
    </cfRule>
  </conditionalFormatting>
  <conditionalFormatting sqref="D14">
    <cfRule type="cellIs" dxfId="11" priority="10" operator="greaterThan">
      <formula>$C$14</formula>
    </cfRule>
  </conditionalFormatting>
  <dataValidations count="4">
    <dataValidation type="decimal" operator="lessThanOrEqual" allowBlank="1" showInputMessage="1" showErrorMessage="1" prompt="Ingresar Contraparte" sqref="D5:D8 D10:D14" xr:uid="{00000000-0002-0000-0200-000000000000}">
      <formula1>C5</formula1>
    </dataValidation>
    <dataValidation type="decimal" operator="greaterThan" allowBlank="1" showInputMessage="1" showErrorMessage="1" prompt="Ingresar Costo total" sqref="C5:C14" xr:uid="{00000000-0002-0000-0200-000001000000}">
      <formula1>0</formula1>
    </dataValidation>
    <dataValidation type="list" allowBlank="1" showInputMessage="1" showErrorMessage="1" prompt="Ingresar Modalidad de desembolso" sqref="I5:I14" xr:uid="{00000000-0002-0000-0200-000002000000}">
      <formula1>"Pago a Proveedor por cuenta y orden del CT,Reintegro"</formula1>
    </dataValidation>
    <dataValidation type="decimal" operator="lessThanOrEqual" allowBlank="1" showInputMessage="1" showErrorMessage="1" prompt="Ingrese Contraparte" sqref="D9" xr:uid="{00000000-0002-0000-0200-000003000000}">
      <formula1>C9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15"/>
  <sheetViews>
    <sheetView showGridLines="0" workbookViewId="0">
      <selection activeCell="E9" sqref="E9"/>
    </sheetView>
  </sheetViews>
  <sheetFormatPr baseColWidth="10" defaultColWidth="14.44140625" defaultRowHeight="15" customHeight="1" x14ac:dyDescent="0.25"/>
  <cols>
    <col min="1" max="1" width="4.44140625" customWidth="1"/>
    <col min="2" max="2" width="67.33203125" customWidth="1"/>
    <col min="9" max="10" width="15.33203125" customWidth="1"/>
    <col min="11" max="11" width="15.109375" customWidth="1"/>
    <col min="12" max="12" width="40.44140625" customWidth="1"/>
  </cols>
  <sheetData>
    <row r="1" spans="1:12" ht="30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4" customHeight="1" x14ac:dyDescent="0.25">
      <c r="A2" s="74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customHeight="1" x14ac:dyDescent="0.25">
      <c r="A3" s="78" t="s">
        <v>19</v>
      </c>
      <c r="B3" s="78" t="s">
        <v>20</v>
      </c>
      <c r="C3" s="78" t="s">
        <v>34</v>
      </c>
      <c r="D3" s="78" t="s">
        <v>35</v>
      </c>
      <c r="E3" s="79" t="s">
        <v>29</v>
      </c>
      <c r="F3" s="68"/>
      <c r="G3" s="68"/>
      <c r="H3" s="69"/>
      <c r="I3" s="80" t="s">
        <v>36</v>
      </c>
      <c r="J3" s="68"/>
      <c r="K3" s="69"/>
      <c r="L3" s="22"/>
    </row>
    <row r="4" spans="1:12" ht="31.5" customHeight="1" x14ac:dyDescent="0.25">
      <c r="A4" s="73"/>
      <c r="B4" s="73"/>
      <c r="C4" s="73"/>
      <c r="D4" s="73"/>
      <c r="E4" s="22" t="s">
        <v>37</v>
      </c>
      <c r="F4" s="22" t="s">
        <v>24</v>
      </c>
      <c r="G4" s="22" t="s">
        <v>25</v>
      </c>
      <c r="H4" s="22" t="s">
        <v>26</v>
      </c>
      <c r="I4" s="23" t="s">
        <v>24</v>
      </c>
      <c r="J4" s="23" t="s">
        <v>38</v>
      </c>
      <c r="K4" s="23" t="s">
        <v>39</v>
      </c>
      <c r="L4" s="22" t="s">
        <v>23</v>
      </c>
    </row>
    <row r="5" spans="1:12" ht="15.75" customHeight="1" x14ac:dyDescent="0.25">
      <c r="A5" s="41">
        <v>1</v>
      </c>
      <c r="B5" s="42"/>
      <c r="C5" s="43"/>
      <c r="D5" s="39"/>
      <c r="E5" s="44"/>
      <c r="F5" s="11" t="str">
        <f t="shared" ref="F5:F14" si="0">IF(E5&lt;&gt;"",D5*E5,"")</f>
        <v/>
      </c>
      <c r="G5" s="45"/>
      <c r="H5" s="11" t="str">
        <f t="shared" ref="H5:H14" si="1">IF(F5&lt;&gt;"",F5-G5,"")</f>
        <v/>
      </c>
      <c r="I5" s="13">
        <f>IF(AND('Resumen de costos'!$D$3 &lt;&gt;"",F5&lt;&gt;""),F5/'Resumen de costos'!$D$3,0)</f>
        <v>0</v>
      </c>
      <c r="J5" s="13" t="str">
        <f>IF('Resumen de costos'!$D$3 &lt;&gt;"",G5/'Resumen de costos'!$D$3,"")</f>
        <v/>
      </c>
      <c r="K5" s="13">
        <f>IF(AND('Resumen de costos'!$D$3 &lt;&gt;"",H5&lt;&gt;""),H5/'Resumen de costos'!$D$3,0)</f>
        <v>0</v>
      </c>
      <c r="L5" s="26"/>
    </row>
    <row r="6" spans="1:12" ht="15.75" customHeight="1" x14ac:dyDescent="0.25">
      <c r="A6" s="41">
        <v>2</v>
      </c>
      <c r="B6" s="42"/>
      <c r="C6" s="43"/>
      <c r="D6" s="39"/>
      <c r="E6" s="44"/>
      <c r="F6" s="11" t="str">
        <f t="shared" si="0"/>
        <v/>
      </c>
      <c r="G6" s="45"/>
      <c r="H6" s="11" t="str">
        <f t="shared" si="1"/>
        <v/>
      </c>
      <c r="I6" s="13">
        <f>IF(AND('Resumen de costos'!$D$3 &lt;&gt;"",F6&lt;&gt;""),F6/'Resumen de costos'!$D$3,0)</f>
        <v>0</v>
      </c>
      <c r="J6" s="13" t="str">
        <f>IF('Resumen de costos'!$D$3 &lt;&gt;"",G6/'Resumen de costos'!$D$3,"")</f>
        <v/>
      </c>
      <c r="K6" s="13">
        <f>IF(AND('Resumen de costos'!$D$3 &lt;&gt;"",H6&lt;&gt;""),H6/'Resumen de costos'!$D$3,0)</f>
        <v>0</v>
      </c>
      <c r="L6" s="26"/>
    </row>
    <row r="7" spans="1:12" ht="15.75" customHeight="1" x14ac:dyDescent="0.25">
      <c r="A7" s="41">
        <v>3</v>
      </c>
      <c r="B7" s="42"/>
      <c r="C7" s="43"/>
      <c r="D7" s="39"/>
      <c r="E7" s="44"/>
      <c r="F7" s="11" t="str">
        <f t="shared" si="0"/>
        <v/>
      </c>
      <c r="G7" s="45"/>
      <c r="H7" s="11" t="str">
        <f t="shared" si="1"/>
        <v/>
      </c>
      <c r="I7" s="13">
        <f>IF(AND('Resumen de costos'!$D$3 &lt;&gt;"",F7&lt;&gt;""),F7/'Resumen de costos'!$D$3,0)</f>
        <v>0</v>
      </c>
      <c r="J7" s="13" t="str">
        <f>IF('Resumen de costos'!$D$3 &lt;&gt;"",G7/'Resumen de costos'!$D$3,"")</f>
        <v/>
      </c>
      <c r="K7" s="13">
        <f>IF(AND('Resumen de costos'!$D$3 &lt;&gt;"",H7&lt;&gt;""),H7/'Resumen de costos'!$D$3,0)</f>
        <v>0</v>
      </c>
      <c r="L7" s="26"/>
    </row>
    <row r="8" spans="1:12" ht="15.75" customHeight="1" x14ac:dyDescent="0.25">
      <c r="A8" s="41">
        <v>4</v>
      </c>
      <c r="B8" s="42"/>
      <c r="C8" s="43"/>
      <c r="D8" s="39"/>
      <c r="E8" s="44"/>
      <c r="F8" s="11" t="str">
        <f t="shared" si="0"/>
        <v/>
      </c>
      <c r="G8" s="45"/>
      <c r="H8" s="11" t="str">
        <f t="shared" si="1"/>
        <v/>
      </c>
      <c r="I8" s="13">
        <f>IF(AND('Resumen de costos'!$D$3 &lt;&gt;"",F8&lt;&gt;""),F8/'Resumen de costos'!$D$3,0)</f>
        <v>0</v>
      </c>
      <c r="J8" s="13" t="str">
        <f>IF('Resumen de costos'!$D$3 &lt;&gt;"",G8/'Resumen de costos'!$D$3,"")</f>
        <v/>
      </c>
      <c r="K8" s="13">
        <f>IF(AND('Resumen de costos'!$D$3 &lt;&gt;"",H8&lt;&gt;""),H8/'Resumen de costos'!$D$3,0)</f>
        <v>0</v>
      </c>
      <c r="L8" s="26"/>
    </row>
    <row r="9" spans="1:12" ht="15.75" customHeight="1" x14ac:dyDescent="0.25">
      <c r="A9" s="41">
        <v>5</v>
      </c>
      <c r="B9" s="42"/>
      <c r="C9" s="43"/>
      <c r="D9" s="39"/>
      <c r="E9" s="44"/>
      <c r="F9" s="11" t="str">
        <f t="shared" si="0"/>
        <v/>
      </c>
      <c r="G9" s="45"/>
      <c r="H9" s="11" t="str">
        <f t="shared" si="1"/>
        <v/>
      </c>
      <c r="I9" s="13">
        <f>IF(AND('Resumen de costos'!$D$3 &lt;&gt;"",F9&lt;&gt;""),F9/'Resumen de costos'!$D$3,0)</f>
        <v>0</v>
      </c>
      <c r="J9" s="13" t="str">
        <f>IF('Resumen de costos'!$D$3 &lt;&gt;"",G9/'Resumen de costos'!$D$3,"")</f>
        <v/>
      </c>
      <c r="K9" s="13">
        <f>IF(AND('Resumen de costos'!$D$3 &lt;&gt;"",H9&lt;&gt;""),H9/'Resumen de costos'!$D$3,0)</f>
        <v>0</v>
      </c>
      <c r="L9" s="26"/>
    </row>
    <row r="10" spans="1:12" ht="15.75" customHeight="1" x14ac:dyDescent="0.25">
      <c r="A10" s="41">
        <v>6</v>
      </c>
      <c r="B10" s="42"/>
      <c r="C10" s="43"/>
      <c r="D10" s="39"/>
      <c r="E10" s="44"/>
      <c r="F10" s="11" t="str">
        <f t="shared" si="0"/>
        <v/>
      </c>
      <c r="G10" s="45"/>
      <c r="H10" s="11" t="str">
        <f t="shared" si="1"/>
        <v/>
      </c>
      <c r="I10" s="13">
        <f>IF(AND('Resumen de costos'!$D$3 &lt;&gt;"",F10&lt;&gt;""),F10/'Resumen de costos'!$D$3,0)</f>
        <v>0</v>
      </c>
      <c r="J10" s="13" t="str">
        <f>IF('Resumen de costos'!$D$3 &lt;&gt;"",G10/'Resumen de costos'!$D$3,"")</f>
        <v/>
      </c>
      <c r="K10" s="13">
        <f>IF(AND('Resumen de costos'!$D$3 &lt;&gt;"",H10&lt;&gt;""),H10/'Resumen de costos'!$D$3,0)</f>
        <v>0</v>
      </c>
      <c r="L10" s="26"/>
    </row>
    <row r="11" spans="1:12" ht="15.75" customHeight="1" x14ac:dyDescent="0.25">
      <c r="A11" s="41">
        <v>7</v>
      </c>
      <c r="B11" s="42"/>
      <c r="C11" s="43"/>
      <c r="D11" s="39"/>
      <c r="E11" s="44"/>
      <c r="F11" s="11" t="str">
        <f t="shared" si="0"/>
        <v/>
      </c>
      <c r="G11" s="45"/>
      <c r="H11" s="11" t="str">
        <f t="shared" si="1"/>
        <v/>
      </c>
      <c r="I11" s="13">
        <f>IF(AND('Resumen de costos'!$D$3 &lt;&gt;"",F11&lt;&gt;""),F11/'Resumen de costos'!$D$3,0)</f>
        <v>0</v>
      </c>
      <c r="J11" s="13" t="str">
        <f>IF('Resumen de costos'!$D$3 &lt;&gt;"",G11/'Resumen de costos'!$D$3,"")</f>
        <v/>
      </c>
      <c r="K11" s="13">
        <f>IF(AND('Resumen de costos'!$D$3 &lt;&gt;"",H11&lt;&gt;""),H11/'Resumen de costos'!$D$3,0)</f>
        <v>0</v>
      </c>
      <c r="L11" s="26"/>
    </row>
    <row r="12" spans="1:12" ht="15.75" customHeight="1" x14ac:dyDescent="0.25">
      <c r="A12" s="41">
        <v>8</v>
      </c>
      <c r="B12" s="42"/>
      <c r="C12" s="43"/>
      <c r="D12" s="39"/>
      <c r="E12" s="44"/>
      <c r="F12" s="11" t="str">
        <f t="shared" si="0"/>
        <v/>
      </c>
      <c r="G12" s="45"/>
      <c r="H12" s="11" t="str">
        <f t="shared" si="1"/>
        <v/>
      </c>
      <c r="I12" s="13">
        <f>IF(AND('Resumen de costos'!$D$3 &lt;&gt;"",F12&lt;&gt;""),F12/'Resumen de costos'!$D$3,0)</f>
        <v>0</v>
      </c>
      <c r="J12" s="13" t="str">
        <f>IF('Resumen de costos'!$D$3 &lt;&gt;"",G12/'Resumen de costos'!$D$3,"")</f>
        <v/>
      </c>
      <c r="K12" s="13">
        <f>IF(AND('Resumen de costos'!$D$3 &lt;&gt;"",H12&lt;&gt;""),H12/'Resumen de costos'!$D$3,0)</f>
        <v>0</v>
      </c>
      <c r="L12" s="26"/>
    </row>
    <row r="13" spans="1:12" ht="15.75" customHeight="1" x14ac:dyDescent="0.25">
      <c r="A13" s="41">
        <v>9</v>
      </c>
      <c r="B13" s="42"/>
      <c r="C13" s="43"/>
      <c r="D13" s="39"/>
      <c r="E13" s="44"/>
      <c r="F13" s="11" t="str">
        <f t="shared" si="0"/>
        <v/>
      </c>
      <c r="G13" s="45"/>
      <c r="H13" s="11" t="str">
        <f t="shared" si="1"/>
        <v/>
      </c>
      <c r="I13" s="13">
        <f>IF(AND('Resumen de costos'!$D$3 &lt;&gt;"",F13&lt;&gt;""),F13/'Resumen de costos'!$D$3,0)</f>
        <v>0</v>
      </c>
      <c r="J13" s="13" t="str">
        <f>IF('Resumen de costos'!$D$3 &lt;&gt;"",G13/'Resumen de costos'!$D$3,"")</f>
        <v/>
      </c>
      <c r="K13" s="13">
        <f>IF(AND('Resumen de costos'!$D$3 &lt;&gt;"",H13&lt;&gt;""),H13/'Resumen de costos'!$D$3,0)</f>
        <v>0</v>
      </c>
      <c r="L13" s="26"/>
    </row>
    <row r="14" spans="1:12" ht="15.75" customHeight="1" x14ac:dyDescent="0.25">
      <c r="A14" s="41">
        <v>10</v>
      </c>
      <c r="B14" s="42"/>
      <c r="C14" s="43"/>
      <c r="D14" s="39"/>
      <c r="E14" s="44"/>
      <c r="F14" s="11" t="str">
        <f t="shared" si="0"/>
        <v/>
      </c>
      <c r="G14" s="45"/>
      <c r="H14" s="11" t="str">
        <f t="shared" si="1"/>
        <v/>
      </c>
      <c r="I14" s="13">
        <f>IF(AND('Resumen de costos'!$D$3 &lt;&gt;"",F14&lt;&gt;""),F14/'Resumen de costos'!$D$3,0)</f>
        <v>0</v>
      </c>
      <c r="J14" s="13" t="str">
        <f>IF('Resumen de costos'!$D$3 &lt;&gt;"",G14/'Resumen de costos'!$D$3,"")</f>
        <v/>
      </c>
      <c r="K14" s="13">
        <f>IF(AND('Resumen de costos'!$D$3 &lt;&gt;"",H14&lt;&gt;""),H14/'Resumen de costos'!$D$3,0)</f>
        <v>0</v>
      </c>
      <c r="L14" s="26"/>
    </row>
    <row r="15" spans="1:12" ht="15.75" customHeight="1" x14ac:dyDescent="0.25">
      <c r="A15" s="85" t="s">
        <v>27</v>
      </c>
      <c r="B15" s="68"/>
      <c r="C15" s="68"/>
      <c r="D15" s="68"/>
      <c r="E15" s="69"/>
      <c r="F15" s="30">
        <f t="shared" ref="F15:K15" si="2">SUM(F5:F14)</f>
        <v>0</v>
      </c>
      <c r="G15" s="30">
        <f t="shared" si="2"/>
        <v>0</v>
      </c>
      <c r="H15" s="30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46"/>
    </row>
  </sheetData>
  <mergeCells count="9">
    <mergeCell ref="D3:D4"/>
    <mergeCell ref="A15:E15"/>
    <mergeCell ref="A1:L1"/>
    <mergeCell ref="A2:L2"/>
    <mergeCell ref="A3:A4"/>
    <mergeCell ref="B3:B4"/>
    <mergeCell ref="C3:C4"/>
    <mergeCell ref="E3:H3"/>
    <mergeCell ref="I3:K3"/>
  </mergeCells>
  <conditionalFormatting sqref="G5">
    <cfRule type="cellIs" dxfId="10" priority="1" operator="greaterThan">
      <formula>$F$5</formula>
    </cfRule>
  </conditionalFormatting>
  <conditionalFormatting sqref="G6">
    <cfRule type="cellIs" dxfId="9" priority="2" operator="greaterThan">
      <formula>$F$6</formula>
    </cfRule>
  </conditionalFormatting>
  <conditionalFormatting sqref="G7">
    <cfRule type="cellIs" dxfId="8" priority="3" operator="greaterThan">
      <formula>$F$7</formula>
    </cfRule>
  </conditionalFormatting>
  <conditionalFormatting sqref="G8">
    <cfRule type="cellIs" dxfId="7" priority="4" operator="greaterThan">
      <formula>$F$8</formula>
    </cfRule>
  </conditionalFormatting>
  <conditionalFormatting sqref="G9">
    <cfRule type="cellIs" dxfId="6" priority="5" operator="greaterThan">
      <formula>$F$9</formula>
    </cfRule>
  </conditionalFormatting>
  <conditionalFormatting sqref="G10">
    <cfRule type="cellIs" dxfId="5" priority="6" operator="greaterThan">
      <formula>$F$10</formula>
    </cfRule>
  </conditionalFormatting>
  <conditionalFormatting sqref="G11">
    <cfRule type="cellIs" dxfId="4" priority="7" operator="greaterThan">
      <formula>$F$11</formula>
    </cfRule>
  </conditionalFormatting>
  <conditionalFormatting sqref="G12">
    <cfRule type="cellIs" dxfId="3" priority="8" operator="greaterThan">
      <formula>$F$12</formula>
    </cfRule>
  </conditionalFormatting>
  <conditionalFormatting sqref="G13">
    <cfRule type="cellIs" dxfId="2" priority="9" operator="greaterThan">
      <formula>$F$13</formula>
    </cfRule>
  </conditionalFormatting>
  <conditionalFormatting sqref="G14">
    <cfRule type="cellIs" dxfId="1" priority="10" operator="greaterThan">
      <formula>$F$14</formula>
    </cfRule>
  </conditionalFormatting>
  <dataValidations count="2">
    <dataValidation type="decimal" operator="greaterThan" allowBlank="1" showInputMessage="1" showErrorMessage="1" prompt="Ingresar Cantidad" sqref="D5:E6 D7:D14" xr:uid="{00000000-0002-0000-0300-000000000000}">
      <formula1>0</formula1>
    </dataValidation>
    <dataValidation type="list" allowBlank="1" showInputMessage="1" showErrorMessage="1" prompt="Error - rgregreg" sqref="L5:L14" xr:uid="{00000000-0002-0000-0300-000001000000}">
      <formula1>"Pago a Proveedor por cuenta y orden del CT,Reintegro"</formula1>
    </dataValidation>
  </dataValidation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14"/>
  <sheetViews>
    <sheetView workbookViewId="0">
      <selection activeCell="B4" sqref="B4"/>
    </sheetView>
  </sheetViews>
  <sheetFormatPr baseColWidth="10" defaultColWidth="14.44140625" defaultRowHeight="15" customHeight="1" x14ac:dyDescent="0.25"/>
  <cols>
    <col min="1" max="1" width="4.6640625" customWidth="1"/>
    <col min="2" max="2" width="42.109375" customWidth="1"/>
    <col min="3" max="3" width="37.109375" customWidth="1"/>
    <col min="4" max="4" width="19.88671875" customWidth="1"/>
    <col min="5" max="5" width="33.6640625" customWidth="1"/>
    <col min="6" max="6" width="23.88671875" customWidth="1"/>
    <col min="7" max="7" width="16.109375" customWidth="1"/>
    <col min="10" max="10" width="13.88671875" customWidth="1"/>
  </cols>
  <sheetData>
    <row r="1" spans="1:11" ht="30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customHeight="1" x14ac:dyDescent="0.25">
      <c r="A2" s="86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1.5" customHeight="1" x14ac:dyDescent="0.25">
      <c r="A3" s="47" t="s">
        <v>19</v>
      </c>
      <c r="B3" s="47" t="s">
        <v>41</v>
      </c>
      <c r="C3" s="47" t="s">
        <v>42</v>
      </c>
      <c r="D3" s="47" t="s">
        <v>43</v>
      </c>
      <c r="E3" s="47" t="s">
        <v>44</v>
      </c>
      <c r="F3" s="47" t="s">
        <v>45</v>
      </c>
      <c r="G3" s="47" t="s">
        <v>46</v>
      </c>
      <c r="H3" s="47" t="s">
        <v>47</v>
      </c>
      <c r="I3" s="47" t="s">
        <v>48</v>
      </c>
      <c r="J3" s="47" t="s">
        <v>49</v>
      </c>
      <c r="K3" s="48" t="s">
        <v>50</v>
      </c>
    </row>
    <row r="4" spans="1:11" ht="15.75" customHeight="1" x14ac:dyDescent="0.25">
      <c r="A4" s="49">
        <v>1</v>
      </c>
      <c r="B4" s="50"/>
      <c r="C4" s="50"/>
      <c r="D4" s="51"/>
      <c r="E4" s="51"/>
      <c r="F4" s="51"/>
      <c r="G4" s="52"/>
      <c r="H4" s="53"/>
      <c r="I4" s="54"/>
      <c r="J4" s="55">
        <f t="shared" ref="J4:J13" si="0">G4*H4*I4</f>
        <v>0</v>
      </c>
      <c r="K4" s="56" t="str">
        <f>IF('Resumen de costos'!$D$3 &lt;&gt; "",J4/'Resumen de costos'!$D$3,"")</f>
        <v/>
      </c>
    </row>
    <row r="5" spans="1:11" ht="15.75" customHeight="1" x14ac:dyDescent="0.25">
      <c r="A5" s="49">
        <v>2</v>
      </c>
      <c r="B5" s="51"/>
      <c r="C5" s="51"/>
      <c r="D5" s="51"/>
      <c r="E5" s="51"/>
      <c r="F5" s="51"/>
      <c r="G5" s="52"/>
      <c r="H5" s="53"/>
      <c r="I5" s="57"/>
      <c r="J5" s="55">
        <f t="shared" si="0"/>
        <v>0</v>
      </c>
      <c r="K5" s="56" t="str">
        <f>IF('Resumen de costos'!$D$3 &lt;&gt; "",J5/'Resumen de costos'!$D$3,"")</f>
        <v/>
      </c>
    </row>
    <row r="6" spans="1:11" ht="15.75" customHeight="1" x14ac:dyDescent="0.25">
      <c r="A6" s="49">
        <v>3</v>
      </c>
      <c r="B6" s="51"/>
      <c r="C6" s="51"/>
      <c r="D6" s="51"/>
      <c r="E6" s="51"/>
      <c r="F6" s="51"/>
      <c r="G6" s="52"/>
      <c r="H6" s="53"/>
      <c r="I6" s="57"/>
      <c r="J6" s="55">
        <f t="shared" si="0"/>
        <v>0</v>
      </c>
      <c r="K6" s="56" t="str">
        <f>IF('Resumen de costos'!$D$3 &lt;&gt; "",J6/'Resumen de costos'!$D$3,"")</f>
        <v/>
      </c>
    </row>
    <row r="7" spans="1:11" ht="15.75" customHeight="1" x14ac:dyDescent="0.25">
      <c r="A7" s="49">
        <v>4</v>
      </c>
      <c r="B7" s="51"/>
      <c r="C7" s="51"/>
      <c r="D7" s="51"/>
      <c r="E7" s="51"/>
      <c r="F7" s="51"/>
      <c r="G7" s="52"/>
      <c r="H7" s="53"/>
      <c r="I7" s="54"/>
      <c r="J7" s="55">
        <f t="shared" si="0"/>
        <v>0</v>
      </c>
      <c r="K7" s="56" t="str">
        <f>IF('Resumen de costos'!$D$3 &lt;&gt; "",J7/'Resumen de costos'!$D$3,"")</f>
        <v/>
      </c>
    </row>
    <row r="8" spans="1:11" ht="15.75" customHeight="1" x14ac:dyDescent="0.25">
      <c r="A8" s="49">
        <v>5</v>
      </c>
      <c r="B8" s="51"/>
      <c r="C8" s="51"/>
      <c r="D8" s="51"/>
      <c r="E8" s="51"/>
      <c r="F8" s="51"/>
      <c r="G8" s="58"/>
      <c r="H8" s="59"/>
      <c r="I8" s="57"/>
      <c r="J8" s="55">
        <f t="shared" si="0"/>
        <v>0</v>
      </c>
      <c r="K8" s="56" t="str">
        <f>IF('Resumen de costos'!$D$3 &lt;&gt; "",J8/'Resumen de costos'!$D$3,"")</f>
        <v/>
      </c>
    </row>
    <row r="9" spans="1:11" ht="15.75" customHeight="1" x14ac:dyDescent="0.25">
      <c r="A9" s="49">
        <v>6</v>
      </c>
      <c r="B9" s="51"/>
      <c r="C9" s="51"/>
      <c r="D9" s="51"/>
      <c r="E9" s="51"/>
      <c r="F9" s="51"/>
      <c r="G9" s="58"/>
      <c r="H9" s="59"/>
      <c r="I9" s="57"/>
      <c r="J9" s="55">
        <f t="shared" si="0"/>
        <v>0</v>
      </c>
      <c r="K9" s="56" t="str">
        <f>IF('Resumen de costos'!$D$3 &lt;&gt; "",J9/'Resumen de costos'!$D$3,"")</f>
        <v/>
      </c>
    </row>
    <row r="10" spans="1:11" ht="15.75" customHeight="1" x14ac:dyDescent="0.25">
      <c r="A10" s="49">
        <v>7</v>
      </c>
      <c r="B10" s="51"/>
      <c r="C10" s="51"/>
      <c r="D10" s="51"/>
      <c r="E10" s="51"/>
      <c r="F10" s="51"/>
      <c r="G10" s="58"/>
      <c r="H10" s="59"/>
      <c r="I10" s="57"/>
      <c r="J10" s="55">
        <f t="shared" si="0"/>
        <v>0</v>
      </c>
      <c r="K10" s="56" t="str">
        <f>IF('Resumen de costos'!$D$3 &lt;&gt; "",J10/'Resumen de costos'!$D$3,"")</f>
        <v/>
      </c>
    </row>
    <row r="11" spans="1:11" ht="15.75" customHeight="1" x14ac:dyDescent="0.25">
      <c r="A11" s="49">
        <v>8</v>
      </c>
      <c r="B11" s="51"/>
      <c r="C11" s="51"/>
      <c r="D11" s="51"/>
      <c r="E11" s="51"/>
      <c r="F11" s="51"/>
      <c r="G11" s="58"/>
      <c r="H11" s="59"/>
      <c r="I11" s="57"/>
      <c r="J11" s="55">
        <f t="shared" si="0"/>
        <v>0</v>
      </c>
      <c r="K11" s="56" t="str">
        <f>IF('Resumen de costos'!$D$3 &lt;&gt; "",J11/'Resumen de costos'!$D$3,"")</f>
        <v/>
      </c>
    </row>
    <row r="12" spans="1:11" ht="15.75" customHeight="1" x14ac:dyDescent="0.25">
      <c r="A12" s="49">
        <v>9</v>
      </c>
      <c r="B12" s="51"/>
      <c r="C12" s="51"/>
      <c r="D12" s="51"/>
      <c r="E12" s="51"/>
      <c r="F12" s="51"/>
      <c r="G12" s="58"/>
      <c r="H12" s="59"/>
      <c r="I12" s="57"/>
      <c r="J12" s="55">
        <f t="shared" si="0"/>
        <v>0</v>
      </c>
      <c r="K12" s="56" t="str">
        <f>IF('Resumen de costos'!$D$3 &lt;&gt; "",J12/'Resumen de costos'!$D$3,"")</f>
        <v/>
      </c>
    </row>
    <row r="13" spans="1:11" ht="15.75" customHeight="1" x14ac:dyDescent="0.25">
      <c r="A13" s="49">
        <v>10</v>
      </c>
      <c r="B13" s="51"/>
      <c r="C13" s="51"/>
      <c r="D13" s="51"/>
      <c r="E13" s="51"/>
      <c r="F13" s="51"/>
      <c r="G13" s="58"/>
      <c r="H13" s="59"/>
      <c r="I13" s="57"/>
      <c r="J13" s="55">
        <f t="shared" si="0"/>
        <v>0</v>
      </c>
      <c r="K13" s="56" t="str">
        <f>IF('Resumen de costos'!$D$3 &lt;&gt; "",J13/'Resumen de costos'!$D$3,"")</f>
        <v/>
      </c>
    </row>
    <row r="14" spans="1:11" ht="15.75" customHeight="1" x14ac:dyDescent="0.25">
      <c r="A14" s="88" t="s">
        <v>14</v>
      </c>
      <c r="B14" s="68"/>
      <c r="C14" s="68"/>
      <c r="D14" s="68"/>
      <c r="E14" s="68"/>
      <c r="F14" s="68"/>
      <c r="G14" s="68"/>
      <c r="H14" s="68"/>
      <c r="I14" s="69"/>
      <c r="J14" s="16">
        <f t="shared" ref="J14:K14" si="1">SUM(J4:J13)</f>
        <v>0</v>
      </c>
      <c r="K14" s="18">
        <f t="shared" si="1"/>
        <v>0</v>
      </c>
    </row>
  </sheetData>
  <mergeCells count="3">
    <mergeCell ref="A1:K1"/>
    <mergeCell ref="A2:K2"/>
    <mergeCell ref="A14:I14"/>
  </mergeCells>
  <dataValidations count="1">
    <dataValidation type="decimal" allowBlank="1" showInputMessage="1" showErrorMessage="1" prompt="Ingresar porcentaje" sqref="H4:H13" xr:uid="{00000000-0002-0000-0400-000000000000}">
      <formula1>0</formula1>
      <formula2>1</formula2>
    </dataValidation>
  </dataValidations>
  <pageMargins left="0.7" right="0.7" top="0.75" bottom="0.75" header="0" footer="0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4317B6ED-B45A-473D-8BDB-83EFC941827F}">
            <xm:f>'Resumen de costos'!$D$4</xm:f>
            <x14:dxf>
              <font>
                <b/>
                <i val="0"/>
                <color theme="5"/>
              </font>
              <fill>
                <patternFill>
                  <bgColor rgb="FFFFFF00"/>
                </patternFill>
              </fill>
            </x14:dxf>
          </x14:cfRule>
          <xm:sqref>I4:I13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whole" allowBlank="1" showInputMessage="1" showErrorMessage="1" errorTitle="Error" error="Los Meses de participación no pueden superar la duración del proyecto" promptTitle="Ingresar Meses de participación" xr:uid="{00000000-0002-0000-0400-000001000000}">
          <x14:formula1>
            <xm:f>1</xm:f>
          </x14:formula1>
          <x14:formula2>
            <xm:f>'Resumen de costos'!D4</xm:f>
          </x14:formula2>
          <xm:sqref>I4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B766CCE9-635A-4C6C-9E45-76AEB06842A7}">
          <x14:formula1>
            <xm:f>1</xm:f>
          </x14:formula1>
          <x14:formula2>
            <xm:f>'Resumen de costos'!D4</xm:f>
          </x14:formula2>
          <xm:sqref>I5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50109AFE-230C-4379-94B1-1AE9F5A8E0BF}">
          <x14:formula1>
            <xm:f>1</xm:f>
          </x14:formula1>
          <x14:formula2>
            <xm:f>'Resumen de costos'!D4</xm:f>
          </x14:formula2>
          <xm:sqref>I6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5E21743A-0081-4E49-B698-72EFAF6D60B3}">
          <x14:formula1>
            <xm:f>1</xm:f>
          </x14:formula1>
          <x14:formula2>
            <xm:f>'Resumen de costos'!D4</xm:f>
          </x14:formula2>
          <xm:sqref>I7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C578B4E8-871D-4029-81B5-98E1D6F44FD5}">
          <x14:formula1>
            <xm:f>1</xm:f>
          </x14:formula1>
          <x14:formula2>
            <xm:f>'Resumen de costos'!D4</xm:f>
          </x14:formula2>
          <xm:sqref>I8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1790676F-47FD-406C-AF75-ADC115085C5E}">
          <x14:formula1>
            <xm:f>1</xm:f>
          </x14:formula1>
          <x14:formula2>
            <xm:f>'Resumen de costos'!D4</xm:f>
          </x14:formula2>
          <xm:sqref>I9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DB849AD1-C716-4F21-BCF3-7DE6BCB4CFBC}">
          <x14:formula1>
            <xm:f>1</xm:f>
          </x14:formula1>
          <x14:formula2>
            <xm:f>'Resumen de costos'!D4</xm:f>
          </x14:formula2>
          <xm:sqref>I10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486E9F1E-C1C6-44D2-8766-F026C6237A3B}">
          <x14:formula1>
            <xm:f>1</xm:f>
          </x14:formula1>
          <x14:formula2>
            <xm:f>'Resumen de costos'!D4</xm:f>
          </x14:formula2>
          <xm:sqref>I11</xm:sqref>
        </x14:dataValidation>
        <x14:dataValidation type="whole" allowBlank="1" showInputMessage="1" showErrorMessage="1" errorTitle="Error" error="Los Meses de participación no pueden superar la duración del proyecto" promptTitle="Ingresar Meses de participación" xr:uid="{03520E9C-8D99-4AF7-8104-5A8050EAEB2E}">
          <x14:formula1>
            <xm:f>1</xm:f>
          </x14:formula1>
          <x14:formula2>
            <xm:f>'Resumen de costos'!D4</xm:f>
          </x14:formula2>
          <xm:sqref>I12</xm:sqref>
        </x14:dataValidation>
        <x14:dataValidation type="decimal" allowBlank="1" showInputMessage="1" showErrorMessage="1" errorTitle="Error" error="Los Meses de participación no pueden superar la duración del proyecto" promptTitle="Ingresar Meses de participación" xr:uid="{B9721860-5E63-4A79-91BB-490DB143755B}">
          <x14:formula1>
            <xm:f>1</xm:f>
          </x14:formula1>
          <x14:formula2>
            <xm:f>'Resumen de costos'!D4</xm:f>
          </x14:formula2>
          <xm:sqref>I13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16"/>
  <sheetViews>
    <sheetView workbookViewId="0">
      <selection activeCell="D4" sqref="D4"/>
    </sheetView>
  </sheetViews>
  <sheetFormatPr baseColWidth="10" defaultColWidth="14.44140625" defaultRowHeight="15" customHeight="1" x14ac:dyDescent="0.25"/>
  <cols>
    <col min="1" max="1" width="6" customWidth="1"/>
    <col min="2" max="2" width="73.33203125" customWidth="1"/>
  </cols>
  <sheetData>
    <row r="1" spans="1:6" ht="30" customHeight="1" x14ac:dyDescent="0.25">
      <c r="A1" s="70" t="s">
        <v>0</v>
      </c>
      <c r="B1" s="71"/>
      <c r="C1" s="71"/>
      <c r="D1" s="71"/>
      <c r="E1" s="71"/>
      <c r="F1" s="71"/>
    </row>
    <row r="2" spans="1:6" ht="15.75" customHeight="1" x14ac:dyDescent="0.25">
      <c r="A2" s="89" t="s">
        <v>51</v>
      </c>
      <c r="B2" s="68"/>
      <c r="C2" s="68"/>
      <c r="D2" s="68"/>
      <c r="E2" s="68"/>
      <c r="F2" s="69"/>
    </row>
    <row r="3" spans="1:6" ht="39.75" customHeight="1" x14ac:dyDescent="0.25">
      <c r="A3" s="47" t="s">
        <v>19</v>
      </c>
      <c r="B3" s="47" t="s">
        <v>20</v>
      </c>
      <c r="C3" s="47" t="s">
        <v>52</v>
      </c>
      <c r="D3" s="47" t="s">
        <v>53</v>
      </c>
      <c r="E3" s="47" t="s">
        <v>54</v>
      </c>
      <c r="F3" s="48" t="s">
        <v>55</v>
      </c>
    </row>
    <row r="4" spans="1:6" ht="15.75" customHeight="1" x14ac:dyDescent="0.25">
      <c r="A4" s="49">
        <v>1</v>
      </c>
      <c r="B4" s="51"/>
      <c r="C4" s="58"/>
      <c r="D4" s="59"/>
      <c r="E4" s="60">
        <f t="shared" ref="E4:E13" si="0">C4*D4</f>
        <v>0</v>
      </c>
      <c r="F4" s="56" t="str">
        <f>IF('Resumen de costos'!$D$3 &lt;&gt; "",E4/'Resumen de costos'!$D$3,"")</f>
        <v/>
      </c>
    </row>
    <row r="5" spans="1:6" ht="15.75" customHeight="1" x14ac:dyDescent="0.25">
      <c r="A5" s="49">
        <v>2</v>
      </c>
      <c r="B5" s="51"/>
      <c r="C5" s="58"/>
      <c r="D5" s="59"/>
      <c r="E5" s="60">
        <f t="shared" si="0"/>
        <v>0</v>
      </c>
      <c r="F5" s="56" t="str">
        <f>IF('Resumen de costos'!$D$3 &lt;&gt; "",E5/'Resumen de costos'!$D$3,"")</f>
        <v/>
      </c>
    </row>
    <row r="6" spans="1:6" ht="15.75" customHeight="1" x14ac:dyDescent="0.25">
      <c r="A6" s="49">
        <v>3</v>
      </c>
      <c r="B6" s="51"/>
      <c r="C6" s="58"/>
      <c r="D6" s="59"/>
      <c r="E6" s="60">
        <f t="shared" si="0"/>
        <v>0</v>
      </c>
      <c r="F6" s="56" t="str">
        <f>IF('Resumen de costos'!$D$3 &lt;&gt; "",E6/'Resumen de costos'!$D$3,"")</f>
        <v/>
      </c>
    </row>
    <row r="7" spans="1:6" ht="15.75" customHeight="1" x14ac:dyDescent="0.25">
      <c r="A7" s="49">
        <v>4</v>
      </c>
      <c r="B7" s="51"/>
      <c r="C7" s="58"/>
      <c r="D7" s="59"/>
      <c r="E7" s="60">
        <f t="shared" si="0"/>
        <v>0</v>
      </c>
      <c r="F7" s="56" t="str">
        <f>IF('Resumen de costos'!$D$3 &lt;&gt; "",E7/'Resumen de costos'!$D$3,"")</f>
        <v/>
      </c>
    </row>
    <row r="8" spans="1:6" ht="15.75" customHeight="1" x14ac:dyDescent="0.25">
      <c r="A8" s="49">
        <v>5</v>
      </c>
      <c r="B8" s="51"/>
      <c r="C8" s="58"/>
      <c r="D8" s="59"/>
      <c r="E8" s="60">
        <f t="shared" si="0"/>
        <v>0</v>
      </c>
      <c r="F8" s="56" t="str">
        <f>IF('Resumen de costos'!$D$3 &lt;&gt; "",E8/'Resumen de costos'!$D$3,"")</f>
        <v/>
      </c>
    </row>
    <row r="9" spans="1:6" ht="15.75" customHeight="1" x14ac:dyDescent="0.25">
      <c r="A9" s="49">
        <v>6</v>
      </c>
      <c r="B9" s="51"/>
      <c r="C9" s="58"/>
      <c r="D9" s="59"/>
      <c r="E9" s="60">
        <f t="shared" si="0"/>
        <v>0</v>
      </c>
      <c r="F9" s="56" t="str">
        <f>IF('Resumen de costos'!$D$3 &lt;&gt; "",E9/'Resumen de costos'!$D$3,"")</f>
        <v/>
      </c>
    </row>
    <row r="10" spans="1:6" ht="15.75" customHeight="1" x14ac:dyDescent="0.25">
      <c r="A10" s="49">
        <v>7</v>
      </c>
      <c r="B10" s="51"/>
      <c r="C10" s="58"/>
      <c r="D10" s="59"/>
      <c r="E10" s="60">
        <f t="shared" si="0"/>
        <v>0</v>
      </c>
      <c r="F10" s="56" t="str">
        <f>IF('Resumen de costos'!$D$3 &lt;&gt; "",E10/'Resumen de costos'!$D$3,"")</f>
        <v/>
      </c>
    </row>
    <row r="11" spans="1:6" ht="15.75" customHeight="1" x14ac:dyDescent="0.25">
      <c r="A11" s="49">
        <v>8</v>
      </c>
      <c r="B11" s="51"/>
      <c r="C11" s="58"/>
      <c r="D11" s="59"/>
      <c r="E11" s="60">
        <f t="shared" si="0"/>
        <v>0</v>
      </c>
      <c r="F11" s="56" t="str">
        <f>IF('Resumen de costos'!$D$3 &lt;&gt; "",E11/'Resumen de costos'!$D$3,"")</f>
        <v/>
      </c>
    </row>
    <row r="12" spans="1:6" ht="15.75" customHeight="1" x14ac:dyDescent="0.25">
      <c r="A12" s="49">
        <v>9</v>
      </c>
      <c r="B12" s="51"/>
      <c r="C12" s="58"/>
      <c r="D12" s="59"/>
      <c r="E12" s="60">
        <f t="shared" si="0"/>
        <v>0</v>
      </c>
      <c r="F12" s="56" t="str">
        <f>IF('Resumen de costos'!$D$3 &lt;&gt; "",E12/'Resumen de costos'!$D$3,"")</f>
        <v/>
      </c>
    </row>
    <row r="13" spans="1:6" ht="15.75" customHeight="1" x14ac:dyDescent="0.25">
      <c r="A13" s="49">
        <v>10</v>
      </c>
      <c r="B13" s="51"/>
      <c r="C13" s="58"/>
      <c r="D13" s="59"/>
      <c r="E13" s="60">
        <f t="shared" si="0"/>
        <v>0</v>
      </c>
      <c r="F13" s="56" t="str">
        <f>IF('Resumen de costos'!$D$3 &lt;&gt; "",E13/'Resumen de costos'!$D$3,"")</f>
        <v/>
      </c>
    </row>
    <row r="14" spans="1:6" ht="15.75" customHeight="1" x14ac:dyDescent="0.25">
      <c r="A14" s="90" t="s">
        <v>32</v>
      </c>
      <c r="B14" s="68"/>
      <c r="C14" s="68"/>
      <c r="D14" s="69"/>
      <c r="E14" s="61">
        <f t="shared" ref="E14:F14" si="1">SUM(E4:E13)</f>
        <v>0</v>
      </c>
      <c r="F14" s="62">
        <f t="shared" si="1"/>
        <v>0</v>
      </c>
    </row>
    <row r="15" spans="1:6" ht="15.75" customHeight="1" x14ac:dyDescent="0.25">
      <c r="A15" s="21"/>
      <c r="B15" s="21"/>
      <c r="C15" s="21"/>
      <c r="D15" s="21"/>
      <c r="E15" s="21"/>
      <c r="F15" s="21"/>
    </row>
    <row r="16" spans="1:6" ht="15.75" customHeight="1" x14ac:dyDescent="0.25">
      <c r="A16" s="91" t="s">
        <v>56</v>
      </c>
      <c r="B16" s="71"/>
      <c r="C16" s="71"/>
      <c r="D16" s="71"/>
      <c r="E16" s="71"/>
      <c r="F16" s="71"/>
    </row>
  </sheetData>
  <mergeCells count="4">
    <mergeCell ref="A1:F1"/>
    <mergeCell ref="A2:F2"/>
    <mergeCell ref="A14:D14"/>
    <mergeCell ref="A16:F16"/>
  </mergeCells>
  <dataValidations count="2">
    <dataValidation type="decimal" allowBlank="1" showInputMessage="1" showErrorMessage="1" prompt="Ingresar porcentaje" sqref="D4:D13" xr:uid="{00000000-0002-0000-0500-000000000000}">
      <formula1>0</formula1>
      <formula2>1</formula2>
    </dataValidation>
    <dataValidation type="decimal" operator="greaterThan" allowBlank="1" showInputMessage="1" showErrorMessage="1" prompt="Ingresar Costo" sqref="C4:C13" xr:uid="{00000000-0002-0000-0500-000001000000}">
      <formula1>0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33"/>
  <sheetViews>
    <sheetView workbookViewId="0">
      <selection sqref="A1:I1"/>
    </sheetView>
  </sheetViews>
  <sheetFormatPr baseColWidth="10" defaultColWidth="14.44140625" defaultRowHeight="15" customHeight="1" x14ac:dyDescent="0.25"/>
  <cols>
    <col min="1" max="1" width="7.6640625" customWidth="1"/>
    <col min="2" max="2" width="8.5546875" customWidth="1"/>
    <col min="3" max="3" width="47" customWidth="1"/>
    <col min="4" max="4" width="24" customWidth="1"/>
    <col min="5" max="5" width="29" customWidth="1"/>
  </cols>
  <sheetData>
    <row r="1" spans="1:9" ht="30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.75" customHeight="1" x14ac:dyDescent="0.25">
      <c r="A2" s="92" t="s">
        <v>57</v>
      </c>
      <c r="B2" s="68"/>
      <c r="C2" s="68"/>
      <c r="D2" s="68"/>
      <c r="E2" s="68"/>
      <c r="F2" s="68"/>
      <c r="G2" s="68"/>
      <c r="H2" s="68"/>
      <c r="I2" s="69"/>
    </row>
    <row r="3" spans="1:9" ht="32.25" customHeight="1" x14ac:dyDescent="0.25">
      <c r="A3" s="63" t="s">
        <v>58</v>
      </c>
      <c r="B3" s="63" t="s">
        <v>59</v>
      </c>
      <c r="C3" s="63" t="s">
        <v>20</v>
      </c>
      <c r="D3" s="63" t="s">
        <v>60</v>
      </c>
      <c r="E3" s="63" t="s">
        <v>61</v>
      </c>
      <c r="F3" s="63" t="s">
        <v>62</v>
      </c>
      <c r="G3" s="63" t="s">
        <v>63</v>
      </c>
      <c r="H3" s="63" t="s">
        <v>64</v>
      </c>
      <c r="I3" s="63" t="s">
        <v>65</v>
      </c>
    </row>
    <row r="4" spans="1:9" ht="15.75" customHeight="1" x14ac:dyDescent="0.25">
      <c r="A4" s="93" t="s">
        <v>66</v>
      </c>
      <c r="B4" s="95"/>
      <c r="C4" s="69"/>
      <c r="D4" s="37"/>
      <c r="E4" s="37"/>
      <c r="F4" s="64"/>
      <c r="G4" s="64"/>
      <c r="H4" s="37" t="str">
        <f t="shared" ref="H4:H33" si="0">IF(AND(G4&lt;&gt;"",F4&lt;&gt;""),G4-F4,"")</f>
        <v/>
      </c>
      <c r="I4" s="37"/>
    </row>
    <row r="5" spans="1:9" ht="15.75" customHeight="1" x14ac:dyDescent="0.25">
      <c r="A5" s="94"/>
      <c r="B5" s="65" t="s">
        <v>67</v>
      </c>
      <c r="C5" s="37"/>
      <c r="D5" s="37"/>
      <c r="E5" s="37"/>
      <c r="F5" s="64"/>
      <c r="G5" s="64"/>
      <c r="H5" s="37" t="str">
        <f t="shared" si="0"/>
        <v/>
      </c>
      <c r="I5" s="66"/>
    </row>
    <row r="6" spans="1:9" ht="15.75" customHeight="1" x14ac:dyDescent="0.25">
      <c r="A6" s="94"/>
      <c r="B6" s="65" t="s">
        <v>68</v>
      </c>
      <c r="C6" s="37"/>
      <c r="D6" s="37"/>
      <c r="E6" s="37"/>
      <c r="F6" s="64"/>
      <c r="G6" s="64"/>
      <c r="H6" s="37" t="str">
        <f t="shared" si="0"/>
        <v/>
      </c>
      <c r="I6" s="66"/>
    </row>
    <row r="7" spans="1:9" ht="15.75" customHeight="1" x14ac:dyDescent="0.25">
      <c r="A7" s="94"/>
      <c r="B7" s="65" t="s">
        <v>69</v>
      </c>
      <c r="C7" s="37"/>
      <c r="D7" s="37"/>
      <c r="E7" s="37"/>
      <c r="F7" s="64"/>
      <c r="G7" s="64"/>
      <c r="H7" s="37" t="str">
        <f t="shared" si="0"/>
        <v/>
      </c>
      <c r="I7" s="66"/>
    </row>
    <row r="8" spans="1:9" ht="15.75" customHeight="1" x14ac:dyDescent="0.25">
      <c r="A8" s="94"/>
      <c r="B8" s="65" t="s">
        <v>70</v>
      </c>
      <c r="C8" s="37"/>
      <c r="D8" s="37"/>
      <c r="E8" s="37"/>
      <c r="F8" s="64"/>
      <c r="G8" s="64"/>
      <c r="H8" s="37" t="str">
        <f t="shared" si="0"/>
        <v/>
      </c>
      <c r="I8" s="66"/>
    </row>
    <row r="9" spans="1:9" ht="15.75" customHeight="1" x14ac:dyDescent="0.25">
      <c r="A9" s="73"/>
      <c r="B9" s="65" t="s">
        <v>71</v>
      </c>
      <c r="C9" s="37"/>
      <c r="D9" s="37"/>
      <c r="E9" s="37"/>
      <c r="F9" s="64"/>
      <c r="G9" s="64"/>
      <c r="H9" s="37" t="str">
        <f t="shared" si="0"/>
        <v/>
      </c>
      <c r="I9" s="66"/>
    </row>
    <row r="10" spans="1:9" ht="15.75" customHeight="1" x14ac:dyDescent="0.25">
      <c r="A10" s="93" t="s">
        <v>72</v>
      </c>
      <c r="B10" s="95"/>
      <c r="C10" s="69"/>
      <c r="D10" s="37"/>
      <c r="E10" s="37"/>
      <c r="F10" s="64"/>
      <c r="G10" s="64"/>
      <c r="H10" s="37" t="str">
        <f t="shared" si="0"/>
        <v/>
      </c>
      <c r="I10" s="66"/>
    </row>
    <row r="11" spans="1:9" ht="15.75" customHeight="1" x14ac:dyDescent="0.25">
      <c r="A11" s="94"/>
      <c r="B11" s="65" t="s">
        <v>73</v>
      </c>
      <c r="C11" s="37"/>
      <c r="D11" s="37"/>
      <c r="E11" s="37"/>
      <c r="F11" s="64"/>
      <c r="G11" s="64"/>
      <c r="H11" s="37" t="str">
        <f t="shared" si="0"/>
        <v/>
      </c>
      <c r="I11" s="66"/>
    </row>
    <row r="12" spans="1:9" ht="15.75" customHeight="1" x14ac:dyDescent="0.25">
      <c r="A12" s="94"/>
      <c r="B12" s="65" t="s">
        <v>74</v>
      </c>
      <c r="C12" s="37"/>
      <c r="D12" s="37"/>
      <c r="E12" s="37"/>
      <c r="F12" s="64"/>
      <c r="G12" s="64"/>
      <c r="H12" s="37" t="str">
        <f t="shared" si="0"/>
        <v/>
      </c>
      <c r="I12" s="66"/>
    </row>
    <row r="13" spans="1:9" ht="15.75" customHeight="1" x14ac:dyDescent="0.25">
      <c r="A13" s="94"/>
      <c r="B13" s="65" t="s">
        <v>75</v>
      </c>
      <c r="C13" s="37"/>
      <c r="D13" s="37"/>
      <c r="E13" s="37"/>
      <c r="F13" s="64"/>
      <c r="G13" s="64"/>
      <c r="H13" s="37" t="str">
        <f t="shared" si="0"/>
        <v/>
      </c>
      <c r="I13" s="66"/>
    </row>
    <row r="14" spans="1:9" ht="15.75" customHeight="1" x14ac:dyDescent="0.25">
      <c r="A14" s="94"/>
      <c r="B14" s="65" t="s">
        <v>76</v>
      </c>
      <c r="C14" s="37"/>
      <c r="D14" s="37"/>
      <c r="E14" s="37"/>
      <c r="F14" s="64"/>
      <c r="G14" s="64"/>
      <c r="H14" s="37" t="str">
        <f t="shared" si="0"/>
        <v/>
      </c>
      <c r="I14" s="66"/>
    </row>
    <row r="15" spans="1:9" ht="15.75" customHeight="1" x14ac:dyDescent="0.25">
      <c r="A15" s="73"/>
      <c r="B15" s="65" t="s">
        <v>77</v>
      </c>
      <c r="C15" s="37"/>
      <c r="D15" s="37"/>
      <c r="E15" s="37"/>
      <c r="F15" s="64"/>
      <c r="G15" s="64"/>
      <c r="H15" s="37" t="str">
        <f t="shared" si="0"/>
        <v/>
      </c>
      <c r="I15" s="66"/>
    </row>
    <row r="16" spans="1:9" ht="15.75" customHeight="1" x14ac:dyDescent="0.25">
      <c r="A16" s="93" t="s">
        <v>78</v>
      </c>
      <c r="B16" s="95"/>
      <c r="C16" s="69"/>
      <c r="D16" s="37"/>
      <c r="E16" s="37"/>
      <c r="F16" s="64"/>
      <c r="G16" s="64"/>
      <c r="H16" s="37" t="str">
        <f t="shared" si="0"/>
        <v/>
      </c>
      <c r="I16" s="66"/>
    </row>
    <row r="17" spans="1:9" ht="15.75" customHeight="1" x14ac:dyDescent="0.25">
      <c r="A17" s="94"/>
      <c r="B17" s="65" t="s">
        <v>79</v>
      </c>
      <c r="C17" s="37"/>
      <c r="D17" s="37"/>
      <c r="E17" s="37"/>
      <c r="F17" s="64"/>
      <c r="G17" s="64"/>
      <c r="H17" s="37" t="str">
        <f t="shared" si="0"/>
        <v/>
      </c>
      <c r="I17" s="66"/>
    </row>
    <row r="18" spans="1:9" ht="15.75" customHeight="1" x14ac:dyDescent="0.25">
      <c r="A18" s="94"/>
      <c r="B18" s="65" t="s">
        <v>80</v>
      </c>
      <c r="C18" s="37"/>
      <c r="D18" s="37"/>
      <c r="E18" s="37"/>
      <c r="F18" s="64"/>
      <c r="G18" s="64"/>
      <c r="H18" s="37" t="str">
        <f t="shared" si="0"/>
        <v/>
      </c>
      <c r="I18" s="66"/>
    </row>
    <row r="19" spans="1:9" ht="15.75" customHeight="1" x14ac:dyDescent="0.25">
      <c r="A19" s="94"/>
      <c r="B19" s="65" t="s">
        <v>81</v>
      </c>
      <c r="C19" s="37"/>
      <c r="D19" s="37"/>
      <c r="E19" s="37"/>
      <c r="F19" s="64"/>
      <c r="G19" s="64"/>
      <c r="H19" s="37" t="str">
        <f t="shared" si="0"/>
        <v/>
      </c>
      <c r="I19" s="66"/>
    </row>
    <row r="20" spans="1:9" ht="15.75" customHeight="1" x14ac:dyDescent="0.25">
      <c r="A20" s="94"/>
      <c r="B20" s="65" t="s">
        <v>82</v>
      </c>
      <c r="C20" s="37"/>
      <c r="D20" s="37"/>
      <c r="E20" s="37"/>
      <c r="F20" s="64"/>
      <c r="G20" s="64"/>
      <c r="H20" s="37" t="str">
        <f t="shared" si="0"/>
        <v/>
      </c>
      <c r="I20" s="66"/>
    </row>
    <row r="21" spans="1:9" ht="15.75" customHeight="1" x14ac:dyDescent="0.25">
      <c r="A21" s="73"/>
      <c r="B21" s="65" t="s">
        <v>83</v>
      </c>
      <c r="C21" s="37"/>
      <c r="D21" s="37"/>
      <c r="E21" s="37"/>
      <c r="F21" s="64"/>
      <c r="G21" s="64"/>
      <c r="H21" s="37" t="str">
        <f t="shared" si="0"/>
        <v/>
      </c>
      <c r="I21" s="66"/>
    </row>
    <row r="22" spans="1:9" ht="15.75" customHeight="1" x14ac:dyDescent="0.25">
      <c r="A22" s="93" t="s">
        <v>84</v>
      </c>
      <c r="B22" s="95"/>
      <c r="C22" s="69"/>
      <c r="D22" s="37"/>
      <c r="E22" s="37"/>
      <c r="F22" s="64"/>
      <c r="G22" s="64"/>
      <c r="H22" s="37" t="str">
        <f t="shared" si="0"/>
        <v/>
      </c>
      <c r="I22" s="66"/>
    </row>
    <row r="23" spans="1:9" ht="15.75" customHeight="1" x14ac:dyDescent="0.25">
      <c r="A23" s="94"/>
      <c r="B23" s="65" t="s">
        <v>85</v>
      </c>
      <c r="C23" s="37"/>
      <c r="D23" s="37"/>
      <c r="E23" s="37"/>
      <c r="F23" s="64"/>
      <c r="G23" s="64"/>
      <c r="H23" s="37" t="str">
        <f t="shared" si="0"/>
        <v/>
      </c>
      <c r="I23" s="66"/>
    </row>
    <row r="24" spans="1:9" ht="15.75" customHeight="1" x14ac:dyDescent="0.25">
      <c r="A24" s="94"/>
      <c r="B24" s="65" t="s">
        <v>86</v>
      </c>
      <c r="C24" s="37"/>
      <c r="D24" s="37"/>
      <c r="E24" s="37"/>
      <c r="F24" s="64"/>
      <c r="G24" s="64"/>
      <c r="H24" s="37" t="str">
        <f t="shared" si="0"/>
        <v/>
      </c>
      <c r="I24" s="66"/>
    </row>
    <row r="25" spans="1:9" ht="15.75" customHeight="1" x14ac:dyDescent="0.25">
      <c r="A25" s="94"/>
      <c r="B25" s="65" t="s">
        <v>87</v>
      </c>
      <c r="C25" s="37"/>
      <c r="D25" s="37"/>
      <c r="E25" s="37"/>
      <c r="F25" s="64"/>
      <c r="G25" s="64"/>
      <c r="H25" s="37" t="str">
        <f t="shared" si="0"/>
        <v/>
      </c>
      <c r="I25" s="66"/>
    </row>
    <row r="26" spans="1:9" ht="15.75" customHeight="1" x14ac:dyDescent="0.25">
      <c r="A26" s="94"/>
      <c r="B26" s="65" t="s">
        <v>88</v>
      </c>
      <c r="C26" s="37"/>
      <c r="D26" s="37"/>
      <c r="E26" s="37"/>
      <c r="F26" s="64"/>
      <c r="G26" s="64"/>
      <c r="H26" s="37" t="str">
        <f t="shared" si="0"/>
        <v/>
      </c>
      <c r="I26" s="66"/>
    </row>
    <row r="27" spans="1:9" ht="15.75" customHeight="1" x14ac:dyDescent="0.25">
      <c r="A27" s="73"/>
      <c r="B27" s="65" t="s">
        <v>89</v>
      </c>
      <c r="C27" s="37"/>
      <c r="D27" s="37"/>
      <c r="E27" s="37"/>
      <c r="F27" s="64"/>
      <c r="G27" s="64"/>
      <c r="H27" s="37" t="str">
        <f t="shared" si="0"/>
        <v/>
      </c>
      <c r="I27" s="66"/>
    </row>
    <row r="28" spans="1:9" ht="15.75" customHeight="1" x14ac:dyDescent="0.25">
      <c r="A28" s="93" t="s">
        <v>90</v>
      </c>
      <c r="B28" s="95"/>
      <c r="C28" s="69"/>
      <c r="D28" s="37"/>
      <c r="E28" s="37"/>
      <c r="F28" s="64"/>
      <c r="G28" s="64"/>
      <c r="H28" s="37" t="str">
        <f t="shared" si="0"/>
        <v/>
      </c>
      <c r="I28" s="66"/>
    </row>
    <row r="29" spans="1:9" ht="15.75" customHeight="1" x14ac:dyDescent="0.25">
      <c r="A29" s="94"/>
      <c r="B29" s="65" t="s">
        <v>91</v>
      </c>
      <c r="C29" s="37"/>
      <c r="D29" s="37"/>
      <c r="E29" s="37"/>
      <c r="F29" s="64"/>
      <c r="G29" s="64"/>
      <c r="H29" s="37" t="str">
        <f t="shared" si="0"/>
        <v/>
      </c>
      <c r="I29" s="66"/>
    </row>
    <row r="30" spans="1:9" ht="15.75" customHeight="1" x14ac:dyDescent="0.25">
      <c r="A30" s="94"/>
      <c r="B30" s="65" t="s">
        <v>92</v>
      </c>
      <c r="C30" s="37"/>
      <c r="D30" s="37"/>
      <c r="E30" s="37"/>
      <c r="F30" s="64"/>
      <c r="G30" s="64"/>
      <c r="H30" s="37" t="str">
        <f t="shared" si="0"/>
        <v/>
      </c>
      <c r="I30" s="66"/>
    </row>
    <row r="31" spans="1:9" ht="15.75" customHeight="1" x14ac:dyDescent="0.25">
      <c r="A31" s="94"/>
      <c r="B31" s="65" t="s">
        <v>93</v>
      </c>
      <c r="C31" s="37"/>
      <c r="D31" s="37"/>
      <c r="E31" s="37"/>
      <c r="F31" s="64"/>
      <c r="G31" s="64"/>
      <c r="H31" s="37" t="str">
        <f t="shared" si="0"/>
        <v/>
      </c>
      <c r="I31" s="66"/>
    </row>
    <row r="32" spans="1:9" ht="15.75" customHeight="1" x14ac:dyDescent="0.25">
      <c r="A32" s="94"/>
      <c r="B32" s="65" t="s">
        <v>94</v>
      </c>
      <c r="C32" s="37"/>
      <c r="D32" s="37"/>
      <c r="E32" s="37"/>
      <c r="F32" s="64"/>
      <c r="G32" s="64"/>
      <c r="H32" s="37" t="str">
        <f t="shared" si="0"/>
        <v/>
      </c>
      <c r="I32" s="66"/>
    </row>
    <row r="33" spans="1:9" ht="15.75" customHeight="1" x14ac:dyDescent="0.25">
      <c r="A33" s="73"/>
      <c r="B33" s="65" t="s">
        <v>95</v>
      </c>
      <c r="C33" s="37"/>
      <c r="D33" s="37"/>
      <c r="E33" s="37"/>
      <c r="F33" s="64"/>
      <c r="G33" s="64"/>
      <c r="H33" s="37" t="str">
        <f t="shared" si="0"/>
        <v/>
      </c>
      <c r="I33" s="66"/>
    </row>
  </sheetData>
  <mergeCells count="12">
    <mergeCell ref="A16:A21"/>
    <mergeCell ref="A22:A27"/>
    <mergeCell ref="B22:C22"/>
    <mergeCell ref="A28:A33"/>
    <mergeCell ref="B28:C28"/>
    <mergeCell ref="B16:C16"/>
    <mergeCell ref="A1:I1"/>
    <mergeCell ref="A2:I2"/>
    <mergeCell ref="A4:A9"/>
    <mergeCell ref="B4:C4"/>
    <mergeCell ref="A10:A15"/>
    <mergeCell ref="B10:C10"/>
  </mergeCells>
  <dataValidations count="1">
    <dataValidation type="list" allowBlank="1" showInputMessage="1" showErrorMessage="1" prompt="Ingresar Prioridad" sqref="I4:I33" xr:uid="{00000000-0002-0000-0600-000000000000}">
      <formula1>"Alta,Media,Baja"</formula1>
    </dataValidation>
  </dataValidation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de costos</vt:lpstr>
      <vt:lpstr>Bienes</vt:lpstr>
      <vt:lpstr>Servicios a contratar</vt:lpstr>
      <vt:lpstr>Materiales e Insumos</vt:lpstr>
      <vt:lpstr>RRHH</vt:lpstr>
      <vt:lpstr>Otros Gastos</vt:lpstr>
      <vt:lpstr>Plan de Trabajo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Ricardo</cp:lastModifiedBy>
  <dcterms:modified xsi:type="dcterms:W3CDTF">2021-09-14T16:41:17Z</dcterms:modified>
</cp:coreProperties>
</file>