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Expedientes en Tramite C.N.C.E\Dumping\2021_PUERTAS DE ACERO\040 Cuestionarios\10 Modelo Enviado\Productores\"/>
    </mc:Choice>
  </mc:AlternateContent>
  <bookViews>
    <workbookView xWindow="240" yWindow="43" windowWidth="9137" windowHeight="4963" tabRatio="811" firstSheet="12" activeTab="19"/>
  </bookViews>
  <sheets>
    <sheet name="parámetros e instrucciones" sheetId="48" r:id="rId1"/>
    <sheet name="anexo" sheetId="1" r:id="rId2"/>
    <sheet name="1.modelos" sheetId="2" r:id="rId3"/>
    <sheet name="2. prod.  nac." sheetId="28" r:id="rId4"/>
    <sheet name="3.vol." sheetId="45" r:id="rId5"/>
    <sheet name="4.$" sheetId="52" r:id="rId6"/>
    <sheet name="4.conf" sheetId="47" r:id="rId7"/>
    <sheet name="4.res pub" sheetId="46" r:id="rId8"/>
    <sheet name="5capprod" sheetId="32" r:id="rId9"/>
    <sheet name="Ejemplo" sheetId="33" r:id="rId10"/>
    <sheet name="6-empleo " sheetId="34" r:id="rId11"/>
    <sheet name="7.costos totales " sheetId="49" r:id="rId12"/>
    <sheet name="8.a.... Costos" sheetId="36" r:id="rId13"/>
    <sheet name="9.a adicionalcostos" sheetId="50" r:id="rId14"/>
    <sheet name="10.-precios" sheetId="38" r:id="rId15"/>
    <sheet name="11- impo " sheetId="40" r:id="rId16"/>
    <sheet name="12Reventa" sheetId="41" r:id="rId17"/>
    <sheet name="13.-costos nac" sheetId="55" r:id="rId18"/>
    <sheet name="14 existencias" sheetId="42" r:id="rId19"/>
    <sheet name="15impo semi " sheetId="43" r:id="rId20"/>
    <sheet name="11-Máx. Prod." sheetId="14" state="hidden" r:id="rId21"/>
    <sheet name="14-horas trabajadas" sheetId="23" state="hidden" r:id="rId22"/>
  </sheets>
  <externalReferences>
    <externalReference r:id="rId23"/>
    <externalReference r:id="rId24"/>
  </externalReferences>
  <definedNames>
    <definedName name="al">[1]PARAMETROS!$C$5</definedName>
    <definedName name="año1">'[2]0a_Parámetros'!$H$7</definedName>
    <definedName name="_xlnm.Print_Area" localSheetId="2">'1.modelos'!$A$1:$F$38</definedName>
    <definedName name="_xlnm.Print_Area" localSheetId="14">'10.-precios'!$B$1:$F$57</definedName>
    <definedName name="_xlnm.Print_Area" localSheetId="15">'11- impo '!$A$1:$F$57</definedName>
    <definedName name="_xlnm.Print_Area" localSheetId="20">'11-Máx. Prod.'!$A$1:$B$5</definedName>
    <definedName name="_xlnm.Print_Area" localSheetId="16">'12Reventa'!$A$1:$I$57</definedName>
    <definedName name="_xlnm.Print_Area" localSheetId="17">'13.-costos nac'!$A$1:$E$38</definedName>
    <definedName name="_xlnm.Print_Area" localSheetId="18">'14 existencias'!$A$1:$E$14</definedName>
    <definedName name="_xlnm.Print_Area" localSheetId="21">'14-horas trabajadas'!$A$1:$D$10</definedName>
    <definedName name="_xlnm.Print_Area" localSheetId="19">'15impo semi '!$A$1:$F$59</definedName>
    <definedName name="_xlnm.Print_Area" localSheetId="3">'2. prod.  nac.'!$A$1:$C$18</definedName>
    <definedName name="_xlnm.Print_Area" localSheetId="4">'3.vol.'!$C$1:$M$57</definedName>
    <definedName name="_xlnm.Print_Area" localSheetId="5">'4.$'!$A$1:$E$56</definedName>
    <definedName name="_xlnm.Print_Area" localSheetId="7">'4.res pub'!$A$1:$D$57</definedName>
    <definedName name="_xlnm.Print_Area" localSheetId="8">'5capprod'!$A$1:$B$11</definedName>
    <definedName name="_xlnm.Print_Area" localSheetId="10">'6-empleo '!$B$1:$I$13</definedName>
    <definedName name="_xlnm.Print_Area" localSheetId="11">'7.costos totales '!$A$1:$E$44</definedName>
    <definedName name="_xlnm.Print_Area" localSheetId="12">'8.a.... Costos'!$A$1:$I$60</definedName>
    <definedName name="_xlnm.Print_Area" localSheetId="13">'9.a adicionalcostos'!$A$1:$G$22</definedName>
    <definedName name="_xlnm.Print_Area" localSheetId="1">anexo!$C$10</definedName>
    <definedName name="_xlnm.Print_Area" localSheetId="9">Ejemplo!$A$1:$G$43</definedName>
  </definedNames>
  <calcPr calcId="181029" calcMode="manual"/>
</workbook>
</file>

<file path=xl/calcChain.xml><?xml version="1.0" encoding="utf-8"?>
<calcChain xmlns="http://schemas.openxmlformats.org/spreadsheetml/2006/main">
  <c r="E6" i="49" l="1"/>
  <c r="A55" i="43"/>
  <c r="A54" i="43"/>
  <c r="A52" i="43"/>
  <c r="A51" i="43"/>
  <c r="A50" i="43"/>
  <c r="A48" i="43"/>
  <c r="A47" i="43"/>
  <c r="A46" i="43"/>
  <c r="A45" i="43"/>
  <c r="A44" i="43"/>
  <c r="A43" i="43"/>
  <c r="A42" i="43"/>
  <c r="A41" i="43"/>
  <c r="A40" i="43"/>
  <c r="A39" i="43"/>
  <c r="A38" i="43"/>
  <c r="A37" i="43"/>
  <c r="A36" i="43"/>
  <c r="A35" i="43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A8" i="43"/>
  <c r="A57" i="41"/>
  <c r="A56" i="41"/>
  <c r="A54" i="41"/>
  <c r="A53" i="41"/>
  <c r="A48" i="41"/>
  <c r="A47" i="41"/>
  <c r="A46" i="41"/>
  <c r="A45" i="41"/>
  <c r="A44" i="41"/>
  <c r="A43" i="41"/>
  <c r="A42" i="41"/>
  <c r="A41" i="41"/>
  <c r="A40" i="41"/>
  <c r="A39" i="41"/>
  <c r="A38" i="41"/>
  <c r="A37" i="41"/>
  <c r="A36" i="41"/>
  <c r="A35" i="41"/>
  <c r="A34" i="41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56" i="40"/>
  <c r="A55" i="40"/>
  <c r="A53" i="40"/>
  <c r="A52" i="40"/>
  <c r="A47" i="40"/>
  <c r="A46" i="40"/>
  <c r="A45" i="40"/>
  <c r="A44" i="40"/>
  <c r="A43" i="40"/>
  <c r="A42" i="40"/>
  <c r="A41" i="40"/>
  <c r="A40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8" i="40"/>
  <c r="A7" i="40"/>
  <c r="A9" i="28"/>
  <c r="A10" i="28"/>
  <c r="I8" i="46"/>
  <c r="D8" i="46"/>
  <c r="D6" i="49"/>
  <c r="C6" i="49"/>
  <c r="B6" i="49"/>
  <c r="A13" i="28"/>
  <c r="A12" i="28"/>
  <c r="A11" i="28"/>
  <c r="B57" i="38"/>
  <c r="B56" i="38"/>
  <c r="B13" i="34"/>
  <c r="B12" i="34"/>
  <c r="A11" i="32"/>
  <c r="A10" i="32"/>
  <c r="A7" i="32"/>
  <c r="A56" i="47"/>
  <c r="A57" i="46"/>
  <c r="A55" i="47"/>
  <c r="A56" i="46"/>
  <c r="A52" i="47"/>
  <c r="A47" i="47"/>
  <c r="A48" i="46"/>
  <c r="A46" i="47"/>
  <c r="A47" i="46"/>
  <c r="A45" i="47"/>
  <c r="A46" i="46"/>
  <c r="A44" i="47"/>
  <c r="A45" i="46"/>
  <c r="A43" i="47"/>
  <c r="A44" i="46"/>
  <c r="A42" i="47"/>
  <c r="A43" i="46"/>
  <c r="A41" i="47"/>
  <c r="A42" i="46"/>
  <c r="A40" i="47"/>
  <c r="A41" i="46"/>
  <c r="A39" i="47"/>
  <c r="A40" i="46"/>
  <c r="A38" i="47"/>
  <c r="A39" i="46"/>
  <c r="A37" i="47"/>
  <c r="A38" i="46"/>
  <c r="A36" i="47"/>
  <c r="A37" i="46"/>
  <c r="A35" i="47"/>
  <c r="A36" i="46"/>
  <c r="A34" i="47"/>
  <c r="A35" i="46"/>
  <c r="A33" i="47"/>
  <c r="A34" i="46"/>
  <c r="A32" i="47"/>
  <c r="A33" i="46"/>
  <c r="A31" i="47"/>
  <c r="A32" i="46"/>
  <c r="A30" i="47"/>
  <c r="A31" i="46"/>
  <c r="A29" i="47"/>
  <c r="A30" i="46"/>
  <c r="A28" i="47"/>
  <c r="A29" i="46"/>
  <c r="A27" i="47"/>
  <c r="A28" i="46"/>
  <c r="A26" i="47"/>
  <c r="A27" i="46"/>
  <c r="A25" i="47"/>
  <c r="A26" i="46"/>
  <c r="A24" i="47"/>
  <c r="A25" i="46"/>
  <c r="A23" i="47"/>
  <c r="A24" i="46"/>
  <c r="A22" i="47"/>
  <c r="A23" i="46"/>
  <c r="A21" i="47"/>
  <c r="A22" i="46"/>
  <c r="A20" i="47"/>
  <c r="A21" i="46"/>
  <c r="A19" i="47"/>
  <c r="A20" i="46"/>
  <c r="A18" i="47"/>
  <c r="A19" i="46"/>
  <c r="A17" i="47"/>
  <c r="A18" i="46"/>
  <c r="A16" i="47"/>
  <c r="A17" i="46"/>
  <c r="A15" i="47"/>
  <c r="A16" i="46"/>
  <c r="A14" i="47"/>
  <c r="A15" i="46"/>
  <c r="A13" i="47"/>
  <c r="A14" i="46"/>
  <c r="A12" i="47"/>
  <c r="A13" i="46"/>
  <c r="A11" i="47"/>
  <c r="A12" i="46"/>
  <c r="A10" i="47"/>
  <c r="A11" i="46"/>
  <c r="A9" i="47"/>
  <c r="A10" i="46"/>
  <c r="A8" i="47"/>
  <c r="A9" i="46"/>
  <c r="A7" i="47"/>
  <c r="A8" i="46"/>
  <c r="A55" i="52"/>
  <c r="A54" i="52"/>
  <c r="A51" i="52"/>
  <c r="A46" i="52"/>
  <c r="A45" i="52"/>
  <c r="A44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A6" i="52"/>
  <c r="E48" i="52"/>
  <c r="C48" i="52"/>
  <c r="I57" i="46"/>
  <c r="D57" i="46"/>
  <c r="I56" i="46"/>
  <c r="D56" i="46"/>
  <c r="I55" i="46"/>
  <c r="D55" i="46"/>
  <c r="I54" i="46"/>
  <c r="I51" i="46"/>
  <c r="D51" i="46"/>
  <c r="I48" i="46"/>
  <c r="D48" i="46"/>
  <c r="I47" i="46"/>
  <c r="D47" i="46"/>
  <c r="I46" i="46"/>
  <c r="I45" i="46"/>
  <c r="D45" i="46"/>
  <c r="I44" i="46"/>
  <c r="D44" i="46"/>
  <c r="I43" i="46"/>
  <c r="D43" i="46"/>
  <c r="I42" i="46"/>
  <c r="D42" i="46"/>
  <c r="I41" i="46"/>
  <c r="D41" i="46"/>
  <c r="I40" i="46"/>
  <c r="D40" i="46"/>
  <c r="I39" i="46"/>
  <c r="D39" i="46"/>
  <c r="I38" i="46"/>
  <c r="D38" i="46"/>
  <c r="I37" i="46"/>
  <c r="D37" i="46"/>
  <c r="I36" i="46"/>
  <c r="D36" i="46"/>
  <c r="I35" i="46"/>
  <c r="D35" i="46"/>
  <c r="I34" i="46"/>
  <c r="D34" i="46"/>
  <c r="I33" i="46"/>
  <c r="D33" i="46"/>
  <c r="I32" i="46"/>
  <c r="D32" i="46"/>
  <c r="I31" i="46"/>
  <c r="D31" i="46"/>
  <c r="I30" i="46"/>
  <c r="D30" i="46"/>
  <c r="I29" i="46"/>
  <c r="D29" i="46"/>
  <c r="I28" i="46"/>
  <c r="D28" i="46"/>
  <c r="I27" i="46"/>
  <c r="D27" i="46"/>
  <c r="I26" i="46"/>
  <c r="D26" i="46"/>
  <c r="I25" i="46"/>
  <c r="D25" i="46"/>
  <c r="I24" i="46"/>
  <c r="D24" i="46"/>
  <c r="I23" i="46"/>
  <c r="D23" i="46"/>
  <c r="I22" i="46"/>
  <c r="D22" i="46"/>
  <c r="I21" i="46"/>
  <c r="D21" i="46"/>
  <c r="I20" i="46"/>
  <c r="D20" i="46"/>
  <c r="I19" i="46"/>
  <c r="D19" i="46"/>
  <c r="I18" i="46"/>
  <c r="D18" i="46"/>
  <c r="I17" i="46"/>
  <c r="D17" i="46"/>
  <c r="I16" i="46"/>
  <c r="D16" i="46"/>
  <c r="I15" i="46"/>
  <c r="D15" i="46"/>
  <c r="I14" i="46"/>
  <c r="D14" i="46"/>
  <c r="I13" i="46"/>
  <c r="D13" i="46"/>
  <c r="I12" i="46"/>
  <c r="D12" i="46"/>
  <c r="I11" i="46"/>
  <c r="D11" i="46"/>
  <c r="I10" i="46"/>
  <c r="D10" i="46"/>
  <c r="I9" i="46"/>
  <c r="D9" i="46"/>
  <c r="D46" i="46"/>
  <c r="D54" i="46"/>
  <c r="D50" i="46"/>
  <c r="I50" i="46"/>
  <c r="B48" i="38"/>
  <c r="B50" i="38"/>
  <c r="B49" i="38"/>
  <c r="B47" i="38"/>
  <c r="B46" i="38"/>
  <c r="B45" i="38"/>
  <c r="B44" i="38"/>
  <c r="B43" i="38"/>
  <c r="B42" i="38"/>
  <c r="B41" i="38"/>
  <c r="B40" i="38"/>
  <c r="B39" i="38"/>
  <c r="B38" i="38"/>
  <c r="B37" i="38"/>
  <c r="B36" i="38"/>
  <c r="B35" i="38"/>
  <c r="B34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J49" i="45"/>
  <c r="E49" i="45"/>
  <c r="F49" i="45"/>
  <c r="G49" i="45"/>
  <c r="H49" i="45"/>
  <c r="I49" i="45"/>
  <c r="K49" i="45"/>
  <c r="F16" i="33"/>
  <c r="C22" i="33"/>
  <c r="D22" i="33"/>
  <c r="A53" i="47"/>
  <c r="A54" i="46"/>
  <c r="A52" i="52"/>
  <c r="A8" i="32"/>
  <c r="B10" i="34"/>
  <c r="B53" i="38"/>
  <c r="B52" i="38"/>
  <c r="A9" i="32"/>
  <c r="B11" i="34"/>
  <c r="A53" i="52"/>
  <c r="A54" i="47"/>
  <c r="A55" i="46"/>
  <c r="B54" i="38"/>
  <c r="E22" i="33"/>
  <c r="B22" i="33"/>
</calcChain>
</file>

<file path=xl/sharedStrings.xml><?xml version="1.0" encoding="utf-8"?>
<sst xmlns="http://schemas.openxmlformats.org/spreadsheetml/2006/main" count="389" uniqueCount="254">
  <si>
    <t>ANEXO ESTADÍSTICO</t>
  </si>
  <si>
    <t>Cuadro N° 1</t>
  </si>
  <si>
    <t>Producto</t>
  </si>
  <si>
    <t>RANKING</t>
  </si>
  <si>
    <t>Características técnicas, físicas, etc.</t>
  </si>
  <si>
    <t>1° tipo</t>
  </si>
  <si>
    <t>2° tipo</t>
  </si>
  <si>
    <t>3° tipo</t>
  </si>
  <si>
    <t>Cuadro Nº 3</t>
  </si>
  <si>
    <t>Mes</t>
  </si>
  <si>
    <t>Año</t>
  </si>
  <si>
    <t>.................</t>
  </si>
  <si>
    <t>Período</t>
  </si>
  <si>
    <t>Total</t>
  </si>
  <si>
    <t>importadas de todos los orígenes.</t>
  </si>
  <si>
    <t>Origen:.............................</t>
  </si>
  <si>
    <t>Valores ($)</t>
  </si>
  <si>
    <t>Valor FOB</t>
  </si>
  <si>
    <t>Producción</t>
  </si>
  <si>
    <t>Autoconsumo</t>
  </si>
  <si>
    <t>Origenes no investigados</t>
  </si>
  <si>
    <t>Origen............................</t>
  </si>
  <si>
    <t>1º tr.1999*</t>
  </si>
  <si>
    <t>Ejemplo para completar la información de capacidad de producción.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</si>
  <si>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</si>
  <si>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</si>
  <si>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</si>
  <si>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</si>
  <si>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</si>
  <si>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</si>
  <si>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</si>
  <si>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</si>
  <si>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</si>
  <si>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</si>
  <si>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</si>
  <si>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</si>
  <si>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</si>
  <si>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</si>
  <si>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</si>
  <si>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</si>
  <si>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</si>
  <si>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</si>
  <si>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</si>
  <si>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</si>
  <si>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</si>
  <si>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</si>
  <si>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</si>
  <si>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</si>
  <si>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</si>
  <si>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</si>
  <si>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</si>
  <si>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</si>
  <si>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>demás productos</t>
  </si>
  <si>
    <t>Concepto</t>
  </si>
  <si>
    <t xml:space="preserve">Valor </t>
  </si>
  <si>
    <t>Part.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</si>
  <si>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</si>
  <si>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</si>
  <si>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</si>
  <si>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</si>
  <si>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</si>
  <si>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</si>
  <si>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</si>
  <si>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</si>
  <si>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</si>
  <si>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</si>
  <si>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</si>
  <si>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</si>
  <si>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</si>
  <si>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</si>
  <si>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</si>
  <si>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</si>
  <si>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</si>
  <si>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Administrativos</t>
  </si>
  <si>
    <t>Otros</t>
  </si>
  <si>
    <t>Costo Medio Unitario (CMU)</t>
  </si>
  <si>
    <t xml:space="preserve">Precios en el mercado interno de </t>
  </si>
  <si>
    <t xml:space="preserve">Total </t>
  </si>
  <si>
    <t>Ingreso Medio</t>
  </si>
  <si>
    <t>Por Ventas</t>
  </si>
  <si>
    <t>originarias de (1)</t>
  </si>
  <si>
    <t>(completar el origen):.....................................................</t>
  </si>
  <si>
    <t>Despachos Involucrados</t>
  </si>
  <si>
    <t>VOLUMEN</t>
  </si>
  <si>
    <t>(Fecha y N°) *</t>
  </si>
  <si>
    <t>Unidades</t>
  </si>
  <si>
    <t>(Total)</t>
  </si>
  <si>
    <t>(1) Completar un cuadro por cada origen desde el que realizó importaciones.</t>
  </si>
  <si>
    <t>SEMITERMINADAS</t>
  </si>
  <si>
    <t>Fletes</t>
  </si>
  <si>
    <t>Precio de Venta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</si>
  <si>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</si>
  <si>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</si>
  <si>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</si>
  <si>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</si>
  <si>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</si>
  <si>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</si>
  <si>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Cuadro Nº 2</t>
  </si>
  <si>
    <t>Valor CIF</t>
  </si>
  <si>
    <t>*Cuando se expresa el precio del insumo, aclarar a qué unidad de medida está referida (ej. $/Kg; $/m, etc)</t>
  </si>
  <si>
    <t>Diferencias de Inventario</t>
  </si>
  <si>
    <t>Gastos Variables de Comercialización</t>
  </si>
  <si>
    <t>Financieros - Por CAPITAL DE TRABAJO</t>
  </si>
  <si>
    <t>Fijos de comercialización</t>
  </si>
  <si>
    <t>posición NCM</t>
  </si>
  <si>
    <t>Producción nacional (*)</t>
  </si>
  <si>
    <t>Capacidad de producción</t>
  </si>
  <si>
    <t>nacional (*)</t>
  </si>
  <si>
    <t>(*) Indicar la fuente de información o la metodología de estimación.</t>
  </si>
  <si>
    <t>TOTAL</t>
  </si>
  <si>
    <t>En valores</t>
  </si>
  <si>
    <t>PERÍODO</t>
  </si>
  <si>
    <t>Exportaciones</t>
  </si>
  <si>
    <t>Producción Contratada a Terceros</t>
  </si>
  <si>
    <t>Producción para Terceros</t>
  </si>
  <si>
    <t>US$ FOB</t>
  </si>
  <si>
    <t>CONTROLES CNCE</t>
  </si>
  <si>
    <t>Ventas de Producción Propia</t>
  </si>
  <si>
    <t>Ventas de Producción Contratada a Terceros</t>
  </si>
  <si>
    <t>1º mes con operaciones</t>
  </si>
  <si>
    <t>valor del 1º mes con operaciones</t>
  </si>
  <si>
    <t>COMPLETAR</t>
  </si>
  <si>
    <t xml:space="preserve">El RESUMEN PÚBLICO </t>
  </si>
  <si>
    <t>TIENE LAS FORMULAS CARGADAS</t>
  </si>
  <si>
    <t xml:space="preserve">COMPLETE LOS DATOS EN </t>
  </si>
  <si>
    <t>LA HOJA SIGUIENTE</t>
  </si>
  <si>
    <t>ATENCIÓN</t>
  </si>
  <si>
    <t>Cantidad de Empleados</t>
  </si>
  <si>
    <t>Cantidad de empleados y masa salarial</t>
  </si>
  <si>
    <t>Cuadro Nº 6</t>
  </si>
  <si>
    <t>Área de producción</t>
  </si>
  <si>
    <t>Cuadro Nº 5</t>
  </si>
  <si>
    <t>Cuadro N° 8</t>
  </si>
  <si>
    <t>Cuadro N° 12</t>
  </si>
  <si>
    <t>EXPORTACIONES US$ FOB   RESÚMEN PÚBLICO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</si>
  <si>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</si>
  <si>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</si>
  <si>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</si>
  <si>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</si>
  <si>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</si>
  <si>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(muestran el resumen público del cuadro confidencial)</t>
  </si>
  <si>
    <t>Ventas de Producción Propia
En pesos</t>
  </si>
  <si>
    <t>Ventas de Producción Encargada o Contratada a Terceros
En pesos</t>
  </si>
  <si>
    <t>Insumos Importados</t>
  </si>
  <si>
    <t>Insumos Nacionales</t>
  </si>
  <si>
    <t xml:space="preserve">TOTAL </t>
  </si>
  <si>
    <t>Cuadro N° 7</t>
  </si>
  <si>
    <t>Nota: Esta información debe ser consistente con el resto de la información suministrada en el cuestionario, en especial en el Cuadro Nº 8.</t>
  </si>
  <si>
    <t>en pesos</t>
  </si>
  <si>
    <t>comunes de fábrica</t>
  </si>
  <si>
    <t xml:space="preserve">Insumos nacionales </t>
  </si>
  <si>
    <t>Insumos importados</t>
  </si>
  <si>
    <r>
      <t xml:space="preserve">cantidad por </t>
    </r>
    <r>
      <rPr>
        <i/>
        <sz val="10"/>
        <rFont val="Arial"/>
        <family val="2"/>
      </rPr>
      <t>unidad de medida</t>
    </r>
    <r>
      <rPr>
        <sz val="10"/>
        <rFont val="Arial"/>
      </rPr>
      <t xml:space="preserve"> de </t>
    </r>
    <r>
      <rPr>
        <i/>
        <sz val="10"/>
        <rFont val="Arial"/>
        <family val="2"/>
      </rPr>
      <t>producto / art.represent</t>
    </r>
  </si>
  <si>
    <t>unidad de medida del insumo</t>
  </si>
  <si>
    <t>Cuadro N° 9</t>
  </si>
  <si>
    <t>Mano de Obra Directa (*)</t>
  </si>
  <si>
    <t>Otros Costos Variables de Fabricación (*)</t>
  </si>
  <si>
    <t>Gastos Variables de Comercialización (*)</t>
  </si>
  <si>
    <t>Costos Fijos de Fabricación (*)</t>
  </si>
  <si>
    <t>Gastos Adm., Comerc., etc.(*)</t>
  </si>
  <si>
    <t xml:space="preserve">(*) En caso de que utilice distintas bases de asignación para los diferentes costos que componen cada concepto, detalle las de los más relevantes en cada caso. </t>
  </si>
  <si>
    <t>Bases de asignación</t>
  </si>
  <si>
    <t>Existencias al cierre de cada período</t>
  </si>
  <si>
    <t>Agregue todas las filas que le resulten necesarias.</t>
  </si>
  <si>
    <t>….° tipo</t>
  </si>
  <si>
    <t>Otros (Resto)</t>
  </si>
  <si>
    <t>Beneficio Fiscal</t>
  </si>
  <si>
    <t xml:space="preserve">EXPORTACIONES US$ FOB  </t>
  </si>
  <si>
    <t>RESUMEN PÚBLICO</t>
  </si>
  <si>
    <t>Cuadro Nº 4.2.a</t>
  </si>
  <si>
    <t>Cuadro Nº 4.2.b</t>
  </si>
  <si>
    <t>Cuadro Nº 4.1</t>
  </si>
  <si>
    <t>Cuadro Nº 10</t>
  </si>
  <si>
    <t>Insumo 3:</t>
  </si>
  <si>
    <t>Insumo 4:</t>
  </si>
  <si>
    <t>Insumo 2:</t>
  </si>
  <si>
    <t xml:space="preserve">Insumo 1: </t>
  </si>
  <si>
    <r>
      <t xml:space="preserve">(1)  Insumos o componentes  o partes y piezas o subconjuntos. </t>
    </r>
    <r>
      <rPr>
        <b/>
        <u/>
        <sz val="11"/>
        <rFont val="Arial"/>
        <family val="2"/>
      </rPr>
      <t>Proporcionar la información de los principales insumos utilizados en el proceso de producción (aquellos que repesenten al menos un 80% del total de insumos nacionales/importados). Agregue las filas que sean necesarias.</t>
    </r>
  </si>
  <si>
    <t xml:space="preserve">              %</t>
  </si>
  <si>
    <t>(vendidos al mercado interno)</t>
  </si>
  <si>
    <t>* En caso de existir más de un despacho por mes, completar estos datos en una hoja separada o insertar las filas necesarias.</t>
  </si>
  <si>
    <t>Mix de producción de 2016</t>
  </si>
  <si>
    <t>Mix 2016</t>
  </si>
  <si>
    <t xml:space="preserve">Si en el año 2017 la capacidad de producción, debido a inversiones que se hayan realizado se </t>
  </si>
  <si>
    <t>eleva en un 50%, las unidades totales pasan a ser 1800 de acuerdo al mix vigente en 2016</t>
  </si>
  <si>
    <t>Supongamos que la capacidad de la etapa que limita la producción fue utilizada en 2016</t>
  </si>
  <si>
    <t>promedio 2018</t>
  </si>
  <si>
    <t>CONCEPTO</t>
  </si>
  <si>
    <t>Valor $</t>
  </si>
  <si>
    <t>TIPO DE CAMBIO UTILIZADO ($/U$S)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</si>
  <si>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</si>
  <si>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</si>
  <si>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</si>
  <si>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</si>
  <si>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</si>
  <si>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</si>
  <si>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</si>
  <si>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</si>
  <si>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</si>
  <si>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</si>
  <si>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VALOR  NACIONALIZADO</t>
  </si>
  <si>
    <t>FLETE INTERNO (s/Nacionaliz)</t>
  </si>
  <si>
    <t>SEGURO INTERNO (s/Nacionalz.)</t>
  </si>
  <si>
    <t>OTROS (detallar) (s/Nacionaliz.)</t>
  </si>
  <si>
    <t>SUB-TOTAL (en depósito del importador)</t>
  </si>
  <si>
    <t>GS. ADMINISTRACION</t>
  </si>
  <si>
    <t>1-</t>
  </si>
  <si>
    <t>2-</t>
  </si>
  <si>
    <t>GS. COMERCIALIZ.</t>
  </si>
  <si>
    <t>GS. FINANCIEROS DE CAPITAL DE TRABAJO</t>
  </si>
  <si>
    <t>OTROS GASTOS</t>
  </si>
  <si>
    <t>COSTO MEDIO UNITARIO</t>
  </si>
  <si>
    <t>MG. DE UTILIDAD (s/C.M.U.)</t>
  </si>
  <si>
    <t>Cuadro Nº 13</t>
  </si>
  <si>
    <t>Costo de nacionalización</t>
  </si>
  <si>
    <t>administración y comercialización</t>
  </si>
  <si>
    <t>Masa salarial (en pesos)</t>
  </si>
  <si>
    <t>Facturado (1)</t>
  </si>
  <si>
    <t>(Unidades)(2)</t>
  </si>
  <si>
    <t>(1) sin incluir IVA ni impuestos internos y neto de devoluciones y descuentos comerciales y puesto en el depósito de los clientes</t>
  </si>
  <si>
    <t>(2) neto de devoluciones</t>
  </si>
  <si>
    <t>Producidos por su empresa</t>
  </si>
  <si>
    <t>promedio 2019</t>
  </si>
  <si>
    <t>ene-may 2020</t>
  </si>
  <si>
    <t>Producción y capacidad de producción nacional de puertas de acero</t>
  </si>
  <si>
    <t>Modelos puertas de acero</t>
  </si>
  <si>
    <t>en unidades</t>
  </si>
  <si>
    <t>Producción, autoconusmo, ventas, exportaciones y existencias de puertas de acero</t>
  </si>
  <si>
    <t>En unidades</t>
  </si>
  <si>
    <t>ene-may 2021</t>
  </si>
  <si>
    <t>Ventas de puertas de acero</t>
  </si>
  <si>
    <t>Exportaciones de puertas de acero</t>
  </si>
  <si>
    <t>Capacidad máxima de producción de puertas de acero</t>
  </si>
  <si>
    <t>Puertas de acero</t>
  </si>
  <si>
    <t>Costos Totales del conjunto de todas las puertas de acero</t>
  </si>
  <si>
    <t>en pesos por unidad</t>
  </si>
  <si>
    <t>por unidad</t>
  </si>
  <si>
    <t>promedio 2020</t>
  </si>
  <si>
    <t>promedio ene-may 2021</t>
  </si>
  <si>
    <t>Estructura de costos de puertas de acero</t>
  </si>
  <si>
    <t>Información adicional sobre la Estructura de Costos de las puertas de acero</t>
  </si>
  <si>
    <t>Importaciones de puertas de acero</t>
  </si>
  <si>
    <t>(en unidades y valores de primera venta)</t>
  </si>
  <si>
    <t>Reventa al mercado interno de puertas de acero</t>
  </si>
  <si>
    <t>CHINA</t>
  </si>
  <si>
    <t>Existencias de puertas de acero importadas de todos los orígenes</t>
  </si>
  <si>
    <t>China</t>
  </si>
  <si>
    <t>Cuadro N° 14</t>
  </si>
  <si>
    <t>Cuadro Nº 15</t>
  </si>
  <si>
    <t>Origen: China</t>
  </si>
  <si>
    <t>PRODUCTO REPRESENTATIVO: Puertas de peso superior o igual a 33 kilogramos pero inferior o igual a 37 kilogramos y sus marcos, de acero; rellenas de poliuretano expandido; de ancho exterior entre 870 y 898 mm; espesor de las chapas de 0,70 mm la hoja y de 0,90 mm el marco; terminación con pintura en polvo o líquida; cerradura doble paleta o con cilindro europerfil; tres bisagras; ciegas (sin vidrio); con visor óptico; y manijón o barral. Estas características corresponden a una sola hoja.</t>
  </si>
  <si>
    <t>1 unidad de puerta de acero producto representativo:</t>
  </si>
  <si>
    <t>Puertas de peso superior o igual a 33 kilogramos pero inferior o igual a 37 kilogramos y sus marcos, de acero; rellenas de poliuretano expandido; de ancho exterior entre 870 y 898 mm; espesor de las chapas de 0,70 mm la hoja y de 0,90 mm el marco; terminación con pintura en polvo o líquida; cerradura doble paleta o con cilindro europerfil; tres bisagras; ciegas (sin vidrio); con visor óptico; y manijón o barral. Estas características corresponden a una sola hoja.</t>
  </si>
  <si>
    <t>de una unidad  de producto representativo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</si>
</sst>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5" formatCode="_ * #,##0.00_ ;_ * \-#,##0.00_ ;_ * &quot;-&quot;??_ ;_ @_ "/>
    <numFmt numFmtId="190" formatCode="#,##0_ \ \ ;______@_ \ \ \ "/>
    <numFmt numFmtId="191" formatCode="_-* #,##0.00\ [$€]_-;\-* #,##0.00\ [$€]_-;_-* &quot;-&quot;??\ [$€]_-;_-@_-"/>
  </numFmts>
  <fonts count="22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28"/>
      <name val="Arial"/>
      <family val="2"/>
    </font>
    <font>
      <b/>
      <i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.5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i/>
      <u/>
      <sz val="10"/>
      <name val="MS Sans Serif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7">
    <xf numFmtId="0" fontId="0" fillId="0" borderId="0"/>
    <xf numFmtId="191" fontId="3" fillId="0" borderId="0" applyFont="0" applyFill="0" applyBorder="0" applyAlignment="0" applyProtection="0"/>
    <xf numFmtId="0" fontId="3" fillId="0" borderId="1"/>
    <xf numFmtId="185" fontId="3" fillId="0" borderId="0" applyFont="0" applyFill="0" applyBorder="0" applyAlignment="0" applyProtection="0"/>
    <xf numFmtId="0" fontId="3" fillId="0" borderId="0"/>
    <xf numFmtId="0" fontId="3" fillId="0" borderId="2" applyBorder="0"/>
    <xf numFmtId="9" fontId="3" fillId="0" borderId="0" applyFont="0" applyFill="0" applyBorder="0" applyAlignment="0" applyProtection="0"/>
  </cellStyleXfs>
  <cellXfs count="548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Protection="1">
      <protection locked="0"/>
    </xf>
    <xf numFmtId="3" fontId="11" fillId="0" borderId="21" xfId="3" quotePrefix="1" applyNumberFormat="1" applyFont="1" applyFill="1" applyBorder="1" applyAlignment="1" applyProtection="1">
      <alignment horizontal="right"/>
      <protection locked="0"/>
    </xf>
    <xf numFmtId="3" fontId="11" fillId="0" borderId="22" xfId="3" quotePrefix="1" applyNumberFormat="1" applyFont="1" applyFill="1" applyBorder="1" applyAlignment="1" applyProtection="1">
      <alignment horizontal="right"/>
      <protection locked="0"/>
    </xf>
    <xf numFmtId="3" fontId="11" fillId="0" borderId="2" xfId="3" quotePrefix="1" applyNumberFormat="1" applyFont="1" applyFill="1" applyBorder="1" applyAlignment="1" applyProtection="1">
      <alignment horizontal="right"/>
      <protection locked="0"/>
    </xf>
    <xf numFmtId="3" fontId="11" fillId="0" borderId="0" xfId="3" quotePrefix="1" applyNumberFormat="1" applyFont="1" applyFill="1" applyBorder="1" applyAlignment="1" applyProtection="1">
      <alignment horizontal="right"/>
      <protection locked="0"/>
    </xf>
    <xf numFmtId="3" fontId="11" fillId="0" borderId="23" xfId="3" quotePrefix="1" applyNumberFormat="1" applyFont="1" applyFill="1" applyBorder="1" applyAlignment="1" applyProtection="1">
      <alignment horizontal="right"/>
      <protection locked="0"/>
    </xf>
    <xf numFmtId="3" fontId="11" fillId="0" borderId="3" xfId="3" quotePrefix="1" applyNumberFormat="1" applyFont="1" applyFill="1" applyBorder="1" applyAlignment="1" applyProtection="1">
      <alignment horizontal="right"/>
      <protection locked="0"/>
    </xf>
    <xf numFmtId="3" fontId="11" fillId="0" borderId="11" xfId="3" quotePrefix="1" applyNumberFormat="1" applyFont="1" applyFill="1" applyBorder="1" applyAlignment="1" applyProtection="1">
      <alignment horizontal="right"/>
      <protection locked="0"/>
    </xf>
    <xf numFmtId="3" fontId="11" fillId="0" borderId="24" xfId="3" quotePrefix="1" applyNumberFormat="1" applyFont="1" applyFill="1" applyBorder="1" applyAlignment="1" applyProtection="1">
      <alignment horizontal="right"/>
      <protection locked="0"/>
    </xf>
    <xf numFmtId="3" fontId="11" fillId="0" borderId="7" xfId="3" quotePrefix="1" applyNumberFormat="1" applyFont="1" applyFill="1" applyBorder="1" applyAlignment="1" applyProtection="1">
      <alignment horizontal="right"/>
      <protection locked="0"/>
    </xf>
    <xf numFmtId="3" fontId="11" fillId="0" borderId="12" xfId="3" quotePrefix="1" applyNumberFormat="1" applyFont="1" applyFill="1" applyBorder="1" applyAlignment="1" applyProtection="1">
      <alignment horizontal="right"/>
      <protection locked="0"/>
    </xf>
    <xf numFmtId="3" fontId="11" fillId="0" borderId="25" xfId="3" quotePrefix="1" applyNumberFormat="1" applyFont="1" applyFill="1" applyBorder="1" applyAlignment="1" applyProtection="1">
      <alignment horizontal="right"/>
      <protection locked="0"/>
    </xf>
    <xf numFmtId="3" fontId="11" fillId="0" borderId="16" xfId="3" quotePrefix="1" applyNumberFormat="1" applyFont="1" applyFill="1" applyBorder="1" applyAlignment="1" applyProtection="1">
      <alignment horizontal="right"/>
      <protection locked="0"/>
    </xf>
    <xf numFmtId="3" fontId="11" fillId="0" borderId="15" xfId="3" quotePrefix="1" applyNumberFormat="1" applyFont="1" applyFill="1" applyBorder="1" applyAlignment="1" applyProtection="1">
      <alignment horizontal="right"/>
      <protection locked="0"/>
    </xf>
    <xf numFmtId="3" fontId="11" fillId="0" borderId="26" xfId="3" quotePrefix="1" applyNumberFormat="1" applyFont="1" applyFill="1" applyBorder="1" applyAlignment="1" applyProtection="1">
      <alignment horizontal="right"/>
      <protection locked="0"/>
    </xf>
    <xf numFmtId="3" fontId="11" fillId="0" borderId="27" xfId="3" quotePrefix="1" applyNumberFormat="1" applyFont="1" applyFill="1" applyBorder="1" applyAlignment="1" applyProtection="1">
      <alignment horizontal="right"/>
      <protection locked="0"/>
    </xf>
    <xf numFmtId="3" fontId="11" fillId="0" borderId="28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90" fontId="11" fillId="0" borderId="0" xfId="3" quotePrefix="1" applyNumberFormat="1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3" fontId="11" fillId="0" borderId="0" xfId="3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3" fontId="11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3" fontId="11" fillId="0" borderId="11" xfId="0" applyNumberFormat="1" applyFont="1" applyBorder="1" applyAlignment="1" applyProtection="1">
      <alignment horizontal="center"/>
      <protection locked="0"/>
    </xf>
    <xf numFmtId="1" fontId="4" fillId="0" borderId="28" xfId="0" applyNumberFormat="1" applyFont="1" applyFill="1" applyBorder="1" applyAlignment="1" applyProtection="1">
      <alignment horizontal="center"/>
      <protection locked="0"/>
    </xf>
    <xf numFmtId="3" fontId="11" fillId="0" borderId="1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3" fontId="11" fillId="0" borderId="29" xfId="0" applyNumberFormat="1" applyFont="1" applyBorder="1" applyAlignment="1" applyProtection="1">
      <alignment horizontal="center"/>
      <protection locked="0"/>
    </xf>
    <xf numFmtId="0" fontId="11" fillId="0" borderId="12" xfId="0" quotePrefix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3" fontId="11" fillId="2" borderId="0" xfId="0" quotePrefix="1" applyNumberFormat="1" applyFont="1" applyFill="1" applyBorder="1" applyAlignment="1" applyProtection="1">
      <alignment horizontal="center"/>
      <protection locked="0"/>
    </xf>
    <xf numFmtId="0" fontId="11" fillId="2" borderId="0" xfId="0" quotePrefix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3" fontId="11" fillId="0" borderId="21" xfId="0" applyNumberFormat="1" applyFont="1" applyBorder="1" applyAlignment="1" applyProtection="1">
      <alignment horizontal="center"/>
      <protection locked="0"/>
    </xf>
    <xf numFmtId="3" fontId="11" fillId="0" borderId="22" xfId="0" applyNumberFormat="1" applyFont="1" applyBorder="1" applyAlignment="1" applyProtection="1">
      <alignment horizontal="center"/>
      <protection locked="0"/>
    </xf>
    <xf numFmtId="3" fontId="11" fillId="0" borderId="23" xfId="0" applyNumberFormat="1" applyFont="1" applyBorder="1" applyAlignment="1" applyProtection="1">
      <alignment horizontal="center"/>
      <protection locked="0"/>
    </xf>
    <xf numFmtId="3" fontId="11" fillId="0" borderId="3" xfId="0" applyNumberFormat="1" applyFont="1" applyBorder="1" applyAlignment="1" applyProtection="1">
      <alignment horizontal="center"/>
      <protection locked="0"/>
    </xf>
    <xf numFmtId="3" fontId="11" fillId="0" borderId="26" xfId="0" applyNumberFormat="1" applyFont="1" applyBorder="1" applyAlignment="1" applyProtection="1">
      <alignment horizontal="center"/>
      <protection locked="0"/>
    </xf>
    <xf numFmtId="3" fontId="11" fillId="0" borderId="27" xfId="0" applyNumberFormat="1" applyFont="1" applyBorder="1" applyAlignment="1" applyProtection="1">
      <alignment horizontal="center"/>
      <protection locked="0"/>
    </xf>
    <xf numFmtId="3" fontId="11" fillId="0" borderId="28" xfId="0" applyNumberFormat="1" applyFont="1" applyBorder="1" applyAlignment="1" applyProtection="1">
      <alignment horizontal="center"/>
      <protection locked="0"/>
    </xf>
    <xf numFmtId="3" fontId="11" fillId="0" borderId="24" xfId="0" applyNumberFormat="1" applyFont="1" applyBorder="1" applyAlignment="1" applyProtection="1">
      <alignment horizontal="center"/>
      <protection locked="0"/>
    </xf>
    <xf numFmtId="3" fontId="11" fillId="0" borderId="7" xfId="0" quotePrefix="1" applyNumberFormat="1" applyFont="1" applyFill="1" applyBorder="1" applyAlignment="1" applyProtection="1">
      <alignment horizontal="center"/>
      <protection locked="0"/>
    </xf>
    <xf numFmtId="0" fontId="11" fillId="0" borderId="7" xfId="0" quotePrefix="1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3" fontId="11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3" fontId="11" fillId="0" borderId="31" xfId="3" quotePrefix="1" applyNumberFormat="1" applyFont="1" applyFill="1" applyBorder="1" applyAlignment="1" applyProtection="1">
      <alignment horizontal="right"/>
      <protection locked="0"/>
    </xf>
    <xf numFmtId="3" fontId="11" fillId="0" borderId="5" xfId="3" quotePrefix="1" applyNumberFormat="1" applyFont="1" applyFill="1" applyBorder="1" applyAlignment="1" applyProtection="1">
      <alignment horizontal="right"/>
      <protection locked="0"/>
    </xf>
    <xf numFmtId="3" fontId="11" fillId="0" borderId="6" xfId="3" quotePrefix="1" applyNumberFormat="1" applyFont="1" applyFill="1" applyBorder="1" applyAlignment="1" applyProtection="1">
      <alignment horizontal="right"/>
      <protection locked="0"/>
    </xf>
    <xf numFmtId="0" fontId="0" fillId="0" borderId="32" xfId="0" applyBorder="1" applyProtection="1">
      <protection locked="0"/>
    </xf>
    <xf numFmtId="0" fontId="16" fillId="0" borderId="33" xfId="0" applyFont="1" applyBorder="1" applyProtection="1">
      <protection locked="0"/>
    </xf>
    <xf numFmtId="0" fontId="16" fillId="0" borderId="34" xfId="0" applyFont="1" applyBorder="1" applyProtection="1">
      <protection locked="0"/>
    </xf>
    <xf numFmtId="49" fontId="16" fillId="0" borderId="9" xfId="0" applyNumberFormat="1" applyFont="1" applyBorder="1" applyAlignment="1" applyProtection="1">
      <alignment horizontal="center"/>
      <protection locked="0"/>
    </xf>
    <xf numFmtId="0" fontId="16" fillId="0" borderId="35" xfId="0" applyFon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16" fillId="0" borderId="38" xfId="0" applyFon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0" xfId="0" applyAlignment="1" applyProtection="1">
      <protection locked="0"/>
    </xf>
    <xf numFmtId="0" fontId="8" fillId="0" borderId="9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3" fillId="0" borderId="14" xfId="0" applyFont="1" applyBorder="1" applyProtection="1">
      <protection locked="0"/>
    </xf>
    <xf numFmtId="0" fontId="13" fillId="0" borderId="29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9" fontId="3" fillId="0" borderId="6" xfId="6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17" fontId="16" fillId="0" borderId="9" xfId="0" applyNumberFormat="1" applyFont="1" applyBorder="1" applyAlignment="1" applyProtection="1">
      <alignment horizontal="center"/>
      <protection locked="0"/>
    </xf>
    <xf numFmtId="3" fontId="16" fillId="0" borderId="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17" fontId="6" fillId="0" borderId="0" xfId="0" applyNumberFormat="1" applyFont="1" applyBorder="1" applyAlignment="1" applyProtection="1">
      <alignment horizontal="left"/>
      <protection locked="0"/>
    </xf>
    <xf numFmtId="0" fontId="13" fillId="0" borderId="39" xfId="0" applyFont="1" applyBorder="1" applyAlignment="1" applyProtection="1">
      <alignment horizontal="centerContinuous"/>
      <protection locked="0"/>
    </xf>
    <xf numFmtId="0" fontId="13" fillId="0" borderId="40" xfId="0" applyFont="1" applyBorder="1" applyAlignment="1" applyProtection="1">
      <alignment horizontal="centerContinuous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4" fillId="0" borderId="44" xfId="0" applyFont="1" applyBorder="1" applyAlignment="1" applyProtection="1">
      <alignment horizontal="left"/>
      <protection locked="0"/>
    </xf>
    <xf numFmtId="0" fontId="4" fillId="0" borderId="45" xfId="0" applyFont="1" applyBorder="1" applyAlignment="1" applyProtection="1">
      <alignment horizontal="centerContinuous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1" fontId="11" fillId="0" borderId="11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Protection="1">
      <protection locked="0"/>
    </xf>
    <xf numFmtId="1" fontId="11" fillId="0" borderId="12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Protection="1">
      <protection locked="0"/>
    </xf>
    <xf numFmtId="17" fontId="11" fillId="0" borderId="0" xfId="0" applyNumberFormat="1" applyFont="1" applyBorder="1" applyAlignment="1" applyProtection="1">
      <alignment horizontal="center"/>
      <protection locked="0"/>
    </xf>
    <xf numFmtId="17" fontId="11" fillId="0" borderId="2" xfId="0" applyNumberFormat="1" applyFont="1" applyBorder="1" applyAlignment="1" applyProtection="1">
      <alignment horizontal="center"/>
      <protection locked="0"/>
    </xf>
    <xf numFmtId="17" fontId="11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4" fillId="0" borderId="11" xfId="0" applyNumberFormat="1" applyFont="1" applyBorder="1" applyAlignment="1" applyProtection="1">
      <alignment horizontal="center"/>
      <protection locked="0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17" fontId="4" fillId="0" borderId="28" xfId="0" applyNumberFormat="1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3" fillId="0" borderId="0" xfId="5" applyBorder="1" applyProtection="1">
      <protection locked="0"/>
    </xf>
    <xf numFmtId="0" fontId="12" fillId="0" borderId="0" xfId="5" applyFont="1" applyFill="1" applyBorder="1" applyProtection="1">
      <protection locked="0"/>
    </xf>
    <xf numFmtId="0" fontId="12" fillId="0" borderId="0" xfId="5" applyFont="1" applyBorder="1" applyProtection="1">
      <protection locked="0"/>
    </xf>
    <xf numFmtId="0" fontId="9" fillId="0" borderId="0" xfId="5" applyFont="1" applyFill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center"/>
      <protection locked="0"/>
    </xf>
    <xf numFmtId="0" fontId="1" fillId="0" borderId="8" xfId="5" applyFont="1" applyBorder="1" applyProtection="1">
      <protection locked="0"/>
    </xf>
    <xf numFmtId="0" fontId="1" fillId="0" borderId="8" xfId="5" applyFont="1" applyBorder="1" applyAlignment="1" applyProtection="1">
      <alignment horizontal="center"/>
      <protection locked="0"/>
    </xf>
    <xf numFmtId="0" fontId="1" fillId="0" borderId="0" xfId="5" applyFont="1" applyBorder="1" applyProtection="1">
      <protection locked="0"/>
    </xf>
    <xf numFmtId="0" fontId="1" fillId="0" borderId="2" xfId="5" applyFont="1" applyBorder="1" applyAlignment="1" applyProtection="1">
      <alignment horizontal="left"/>
      <protection locked="0"/>
    </xf>
    <xf numFmtId="0" fontId="3" fillId="0" borderId="22" xfId="5" applyBorder="1" applyAlignment="1" applyProtection="1">
      <alignment horizontal="center"/>
      <protection locked="0"/>
    </xf>
    <xf numFmtId="9" fontId="3" fillId="0" borderId="31" xfId="6" applyBorder="1" applyAlignment="1" applyProtection="1">
      <alignment horizontal="center"/>
      <protection locked="0"/>
    </xf>
    <xf numFmtId="0" fontId="3" fillId="0" borderId="2" xfId="5" applyBorder="1" applyProtection="1">
      <protection locked="0"/>
    </xf>
    <xf numFmtId="0" fontId="1" fillId="0" borderId="11" xfId="5" applyFont="1" applyBorder="1" applyProtection="1">
      <protection locked="0"/>
    </xf>
    <xf numFmtId="0" fontId="3" fillId="0" borderId="3" xfId="5" applyBorder="1" applyAlignment="1" applyProtection="1">
      <alignment horizontal="center"/>
      <protection locked="0"/>
    </xf>
    <xf numFmtId="9" fontId="3" fillId="0" borderId="5" xfId="6" applyBorder="1" applyAlignment="1" applyProtection="1">
      <alignment horizontal="center"/>
      <protection locked="0"/>
    </xf>
    <xf numFmtId="0" fontId="3" fillId="0" borderId="11" xfId="5" applyBorder="1" applyProtection="1">
      <protection locked="0"/>
    </xf>
    <xf numFmtId="0" fontId="1" fillId="0" borderId="12" xfId="5" applyFont="1" applyBorder="1" applyProtection="1">
      <protection locked="0"/>
    </xf>
    <xf numFmtId="0" fontId="3" fillId="0" borderId="7" xfId="5" applyBorder="1" applyAlignment="1" applyProtection="1">
      <alignment horizontal="center"/>
      <protection locked="0"/>
    </xf>
    <xf numFmtId="0" fontId="3" fillId="0" borderId="12" xfId="5" applyBorder="1" applyProtection="1">
      <protection locked="0"/>
    </xf>
    <xf numFmtId="0" fontId="3" fillId="0" borderId="0" xfId="5" applyBorder="1" applyAlignment="1" applyProtection="1">
      <alignment horizontal="center"/>
      <protection locked="0"/>
    </xf>
    <xf numFmtId="9" fontId="3" fillId="0" borderId="0" xfId="6" applyAlignment="1" applyProtection="1">
      <alignment horizontal="center"/>
      <protection locked="0"/>
    </xf>
    <xf numFmtId="0" fontId="1" fillId="0" borderId="9" xfId="5" applyFont="1" applyBorder="1" applyAlignment="1" applyProtection="1">
      <alignment horizontal="left"/>
      <protection locked="0"/>
    </xf>
    <xf numFmtId="0" fontId="3" fillId="0" borderId="20" xfId="5" applyBorder="1" applyAlignment="1" applyProtection="1">
      <alignment horizontal="center"/>
      <protection locked="0"/>
    </xf>
    <xf numFmtId="9" fontId="3" fillId="0" borderId="13" xfId="6" applyBorder="1" applyAlignment="1" applyProtection="1">
      <alignment horizontal="center"/>
      <protection locked="0"/>
    </xf>
    <xf numFmtId="0" fontId="3" fillId="0" borderId="21" xfId="5" applyBorder="1" applyAlignment="1" applyProtection="1">
      <alignment horizontal="center"/>
      <protection locked="0"/>
    </xf>
    <xf numFmtId="0" fontId="1" fillId="0" borderId="11" xfId="5" applyFont="1" applyBorder="1" applyAlignment="1" applyProtection="1">
      <alignment horizontal="left"/>
      <protection locked="0"/>
    </xf>
    <xf numFmtId="0" fontId="3" fillId="0" borderId="23" xfId="5" applyBorder="1" applyAlignment="1" applyProtection="1">
      <alignment horizontal="center"/>
      <protection locked="0"/>
    </xf>
    <xf numFmtId="0" fontId="3" fillId="0" borderId="24" xfId="5" applyBorder="1" applyAlignment="1" applyProtection="1">
      <alignment horizontal="center"/>
      <protection locked="0"/>
    </xf>
    <xf numFmtId="9" fontId="3" fillId="0" borderId="0" xfId="6" applyBorder="1" applyAlignment="1" applyProtection="1">
      <alignment horizontal="center"/>
      <protection locked="0"/>
    </xf>
    <xf numFmtId="0" fontId="1" fillId="0" borderId="28" xfId="5" applyFont="1" applyBorder="1" applyProtection="1">
      <protection locked="0"/>
    </xf>
    <xf numFmtId="0" fontId="3" fillId="0" borderId="26" xfId="5" applyBorder="1" applyAlignment="1" applyProtection="1">
      <alignment horizontal="center"/>
      <protection locked="0"/>
    </xf>
    <xf numFmtId="9" fontId="3" fillId="0" borderId="41" xfId="6" applyBorder="1" applyAlignment="1" applyProtection="1">
      <alignment horizontal="center"/>
      <protection locked="0"/>
    </xf>
    <xf numFmtId="0" fontId="3" fillId="0" borderId="27" xfId="5" applyBorder="1" applyAlignment="1" applyProtection="1">
      <alignment horizontal="center"/>
      <protection locked="0"/>
    </xf>
    <xf numFmtId="0" fontId="1" fillId="0" borderId="28" xfId="5" applyFont="1" applyBorder="1" applyAlignment="1" applyProtection="1">
      <alignment horizontal="left"/>
      <protection locked="0"/>
    </xf>
    <xf numFmtId="0" fontId="1" fillId="0" borderId="12" xfId="5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21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Continuous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47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9" fontId="1" fillId="0" borderId="36" xfId="6" applyFont="1" applyBorder="1" applyAlignment="1" applyProtection="1">
      <alignment horizontal="center"/>
      <protection locked="0"/>
    </xf>
    <xf numFmtId="9" fontId="1" fillId="0" borderId="37" xfId="6" applyFont="1" applyBorder="1" applyAlignment="1" applyProtection="1">
      <alignment horizontal="center"/>
      <protection locked="0"/>
    </xf>
    <xf numFmtId="9" fontId="3" fillId="0" borderId="0" xfId="6" applyBorder="1" applyProtection="1">
      <protection locked="0"/>
    </xf>
    <xf numFmtId="4" fontId="11" fillId="4" borderId="2" xfId="3" quotePrefix="1" applyNumberFormat="1" applyFont="1" applyFill="1" applyBorder="1" applyAlignment="1" applyProtection="1">
      <alignment horizontal="center"/>
    </xf>
    <xf numFmtId="4" fontId="11" fillId="4" borderId="11" xfId="3" quotePrefix="1" applyNumberFormat="1" applyFont="1" applyFill="1" applyBorder="1" applyAlignment="1" applyProtection="1">
      <alignment horizontal="center"/>
    </xf>
    <xf numFmtId="4" fontId="11" fillId="4" borderId="12" xfId="3" quotePrefix="1" applyNumberFormat="1" applyFont="1" applyFill="1" applyBorder="1" applyAlignment="1" applyProtection="1">
      <alignment horizontal="center"/>
    </xf>
    <xf numFmtId="4" fontId="11" fillId="4" borderId="15" xfId="3" quotePrefix="1" applyNumberFormat="1" applyFont="1" applyFill="1" applyBorder="1" applyAlignment="1" applyProtection="1">
      <alignment horizontal="center"/>
    </xf>
    <xf numFmtId="4" fontId="11" fillId="4" borderId="28" xfId="3" quotePrefix="1" applyNumberFormat="1" applyFont="1" applyFill="1" applyBorder="1" applyAlignment="1" applyProtection="1">
      <alignment horizontal="center"/>
    </xf>
    <xf numFmtId="3" fontId="11" fillId="0" borderId="11" xfId="3" applyNumberFormat="1" applyFont="1" applyFill="1" applyBorder="1" applyAlignment="1" applyProtection="1">
      <alignment horizontal="right"/>
      <protection locked="0"/>
    </xf>
    <xf numFmtId="4" fontId="11" fillId="0" borderId="11" xfId="3" quotePrefix="1" applyNumberFormat="1" applyFont="1" applyFill="1" applyBorder="1" applyAlignment="1" applyProtection="1">
      <alignment horizontal="center"/>
      <protection locked="0"/>
    </xf>
    <xf numFmtId="4" fontId="11" fillId="0" borderId="12" xfId="3" quotePrefix="1" applyNumberFormat="1" applyFont="1" applyFill="1" applyBorder="1" applyAlignment="1" applyProtection="1">
      <alignment horizontal="center"/>
      <protection locked="0"/>
    </xf>
    <xf numFmtId="4" fontId="11" fillId="0" borderId="15" xfId="3" quotePrefix="1" applyNumberFormat="1" applyFont="1" applyFill="1" applyBorder="1" applyAlignment="1" applyProtection="1">
      <alignment horizontal="center"/>
      <protection locked="0"/>
    </xf>
    <xf numFmtId="4" fontId="11" fillId="0" borderId="28" xfId="3" quotePrefix="1" applyNumberFormat="1" applyFont="1" applyFill="1" applyBorder="1" applyAlignment="1" applyProtection="1">
      <alignment horizontal="center"/>
      <protection locked="0"/>
    </xf>
    <xf numFmtId="4" fontId="11" fillId="0" borderId="2" xfId="3" quotePrefix="1" applyNumberFormat="1" applyFont="1" applyFill="1" applyBorder="1" applyAlignment="1" applyProtection="1">
      <alignment horizontal="center"/>
      <protection locked="0"/>
    </xf>
    <xf numFmtId="4" fontId="11" fillId="0" borderId="2" xfId="0" applyNumberFormat="1" applyFont="1" applyFill="1" applyBorder="1" applyAlignment="1" applyProtection="1">
      <alignment horizontal="center"/>
      <protection locked="0"/>
    </xf>
    <xf numFmtId="4" fontId="11" fillId="0" borderId="11" xfId="0" applyNumberFormat="1" applyFont="1" applyFill="1" applyBorder="1" applyAlignment="1" applyProtection="1">
      <alignment horizontal="center"/>
      <protection locked="0"/>
    </xf>
    <xf numFmtId="4" fontId="11" fillId="0" borderId="12" xfId="0" applyNumberFormat="1" applyFont="1" applyFill="1" applyBorder="1" applyAlignment="1" applyProtection="1">
      <alignment horizontal="center"/>
      <protection locked="0"/>
    </xf>
    <xf numFmtId="4" fontId="11" fillId="0" borderId="29" xfId="0" applyNumberFormat="1" applyFont="1" applyFill="1" applyBorder="1" applyAlignment="1" applyProtection="1">
      <alignment horizontal="center"/>
      <protection locked="0"/>
    </xf>
    <xf numFmtId="4" fontId="11" fillId="0" borderId="12" xfId="0" quotePrefix="1" applyNumberFormat="1" applyFont="1" applyFill="1" applyBorder="1" applyAlignment="1" applyProtection="1">
      <alignment horizontal="center"/>
      <protection locked="0"/>
    </xf>
    <xf numFmtId="4" fontId="11" fillId="5" borderId="2" xfId="0" applyNumberFormat="1" applyFont="1" applyFill="1" applyBorder="1" applyAlignment="1" applyProtection="1">
      <alignment horizontal="center"/>
    </xf>
    <xf numFmtId="4" fontId="11" fillId="5" borderId="11" xfId="0" applyNumberFormat="1" applyFont="1" applyFill="1" applyBorder="1" applyAlignment="1" applyProtection="1">
      <alignment horizontal="center"/>
    </xf>
    <xf numFmtId="4" fontId="11" fillId="5" borderId="12" xfId="0" applyNumberFormat="1" applyFont="1" applyFill="1" applyBorder="1" applyAlignment="1" applyProtection="1">
      <alignment horizontal="center"/>
    </xf>
    <xf numFmtId="4" fontId="11" fillId="5" borderId="29" xfId="0" applyNumberFormat="1" applyFont="1" applyFill="1" applyBorder="1" applyAlignment="1" applyProtection="1">
      <alignment horizontal="center"/>
    </xf>
    <xf numFmtId="4" fontId="11" fillId="5" borderId="12" xfId="0" quotePrefix="1" applyNumberFormat="1" applyFont="1" applyFill="1" applyBorder="1" applyAlignment="1" applyProtection="1">
      <alignment horizontal="center"/>
    </xf>
    <xf numFmtId="3" fontId="11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quotePrefix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4" fillId="0" borderId="42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4" fillId="0" borderId="43" xfId="0" applyFont="1" applyBorder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33" xfId="5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1" fillId="0" borderId="35" xfId="5" applyFont="1" applyBorder="1" applyAlignment="1" applyProtection="1">
      <alignment vertical="center"/>
      <protection locked="0"/>
    </xf>
    <xf numFmtId="0" fontId="11" fillId="0" borderId="38" xfId="0" applyFont="1" applyBorder="1" applyProtection="1">
      <protection locked="0"/>
    </xf>
    <xf numFmtId="0" fontId="11" fillId="0" borderId="39" xfId="0" applyFont="1" applyBorder="1" applyProtection="1">
      <protection locked="0"/>
    </xf>
    <xf numFmtId="0" fontId="11" fillId="0" borderId="40" xfId="0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18" fillId="0" borderId="0" xfId="5" applyFont="1" applyBorder="1" applyProtection="1">
      <protection locked="0"/>
    </xf>
    <xf numFmtId="0" fontId="18" fillId="0" borderId="0" xfId="5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8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1" fontId="4" fillId="0" borderId="38" xfId="0" applyNumberFormat="1" applyFont="1" applyBorder="1" applyAlignment="1" applyProtection="1">
      <alignment horizontal="center" vertical="center"/>
      <protection locked="0"/>
    </xf>
    <xf numFmtId="0" fontId="7" fillId="0" borderId="0" xfId="4" applyFont="1"/>
    <xf numFmtId="0" fontId="20" fillId="0" borderId="0" xfId="4" applyFont="1"/>
    <xf numFmtId="0" fontId="7" fillId="0" borderId="0" xfId="4" applyFont="1" applyAlignment="1">
      <alignment horizontal="center"/>
    </xf>
    <xf numFmtId="0" fontId="7" fillId="0" borderId="0" xfId="4" applyFont="1" applyProtection="1">
      <protection locked="0"/>
    </xf>
    <xf numFmtId="0" fontId="7" fillId="6" borderId="0" xfId="4" applyFont="1" applyFill="1"/>
    <xf numFmtId="0" fontId="0" fillId="0" borderId="44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18" fillId="0" borderId="0" xfId="0" applyFont="1" applyProtection="1">
      <protection locked="0"/>
    </xf>
    <xf numFmtId="0" fontId="0" fillId="7" borderId="0" xfId="0" applyFill="1" applyAlignment="1" applyProtection="1">
      <alignment horizontal="centerContinuous"/>
      <protection locked="0"/>
    </xf>
    <xf numFmtId="0" fontId="21" fillId="0" borderId="0" xfId="0" applyFont="1" applyAlignment="1" applyProtection="1">
      <alignment horizontal="centerContinuous"/>
      <protection locked="0"/>
    </xf>
    <xf numFmtId="0" fontId="11" fillId="7" borderId="0" xfId="0" applyFont="1" applyFill="1" applyProtection="1">
      <protection locked="0"/>
    </xf>
    <xf numFmtId="0" fontId="11" fillId="7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4" fillId="7" borderId="0" xfId="0" applyFont="1" applyFill="1" applyAlignment="1" applyProtection="1">
      <protection locked="0"/>
    </xf>
    <xf numFmtId="0" fontId="4" fillId="0" borderId="0" xfId="5" applyFont="1" applyBorder="1" applyAlignment="1" applyProtection="1">
      <alignment horizontal="left"/>
      <protection locked="0"/>
    </xf>
    <xf numFmtId="0" fontId="4" fillId="7" borderId="0" xfId="0" applyFont="1" applyFill="1" applyAlignment="1" applyProtection="1">
      <alignment horizontal="centerContinuous"/>
      <protection locked="0"/>
    </xf>
    <xf numFmtId="1" fontId="1" fillId="7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" fontId="4" fillId="7" borderId="2" xfId="0" applyNumberFormat="1" applyFont="1" applyFill="1" applyBorder="1" applyAlignment="1" applyProtection="1">
      <alignment horizontal="center"/>
      <protection locked="0"/>
    </xf>
    <xf numFmtId="1" fontId="4" fillId="7" borderId="12" xfId="0" applyNumberFormat="1" applyFont="1" applyFill="1" applyBorder="1" applyAlignment="1" applyProtection="1">
      <alignment horizontal="center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0" fontId="4" fillId="7" borderId="40" xfId="0" applyFont="1" applyFill="1" applyBorder="1" applyAlignment="1" applyProtection="1">
      <alignment horizontal="center" vertical="center" wrapText="1"/>
      <protection locked="0"/>
    </xf>
    <xf numFmtId="0" fontId="4" fillId="7" borderId="9" xfId="0" applyFont="1" applyFill="1" applyBorder="1" applyAlignment="1" applyProtection="1">
      <alignment horizontal="center" vertical="center" wrapText="1"/>
      <protection locked="0"/>
    </xf>
    <xf numFmtId="1" fontId="4" fillId="7" borderId="9" xfId="0" applyNumberFormat="1" applyFont="1" applyFill="1" applyBorder="1" applyAlignment="1" applyProtection="1">
      <alignment horizontal="center" vertical="center"/>
      <protection locked="0"/>
    </xf>
    <xf numFmtId="0" fontId="4" fillId="7" borderId="0" xfId="5" applyFont="1" applyFill="1" applyBorder="1" applyAlignment="1" applyProtection="1">
      <alignment horizontal="left"/>
      <protection locked="0"/>
    </xf>
    <xf numFmtId="0" fontId="1" fillId="7" borderId="8" xfId="5" applyFont="1" applyFill="1" applyBorder="1" applyAlignment="1" applyProtection="1">
      <alignment horizontal="center"/>
      <protection locked="0"/>
    </xf>
    <xf numFmtId="0" fontId="1" fillId="7" borderId="0" xfId="5" applyFont="1" applyFill="1" applyBorder="1" applyAlignment="1" applyProtection="1">
      <alignment horizontal="left"/>
      <protection locked="0"/>
    </xf>
    <xf numFmtId="0" fontId="0" fillId="7" borderId="0" xfId="0" applyFill="1"/>
    <xf numFmtId="0" fontId="0" fillId="7" borderId="8" xfId="0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7" fontId="4" fillId="7" borderId="2" xfId="0" applyNumberFormat="1" applyFont="1" applyFill="1" applyBorder="1" applyAlignment="1" applyProtection="1">
      <alignment horizontal="center"/>
      <protection locked="0"/>
    </xf>
    <xf numFmtId="17" fontId="4" fillId="7" borderId="12" xfId="0" applyNumberFormat="1" applyFont="1" applyFill="1" applyBorder="1" applyAlignment="1" applyProtection="1">
      <alignment horizontal="center"/>
      <protection locked="0"/>
    </xf>
    <xf numFmtId="0" fontId="1" fillId="7" borderId="0" xfId="0" applyFont="1" applyFill="1" applyProtection="1">
      <protection locked="0"/>
    </xf>
    <xf numFmtId="0" fontId="0" fillId="7" borderId="0" xfId="0" applyFill="1" applyBorder="1" applyAlignment="1" applyProtection="1">
      <alignment horizontal="centerContinuous"/>
      <protection locked="0"/>
    </xf>
    <xf numFmtId="0" fontId="4" fillId="7" borderId="10" xfId="0" applyFont="1" applyFill="1" applyBorder="1" applyAlignment="1" applyProtection="1">
      <alignment horizontal="center"/>
      <protection locked="0"/>
    </xf>
    <xf numFmtId="0" fontId="4" fillId="7" borderId="37" xfId="0" applyFont="1" applyFill="1" applyBorder="1" applyAlignment="1" applyProtection="1">
      <alignment horizontal="center"/>
      <protection locked="0"/>
    </xf>
    <xf numFmtId="0" fontId="4" fillId="7" borderId="58" xfId="0" applyFont="1" applyFill="1" applyBorder="1" applyAlignment="1" applyProtection="1">
      <alignment horizontal="center"/>
      <protection locked="0"/>
    </xf>
    <xf numFmtId="0" fontId="4" fillId="7" borderId="46" xfId="0" applyFont="1" applyFill="1" applyBorder="1" applyAlignment="1" applyProtection="1">
      <alignment horizontal="center"/>
      <protection locked="0"/>
    </xf>
    <xf numFmtId="0" fontId="7" fillId="7" borderId="0" xfId="4" applyFont="1" applyFill="1" applyProtection="1">
      <protection locked="0"/>
    </xf>
    <xf numFmtId="0" fontId="7" fillId="7" borderId="0" xfId="4" applyFont="1" applyFill="1"/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38" xfId="0" applyFont="1" applyFill="1" applyBorder="1" applyAlignment="1" applyProtection="1">
      <alignment horizontal="centerContinuous"/>
      <protection locked="0"/>
    </xf>
    <xf numFmtId="0" fontId="4" fillId="7" borderId="19" xfId="0" applyFont="1" applyFill="1" applyBorder="1" applyProtection="1">
      <protection locked="0"/>
    </xf>
    <xf numFmtId="0" fontId="4" fillId="7" borderId="20" xfId="0" applyFont="1" applyFill="1" applyBorder="1" applyProtection="1">
      <protection locked="0"/>
    </xf>
    <xf numFmtId="0" fontId="4" fillId="7" borderId="13" xfId="0" applyFont="1" applyFill="1" applyBorder="1" applyProtection="1">
      <protection locked="0"/>
    </xf>
    <xf numFmtId="14" fontId="4" fillId="7" borderId="2" xfId="0" applyNumberFormat="1" applyFont="1" applyFill="1" applyBorder="1" applyAlignment="1" applyProtection="1">
      <alignment horizontal="center"/>
      <protection locked="0"/>
    </xf>
    <xf numFmtId="0" fontId="11" fillId="7" borderId="21" xfId="0" applyFont="1" applyFill="1" applyBorder="1" applyAlignment="1" applyProtection="1">
      <alignment horizontal="center"/>
      <protection locked="0"/>
    </xf>
    <xf numFmtId="0" fontId="2" fillId="7" borderId="21" xfId="0" applyFont="1" applyFill="1" applyBorder="1" applyAlignment="1" applyProtection="1">
      <alignment horizontal="center"/>
      <protection locked="0"/>
    </xf>
    <xf numFmtId="0" fontId="2" fillId="7" borderId="22" xfId="0" applyFont="1" applyFill="1" applyBorder="1" applyAlignment="1" applyProtection="1">
      <alignment horizontal="center"/>
      <protection locked="0"/>
    </xf>
    <xf numFmtId="0" fontId="2" fillId="7" borderId="31" xfId="0" applyFont="1" applyFill="1" applyBorder="1" applyAlignment="1" applyProtection="1">
      <alignment horizontal="center"/>
      <protection locked="0"/>
    </xf>
    <xf numFmtId="14" fontId="4" fillId="7" borderId="11" xfId="0" applyNumberFormat="1" applyFont="1" applyFill="1" applyBorder="1" applyAlignment="1" applyProtection="1">
      <alignment horizontal="center"/>
      <protection locked="0"/>
    </xf>
    <xf numFmtId="0" fontId="0" fillId="7" borderId="25" xfId="0" applyFill="1" applyBorder="1" applyAlignment="1" applyProtection="1">
      <alignment horizontal="center"/>
      <protection locked="0"/>
    </xf>
    <xf numFmtId="0" fontId="0" fillId="7" borderId="23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/>
      <protection locked="0"/>
    </xf>
    <xf numFmtId="14" fontId="4" fillId="7" borderId="28" xfId="0" applyNumberFormat="1" applyFont="1" applyFill="1" applyBorder="1" applyAlignment="1" applyProtection="1">
      <alignment horizontal="center"/>
      <protection locked="0"/>
    </xf>
    <xf numFmtId="0" fontId="0" fillId="7" borderId="59" xfId="0" applyFill="1" applyBorder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27" xfId="0" applyFill="1" applyBorder="1" applyAlignment="1" applyProtection="1">
      <alignment horizontal="center"/>
      <protection locked="0"/>
    </xf>
    <xf numFmtId="0" fontId="0" fillId="7" borderId="41" xfId="0" applyFill="1" applyBorder="1" applyAlignment="1" applyProtection="1">
      <alignment horizontal="center"/>
      <protection locked="0"/>
    </xf>
    <xf numFmtId="0" fontId="0" fillId="7" borderId="21" xfId="0" applyFill="1" applyBorder="1" applyAlignment="1" applyProtection="1">
      <alignment horizontal="center"/>
      <protection locked="0"/>
    </xf>
    <xf numFmtId="0" fontId="0" fillId="7" borderId="22" xfId="0" applyFill="1" applyBorder="1" applyAlignment="1" applyProtection="1">
      <alignment horizontal="center"/>
      <protection locked="0"/>
    </xf>
    <xf numFmtId="0" fontId="0" fillId="7" borderId="31" xfId="0" applyFill="1" applyBorder="1" applyAlignment="1" applyProtection="1">
      <alignment horizontal="center"/>
      <protection locked="0"/>
    </xf>
    <xf numFmtId="14" fontId="4" fillId="7" borderId="12" xfId="0" applyNumberFormat="1" applyFont="1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horizontal="center"/>
      <protection locked="0"/>
    </xf>
    <xf numFmtId="0" fontId="21" fillId="7" borderId="0" xfId="0" applyFont="1" applyFill="1" applyAlignment="1" applyProtection="1">
      <alignment horizontal="centerContinuous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Continuous"/>
      <protection locked="0"/>
    </xf>
    <xf numFmtId="0" fontId="18" fillId="7" borderId="0" xfId="0" applyFont="1" applyFill="1" applyAlignment="1" applyProtection="1">
      <alignment horizontal="centerContinuous"/>
      <protection locked="0"/>
    </xf>
    <xf numFmtId="1" fontId="4" fillId="7" borderId="28" xfId="0" applyNumberFormat="1" applyFont="1" applyFill="1" applyBorder="1" applyAlignment="1" applyProtection="1">
      <alignment horizontal="center"/>
      <protection locked="0"/>
    </xf>
    <xf numFmtId="0" fontId="1" fillId="0" borderId="38" xfId="5" applyFont="1" applyBorder="1" applyAlignment="1" applyProtection="1">
      <alignment horizontal="left"/>
      <protection locked="0"/>
    </xf>
    <xf numFmtId="0" fontId="3" fillId="0" borderId="9" xfId="5" applyBorder="1" applyAlignment="1" applyProtection="1">
      <alignment horizontal="center"/>
      <protection locked="0"/>
    </xf>
    <xf numFmtId="0" fontId="9" fillId="7" borderId="0" xfId="5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0" fontId="4" fillId="0" borderId="29" xfId="0" applyFont="1" applyBorder="1" applyProtection="1">
      <protection locked="0"/>
    </xf>
    <xf numFmtId="0" fontId="15" fillId="0" borderId="29" xfId="0" applyFont="1" applyBorder="1" applyAlignment="1" applyProtection="1">
      <alignment horizontal="center"/>
      <protection locked="0"/>
    </xf>
    <xf numFmtId="0" fontId="15" fillId="0" borderId="34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44" xfId="0" applyFont="1" applyBorder="1" applyAlignment="1" applyProtection="1">
      <alignment horizontal="center"/>
      <protection locked="0"/>
    </xf>
    <xf numFmtId="0" fontId="15" fillId="0" borderId="56" xfId="0" applyFont="1" applyBorder="1" applyAlignment="1" applyProtection="1">
      <alignment horizontal="center"/>
      <protection locked="0"/>
    </xf>
    <xf numFmtId="0" fontId="11" fillId="0" borderId="56" xfId="0" applyFont="1" applyBorder="1" applyProtection="1">
      <protection locked="0"/>
    </xf>
    <xf numFmtId="0" fontId="11" fillId="0" borderId="57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7" borderId="11" xfId="0" applyFont="1" applyFill="1" applyBorder="1" applyAlignment="1" applyProtection="1">
      <alignment horizontal="center"/>
      <protection locked="0"/>
    </xf>
    <xf numFmtId="0" fontId="4" fillId="7" borderId="12" xfId="0" applyFont="1" applyFill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3" fontId="11" fillId="2" borderId="3" xfId="0" quotePrefix="1" applyNumberFormat="1" applyFont="1" applyFill="1" applyBorder="1" applyAlignment="1" applyProtection="1">
      <alignment horizontal="center"/>
      <protection locked="0"/>
    </xf>
    <xf numFmtId="0" fontId="11" fillId="2" borderId="3" xfId="0" quotePrefix="1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11" fillId="0" borderId="21" xfId="0" applyFont="1" applyBorder="1" applyProtection="1">
      <protection locked="0"/>
    </xf>
    <xf numFmtId="3" fontId="11" fillId="2" borderId="22" xfId="0" quotePrefix="1" applyNumberFormat="1" applyFont="1" applyFill="1" applyBorder="1" applyAlignment="1" applyProtection="1">
      <alignment horizontal="center"/>
      <protection locked="0"/>
    </xf>
    <xf numFmtId="0" fontId="11" fillId="2" borderId="22" xfId="0" quotePrefix="1" applyFont="1" applyFill="1" applyBorder="1" applyAlignment="1" applyProtection="1">
      <alignment horizontal="center"/>
      <protection locked="0"/>
    </xf>
    <xf numFmtId="0" fontId="11" fillId="2" borderId="22" xfId="0" applyFont="1" applyFill="1" applyBorder="1" applyAlignment="1" applyProtection="1">
      <alignment horizontal="center"/>
      <protection locked="0"/>
    </xf>
    <xf numFmtId="0" fontId="11" fillId="0" borderId="23" xfId="0" applyFont="1" applyBorder="1" applyProtection="1">
      <protection locked="0"/>
    </xf>
    <xf numFmtId="0" fontId="11" fillId="2" borderId="49" xfId="0" applyFont="1" applyFill="1" applyBorder="1" applyAlignment="1" applyProtection="1">
      <alignment horizontal="center"/>
      <protection locked="0"/>
    </xf>
    <xf numFmtId="0" fontId="11" fillId="2" borderId="60" xfId="0" applyFont="1" applyFill="1" applyBorder="1" applyAlignment="1" applyProtection="1">
      <alignment horizontal="center"/>
      <protection locked="0"/>
    </xf>
    <xf numFmtId="3" fontId="11" fillId="0" borderId="60" xfId="0" applyNumberFormat="1" applyFont="1" applyBorder="1" applyAlignment="1" applyProtection="1">
      <alignment horizontal="center"/>
      <protection locked="0"/>
    </xf>
    <xf numFmtId="3" fontId="11" fillId="0" borderId="61" xfId="0" applyNumberFormat="1" applyFont="1" applyBorder="1" applyAlignment="1" applyProtection="1">
      <alignment horizontal="center"/>
      <protection locked="0"/>
    </xf>
    <xf numFmtId="3" fontId="11" fillId="0" borderId="49" xfId="0" applyNumberFormat="1" applyFont="1" applyBorder="1" applyAlignment="1" applyProtection="1">
      <alignment horizontal="center"/>
      <protection locked="0"/>
    </xf>
    <xf numFmtId="0" fontId="11" fillId="0" borderId="50" xfId="0" quotePrefix="1" applyFont="1" applyFill="1" applyBorder="1" applyAlignment="1" applyProtection="1">
      <alignment horizontal="center"/>
      <protection locked="0"/>
    </xf>
    <xf numFmtId="0" fontId="11" fillId="2" borderId="45" xfId="0" applyFont="1" applyFill="1" applyBorder="1" applyAlignment="1" applyProtection="1">
      <alignment horizontal="center"/>
      <protection locked="0"/>
    </xf>
    <xf numFmtId="0" fontId="11" fillId="2" borderId="62" xfId="0" applyFont="1" applyFill="1" applyBorder="1" applyAlignment="1" applyProtection="1">
      <alignment horizontal="center"/>
      <protection locked="0"/>
    </xf>
    <xf numFmtId="0" fontId="11" fillId="0" borderId="62" xfId="0" applyFont="1" applyBorder="1" applyAlignment="1" applyProtection="1">
      <alignment horizontal="center"/>
      <protection locked="0"/>
    </xf>
    <xf numFmtId="0" fontId="11" fillId="0" borderId="63" xfId="0" applyFont="1" applyBorder="1" applyAlignment="1" applyProtection="1">
      <alignment horizontal="center"/>
      <protection locked="0"/>
    </xf>
    <xf numFmtId="0" fontId="11" fillId="0" borderId="45" xfId="0" applyFont="1" applyBorder="1" applyAlignment="1" applyProtection="1">
      <alignment horizontal="center"/>
      <protection locked="0"/>
    </xf>
    <xf numFmtId="0" fontId="11" fillId="0" borderId="64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3" fontId="11" fillId="0" borderId="15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/>
      <protection locked="0"/>
    </xf>
    <xf numFmtId="0" fontId="11" fillId="0" borderId="29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65" xfId="0" applyBorder="1" applyProtection="1">
      <protection locked="0"/>
    </xf>
    <xf numFmtId="0" fontId="0" fillId="0" borderId="15" xfId="0" applyBorder="1" applyProtection="1"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1" fontId="11" fillId="0" borderId="15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Protection="1">
      <protection locked="0"/>
    </xf>
    <xf numFmtId="14" fontId="4" fillId="7" borderId="15" xfId="0" applyNumberFormat="1" applyFont="1" applyFill="1" applyBorder="1" applyAlignment="1" applyProtection="1">
      <alignment horizontal="center"/>
      <protection locked="0"/>
    </xf>
    <xf numFmtId="0" fontId="11" fillId="7" borderId="25" xfId="0" applyFont="1" applyFill="1" applyBorder="1" applyAlignment="1" applyProtection="1">
      <alignment horizontal="center"/>
      <protection locked="0"/>
    </xf>
    <xf numFmtId="0" fontId="2" fillId="7" borderId="25" xfId="0" applyFont="1" applyFill="1" applyBorder="1" applyAlignment="1" applyProtection="1">
      <alignment horizontal="center"/>
      <protection locked="0"/>
    </xf>
    <xf numFmtId="0" fontId="2" fillId="7" borderId="16" xfId="0" applyFont="1" applyFill="1" applyBorder="1" applyAlignment="1" applyProtection="1">
      <alignment horizontal="center"/>
      <protection locked="0"/>
    </xf>
    <xf numFmtId="0" fontId="2" fillId="7" borderId="17" xfId="0" applyFont="1" applyFill="1" applyBorder="1" applyAlignment="1" applyProtection="1">
      <alignment horizontal="center"/>
      <protection locked="0"/>
    </xf>
    <xf numFmtId="4" fontId="11" fillId="0" borderId="15" xfId="0" applyNumberFormat="1" applyFont="1" applyFill="1" applyBorder="1" applyAlignment="1" applyProtection="1">
      <alignment horizontal="center"/>
      <protection locked="0"/>
    </xf>
    <xf numFmtId="4" fontId="11" fillId="5" borderId="15" xfId="0" applyNumberFormat="1" applyFont="1" applyFill="1" applyBorder="1" applyAlignment="1" applyProtection="1">
      <alignment horizontal="center"/>
    </xf>
    <xf numFmtId="0" fontId="0" fillId="7" borderId="0" xfId="0" applyFill="1" applyBorder="1"/>
    <xf numFmtId="0" fontId="4" fillId="7" borderId="0" xfId="5" applyFont="1" applyFill="1" applyBorder="1" applyAlignment="1" applyProtection="1">
      <alignment vertical="center" wrapText="1"/>
      <protection locked="0"/>
    </xf>
    <xf numFmtId="0" fontId="7" fillId="7" borderId="0" xfId="4" applyFont="1" applyFill="1" applyBorder="1"/>
    <xf numFmtId="0" fontId="20" fillId="7" borderId="0" xfId="4" applyFont="1" applyFill="1" applyBorder="1"/>
    <xf numFmtId="0" fontId="4" fillId="0" borderId="0" xfId="0" applyFont="1" applyFill="1" applyAlignment="1" applyProtection="1">
      <alignment horizontal="centerContinuous"/>
      <protection locked="0"/>
    </xf>
    <xf numFmtId="0" fontId="1" fillId="0" borderId="0" xfId="0" applyFont="1" applyFill="1" applyAlignment="1" applyProtection="1">
      <alignment horizontal="centerContinuous"/>
      <protection locked="0"/>
    </xf>
    <xf numFmtId="0" fontId="16" fillId="0" borderId="38" xfId="0" applyFont="1" applyBorder="1" applyAlignment="1" applyProtection="1">
      <alignment wrapText="1"/>
      <protection locked="0"/>
    </xf>
    <xf numFmtId="0" fontId="0" fillId="0" borderId="39" xfId="0" applyBorder="1" applyAlignment="1" applyProtection="1">
      <alignment wrapText="1"/>
      <protection locked="0"/>
    </xf>
    <xf numFmtId="0" fontId="0" fillId="0" borderId="40" xfId="0" applyBorder="1" applyAlignment="1" applyProtection="1">
      <alignment wrapText="1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66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1" fillId="7" borderId="0" xfId="0" applyFont="1" applyFill="1" applyAlignment="1" applyProtection="1">
      <alignment horizontal="center"/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6" fillId="0" borderId="67" xfId="0" applyFont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7" borderId="14" xfId="0" applyFont="1" applyFill="1" applyBorder="1" applyAlignment="1" applyProtection="1">
      <alignment horizontal="center" wrapText="1"/>
      <protection locked="0"/>
    </xf>
    <xf numFmtId="0" fontId="4" fillId="7" borderId="8" xfId="0" applyFont="1" applyFill="1" applyBorder="1" applyAlignment="1" applyProtection="1">
      <alignment horizontal="center" wrapText="1"/>
      <protection locked="0"/>
    </xf>
    <xf numFmtId="0" fontId="4" fillId="7" borderId="39" xfId="0" applyFont="1" applyFill="1" applyBorder="1" applyAlignment="1" applyProtection="1">
      <alignment horizontal="center"/>
      <protection locked="0"/>
    </xf>
    <xf numFmtId="0" fontId="4" fillId="7" borderId="40" xfId="0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7" borderId="38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4" fillId="7" borderId="0" xfId="0" applyFont="1" applyFill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18" fillId="0" borderId="0" xfId="5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4" fillId="0" borderId="38" xfId="5" applyFont="1" applyFill="1" applyBorder="1" applyAlignment="1" applyProtection="1">
      <alignment horizontal="center"/>
      <protection locked="0"/>
    </xf>
    <xf numFmtId="0" fontId="4" fillId="0" borderId="40" xfId="5" applyFont="1" applyFill="1" applyBorder="1" applyAlignment="1" applyProtection="1">
      <alignment horizontal="center"/>
      <protection locked="0"/>
    </xf>
    <xf numFmtId="0" fontId="4" fillId="7" borderId="38" xfId="5" applyFont="1" applyFill="1" applyBorder="1" applyAlignment="1" applyProtection="1">
      <alignment horizontal="center"/>
      <protection locked="0"/>
    </xf>
    <xf numFmtId="0" fontId="4" fillId="7" borderId="40" xfId="5" applyFont="1" applyFill="1" applyBorder="1" applyAlignment="1" applyProtection="1">
      <alignment horizontal="center"/>
      <protection locked="0"/>
    </xf>
    <xf numFmtId="0" fontId="4" fillId="8" borderId="3" xfId="5" applyFont="1" applyFill="1" applyBorder="1" applyAlignment="1" applyProtection="1">
      <alignment horizontal="center" vertical="center" wrapText="1"/>
      <protection locked="0"/>
    </xf>
    <xf numFmtId="0" fontId="1" fillId="0" borderId="14" xfId="5" applyFont="1" applyBorder="1" applyAlignment="1" applyProtection="1">
      <alignment horizontal="center" vertical="center" wrapText="1"/>
      <protection locked="0"/>
    </xf>
    <xf numFmtId="0" fontId="1" fillId="0" borderId="8" xfId="5" applyFont="1" applyBorder="1" applyAlignment="1" applyProtection="1">
      <alignment horizontal="center" vertical="center" wrapText="1"/>
      <protection locked="0"/>
    </xf>
    <xf numFmtId="0" fontId="4" fillId="0" borderId="14" xfId="5" applyFont="1" applyBorder="1" applyAlignment="1" applyProtection="1">
      <alignment horizontal="center" vertical="center" wrapText="1"/>
      <protection locked="0"/>
    </xf>
    <xf numFmtId="0" fontId="4" fillId="0" borderId="8" xfId="5" applyFont="1" applyBorder="1" applyAlignment="1" applyProtection="1">
      <alignment horizontal="center" vertical="center" wrapText="1"/>
      <protection locked="0"/>
    </xf>
    <xf numFmtId="0" fontId="4" fillId="8" borderId="19" xfId="5" applyFont="1" applyFill="1" applyBorder="1" applyAlignment="1" applyProtection="1">
      <alignment horizontal="center" vertical="center" wrapText="1"/>
      <protection locked="0"/>
    </xf>
    <xf numFmtId="0" fontId="4" fillId="8" borderId="20" xfId="5" applyFont="1" applyFill="1" applyBorder="1" applyAlignment="1" applyProtection="1">
      <alignment horizontal="center" vertical="center" wrapText="1"/>
      <protection locked="0"/>
    </xf>
    <xf numFmtId="0" fontId="4" fillId="8" borderId="13" xfId="5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wrapText="1"/>
    </xf>
    <xf numFmtId="0" fontId="3" fillId="0" borderId="38" xfId="5" applyFont="1" applyFill="1" applyBorder="1" applyAlignment="1" applyProtection="1">
      <alignment horizontal="center" vertical="center" wrapText="1"/>
      <protection locked="0"/>
    </xf>
    <xf numFmtId="0" fontId="3" fillId="0" borderId="39" xfId="5" applyFont="1" applyFill="1" applyBorder="1" applyAlignment="1" applyProtection="1">
      <alignment horizontal="center" vertical="center" wrapText="1"/>
      <protection locked="0"/>
    </xf>
    <xf numFmtId="0" fontId="3" fillId="0" borderId="40" xfId="5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4" fillId="7" borderId="42" xfId="0" applyFont="1" applyFill="1" applyBorder="1" applyAlignment="1" applyProtection="1">
      <alignment horizontal="center"/>
      <protection locked="0"/>
    </xf>
    <xf numFmtId="0" fontId="4" fillId="7" borderId="4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4" applyFont="1" applyAlignment="1" applyProtection="1">
      <alignment horizontal="center"/>
      <protection locked="0"/>
    </xf>
    <xf numFmtId="0" fontId="4" fillId="7" borderId="0" xfId="4" applyFont="1" applyFill="1" applyAlignment="1" applyProtection="1">
      <alignment horizontal="center"/>
      <protection locked="0"/>
    </xf>
    <xf numFmtId="0" fontId="4" fillId="0" borderId="36" xfId="4" applyFont="1" applyBorder="1" applyAlignment="1" applyProtection="1">
      <alignment horizontal="center"/>
      <protection locked="0"/>
    </xf>
    <xf numFmtId="0" fontId="3" fillId="0" borderId="14" xfId="4" applyFont="1" applyBorder="1" applyAlignment="1" applyProtection="1">
      <alignment horizontal="center"/>
      <protection locked="0"/>
    </xf>
    <xf numFmtId="0" fontId="3" fillId="0" borderId="38" xfId="4" applyFont="1" applyBorder="1" applyAlignment="1" applyProtection="1">
      <alignment horizontal="centerContinuous"/>
      <protection locked="0"/>
    </xf>
    <xf numFmtId="0" fontId="3" fillId="7" borderId="9" xfId="4" applyFont="1" applyFill="1" applyBorder="1" applyAlignment="1" applyProtection="1">
      <alignment horizontal="centerContinuous"/>
      <protection locked="0"/>
    </xf>
    <xf numFmtId="0" fontId="3" fillId="0" borderId="8" xfId="4" applyFont="1" applyBorder="1" applyAlignment="1" applyProtection="1">
      <alignment horizontal="center"/>
      <protection locked="0"/>
    </xf>
    <xf numFmtId="0" fontId="3" fillId="0" borderId="24" xfId="4" applyFont="1" applyBorder="1" applyAlignment="1" applyProtection="1">
      <alignment horizontal="center"/>
      <protection locked="0"/>
    </xf>
    <xf numFmtId="0" fontId="3" fillId="7" borderId="12" xfId="4" applyFont="1" applyFill="1" applyBorder="1" applyAlignment="1" applyProtection="1">
      <alignment horizontal="center"/>
      <protection locked="0"/>
    </xf>
    <xf numFmtId="0" fontId="3" fillId="4" borderId="18" xfId="4" applyFont="1" applyFill="1" applyBorder="1" applyAlignment="1" applyProtection="1">
      <alignment horizontal="center" wrapText="1"/>
      <protection locked="0"/>
    </xf>
    <xf numFmtId="0" fontId="3" fillId="4" borderId="16" xfId="4" applyFont="1" applyFill="1" applyBorder="1" applyAlignment="1" applyProtection="1">
      <alignment horizontal="center"/>
      <protection locked="0"/>
    </xf>
    <xf numFmtId="0" fontId="3" fillId="4" borderId="58" xfId="4" applyFont="1" applyFill="1" applyBorder="1" applyAlignment="1" applyProtection="1">
      <alignment horizontal="center"/>
      <protection locked="0"/>
    </xf>
    <xf numFmtId="0" fontId="3" fillId="8" borderId="58" xfId="4" applyFont="1" applyFill="1" applyBorder="1" applyAlignment="1" applyProtection="1">
      <alignment horizontal="center"/>
      <protection locked="0"/>
    </xf>
    <xf numFmtId="0" fontId="4" fillId="0" borderId="23" xfId="4" applyFont="1" applyBorder="1" applyProtection="1">
      <protection locked="0"/>
    </xf>
    <xf numFmtId="0" fontId="3" fillId="0" borderId="3" xfId="4" applyFont="1" applyBorder="1" applyProtection="1">
      <protection locked="0"/>
    </xf>
    <xf numFmtId="0" fontId="3" fillId="7" borderId="3" xfId="4" applyFont="1" applyFill="1" applyBorder="1" applyProtection="1">
      <protection locked="0"/>
    </xf>
    <xf numFmtId="0" fontId="3" fillId="0" borderId="23" xfId="4" applyFont="1" applyBorder="1" applyProtection="1">
      <protection locked="0"/>
    </xf>
    <xf numFmtId="0" fontId="4" fillId="0" borderId="48" xfId="4" applyFont="1" applyBorder="1" applyProtection="1">
      <protection locked="0"/>
    </xf>
    <xf numFmtId="0" fontId="3" fillId="0" borderId="51" xfId="4" applyFont="1" applyBorder="1" applyProtection="1">
      <protection locked="0"/>
    </xf>
    <xf numFmtId="0" fontId="3" fillId="7" borderId="51" xfId="4" applyFont="1" applyFill="1" applyBorder="1" applyProtection="1">
      <protection locked="0"/>
    </xf>
    <xf numFmtId="0" fontId="3" fillId="0" borderId="52" xfId="4" applyFont="1" applyBorder="1" applyProtection="1">
      <protection locked="0"/>
    </xf>
    <xf numFmtId="0" fontId="3" fillId="0" borderId="53" xfId="4" applyFont="1" applyBorder="1" applyProtection="1">
      <protection locked="0"/>
    </xf>
    <xf numFmtId="0" fontId="3" fillId="7" borderId="53" xfId="4" applyFont="1" applyFill="1" applyBorder="1" applyProtection="1">
      <protection locked="0"/>
    </xf>
    <xf numFmtId="0" fontId="3" fillId="0" borderId="54" xfId="4" applyFont="1" applyBorder="1" applyProtection="1">
      <protection locked="0"/>
    </xf>
    <xf numFmtId="0" fontId="3" fillId="0" borderId="55" xfId="4" applyFont="1" applyBorder="1" applyProtection="1">
      <protection locked="0"/>
    </xf>
    <xf numFmtId="0" fontId="3" fillId="7" borderId="5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3" fillId="7" borderId="0" xfId="4" applyFont="1" applyFill="1" applyProtection="1">
      <protection locked="0"/>
    </xf>
    <xf numFmtId="0" fontId="4" fillId="8" borderId="42" xfId="5" applyFont="1" applyFill="1" applyBorder="1" applyAlignment="1" applyProtection="1">
      <alignment horizontal="center" vertical="center" wrapText="1"/>
      <protection locked="0"/>
    </xf>
    <xf numFmtId="0" fontId="4" fillId="8" borderId="44" xfId="5" applyFont="1" applyFill="1" applyBorder="1" applyAlignment="1" applyProtection="1">
      <alignment horizontal="center" vertical="center" wrapText="1"/>
      <protection locked="0"/>
    </xf>
    <xf numFmtId="0" fontId="4" fillId="8" borderId="45" xfId="5" applyFont="1" applyFill="1" applyBorder="1" applyAlignment="1" applyProtection="1">
      <alignment horizontal="center" vertical="center" wrapText="1"/>
      <protection locked="0"/>
    </xf>
  </cellXfs>
  <cellStyles count="7">
    <cellStyle name="Euro" xfId="1"/>
    <cellStyle name="julio" xfId="2"/>
    <cellStyle name="Millares_Para cuestionario" xfId="3"/>
    <cellStyle name="Normal" xfId="0" builtinId="0"/>
    <cellStyle name="Normal 2" xfId="4"/>
    <cellStyle name="Normal_9- Costos" xfId="5"/>
    <cellStyle name="Porcentaje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87086</xdr:rowOff>
    </xdr:from>
    <xdr:to>
      <xdr:col>3</xdr:col>
      <xdr:colOff>772886</xdr:colOff>
      <xdr:row>2</xdr:row>
      <xdr:rowOff>97971</xdr:rowOff>
    </xdr:to>
    <xdr:sp macro="" textlink="">
      <xdr:nvSpPr>
        <xdr:cNvPr id="4155" name="Line 1"/>
        <xdr:cNvSpPr>
          <a:spLocks noChangeShapeType="1"/>
        </xdr:cNvSpPr>
      </xdr:nvSpPr>
      <xdr:spPr bwMode="auto">
        <a:xfrm>
          <a:off x="2520043" y="468086"/>
          <a:ext cx="734786" cy="1088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783771</xdr:colOff>
      <xdr:row>2</xdr:row>
      <xdr:rowOff>0</xdr:rowOff>
    </xdr:from>
    <xdr:to>
      <xdr:col>5</xdr:col>
      <xdr:colOff>707571</xdr:colOff>
      <xdr:row>4</xdr:row>
      <xdr:rowOff>43543</xdr:rowOff>
    </xdr:to>
    <xdr:sp macro="" textlink="">
      <xdr:nvSpPr>
        <xdr:cNvPr id="2106" name="AutoShape 1"/>
        <xdr:cNvSpPr>
          <a:spLocks noChangeArrowheads="1"/>
        </xdr:cNvSpPr>
      </xdr:nvSpPr>
      <xdr:spPr bwMode="auto">
        <a:xfrm rot="1316310">
          <a:off x="5595257" y="315686"/>
          <a:ext cx="729343" cy="359228"/>
        </a:xfrm>
        <a:prstGeom prst="curvedDownArrow">
          <a:avLst>
            <a:gd name="adj1" fmla="val 40606"/>
            <a:gd name="adj2" fmla="val 81212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310243</xdr:colOff>
      <xdr:row>5</xdr:row>
      <xdr:rowOff>119743</xdr:rowOff>
    </xdr:from>
    <xdr:to>
      <xdr:col>6</xdr:col>
      <xdr:colOff>293914</xdr:colOff>
      <xdr:row>6</xdr:row>
      <xdr:rowOff>370114</xdr:rowOff>
    </xdr:to>
    <xdr:sp macro="" textlink="">
      <xdr:nvSpPr>
        <xdr:cNvPr id="1085" name="AutoShape 4"/>
        <xdr:cNvSpPr>
          <a:spLocks noChangeArrowheads="1"/>
        </xdr:cNvSpPr>
      </xdr:nvSpPr>
      <xdr:spPr bwMode="auto">
        <a:xfrm rot="1545154">
          <a:off x="6281057" y="919843"/>
          <a:ext cx="789214" cy="413657"/>
        </a:xfrm>
        <a:prstGeom prst="curvedDownArrow">
          <a:avLst>
            <a:gd name="adj1" fmla="val 38158"/>
            <a:gd name="adj2" fmla="val 7631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workbookViewId="0">
      <selection activeCell="E34" sqref="E34"/>
    </sheetView>
  </sheetViews>
  <sheetFormatPr baseColWidth="10" defaultColWidth="11.3828125" defaultRowHeight="12.45" x14ac:dyDescent="0.3"/>
  <cols>
    <col min="1" max="1" width="12.3046875" style="51" bestFit="1" customWidth="1"/>
    <col min="2" max="4" width="11.3828125" style="51"/>
    <col min="5" max="5" width="12.15234375" style="51" customWidth="1"/>
    <col min="6" max="6" width="11.53515625" style="51" customWidth="1"/>
    <col min="7" max="7" width="11.3828125" style="51"/>
    <col min="8" max="8" width="12.15234375" style="51" customWidth="1"/>
    <col min="9" max="16384" width="11.3828125" style="51"/>
  </cols>
  <sheetData>
    <row r="1" spans="1:8" ht="15" customHeight="1" x14ac:dyDescent="0.3"/>
    <row r="2" spans="1:8" ht="15" customHeight="1" thickBot="1" x14ac:dyDescent="0.35"/>
    <row r="3" spans="1:8" ht="15" customHeight="1" thickBot="1" x14ac:dyDescent="0.35">
      <c r="A3" s="97" t="s">
        <v>135</v>
      </c>
      <c r="B3" s="98"/>
      <c r="C3" s="98"/>
      <c r="D3" s="98"/>
      <c r="E3" s="99"/>
    </row>
    <row r="4" spans="1:8" ht="15" customHeight="1" thickBot="1" x14ac:dyDescent="0.35">
      <c r="A4" s="100" t="s">
        <v>136</v>
      </c>
      <c r="B4" s="101"/>
      <c r="C4" s="101"/>
      <c r="D4" s="101"/>
      <c r="E4" s="102"/>
    </row>
    <row r="5" spans="1:8" ht="15" customHeight="1" thickBot="1" x14ac:dyDescent="0.35"/>
    <row r="6" spans="1:8" ht="15" customHeight="1" thickBot="1" x14ac:dyDescent="0.35">
      <c r="A6" s="103" t="s">
        <v>137</v>
      </c>
      <c r="B6" s="104"/>
      <c r="C6" s="104"/>
      <c r="D6" s="104"/>
      <c r="E6" s="105"/>
    </row>
    <row r="7" spans="1:8" ht="15" customHeight="1" thickBot="1" x14ac:dyDescent="0.35"/>
    <row r="8" spans="1:8" ht="15" customHeight="1" thickBot="1" x14ac:dyDescent="0.35">
      <c r="A8" s="103" t="s">
        <v>138</v>
      </c>
      <c r="B8" s="104"/>
      <c r="C8" s="104"/>
      <c r="D8" s="104"/>
      <c r="E8" s="104"/>
      <c r="F8" s="104"/>
      <c r="G8" s="104"/>
      <c r="H8" s="105"/>
    </row>
    <row r="9" spans="1:8" ht="15" customHeight="1" thickBot="1" x14ac:dyDescent="0.35"/>
    <row r="10" spans="1:8" ht="41.25" customHeight="1" thickBot="1" x14ac:dyDescent="0.35">
      <c r="A10" s="448" t="s">
        <v>139</v>
      </c>
      <c r="B10" s="449"/>
      <c r="C10" s="449"/>
      <c r="D10" s="449"/>
      <c r="E10" s="449"/>
      <c r="F10" s="449"/>
      <c r="G10" s="449"/>
      <c r="H10" s="450"/>
    </row>
    <row r="11" spans="1:8" ht="13.5" customHeight="1" x14ac:dyDescent="0.3"/>
    <row r="12" spans="1:8" ht="13.5" customHeight="1" x14ac:dyDescent="0.3"/>
    <row r="13" spans="1:8" ht="13.5" customHeight="1" x14ac:dyDescent="0.3"/>
    <row r="14" spans="1:8" ht="13.5" customHeight="1" x14ac:dyDescent="0.3"/>
    <row r="15" spans="1:8" ht="11.25" customHeight="1" x14ac:dyDescent="0.3"/>
    <row r="16" spans="1:8" ht="11.25" customHeight="1" x14ac:dyDescent="0.3"/>
    <row r="17" spans="1:1" ht="11.25" customHeight="1" x14ac:dyDescent="0.3">
      <c r="A17" s="106"/>
    </row>
    <row r="18" spans="1:1" ht="11.25" customHeight="1" x14ac:dyDescent="0.3"/>
    <row r="19" spans="1:1" ht="11.25" customHeight="1" x14ac:dyDescent="0.3"/>
    <row r="20" spans="1:1" ht="11.25" customHeight="1" x14ac:dyDescent="0.3"/>
    <row r="21" spans="1:1" ht="11.25" customHeight="1" x14ac:dyDescent="0.3"/>
    <row r="22" spans="1:1" ht="11.25" customHeight="1" x14ac:dyDescent="0.3"/>
    <row r="23" spans="1:1" ht="11.25" customHeight="1" x14ac:dyDescent="0.3"/>
    <row r="24" spans="1:1" ht="11.25" customHeight="1" x14ac:dyDescent="0.3"/>
    <row r="25" spans="1:1" ht="11.25" customHeight="1" x14ac:dyDescent="0.3"/>
    <row r="26" spans="1:1" ht="11.25" customHeight="1" x14ac:dyDescent="0.3"/>
    <row r="27" spans="1:1" ht="11.25" customHeight="1" x14ac:dyDescent="0.3"/>
    <row r="28" spans="1:1" ht="11.25" customHeight="1" x14ac:dyDescent="0.3"/>
    <row r="29" spans="1:1" ht="11.25" customHeight="1" x14ac:dyDescent="0.3"/>
    <row r="30" spans="1:1" ht="11.25" customHeight="1" x14ac:dyDescent="0.3"/>
    <row r="31" spans="1:1" ht="11.25" customHeight="1" x14ac:dyDescent="0.3"/>
    <row r="32" spans="1:1" ht="11.25" customHeight="1" x14ac:dyDescent="0.3"/>
    <row r="33" ht="11.25" customHeight="1" x14ac:dyDescent="0.3"/>
    <row r="34" ht="11.25" customHeight="1" x14ac:dyDescent="0.3"/>
    <row r="35" ht="11.25" customHeight="1" x14ac:dyDescent="0.3"/>
    <row r="36" ht="11.25" customHeight="1" x14ac:dyDescent="0.3"/>
    <row r="37" ht="11.25" customHeight="1" x14ac:dyDescent="0.3"/>
    <row r="38" ht="11.25" customHeight="1" x14ac:dyDescent="0.3"/>
    <row r="39" ht="11.25" customHeight="1" x14ac:dyDescent="0.3"/>
    <row r="40" ht="11.25" customHeight="1" x14ac:dyDescent="0.3"/>
    <row r="41" ht="11.25" customHeight="1" x14ac:dyDescent="0.3"/>
    <row r="42" ht="11.25" customHeight="1" x14ac:dyDescent="0.3"/>
    <row r="43" ht="11.25" customHeight="1" x14ac:dyDescent="0.3"/>
    <row r="44" ht="11.25" customHeight="1" x14ac:dyDescent="0.3"/>
    <row r="45" ht="11.25" customHeight="1" x14ac:dyDescent="0.3"/>
    <row r="46" ht="11.25" customHeight="1" x14ac:dyDescent="0.3"/>
    <row r="47" ht="11.25" customHeight="1" x14ac:dyDescent="0.3"/>
    <row r="48" ht="11.25" customHeight="1" x14ac:dyDescent="0.3"/>
    <row r="49" ht="11.25" customHeight="1" x14ac:dyDescent="0.3"/>
    <row r="50" ht="11.25" customHeight="1" x14ac:dyDescent="0.3"/>
    <row r="51" ht="11.25" customHeight="1" x14ac:dyDescent="0.3"/>
    <row r="52" ht="11.25" customHeight="1" x14ac:dyDescent="0.3"/>
    <row r="53" ht="11.25" customHeight="1" x14ac:dyDescent="0.3"/>
    <row r="54" ht="11.25" customHeight="1" x14ac:dyDescent="0.3"/>
    <row r="55" ht="11.25" customHeight="1" x14ac:dyDescent="0.3"/>
    <row r="56" ht="11.25" customHeight="1" x14ac:dyDescent="0.3"/>
    <row r="57" ht="11.25" customHeight="1" x14ac:dyDescent="0.3"/>
    <row r="58" ht="11.25" customHeight="1" x14ac:dyDescent="0.3"/>
    <row r="59" ht="11.25" customHeight="1" x14ac:dyDescent="0.3"/>
    <row r="60" ht="11.25" customHeight="1" x14ac:dyDescent="0.3"/>
    <row r="61" ht="11.25" customHeight="1" x14ac:dyDescent="0.3"/>
    <row r="62" ht="11.25" customHeight="1" x14ac:dyDescent="0.3"/>
    <row r="63" ht="11.25" customHeight="1" x14ac:dyDescent="0.3"/>
    <row r="64" ht="11.25" customHeight="1" x14ac:dyDescent="0.3"/>
    <row r="65" ht="11.25" customHeight="1" x14ac:dyDescent="0.3"/>
    <row r="66" ht="11.25" customHeight="1" x14ac:dyDescent="0.3"/>
    <row r="67" ht="11.25" customHeight="1" x14ac:dyDescent="0.3"/>
    <row r="68" ht="11.25" customHeight="1" x14ac:dyDescent="0.3"/>
  </sheetData>
  <mergeCells count="1">
    <mergeCell ref="A10:H10"/>
  </mergeCells>
  <phoneticPr fontId="14" type="noConversion"/>
  <printOptions horizontalCentered="1" verticalCentered="1"/>
  <pageMargins left="0.35433070866141736" right="0.35433070866141736" top="0.78740157480314965" bottom="0.78740157480314965" header="0.19685039370078741" footer="0"/>
  <pageSetup orientation="portrait" r:id="rId1"/>
  <headerFooter alignWithMargins="0">
    <oddHeader>&amp;R2021 - Año de Homenaje al Premio Nobel de Medicina Doctor César Milstein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F51"/>
  <sheetViews>
    <sheetView showGridLines="0" zoomScale="75" workbookViewId="0">
      <selection activeCell="E34" sqref="E34"/>
    </sheetView>
  </sheetViews>
  <sheetFormatPr baseColWidth="10" defaultColWidth="11.3828125" defaultRowHeight="12.45" x14ac:dyDescent="0.3"/>
  <cols>
    <col min="1" max="1" width="11.3828125" style="51"/>
    <col min="2" max="2" width="14.69140625" style="51" customWidth="1"/>
    <col min="3" max="5" width="11.3828125" style="51"/>
    <col min="6" max="6" width="13.69140625" style="51" customWidth="1"/>
    <col min="7" max="7" width="11.69140625" style="51" customWidth="1"/>
    <col min="8" max="16384" width="11.3828125" style="51"/>
  </cols>
  <sheetData>
    <row r="2" spans="1:6" x14ac:dyDescent="0.3">
      <c r="A2" s="228" t="s">
        <v>23</v>
      </c>
    </row>
    <row r="4" spans="1:6" x14ac:dyDescent="0.3">
      <c r="A4" s="229" t="s">
        <v>24</v>
      </c>
    </row>
    <row r="5" spans="1:6" x14ac:dyDescent="0.3">
      <c r="A5" s="51" t="s">
        <v>25</v>
      </c>
    </row>
    <row r="6" spans="1:6" x14ac:dyDescent="0.3">
      <c r="A6" s="51" t="s">
        <v>26</v>
      </c>
    </row>
    <row r="8" spans="1:6" x14ac:dyDescent="0.3">
      <c r="A8" s="51" t="s">
        <v>185</v>
      </c>
    </row>
    <row r="9" spans="1:6" x14ac:dyDescent="0.3">
      <c r="A9" s="51" t="s">
        <v>27</v>
      </c>
    </row>
    <row r="11" spans="1:6" x14ac:dyDescent="0.3">
      <c r="A11" s="51" t="s">
        <v>28</v>
      </c>
    </row>
    <row r="12" spans="1:6" x14ac:dyDescent="0.3">
      <c r="A12" s="51" t="s">
        <v>29</v>
      </c>
    </row>
    <row r="14" spans="1:6" ht="12.9" thickBot="1" x14ac:dyDescent="0.35">
      <c r="C14" s="230" t="s">
        <v>30</v>
      </c>
      <c r="D14" s="109"/>
    </row>
    <row r="15" spans="1:6" x14ac:dyDescent="0.3">
      <c r="A15" s="231" t="s">
        <v>31</v>
      </c>
      <c r="B15" s="232" t="s">
        <v>32</v>
      </c>
      <c r="C15" s="232" t="s">
        <v>33</v>
      </c>
      <c r="D15" s="232" t="s">
        <v>34</v>
      </c>
      <c r="E15" s="233" t="s">
        <v>35</v>
      </c>
      <c r="F15" s="234" t="s">
        <v>13</v>
      </c>
    </row>
    <row r="16" spans="1:6" ht="12.9" thickBot="1" x14ac:dyDescent="0.35">
      <c r="A16" s="154">
        <v>2016</v>
      </c>
      <c r="B16" s="155">
        <v>384</v>
      </c>
      <c r="C16" s="155">
        <v>430</v>
      </c>
      <c r="D16" s="155">
        <v>96</v>
      </c>
      <c r="E16" s="235">
        <v>50</v>
      </c>
      <c r="F16" s="138">
        <f>SUM(B16:E16)</f>
        <v>960</v>
      </c>
    </row>
    <row r="18" spans="1:5" x14ac:dyDescent="0.3">
      <c r="A18" s="51" t="s">
        <v>36</v>
      </c>
    </row>
    <row r="20" spans="1:5" ht="12.9" thickBot="1" x14ac:dyDescent="0.35">
      <c r="A20" s="51" t="s">
        <v>181</v>
      </c>
    </row>
    <row r="21" spans="1:5" x14ac:dyDescent="0.3">
      <c r="A21" s="236" t="s">
        <v>37</v>
      </c>
      <c r="B21" s="237" t="s">
        <v>32</v>
      </c>
      <c r="C21" s="237" t="s">
        <v>33</v>
      </c>
      <c r="D21" s="237" t="s">
        <v>34</v>
      </c>
      <c r="E21" s="238" t="s">
        <v>35</v>
      </c>
    </row>
    <row r="22" spans="1:5" ht="12.9" thickBot="1" x14ac:dyDescent="0.35">
      <c r="A22" s="239" t="s">
        <v>182</v>
      </c>
      <c r="B22" s="240">
        <f>+B16/$F$16</f>
        <v>0.4</v>
      </c>
      <c r="C22" s="240">
        <f>+C16/$F$16</f>
        <v>0.44791666666666669</v>
      </c>
      <c r="D22" s="240">
        <f>+D16/$F$16</f>
        <v>0.1</v>
      </c>
      <c r="E22" s="241">
        <f>+E16/$F$16</f>
        <v>5.2083333333333336E-2</v>
      </c>
    </row>
    <row r="24" spans="1:5" x14ac:dyDescent="0.3">
      <c r="A24" s="51" t="s">
        <v>38</v>
      </c>
    </row>
    <row r="26" spans="1:5" x14ac:dyDescent="0.3">
      <c r="A26" s="51" t="s">
        <v>39</v>
      </c>
    </row>
    <row r="27" spans="1:5" x14ac:dyDescent="0.3">
      <c r="A27" s="51" t="s">
        <v>40</v>
      </c>
    </row>
    <row r="28" spans="1:5" x14ac:dyDescent="0.3">
      <c r="A28" s="51" t="s">
        <v>41</v>
      </c>
    </row>
    <row r="29" spans="1:5" x14ac:dyDescent="0.3">
      <c r="A29" s="51" t="s">
        <v>42</v>
      </c>
    </row>
    <row r="31" spans="1:5" x14ac:dyDescent="0.3">
      <c r="A31" s="51" t="s">
        <v>43</v>
      </c>
    </row>
    <row r="32" spans="1:5" x14ac:dyDescent="0.3">
      <c r="A32" s="51" t="s">
        <v>44</v>
      </c>
    </row>
    <row r="34" spans="1:1" x14ac:dyDescent="0.3">
      <c r="A34" s="51" t="s">
        <v>183</v>
      </c>
    </row>
    <row r="35" spans="1:1" x14ac:dyDescent="0.3">
      <c r="A35" s="51" t="s">
        <v>184</v>
      </c>
    </row>
    <row r="36" spans="1:1" x14ac:dyDescent="0.3">
      <c r="A36" s="51" t="s">
        <v>45</v>
      </c>
    </row>
    <row r="38" spans="1:1" x14ac:dyDescent="0.3">
      <c r="A38" s="51" t="s">
        <v>46</v>
      </c>
    </row>
    <row r="39" spans="1:1" x14ac:dyDescent="0.3">
      <c r="A39" s="51" t="s">
        <v>47</v>
      </c>
    </row>
    <row r="40" spans="1:1" x14ac:dyDescent="0.3">
      <c r="A40" s="51" t="s">
        <v>48</v>
      </c>
    </row>
    <row r="41" spans="1:1" x14ac:dyDescent="0.3">
      <c r="A41" s="51" t="s">
        <v>49</v>
      </c>
    </row>
    <row r="50" spans="1:4" x14ac:dyDescent="0.3">
      <c r="A50" s="145"/>
      <c r="B50" s="242"/>
      <c r="C50" s="242"/>
      <c r="D50" s="242"/>
    </row>
    <row r="51" spans="1:4" x14ac:dyDescent="0.3">
      <c r="A51" s="145"/>
      <c r="B51" s="242"/>
      <c r="C51" s="242"/>
      <c r="D51" s="242"/>
    </row>
  </sheetData>
  <phoneticPr fontId="0" type="noConversion"/>
  <printOptions horizontalCentered="1" verticalCentered="1" gridLinesSet="0"/>
  <pageMargins left="0.35433070866141736" right="0.35433070866141736" top="0.78740157480314965" bottom="0.78740157480314965" header="0.19685039370078741" footer="0"/>
  <pageSetup orientation="portrait" r:id="rId1"/>
  <headerFooter alignWithMargins="0">
    <oddHeader>&amp;R2021 - Año de Homenaje al Premio Nobel de Medicina Doctor César Milstein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J13"/>
  <sheetViews>
    <sheetView showGridLines="0" topLeftCell="F1" zoomScale="115" zoomScaleNormal="115" workbookViewId="0">
      <selection activeCell="G4" sqref="G4:J6"/>
    </sheetView>
  </sheetViews>
  <sheetFormatPr baseColWidth="10" defaultColWidth="11.3828125" defaultRowHeight="12.45" x14ac:dyDescent="0.3"/>
  <cols>
    <col min="1" max="1" width="6.84375" style="51" customWidth="1"/>
    <col min="2" max="2" width="18.3828125" style="51" customWidth="1"/>
    <col min="3" max="9" width="22.3828125" style="51" customWidth="1"/>
    <col min="10" max="10" width="20.69140625" style="51" customWidth="1"/>
    <col min="11" max="16384" width="11.3828125" style="51"/>
  </cols>
  <sheetData>
    <row r="1" spans="2:10" x14ac:dyDescent="0.3">
      <c r="B1" s="464" t="s">
        <v>129</v>
      </c>
      <c r="C1" s="464"/>
      <c r="D1" s="464"/>
      <c r="E1" s="464"/>
      <c r="F1" s="464"/>
      <c r="G1" s="464"/>
      <c r="H1" s="464"/>
      <c r="I1" s="464"/>
      <c r="J1" s="464"/>
    </row>
    <row r="2" spans="2:10" x14ac:dyDescent="0.3">
      <c r="B2" s="464" t="s">
        <v>128</v>
      </c>
      <c r="C2" s="464"/>
      <c r="D2" s="464"/>
      <c r="E2" s="464"/>
      <c r="F2" s="464"/>
      <c r="G2" s="464"/>
      <c r="H2" s="464"/>
      <c r="I2" s="464"/>
      <c r="J2" s="464"/>
    </row>
    <row r="3" spans="2:10" ht="12.9" thickBot="1" x14ac:dyDescent="0.35">
      <c r="B3" s="108"/>
      <c r="C3" s="223"/>
      <c r="D3" s="223"/>
      <c r="E3" s="223"/>
      <c r="F3" s="223"/>
      <c r="G3" s="223"/>
    </row>
    <row r="4" spans="2:10" ht="12.9" thickBot="1" x14ac:dyDescent="0.35">
      <c r="B4" s="469" t="s">
        <v>12</v>
      </c>
      <c r="C4" s="472" t="s">
        <v>127</v>
      </c>
      <c r="D4" s="467"/>
      <c r="E4" s="467"/>
      <c r="F4" s="468"/>
      <c r="G4" s="472" t="s">
        <v>216</v>
      </c>
      <c r="H4" s="467"/>
      <c r="I4" s="467"/>
      <c r="J4" s="468"/>
    </row>
    <row r="5" spans="2:10" ht="15.75" customHeight="1" thickBot="1" x14ac:dyDescent="0.35">
      <c r="B5" s="470"/>
      <c r="C5" s="467" t="s">
        <v>130</v>
      </c>
      <c r="D5" s="467"/>
      <c r="E5" s="468"/>
      <c r="F5" s="465" t="s">
        <v>215</v>
      </c>
      <c r="G5" s="472" t="s">
        <v>130</v>
      </c>
      <c r="H5" s="467"/>
      <c r="I5" s="468"/>
      <c r="J5" s="465" t="s">
        <v>215</v>
      </c>
    </row>
    <row r="6" spans="2:10" ht="20.25" customHeight="1" thickBot="1" x14ac:dyDescent="0.35">
      <c r="B6" s="471"/>
      <c r="C6" s="321" t="s">
        <v>233</v>
      </c>
      <c r="D6" s="322" t="s">
        <v>52</v>
      </c>
      <c r="E6" s="322" t="s">
        <v>149</v>
      </c>
      <c r="F6" s="466"/>
      <c r="G6" s="322" t="s">
        <v>233</v>
      </c>
      <c r="H6" s="322" t="s">
        <v>52</v>
      </c>
      <c r="I6" s="322" t="s">
        <v>149</v>
      </c>
      <c r="J6" s="466"/>
    </row>
    <row r="7" spans="2:10" x14ac:dyDescent="0.3">
      <c r="B7" s="147">
        <v>2016</v>
      </c>
      <c r="C7" s="224"/>
      <c r="D7" s="275"/>
      <c r="E7" s="225"/>
      <c r="F7" s="304"/>
      <c r="G7" s="224"/>
      <c r="H7" s="275"/>
      <c r="I7" s="225"/>
      <c r="J7" s="132"/>
    </row>
    <row r="8" spans="2:10" x14ac:dyDescent="0.3">
      <c r="B8" s="148">
        <v>2017</v>
      </c>
      <c r="C8" s="427"/>
      <c r="D8" s="428"/>
      <c r="E8" s="429"/>
      <c r="F8" s="430"/>
      <c r="G8" s="427"/>
      <c r="H8" s="428"/>
      <c r="I8" s="429"/>
      <c r="J8" s="431"/>
    </row>
    <row r="9" spans="2:10" x14ac:dyDescent="0.3">
      <c r="B9" s="148">
        <v>2018</v>
      </c>
      <c r="C9" s="427"/>
      <c r="D9" s="428"/>
      <c r="E9" s="429"/>
      <c r="F9" s="430"/>
      <c r="G9" s="427"/>
      <c r="H9" s="428"/>
      <c r="I9" s="429"/>
      <c r="J9" s="431"/>
    </row>
    <row r="10" spans="2:10" x14ac:dyDescent="0.3">
      <c r="B10" s="387">
        <f>'3.vol.'!C54</f>
        <v>2019</v>
      </c>
      <c r="C10" s="226"/>
      <c r="D10" s="274"/>
      <c r="E10" s="113"/>
      <c r="F10" s="305"/>
      <c r="G10" s="226"/>
      <c r="H10" s="274"/>
      <c r="I10" s="113"/>
      <c r="J10" s="118"/>
    </row>
    <row r="11" spans="2:10" ht="12.9" thickBot="1" x14ac:dyDescent="0.35">
      <c r="B11" s="161">
        <f>'3.vol.'!C55</f>
        <v>2020</v>
      </c>
      <c r="C11" s="227"/>
      <c r="D11" s="276"/>
      <c r="E11" s="114"/>
      <c r="F11" s="306"/>
      <c r="G11" s="227"/>
      <c r="H11" s="276"/>
      <c r="I11" s="114"/>
      <c r="J11" s="137"/>
    </row>
    <row r="12" spans="2:10" x14ac:dyDescent="0.3">
      <c r="B12" s="424" t="str">
        <f>'3.vol.'!C56</f>
        <v>ene-may 2020</v>
      </c>
      <c r="C12" s="224"/>
      <c r="D12" s="275"/>
      <c r="E12" s="225"/>
      <c r="F12" s="304"/>
      <c r="G12" s="224"/>
      <c r="H12" s="275"/>
      <c r="I12" s="225"/>
      <c r="J12" s="132"/>
    </row>
    <row r="13" spans="2:10" ht="12.9" thickBot="1" x14ac:dyDescent="0.35">
      <c r="B13" s="367" t="str">
        <f>'3.vol.'!C57</f>
        <v>ene-may 2021</v>
      </c>
      <c r="C13" s="227"/>
      <c r="D13" s="276"/>
      <c r="E13" s="114"/>
      <c r="F13" s="306"/>
      <c r="G13" s="227"/>
      <c r="H13" s="276"/>
      <c r="I13" s="114"/>
      <c r="J13" s="137"/>
    </row>
  </sheetData>
  <mergeCells count="9">
    <mergeCell ref="B1:J1"/>
    <mergeCell ref="B2:J2"/>
    <mergeCell ref="J5:J6"/>
    <mergeCell ref="C5:E5"/>
    <mergeCell ref="B4:B6"/>
    <mergeCell ref="G5:I5"/>
    <mergeCell ref="C4:F4"/>
    <mergeCell ref="F5:F6"/>
    <mergeCell ref="G4:J4"/>
  </mergeCells>
  <phoneticPr fontId="0" type="noConversion"/>
  <printOptions horizontalCentered="1" verticalCentered="1"/>
  <pageMargins left="0.35433070866141736" right="0.35433070866141736" top="0.78740157480314965" bottom="0.78740157480314965" header="0.19685039370078741" footer="0"/>
  <pageSetup scale="76" orientation="landscape" r:id="rId1"/>
  <headerFooter alignWithMargins="0">
    <oddHeader>&amp;R2021 - Año de Homenaje al Premio Nobel de Medicina Doctor César Milstein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E48"/>
  <sheetViews>
    <sheetView topLeftCell="A37" workbookViewId="0">
      <selection activeCell="B34" sqref="B34:E34"/>
    </sheetView>
  </sheetViews>
  <sheetFormatPr baseColWidth="10" defaultColWidth="11.3828125" defaultRowHeight="12.45" x14ac:dyDescent="0.3"/>
  <cols>
    <col min="1" max="1" width="40.84375" style="51" customWidth="1"/>
    <col min="2" max="3" width="13.84375" style="51" customWidth="1"/>
    <col min="4" max="5" width="13.84375" style="54" customWidth="1"/>
    <col min="6" max="16384" width="11.3828125" style="51"/>
  </cols>
  <sheetData>
    <row r="1" spans="1:5" x14ac:dyDescent="0.3">
      <c r="A1" s="474" t="s">
        <v>146</v>
      </c>
      <c r="B1" s="474"/>
      <c r="C1" s="474"/>
      <c r="D1" s="50"/>
    </row>
    <row r="2" spans="1:5" s="54" customFormat="1" x14ac:dyDescent="0.3">
      <c r="A2" s="475" t="s">
        <v>234</v>
      </c>
      <c r="B2" s="476"/>
      <c r="C2" s="476"/>
      <c r="D2" s="50"/>
    </row>
    <row r="3" spans="1:5" s="54" customFormat="1" x14ac:dyDescent="0.3">
      <c r="A3" s="296" t="s">
        <v>179</v>
      </c>
      <c r="B3" s="297"/>
      <c r="C3" s="297"/>
      <c r="D3" s="50"/>
    </row>
    <row r="4" spans="1:5" s="53" customFormat="1" x14ac:dyDescent="0.3">
      <c r="A4" s="273" t="s">
        <v>148</v>
      </c>
      <c r="B4" s="273"/>
      <c r="C4" s="273"/>
      <c r="D4" s="50"/>
    </row>
    <row r="5" spans="1:5" ht="22.5" customHeight="1" thickBot="1" x14ac:dyDescent="0.35"/>
    <row r="6" spans="1:5" ht="24.75" customHeight="1" thickBot="1" x14ac:dyDescent="0.35">
      <c r="A6" s="477" t="s">
        <v>53</v>
      </c>
      <c r="B6" s="298">
        <f>+'1.modelos'!C5</f>
        <v>2018</v>
      </c>
      <c r="C6" s="295">
        <f>+'1.modelos'!D5</f>
        <v>2019</v>
      </c>
      <c r="D6" s="295">
        <f>+'1.modelos'!E5</f>
        <v>2020</v>
      </c>
      <c r="E6" s="323" t="str">
        <f>+'1.modelos'!F5</f>
        <v>ene-may 2021</v>
      </c>
    </row>
    <row r="7" spans="1:5" ht="25.5" customHeight="1" x14ac:dyDescent="0.3">
      <c r="A7" s="478"/>
      <c r="B7" s="477" t="s">
        <v>145</v>
      </c>
      <c r="C7" s="477" t="s">
        <v>145</v>
      </c>
      <c r="D7" s="477" t="s">
        <v>145</v>
      </c>
      <c r="E7" s="477" t="s">
        <v>145</v>
      </c>
    </row>
    <row r="8" spans="1:5" ht="28.5" customHeight="1" thickBot="1" x14ac:dyDescent="0.35">
      <c r="A8" s="478"/>
      <c r="B8" s="478"/>
      <c r="C8" s="478"/>
      <c r="D8" s="478"/>
      <c r="E8" s="478"/>
    </row>
    <row r="9" spans="1:5" x14ac:dyDescent="0.3">
      <c r="A9" s="270" t="s">
        <v>144</v>
      </c>
      <c r="B9" s="131"/>
      <c r="C9" s="131"/>
      <c r="D9" s="131"/>
      <c r="E9" s="131"/>
    </row>
    <row r="10" spans="1:5" x14ac:dyDescent="0.3">
      <c r="A10" s="271" t="s">
        <v>143</v>
      </c>
      <c r="B10" s="135"/>
      <c r="C10" s="135"/>
      <c r="D10" s="135"/>
      <c r="E10" s="135"/>
    </row>
    <row r="11" spans="1:5" x14ac:dyDescent="0.3">
      <c r="A11" s="271" t="s">
        <v>155</v>
      </c>
      <c r="B11" s="135"/>
      <c r="C11" s="135"/>
      <c r="D11" s="135"/>
      <c r="E11" s="135"/>
    </row>
    <row r="12" spans="1:5" x14ac:dyDescent="0.3">
      <c r="A12" s="271" t="s">
        <v>156</v>
      </c>
      <c r="B12" s="135"/>
      <c r="C12" s="135"/>
      <c r="D12" s="135"/>
      <c r="E12" s="135"/>
    </row>
    <row r="13" spans="1:5" x14ac:dyDescent="0.3">
      <c r="A13" s="271" t="s">
        <v>157</v>
      </c>
      <c r="B13" s="135"/>
      <c r="C13" s="135"/>
      <c r="D13" s="135"/>
      <c r="E13" s="135"/>
    </row>
    <row r="14" spans="1:5" x14ac:dyDescent="0.3">
      <c r="A14" s="271" t="s">
        <v>158</v>
      </c>
      <c r="B14" s="135"/>
      <c r="C14" s="135"/>
      <c r="D14" s="135"/>
      <c r="E14" s="135"/>
    </row>
    <row r="15" spans="1:5" ht="12.9" thickBot="1" x14ac:dyDescent="0.35">
      <c r="A15" s="272" t="s">
        <v>159</v>
      </c>
      <c r="B15" s="143"/>
      <c r="C15" s="143"/>
      <c r="D15" s="143"/>
      <c r="E15" s="143"/>
    </row>
    <row r="16" spans="1:5" ht="12.9" thickBot="1" x14ac:dyDescent="0.35">
      <c r="A16" s="124" t="s">
        <v>109</v>
      </c>
      <c r="B16" s="290"/>
      <c r="C16" s="290"/>
      <c r="D16" s="290"/>
      <c r="E16" s="290"/>
    </row>
    <row r="17" spans="1:5" ht="12.9" thickBot="1" x14ac:dyDescent="0.35">
      <c r="A17" s="72"/>
      <c r="B17" s="146"/>
      <c r="C17" s="146"/>
      <c r="D17" s="146"/>
      <c r="E17" s="146"/>
    </row>
    <row r="18" spans="1:5" ht="12.9" thickBot="1" x14ac:dyDescent="0.35">
      <c r="A18" s="284" t="s">
        <v>166</v>
      </c>
      <c r="B18" s="290"/>
      <c r="C18" s="290"/>
      <c r="D18" s="290"/>
      <c r="E18" s="290"/>
    </row>
    <row r="19" spans="1:5" x14ac:dyDescent="0.3">
      <c r="A19" s="72"/>
      <c r="B19" s="145"/>
      <c r="D19" s="156"/>
      <c r="E19" s="145"/>
    </row>
    <row r="20" spans="1:5" ht="28.5" customHeight="1" x14ac:dyDescent="0.3">
      <c r="A20" s="473" t="s">
        <v>147</v>
      </c>
      <c r="B20" s="473"/>
      <c r="C20" s="473"/>
      <c r="D20" s="473"/>
      <c r="E20" s="473"/>
    </row>
    <row r="21" spans="1:5" ht="28.5" customHeight="1" x14ac:dyDescent="0.3">
      <c r="A21" s="473" t="s">
        <v>160</v>
      </c>
      <c r="B21" s="473"/>
      <c r="C21" s="473"/>
      <c r="D21" s="473"/>
      <c r="E21" s="473"/>
    </row>
    <row r="22" spans="1:5" ht="12.75" customHeight="1" x14ac:dyDescent="0.3">
      <c r="A22" s="58"/>
    </row>
    <row r="23" spans="1:5" ht="12.75" customHeight="1" thickBot="1" x14ac:dyDescent="0.35">
      <c r="A23" s="58"/>
    </row>
    <row r="24" spans="1:5" ht="12.75" customHeight="1" thickBot="1" x14ac:dyDescent="0.35">
      <c r="A24" s="116" t="s">
        <v>53</v>
      </c>
      <c r="B24" s="479" t="s">
        <v>161</v>
      </c>
      <c r="C24" s="480"/>
      <c r="D24" s="480"/>
      <c r="E24" s="481"/>
    </row>
    <row r="25" spans="1:5" ht="12.75" customHeight="1" x14ac:dyDescent="0.3">
      <c r="A25" s="488"/>
      <c r="B25" s="482"/>
      <c r="C25" s="483"/>
      <c r="D25" s="483"/>
      <c r="E25" s="484"/>
    </row>
    <row r="26" spans="1:5" ht="12.75" customHeight="1" x14ac:dyDescent="0.3">
      <c r="A26" s="489"/>
      <c r="B26" s="485"/>
      <c r="C26" s="486"/>
      <c r="D26" s="486"/>
      <c r="E26" s="487"/>
    </row>
    <row r="27" spans="1:5" ht="12.75" customHeight="1" x14ac:dyDescent="0.3">
      <c r="A27" s="489"/>
      <c r="B27" s="485"/>
      <c r="C27" s="486"/>
      <c r="D27" s="486"/>
      <c r="E27" s="487"/>
    </row>
    <row r="28" spans="1:5" ht="12.75" customHeight="1" thickBot="1" x14ac:dyDescent="0.35">
      <c r="A28" s="490"/>
      <c r="B28" s="491"/>
      <c r="C28" s="492"/>
      <c r="D28" s="492"/>
      <c r="E28" s="493"/>
    </row>
    <row r="29" spans="1:5" ht="12.75" customHeight="1" x14ac:dyDescent="0.3">
      <c r="A29" s="488"/>
      <c r="B29" s="482"/>
      <c r="C29" s="483"/>
      <c r="D29" s="483"/>
      <c r="E29" s="484"/>
    </row>
    <row r="30" spans="1:5" ht="12.75" customHeight="1" x14ac:dyDescent="0.3">
      <c r="A30" s="489"/>
      <c r="B30" s="485"/>
      <c r="C30" s="486"/>
      <c r="D30" s="486"/>
      <c r="E30" s="487"/>
    </row>
    <row r="31" spans="1:5" ht="12.75" customHeight="1" x14ac:dyDescent="0.3">
      <c r="A31" s="489"/>
      <c r="B31" s="485"/>
      <c r="C31" s="486"/>
      <c r="D31" s="486"/>
      <c r="E31" s="487"/>
    </row>
    <row r="32" spans="1:5" ht="12.75" customHeight="1" thickBot="1" x14ac:dyDescent="0.35">
      <c r="A32" s="490"/>
      <c r="B32" s="491"/>
      <c r="C32" s="492"/>
      <c r="D32" s="492"/>
      <c r="E32" s="493"/>
    </row>
    <row r="33" spans="1:5" ht="12.75" customHeight="1" x14ac:dyDescent="0.3">
      <c r="A33" s="488"/>
      <c r="B33" s="482"/>
      <c r="C33" s="483"/>
      <c r="D33" s="483"/>
      <c r="E33" s="484"/>
    </row>
    <row r="34" spans="1:5" ht="12.75" customHeight="1" x14ac:dyDescent="0.3">
      <c r="A34" s="489"/>
      <c r="B34" s="485"/>
      <c r="C34" s="486"/>
      <c r="D34" s="486"/>
      <c r="E34" s="487"/>
    </row>
    <row r="35" spans="1:5" ht="12.75" customHeight="1" x14ac:dyDescent="0.3">
      <c r="A35" s="489"/>
      <c r="B35" s="485"/>
      <c r="C35" s="486"/>
      <c r="D35" s="486"/>
      <c r="E35" s="487"/>
    </row>
    <row r="36" spans="1:5" ht="12.75" customHeight="1" thickBot="1" x14ac:dyDescent="0.35">
      <c r="A36" s="490"/>
      <c r="B36" s="491"/>
      <c r="C36" s="492"/>
      <c r="D36" s="492"/>
      <c r="E36" s="493"/>
    </row>
    <row r="37" spans="1:5" ht="12.75" customHeight="1" x14ac:dyDescent="0.3">
      <c r="A37" s="488"/>
      <c r="B37" s="482"/>
      <c r="C37" s="483"/>
      <c r="D37" s="483"/>
      <c r="E37" s="484"/>
    </row>
    <row r="38" spans="1:5" ht="12.75" customHeight="1" x14ac:dyDescent="0.3">
      <c r="A38" s="489"/>
      <c r="B38" s="485"/>
      <c r="C38" s="486"/>
      <c r="D38" s="486"/>
      <c r="E38" s="487"/>
    </row>
    <row r="39" spans="1:5" ht="12.75" customHeight="1" x14ac:dyDescent="0.3">
      <c r="A39" s="489"/>
      <c r="B39" s="485"/>
      <c r="C39" s="486"/>
      <c r="D39" s="486"/>
      <c r="E39" s="487"/>
    </row>
    <row r="40" spans="1:5" ht="12.75" customHeight="1" thickBot="1" x14ac:dyDescent="0.35">
      <c r="A40" s="490"/>
      <c r="B40" s="491"/>
      <c r="C40" s="492"/>
      <c r="D40" s="492"/>
      <c r="E40" s="493"/>
    </row>
    <row r="41" spans="1:5" ht="12.75" customHeight="1" x14ac:dyDescent="0.3">
      <c r="A41" s="488"/>
      <c r="B41" s="482"/>
      <c r="C41" s="483"/>
      <c r="D41" s="483"/>
      <c r="E41" s="484"/>
    </row>
    <row r="42" spans="1:5" ht="12.75" customHeight="1" x14ac:dyDescent="0.3">
      <c r="A42" s="489"/>
      <c r="B42" s="485"/>
      <c r="C42" s="486"/>
      <c r="D42" s="486"/>
      <c r="E42" s="487"/>
    </row>
    <row r="43" spans="1:5" ht="12.75" customHeight="1" x14ac:dyDescent="0.3">
      <c r="A43" s="489"/>
      <c r="B43" s="485"/>
      <c r="C43" s="486"/>
      <c r="D43" s="486"/>
      <c r="E43" s="487"/>
    </row>
    <row r="44" spans="1:5" ht="12.75" customHeight="1" thickBot="1" x14ac:dyDescent="0.35">
      <c r="A44" s="490"/>
      <c r="B44" s="491"/>
      <c r="C44" s="492"/>
      <c r="D44" s="492"/>
      <c r="E44" s="493"/>
    </row>
    <row r="45" spans="1:5" ht="12.75" customHeight="1" x14ac:dyDescent="0.3">
      <c r="A45" s="58"/>
    </row>
    <row r="46" spans="1:5" ht="12.75" customHeight="1" x14ac:dyDescent="0.3">
      <c r="A46" s="58"/>
    </row>
    <row r="48" spans="1:5" x14ac:dyDescent="0.3">
      <c r="A48" s="89"/>
    </row>
  </sheetData>
  <mergeCells count="35">
    <mergeCell ref="A37:A40"/>
    <mergeCell ref="B37:E37"/>
    <mergeCell ref="B38:E38"/>
    <mergeCell ref="B39:E39"/>
    <mergeCell ref="A41:A44"/>
    <mergeCell ref="B41:E41"/>
    <mergeCell ref="B42:E42"/>
    <mergeCell ref="B43:E43"/>
    <mergeCell ref="B44:E44"/>
    <mergeCell ref="B40:E40"/>
    <mergeCell ref="A33:A36"/>
    <mergeCell ref="B33:E33"/>
    <mergeCell ref="B34:E34"/>
    <mergeCell ref="B35:E35"/>
    <mergeCell ref="B36:E36"/>
    <mergeCell ref="A25:A28"/>
    <mergeCell ref="B24:E24"/>
    <mergeCell ref="B25:E25"/>
    <mergeCell ref="B26:E26"/>
    <mergeCell ref="B27:E27"/>
    <mergeCell ref="A29:A32"/>
    <mergeCell ref="B29:E29"/>
    <mergeCell ref="B30:E30"/>
    <mergeCell ref="B31:E31"/>
    <mergeCell ref="B32:E32"/>
    <mergeCell ref="B28:E28"/>
    <mergeCell ref="A21:E21"/>
    <mergeCell ref="A1:C1"/>
    <mergeCell ref="A2:C2"/>
    <mergeCell ref="A6:A8"/>
    <mergeCell ref="B7:B8"/>
    <mergeCell ref="C7:C8"/>
    <mergeCell ref="A20:E20"/>
    <mergeCell ref="D7:D8"/>
    <mergeCell ref="E7:E8"/>
  </mergeCells>
  <phoneticPr fontId="14" type="noConversion"/>
  <printOptions horizontalCentered="1" verticalCentered="1"/>
  <pageMargins left="0.35433070866141736" right="0.35433070866141736" top="0.78740157480314965" bottom="0.78740157480314965" header="0.19685039370078741" footer="0"/>
  <pageSetup scale="78" orientation="landscape" r:id="rId1"/>
  <headerFooter alignWithMargins="0">
    <oddHeader>&amp;R2021 - Año de Homenaje al Premio Nobel de Medicina Doctor César Milstein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K60"/>
  <sheetViews>
    <sheetView showGridLines="0" workbookViewId="0">
      <selection activeCell="E34" sqref="E34"/>
    </sheetView>
  </sheetViews>
  <sheetFormatPr baseColWidth="10" defaultColWidth="11.3828125" defaultRowHeight="12.45" x14ac:dyDescent="0.3"/>
  <cols>
    <col min="1" max="1" width="38.3046875" style="187" customWidth="1"/>
    <col min="2" max="2" width="23.15234375" style="187" customWidth="1"/>
    <col min="3" max="3" width="11.3828125" style="187"/>
    <col min="4" max="4" width="23.15234375" style="187" customWidth="1"/>
    <col min="5" max="5" width="11.3828125" style="187"/>
    <col min="6" max="6" width="23.15234375" style="187" customWidth="1"/>
    <col min="7" max="7" width="11.3828125" style="187"/>
    <col min="8" max="8" width="23.15234375" style="187" customWidth="1"/>
    <col min="9" max="9" width="11.3828125" style="187"/>
    <col min="10" max="10" width="1.53515625" style="187" customWidth="1"/>
    <col min="11" max="11" width="11.3828125" style="51"/>
    <col min="12" max="16384" width="11.3828125" style="187"/>
  </cols>
  <sheetData>
    <row r="2" spans="1:9" x14ac:dyDescent="0.3">
      <c r="A2" s="186" t="s">
        <v>132</v>
      </c>
    </row>
    <row r="3" spans="1:9" x14ac:dyDescent="0.3">
      <c r="A3" s="314" t="s">
        <v>239</v>
      </c>
    </row>
    <row r="4" spans="1:9" ht="49.5" customHeight="1" x14ac:dyDescent="0.3">
      <c r="A4" s="500" t="s">
        <v>250</v>
      </c>
      <c r="B4" s="500"/>
      <c r="C4" s="500"/>
      <c r="D4" s="500"/>
      <c r="E4" s="500"/>
      <c r="F4" s="500"/>
      <c r="G4" s="500"/>
      <c r="H4" s="500"/>
      <c r="I4" s="500"/>
    </row>
    <row r="5" spans="1:9" s="189" customFormat="1" ht="12.9" x14ac:dyDescent="0.35">
      <c r="A5" s="324" t="s">
        <v>235</v>
      </c>
      <c r="B5" s="188"/>
      <c r="C5" s="188"/>
    </row>
    <row r="6" spans="1:9" s="189" customFormat="1" ht="13.3" thickBot="1" x14ac:dyDescent="0.4">
      <c r="A6" s="190"/>
      <c r="B6" s="188"/>
      <c r="C6" s="188"/>
    </row>
    <row r="7" spans="1:9" ht="12.9" thickBot="1" x14ac:dyDescent="0.35">
      <c r="B7" s="496" t="s">
        <v>186</v>
      </c>
      <c r="C7" s="497"/>
      <c r="D7" s="496" t="s">
        <v>222</v>
      </c>
      <c r="E7" s="497"/>
      <c r="F7" s="496" t="s">
        <v>237</v>
      </c>
      <c r="G7" s="497"/>
      <c r="H7" s="498" t="s">
        <v>238</v>
      </c>
      <c r="I7" s="499"/>
    </row>
    <row r="8" spans="1:9" x14ac:dyDescent="0.3">
      <c r="A8" s="191" t="s">
        <v>53</v>
      </c>
      <c r="B8" s="192" t="s">
        <v>54</v>
      </c>
      <c r="C8" s="192" t="s">
        <v>55</v>
      </c>
      <c r="D8" s="192" t="s">
        <v>54</v>
      </c>
      <c r="E8" s="192" t="s">
        <v>55</v>
      </c>
      <c r="F8" s="192" t="s">
        <v>54</v>
      </c>
      <c r="G8" s="192" t="s">
        <v>55</v>
      </c>
      <c r="H8" s="192" t="s">
        <v>54</v>
      </c>
      <c r="I8" s="192" t="s">
        <v>55</v>
      </c>
    </row>
    <row r="9" spans="1:9" ht="12.9" thickBot="1" x14ac:dyDescent="0.35">
      <c r="A9" s="193"/>
      <c r="B9" s="325" t="s">
        <v>236</v>
      </c>
      <c r="C9" s="325" t="s">
        <v>56</v>
      </c>
      <c r="D9" s="325" t="s">
        <v>236</v>
      </c>
      <c r="E9" s="325" t="s">
        <v>56</v>
      </c>
      <c r="F9" s="325" t="s">
        <v>236</v>
      </c>
      <c r="G9" s="325" t="s">
        <v>56</v>
      </c>
      <c r="H9" s="325" t="s">
        <v>236</v>
      </c>
      <c r="I9" s="194" t="s">
        <v>56</v>
      </c>
    </row>
    <row r="10" spans="1:9" ht="12.9" thickBot="1" x14ac:dyDescent="0.35">
      <c r="A10" s="195"/>
    </row>
    <row r="11" spans="1:9" x14ac:dyDescent="0.3">
      <c r="A11" s="196" t="s">
        <v>57</v>
      </c>
      <c r="B11" s="197"/>
      <c r="C11" s="198"/>
      <c r="D11" s="197"/>
      <c r="E11" s="198"/>
      <c r="F11" s="197"/>
      <c r="G11" s="198"/>
      <c r="H11" s="197"/>
      <c r="I11" s="198"/>
    </row>
    <row r="12" spans="1:9" x14ac:dyDescent="0.3">
      <c r="A12" s="200" t="s">
        <v>176</v>
      </c>
      <c r="B12" s="201"/>
      <c r="C12" s="202"/>
      <c r="D12" s="201"/>
      <c r="E12" s="202"/>
      <c r="F12" s="201"/>
      <c r="G12" s="202"/>
      <c r="H12" s="201"/>
      <c r="I12" s="202"/>
    </row>
    <row r="13" spans="1:9" x14ac:dyDescent="0.3">
      <c r="A13" s="200" t="s">
        <v>175</v>
      </c>
      <c r="B13" s="201"/>
      <c r="C13" s="202"/>
      <c r="D13" s="201"/>
      <c r="E13" s="202"/>
      <c r="F13" s="201"/>
      <c r="G13" s="202"/>
      <c r="H13" s="201"/>
      <c r="I13" s="202"/>
    </row>
    <row r="14" spans="1:9" x14ac:dyDescent="0.3">
      <c r="A14" s="200" t="s">
        <v>173</v>
      </c>
      <c r="B14" s="201"/>
      <c r="C14" s="202"/>
      <c r="D14" s="201"/>
      <c r="E14" s="202"/>
      <c r="F14" s="201"/>
      <c r="G14" s="202"/>
      <c r="H14" s="201"/>
      <c r="I14" s="202"/>
    </row>
    <row r="15" spans="1:9" x14ac:dyDescent="0.3">
      <c r="A15" s="200" t="s">
        <v>174</v>
      </c>
      <c r="B15" s="201"/>
      <c r="C15" s="202"/>
      <c r="D15" s="201"/>
      <c r="E15" s="202"/>
      <c r="F15" s="201"/>
      <c r="G15" s="202"/>
      <c r="H15" s="201"/>
      <c r="I15" s="202"/>
    </row>
    <row r="16" spans="1:9" ht="12.9" thickBot="1" x14ac:dyDescent="0.35">
      <c r="A16" s="204"/>
      <c r="B16" s="205"/>
      <c r="C16" s="120"/>
      <c r="D16" s="205"/>
      <c r="E16" s="120"/>
      <c r="F16" s="205"/>
      <c r="G16" s="120"/>
      <c r="H16" s="205"/>
      <c r="I16" s="120"/>
    </row>
    <row r="17" spans="1:9" ht="12.9" thickBot="1" x14ac:dyDescent="0.35">
      <c r="A17" s="195"/>
      <c r="B17" s="207"/>
      <c r="C17" s="208"/>
      <c r="D17" s="207"/>
      <c r="E17" s="208"/>
      <c r="F17" s="207"/>
      <c r="G17" s="208"/>
      <c r="H17" s="207"/>
      <c r="I17" s="208"/>
    </row>
    <row r="18" spans="1:9" x14ac:dyDescent="0.3">
      <c r="A18" s="196" t="s">
        <v>58</v>
      </c>
      <c r="B18" s="197"/>
      <c r="C18" s="198"/>
      <c r="D18" s="197"/>
      <c r="E18" s="198"/>
      <c r="F18" s="197"/>
      <c r="G18" s="198"/>
      <c r="H18" s="197"/>
      <c r="I18" s="198"/>
    </row>
    <row r="19" spans="1:9" x14ac:dyDescent="0.3">
      <c r="A19" s="200" t="s">
        <v>176</v>
      </c>
      <c r="B19" s="201"/>
      <c r="C19" s="202"/>
      <c r="D19" s="201"/>
      <c r="E19" s="202"/>
      <c r="F19" s="201"/>
      <c r="G19" s="202"/>
      <c r="H19" s="201"/>
      <c r="I19" s="202"/>
    </row>
    <row r="20" spans="1:9" x14ac:dyDescent="0.3">
      <c r="A20" s="200" t="s">
        <v>175</v>
      </c>
      <c r="B20" s="201"/>
      <c r="C20" s="202"/>
      <c r="D20" s="201"/>
      <c r="E20" s="202"/>
      <c r="F20" s="201"/>
      <c r="G20" s="202"/>
      <c r="H20" s="201"/>
      <c r="I20" s="202"/>
    </row>
    <row r="21" spans="1:9" x14ac:dyDescent="0.3">
      <c r="A21" s="200" t="s">
        <v>173</v>
      </c>
      <c r="B21" s="201"/>
      <c r="C21" s="202"/>
      <c r="D21" s="201"/>
      <c r="E21" s="202"/>
      <c r="F21" s="201"/>
      <c r="G21" s="202"/>
      <c r="H21" s="201"/>
      <c r="I21" s="202"/>
    </row>
    <row r="22" spans="1:9" x14ac:dyDescent="0.3">
      <c r="A22" s="200" t="s">
        <v>174</v>
      </c>
      <c r="B22" s="201"/>
      <c r="C22" s="202"/>
      <c r="D22" s="201"/>
      <c r="E22" s="202"/>
      <c r="F22" s="201"/>
      <c r="G22" s="202"/>
      <c r="H22" s="201"/>
      <c r="I22" s="202"/>
    </row>
    <row r="23" spans="1:9" ht="12.9" thickBot="1" x14ac:dyDescent="0.35">
      <c r="A23" s="204"/>
      <c r="B23" s="205"/>
      <c r="C23" s="120"/>
      <c r="D23" s="205"/>
      <c r="E23" s="120"/>
      <c r="F23" s="205"/>
      <c r="G23" s="120"/>
      <c r="H23" s="205"/>
      <c r="I23" s="120"/>
    </row>
    <row r="24" spans="1:9" ht="12.9" thickBot="1" x14ac:dyDescent="0.35">
      <c r="A24" s="195"/>
      <c r="B24" s="207"/>
      <c r="C24" s="208"/>
      <c r="D24" s="207"/>
      <c r="E24" s="208"/>
      <c r="F24" s="207"/>
      <c r="G24" s="208"/>
      <c r="H24" s="207"/>
      <c r="I24" s="208"/>
    </row>
    <row r="25" spans="1:9" ht="12.9" thickBot="1" x14ac:dyDescent="0.35">
      <c r="A25" s="209" t="s">
        <v>59</v>
      </c>
      <c r="B25" s="210"/>
      <c r="C25" s="211"/>
      <c r="D25" s="210"/>
      <c r="E25" s="211"/>
      <c r="F25" s="210"/>
      <c r="G25" s="211"/>
      <c r="H25" s="210"/>
      <c r="I25" s="211"/>
    </row>
    <row r="26" spans="1:9" ht="12.9" thickBot="1" x14ac:dyDescent="0.35">
      <c r="A26" s="195"/>
      <c r="B26" s="207"/>
      <c r="C26" s="208"/>
      <c r="D26" s="207"/>
      <c r="E26" s="208"/>
      <c r="F26" s="207"/>
      <c r="G26" s="208"/>
      <c r="H26" s="207"/>
      <c r="I26" s="208"/>
    </row>
    <row r="27" spans="1:9" x14ac:dyDescent="0.3">
      <c r="A27" s="196" t="s">
        <v>60</v>
      </c>
      <c r="B27" s="212"/>
      <c r="C27" s="198"/>
      <c r="D27" s="212"/>
      <c r="E27" s="198"/>
      <c r="F27" s="212"/>
      <c r="G27" s="198"/>
      <c r="H27" s="212"/>
      <c r="I27" s="198"/>
    </row>
    <row r="28" spans="1:9" x14ac:dyDescent="0.3">
      <c r="A28" s="213" t="s">
        <v>61</v>
      </c>
      <c r="B28" s="214"/>
      <c r="C28" s="202"/>
      <c r="D28" s="214"/>
      <c r="E28" s="202"/>
      <c r="F28" s="214"/>
      <c r="G28" s="202"/>
      <c r="H28" s="214"/>
      <c r="I28" s="202"/>
    </row>
    <row r="29" spans="1:9" x14ac:dyDescent="0.3">
      <c r="A29" s="213" t="s">
        <v>62</v>
      </c>
      <c r="B29" s="214"/>
      <c r="C29" s="202"/>
      <c r="D29" s="214"/>
      <c r="E29" s="202"/>
      <c r="G29" s="202"/>
      <c r="H29" s="214"/>
      <c r="I29" s="202"/>
    </row>
    <row r="30" spans="1:9" x14ac:dyDescent="0.3">
      <c r="A30" s="213" t="s">
        <v>63</v>
      </c>
      <c r="B30" s="214"/>
      <c r="C30" s="202"/>
      <c r="D30" s="214"/>
      <c r="E30" s="202"/>
      <c r="F30" s="214"/>
      <c r="G30" s="202"/>
      <c r="H30" s="214"/>
      <c r="I30" s="202"/>
    </row>
    <row r="31" spans="1:9" ht="12.9" thickBot="1" x14ac:dyDescent="0.35">
      <c r="A31" s="204" t="s">
        <v>64</v>
      </c>
      <c r="B31" s="215"/>
      <c r="C31" s="120"/>
      <c r="D31" s="215"/>
      <c r="E31" s="120"/>
      <c r="F31" s="215"/>
      <c r="G31" s="120"/>
      <c r="H31" s="215"/>
      <c r="I31" s="120"/>
    </row>
    <row r="32" spans="1:9" ht="12.9" thickBot="1" x14ac:dyDescent="0.35">
      <c r="A32" s="186"/>
      <c r="B32" s="207"/>
      <c r="C32" s="216"/>
      <c r="D32" s="207"/>
      <c r="E32" s="216"/>
      <c r="F32" s="207"/>
      <c r="G32" s="216"/>
      <c r="H32" s="207"/>
      <c r="I32" s="216"/>
    </row>
    <row r="33" spans="1:9" x14ac:dyDescent="0.3">
      <c r="A33" s="196" t="s">
        <v>65</v>
      </c>
      <c r="B33" s="212"/>
      <c r="C33" s="198"/>
      <c r="D33" s="212"/>
      <c r="E33" s="198"/>
      <c r="F33" s="212"/>
      <c r="G33" s="198"/>
      <c r="H33" s="212"/>
      <c r="I33" s="198"/>
    </row>
    <row r="34" spans="1:9" x14ac:dyDescent="0.3">
      <c r="A34" s="200" t="s">
        <v>66</v>
      </c>
      <c r="B34" s="214"/>
      <c r="C34" s="202"/>
      <c r="D34" s="214"/>
      <c r="E34" s="202"/>
      <c r="F34" s="214"/>
      <c r="G34" s="202"/>
      <c r="H34" s="214"/>
      <c r="I34" s="202"/>
    </row>
    <row r="35" spans="1:9" x14ac:dyDescent="0.3">
      <c r="A35" s="217" t="s">
        <v>101</v>
      </c>
      <c r="B35" s="218"/>
      <c r="C35" s="219"/>
      <c r="D35" s="218"/>
      <c r="E35" s="219"/>
      <c r="F35" s="218"/>
      <c r="G35" s="219"/>
      <c r="H35" s="218"/>
      <c r="I35" s="219"/>
    </row>
    <row r="36" spans="1:9" ht="12.9" thickBot="1" x14ac:dyDescent="0.35">
      <c r="A36" s="204" t="s">
        <v>89</v>
      </c>
      <c r="B36" s="215"/>
      <c r="C36" s="120"/>
      <c r="D36" s="215"/>
      <c r="E36" s="120"/>
      <c r="F36" s="215"/>
      <c r="G36" s="120"/>
      <c r="H36" s="215"/>
      <c r="I36" s="120"/>
    </row>
    <row r="37" spans="1:9" ht="12.9" thickBot="1" x14ac:dyDescent="0.35">
      <c r="A37" s="195"/>
      <c r="B37" s="207"/>
      <c r="C37" s="208"/>
      <c r="D37" s="207"/>
      <c r="E37" s="208"/>
      <c r="F37" s="207"/>
      <c r="G37" s="208"/>
      <c r="H37" s="207"/>
      <c r="I37" s="208"/>
    </row>
    <row r="38" spans="1:9" x14ac:dyDescent="0.3">
      <c r="A38" s="196" t="s">
        <v>67</v>
      </c>
      <c r="B38" s="197"/>
      <c r="C38" s="198"/>
      <c r="D38" s="197"/>
      <c r="E38" s="198"/>
      <c r="F38" s="197"/>
      <c r="G38" s="198"/>
      <c r="H38" s="197"/>
      <c r="I38" s="198"/>
    </row>
    <row r="39" spans="1:9" x14ac:dyDescent="0.3">
      <c r="A39" s="213" t="s">
        <v>68</v>
      </c>
      <c r="B39" s="201"/>
      <c r="C39" s="202"/>
      <c r="D39" s="201"/>
      <c r="E39" s="202"/>
      <c r="F39" s="201"/>
      <c r="G39" s="202"/>
      <c r="H39" s="201"/>
      <c r="I39" s="202"/>
    </row>
    <row r="40" spans="1:9" x14ac:dyDescent="0.3">
      <c r="A40" s="213" t="s">
        <v>69</v>
      </c>
      <c r="B40" s="201"/>
      <c r="C40" s="202"/>
      <c r="D40" s="201"/>
      <c r="E40" s="202"/>
      <c r="F40" s="201"/>
      <c r="G40" s="202"/>
      <c r="H40" s="201"/>
      <c r="I40" s="202"/>
    </row>
    <row r="41" spans="1:9" x14ac:dyDescent="0.3">
      <c r="A41" s="213" t="s">
        <v>70</v>
      </c>
      <c r="B41" s="201"/>
      <c r="C41" s="202"/>
      <c r="D41" s="201"/>
      <c r="E41" s="202"/>
      <c r="F41" s="201"/>
      <c r="G41" s="202"/>
      <c r="H41" s="201"/>
      <c r="I41" s="202"/>
    </row>
    <row r="42" spans="1:9" x14ac:dyDescent="0.3">
      <c r="A42" s="200" t="s">
        <v>71</v>
      </c>
      <c r="B42" s="220"/>
      <c r="C42" s="219"/>
      <c r="D42" s="220"/>
      <c r="E42" s="219"/>
      <c r="F42" s="220"/>
      <c r="G42" s="219"/>
      <c r="H42" s="220"/>
      <c r="I42" s="219"/>
    </row>
    <row r="43" spans="1:9" x14ac:dyDescent="0.3">
      <c r="A43" s="221"/>
      <c r="B43" s="220"/>
      <c r="C43" s="219"/>
      <c r="D43" s="220"/>
      <c r="E43" s="219"/>
      <c r="F43" s="220"/>
      <c r="G43" s="219"/>
      <c r="H43" s="220"/>
      <c r="I43" s="219"/>
    </row>
    <row r="44" spans="1:9" ht="12.9" thickBot="1" x14ac:dyDescent="0.35">
      <c r="A44" s="222"/>
      <c r="B44" s="205"/>
      <c r="C44" s="120"/>
      <c r="D44" s="205"/>
      <c r="E44" s="120"/>
      <c r="F44" s="205"/>
      <c r="G44" s="120"/>
      <c r="H44" s="205"/>
      <c r="I44" s="120"/>
    </row>
    <row r="45" spans="1:9" ht="12.9" thickBot="1" x14ac:dyDescent="0.35">
      <c r="A45" s="195"/>
      <c r="B45" s="207"/>
      <c r="C45" s="216"/>
      <c r="D45" s="207"/>
      <c r="E45" s="216"/>
      <c r="F45" s="207"/>
      <c r="G45" s="216"/>
      <c r="H45" s="207"/>
      <c r="I45" s="216"/>
    </row>
    <row r="46" spans="1:9" x14ac:dyDescent="0.3">
      <c r="A46" s="196" t="s">
        <v>72</v>
      </c>
      <c r="B46" s="197"/>
      <c r="C46" s="198"/>
      <c r="D46" s="197"/>
      <c r="E46" s="198"/>
      <c r="F46" s="197"/>
      <c r="G46" s="198"/>
      <c r="H46" s="197"/>
      <c r="I46" s="198"/>
    </row>
    <row r="47" spans="1:9" x14ac:dyDescent="0.3">
      <c r="A47" s="213" t="s">
        <v>102</v>
      </c>
      <c r="B47" s="201"/>
      <c r="C47" s="202"/>
      <c r="D47" s="201"/>
      <c r="E47" s="202"/>
      <c r="F47" s="201"/>
      <c r="G47" s="202"/>
      <c r="H47" s="201"/>
      <c r="I47" s="202"/>
    </row>
    <row r="48" spans="1:9" x14ac:dyDescent="0.3">
      <c r="A48" s="213" t="s">
        <v>73</v>
      </c>
      <c r="B48" s="201"/>
      <c r="C48" s="202"/>
      <c r="D48" s="201"/>
      <c r="E48" s="202"/>
      <c r="F48" s="201"/>
      <c r="G48" s="202"/>
      <c r="H48" s="201"/>
      <c r="I48" s="202"/>
    </row>
    <row r="49" spans="1:10" x14ac:dyDescent="0.3">
      <c r="A49" s="213" t="s">
        <v>103</v>
      </c>
      <c r="B49" s="201"/>
      <c r="C49" s="202"/>
      <c r="D49" s="201"/>
      <c r="E49" s="202"/>
      <c r="F49" s="201"/>
      <c r="G49" s="202"/>
      <c r="H49" s="201"/>
      <c r="I49" s="202"/>
    </row>
    <row r="50" spans="1:10" ht="12.9" thickBot="1" x14ac:dyDescent="0.35">
      <c r="A50" s="204" t="s">
        <v>74</v>
      </c>
      <c r="B50" s="205"/>
      <c r="C50" s="120"/>
      <c r="D50" s="205"/>
      <c r="E50" s="120"/>
      <c r="F50" s="205"/>
      <c r="G50" s="120"/>
      <c r="H50" s="205"/>
      <c r="I50" s="120"/>
    </row>
    <row r="51" spans="1:10" ht="12.9" thickBot="1" x14ac:dyDescent="0.35">
      <c r="A51" s="195"/>
      <c r="B51" s="207"/>
      <c r="C51" s="208"/>
      <c r="D51" s="207"/>
      <c r="E51" s="208"/>
      <c r="F51" s="207"/>
      <c r="G51" s="208"/>
      <c r="H51" s="207"/>
      <c r="I51" s="208"/>
    </row>
    <row r="52" spans="1:10" ht="12.9" thickBot="1" x14ac:dyDescent="0.35">
      <c r="A52" s="209" t="s">
        <v>75</v>
      </c>
      <c r="B52" s="210"/>
      <c r="C52" s="211">
        <v>1</v>
      </c>
      <c r="D52" s="210"/>
      <c r="E52" s="211">
        <v>1</v>
      </c>
      <c r="F52" s="210"/>
      <c r="G52" s="211">
        <v>1</v>
      </c>
      <c r="H52" s="210"/>
      <c r="I52" s="211">
        <v>1</v>
      </c>
    </row>
    <row r="53" spans="1:10" ht="12.9" thickBot="1" x14ac:dyDescent="0.35">
      <c r="A53" s="195"/>
    </row>
    <row r="54" spans="1:10" ht="12.9" thickBot="1" x14ac:dyDescent="0.35">
      <c r="A54" s="284" t="s">
        <v>166</v>
      </c>
      <c r="B54" s="269"/>
      <c r="C54" s="269"/>
      <c r="D54" s="269"/>
      <c r="E54" s="269"/>
      <c r="F54" s="269"/>
      <c r="G54" s="269"/>
      <c r="H54" s="269"/>
      <c r="I54" s="269"/>
    </row>
    <row r="55" spans="1:10" ht="12.9" thickBot="1" x14ac:dyDescent="0.35">
      <c r="A55" s="195"/>
    </row>
    <row r="56" spans="1:10" ht="12.9" thickBot="1" x14ac:dyDescent="0.35">
      <c r="A56" s="373" t="s">
        <v>90</v>
      </c>
      <c r="B56" s="374"/>
      <c r="C56" s="216"/>
      <c r="D56" s="374"/>
      <c r="E56" s="216"/>
      <c r="F56" s="374"/>
      <c r="G56" s="216"/>
      <c r="H56" s="374"/>
      <c r="I56" s="216"/>
    </row>
    <row r="58" spans="1:10" ht="14.15" x14ac:dyDescent="0.35">
      <c r="A58" s="291" t="s">
        <v>99</v>
      </c>
    </row>
    <row r="59" spans="1:10" ht="29.25" customHeight="1" thickBot="1" x14ac:dyDescent="0.4">
      <c r="A59" s="494" t="s">
        <v>177</v>
      </c>
      <c r="B59" s="495"/>
      <c r="C59" s="495"/>
      <c r="D59" s="495"/>
      <c r="E59" s="495"/>
      <c r="F59" s="495"/>
      <c r="G59" s="495"/>
      <c r="H59" s="495"/>
      <c r="I59" s="495"/>
      <c r="J59" s="495"/>
    </row>
    <row r="60" spans="1:10" ht="9.75" customHeight="1" x14ac:dyDescent="0.35">
      <c r="A60" s="292"/>
      <c r="B60" s="294"/>
      <c r="C60" s="294"/>
      <c r="D60" s="294"/>
      <c r="E60" s="294"/>
      <c r="F60" s="294"/>
      <c r="G60" s="294"/>
      <c r="H60" s="294"/>
      <c r="I60" s="294"/>
      <c r="J60" s="293"/>
    </row>
  </sheetData>
  <sheetProtection formatCells="0" formatColumns="0" formatRows="0"/>
  <mergeCells count="6">
    <mergeCell ref="A59:J59"/>
    <mergeCell ref="B7:C7"/>
    <mergeCell ref="D7:E7"/>
    <mergeCell ref="F7:G7"/>
    <mergeCell ref="H7:I7"/>
    <mergeCell ref="A4:I4"/>
  </mergeCells>
  <phoneticPr fontId="0" type="noConversion"/>
  <printOptions horizontalCentered="1" verticalCentered="1"/>
  <pageMargins left="0.35433070866141736" right="0.35433070866141736" top="0.78740157480314965" bottom="0.78740157480314965" header="0.19685039370078741" footer="0"/>
  <pageSetup scale="61" orientation="landscape" r:id="rId1"/>
  <headerFooter alignWithMargins="0">
    <oddHeader>&amp;R2021 - Año de Homenaje al Premio Nobel de Medicina Doctor César Milstein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13" workbookViewId="0">
      <selection activeCell="E34" sqref="E34"/>
    </sheetView>
  </sheetViews>
  <sheetFormatPr baseColWidth="10" defaultRowHeight="12.45" x14ac:dyDescent="0.3"/>
  <cols>
    <col min="1" max="1" width="35.84375" customWidth="1"/>
    <col min="2" max="2" width="17" customWidth="1"/>
    <col min="3" max="5" width="21.53515625" customWidth="1"/>
    <col min="6" max="6" width="22.69140625" customWidth="1"/>
    <col min="7" max="7" width="19.53515625" customWidth="1"/>
    <col min="10" max="10" width="15.3828125" style="187" bestFit="1" customWidth="1"/>
  </cols>
  <sheetData>
    <row r="1" spans="1:10" x14ac:dyDescent="0.3">
      <c r="A1" s="186" t="s">
        <v>154</v>
      </c>
      <c r="B1" s="186"/>
      <c r="H1" s="327"/>
      <c r="I1" s="327"/>
    </row>
    <row r="2" spans="1:10" ht="12.9" thickBot="1" x14ac:dyDescent="0.35">
      <c r="A2" s="324" t="s">
        <v>240</v>
      </c>
      <c r="B2" s="326"/>
      <c r="C2" s="327"/>
      <c r="H2" s="442"/>
      <c r="I2" s="442"/>
    </row>
    <row r="3" spans="1:10" ht="48.75" customHeight="1" thickBot="1" x14ac:dyDescent="0.35">
      <c r="A3" s="505" t="s">
        <v>250</v>
      </c>
      <c r="B3" s="506"/>
      <c r="C3" s="506"/>
      <c r="D3" s="506"/>
      <c r="E3" s="506"/>
      <c r="F3" s="506"/>
      <c r="G3" s="507"/>
      <c r="H3" s="443"/>
      <c r="I3" s="443"/>
    </row>
    <row r="4" spans="1:10" x14ac:dyDescent="0.3">
      <c r="A4" s="375"/>
      <c r="B4" s="375"/>
      <c r="H4" s="442"/>
      <c r="I4" s="442"/>
    </row>
    <row r="5" spans="1:10" ht="13.3" thickBot="1" x14ac:dyDescent="0.4">
      <c r="H5" s="442"/>
      <c r="I5" s="442"/>
      <c r="J5" s="189"/>
    </row>
    <row r="6" spans="1:10" ht="13.5" customHeight="1" x14ac:dyDescent="0.35">
      <c r="A6" s="277" t="s">
        <v>53</v>
      </c>
      <c r="B6" s="501" t="s">
        <v>153</v>
      </c>
      <c r="C6" s="278" t="s">
        <v>186</v>
      </c>
      <c r="D6" s="278" t="s">
        <v>222</v>
      </c>
      <c r="E6" s="278" t="s">
        <v>237</v>
      </c>
      <c r="F6" s="278" t="s">
        <v>238</v>
      </c>
      <c r="G6" s="503" t="s">
        <v>104</v>
      </c>
      <c r="H6" s="327"/>
      <c r="I6" s="327"/>
      <c r="J6" s="189"/>
    </row>
    <row r="7" spans="1:10" ht="36.75" customHeight="1" thickBot="1" x14ac:dyDescent="0.35">
      <c r="A7" s="279"/>
      <c r="B7" s="502"/>
      <c r="C7" s="329" t="s">
        <v>152</v>
      </c>
      <c r="D7" s="328" t="s">
        <v>152</v>
      </c>
      <c r="E7" s="328" t="s">
        <v>152</v>
      </c>
      <c r="F7" s="328" t="s">
        <v>152</v>
      </c>
      <c r="G7" s="504"/>
    </row>
    <row r="8" spans="1:10" ht="12.9" thickBot="1" x14ac:dyDescent="0.35">
      <c r="A8" s="195"/>
      <c r="B8" s="195"/>
      <c r="G8" s="187"/>
    </row>
    <row r="9" spans="1:10" x14ac:dyDescent="0.3">
      <c r="A9" s="196" t="s">
        <v>150</v>
      </c>
      <c r="B9" s="196"/>
      <c r="C9" s="199"/>
      <c r="D9" s="199"/>
      <c r="E9" s="199"/>
      <c r="F9" s="199"/>
      <c r="G9" s="199"/>
    </row>
    <row r="10" spans="1:10" x14ac:dyDescent="0.3">
      <c r="A10" s="200" t="s">
        <v>176</v>
      </c>
      <c r="B10" s="200"/>
      <c r="C10" s="203"/>
      <c r="D10" s="203"/>
      <c r="E10" s="203"/>
      <c r="F10" s="203"/>
      <c r="G10" s="203"/>
    </row>
    <row r="11" spans="1:10" x14ac:dyDescent="0.3">
      <c r="A11" s="200" t="s">
        <v>175</v>
      </c>
      <c r="B11" s="200"/>
      <c r="C11" s="203"/>
      <c r="D11" s="203"/>
      <c r="E11" s="203"/>
      <c r="F11" s="203"/>
      <c r="G11" s="203"/>
    </row>
    <row r="12" spans="1:10" x14ac:dyDescent="0.3">
      <c r="A12" s="200" t="s">
        <v>173</v>
      </c>
      <c r="B12" s="200"/>
      <c r="C12" s="203"/>
      <c r="D12" s="203"/>
      <c r="E12" s="203"/>
      <c r="F12" s="203"/>
      <c r="G12" s="203"/>
    </row>
    <row r="13" spans="1:10" x14ac:dyDescent="0.3">
      <c r="A13" s="200" t="s">
        <v>174</v>
      </c>
      <c r="B13" s="200"/>
      <c r="C13" s="203"/>
      <c r="D13" s="203"/>
      <c r="E13" s="203"/>
      <c r="F13" s="203"/>
      <c r="G13" s="203"/>
    </row>
    <row r="14" spans="1:10" ht="12.9" thickBot="1" x14ac:dyDescent="0.35">
      <c r="A14" s="204"/>
      <c r="B14" s="204"/>
      <c r="C14" s="206"/>
      <c r="D14" s="206"/>
      <c r="E14" s="206"/>
      <c r="F14" s="206"/>
      <c r="G14" s="206"/>
    </row>
    <row r="15" spans="1:10" ht="12.9" thickBot="1" x14ac:dyDescent="0.35">
      <c r="A15" s="195"/>
      <c r="B15" s="195"/>
      <c r="G15" s="187"/>
    </row>
    <row r="16" spans="1:10" x14ac:dyDescent="0.3">
      <c r="A16" s="196" t="s">
        <v>151</v>
      </c>
      <c r="B16" s="196"/>
      <c r="C16" s="199"/>
      <c r="D16" s="199"/>
      <c r="E16" s="199"/>
      <c r="F16" s="199"/>
      <c r="G16" s="199"/>
    </row>
    <row r="17" spans="1:7" x14ac:dyDescent="0.3">
      <c r="A17" s="200" t="s">
        <v>176</v>
      </c>
      <c r="B17" s="200"/>
      <c r="C17" s="203"/>
      <c r="D17" s="203"/>
      <c r="E17" s="203"/>
      <c r="F17" s="203"/>
      <c r="G17" s="203"/>
    </row>
    <row r="18" spans="1:7" x14ac:dyDescent="0.3">
      <c r="A18" s="200" t="s">
        <v>175</v>
      </c>
      <c r="B18" s="200"/>
      <c r="C18" s="203"/>
      <c r="D18" s="203"/>
      <c r="E18" s="203"/>
      <c r="F18" s="203"/>
      <c r="G18" s="203"/>
    </row>
    <row r="19" spans="1:7" x14ac:dyDescent="0.3">
      <c r="A19" s="200" t="s">
        <v>173</v>
      </c>
      <c r="B19" s="200"/>
      <c r="C19" s="203"/>
      <c r="D19" s="203"/>
      <c r="E19" s="203"/>
      <c r="F19" s="203"/>
      <c r="G19" s="203"/>
    </row>
    <row r="20" spans="1:7" x14ac:dyDescent="0.3">
      <c r="A20" s="200" t="s">
        <v>174</v>
      </c>
      <c r="B20" s="200"/>
      <c r="C20" s="203"/>
      <c r="D20" s="203"/>
      <c r="E20" s="203"/>
      <c r="F20" s="203"/>
      <c r="G20" s="203"/>
    </row>
    <row r="21" spans="1:7" ht="12.9" thickBot="1" x14ac:dyDescent="0.35">
      <c r="A21" s="204"/>
      <c r="B21" s="204"/>
      <c r="C21" s="206"/>
      <c r="D21" s="206"/>
      <c r="E21" s="206"/>
      <c r="F21" s="206"/>
      <c r="G21" s="206"/>
    </row>
  </sheetData>
  <mergeCells count="3">
    <mergeCell ref="B6:B7"/>
    <mergeCell ref="G6:G7"/>
    <mergeCell ref="A3:G3"/>
  </mergeCells>
  <phoneticPr fontId="14" type="noConversion"/>
  <printOptions horizontalCentered="1" verticalCentered="1"/>
  <pageMargins left="0.35433070866141736" right="0.35433070866141736" top="0.78740157480314965" bottom="0.78740157480314965" header="0.19685039370078741" footer="0"/>
  <pageSetup scale="83" orientation="landscape" r:id="rId1"/>
  <headerFooter alignWithMargins="0">
    <oddHeader>&amp;R2021 - Año de Homenaje al Premio Nobel de Medicina Doctor César Milstein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T62"/>
  <sheetViews>
    <sheetView showGridLines="0" zoomScale="145" zoomScaleNormal="145" workbookViewId="0">
      <selection activeCell="E34" sqref="E34"/>
    </sheetView>
  </sheetViews>
  <sheetFormatPr baseColWidth="10" defaultColWidth="11.3828125" defaultRowHeight="12.45" x14ac:dyDescent="0.3"/>
  <cols>
    <col min="1" max="1" width="4.15234375" style="51" customWidth="1"/>
    <col min="2" max="2" width="16" style="51" customWidth="1"/>
    <col min="3" max="5" width="17.3046875" style="185" customWidth="1"/>
    <col min="6" max="6" width="7.53515625" style="51" customWidth="1"/>
    <col min="7" max="7" width="17.53515625" style="51" customWidth="1"/>
    <col min="8" max="16384" width="11.3828125" style="51"/>
  </cols>
  <sheetData>
    <row r="1" spans="1:8" s="126" customFormat="1" x14ac:dyDescent="0.3">
      <c r="B1" s="108" t="s">
        <v>172</v>
      </c>
      <c r="C1" s="108"/>
      <c r="D1" s="108"/>
      <c r="E1" s="108"/>
    </row>
    <row r="2" spans="1:8" s="126" customFormat="1" x14ac:dyDescent="0.3">
      <c r="B2" s="108" t="s">
        <v>76</v>
      </c>
      <c r="C2" s="108"/>
      <c r="D2" s="108"/>
      <c r="E2" s="108"/>
      <c r="F2" s="332"/>
    </row>
    <row r="3" spans="1:8" s="126" customFormat="1" ht="12.9" thickBot="1" x14ac:dyDescent="0.35">
      <c r="A3" s="289"/>
      <c r="B3" s="446" t="s">
        <v>251</v>
      </c>
      <c r="C3" s="447"/>
      <c r="D3" s="447"/>
      <c r="E3" s="447"/>
      <c r="F3" s="332"/>
    </row>
    <row r="4" spans="1:8" s="126" customFormat="1" ht="90" customHeight="1" thickBot="1" x14ac:dyDescent="0.35">
      <c r="A4" s="289"/>
      <c r="B4" s="509" t="s">
        <v>252</v>
      </c>
      <c r="C4" s="510"/>
      <c r="D4" s="510"/>
      <c r="E4" s="511"/>
      <c r="F4" s="443"/>
      <c r="G4" s="443"/>
      <c r="H4" s="443"/>
    </row>
    <row r="5" spans="1:8" s="126" customFormat="1" x14ac:dyDescent="0.3">
      <c r="B5" s="459" t="s">
        <v>235</v>
      </c>
      <c r="C5" s="459"/>
      <c r="D5" s="459"/>
      <c r="E5" s="459"/>
      <c r="F5" s="332"/>
    </row>
    <row r="6" spans="1:8" s="126" customFormat="1" x14ac:dyDescent="0.3">
      <c r="B6" s="288"/>
      <c r="C6" s="288"/>
      <c r="D6" s="288"/>
      <c r="E6" s="288"/>
      <c r="F6" s="332"/>
      <c r="G6" s="289"/>
    </row>
    <row r="7" spans="1:8" ht="12.9" thickBot="1" x14ac:dyDescent="0.35">
      <c r="C7" s="158"/>
      <c r="D7" s="158"/>
      <c r="E7" s="158"/>
      <c r="F7" s="145"/>
      <c r="G7" s="145"/>
    </row>
    <row r="8" spans="1:8" ht="12.75" customHeight="1" x14ac:dyDescent="0.3">
      <c r="B8" s="178" t="s">
        <v>9</v>
      </c>
      <c r="C8" s="179" t="s">
        <v>77</v>
      </c>
      <c r="D8" s="122" t="s">
        <v>13</v>
      </c>
      <c r="E8" s="180" t="s">
        <v>78</v>
      </c>
      <c r="F8" s="58"/>
    </row>
    <row r="9" spans="1:8" ht="12" customHeight="1" thickBot="1" x14ac:dyDescent="0.35">
      <c r="B9" s="162" t="s">
        <v>10</v>
      </c>
      <c r="C9" s="181" t="s">
        <v>217</v>
      </c>
      <c r="D9" s="129" t="s">
        <v>218</v>
      </c>
      <c r="E9" s="163" t="s">
        <v>79</v>
      </c>
      <c r="F9" s="58"/>
    </row>
    <row r="10" spans="1:8" x14ac:dyDescent="0.3">
      <c r="B10" s="130">
        <f>+'3.vol.'!C7</f>
        <v>43101</v>
      </c>
      <c r="C10" s="131"/>
      <c r="D10" s="132"/>
      <c r="E10" s="133"/>
    </row>
    <row r="11" spans="1:8" x14ac:dyDescent="0.3">
      <c r="B11" s="134">
        <f>+'3.vol.'!C8</f>
        <v>43132</v>
      </c>
      <c r="C11" s="135"/>
      <c r="D11" s="118"/>
      <c r="E11" s="119"/>
    </row>
    <row r="12" spans="1:8" x14ac:dyDescent="0.3">
      <c r="B12" s="134">
        <f>+'3.vol.'!C9</f>
        <v>43160</v>
      </c>
      <c r="C12" s="135"/>
      <c r="D12" s="118"/>
      <c r="E12" s="119"/>
    </row>
    <row r="13" spans="1:8" x14ac:dyDescent="0.3">
      <c r="B13" s="134">
        <f>+'3.vol.'!C10</f>
        <v>43191</v>
      </c>
      <c r="C13" s="135"/>
      <c r="D13" s="118"/>
      <c r="E13" s="119"/>
    </row>
    <row r="14" spans="1:8" x14ac:dyDescent="0.3">
      <c r="B14" s="134">
        <f>+'3.vol.'!C11</f>
        <v>43221</v>
      </c>
      <c r="C14" s="118"/>
      <c r="D14" s="118"/>
      <c r="E14" s="119"/>
    </row>
    <row r="15" spans="1:8" x14ac:dyDescent="0.3">
      <c r="B15" s="134">
        <f>+'3.vol.'!C12</f>
        <v>43252</v>
      </c>
      <c r="C15" s="135"/>
      <c r="D15" s="118"/>
      <c r="E15" s="119"/>
    </row>
    <row r="16" spans="1:8" x14ac:dyDescent="0.3">
      <c r="B16" s="134">
        <f>+'3.vol.'!C13</f>
        <v>43282</v>
      </c>
      <c r="C16" s="118"/>
      <c r="D16" s="118"/>
      <c r="E16" s="119"/>
    </row>
    <row r="17" spans="2:5" x14ac:dyDescent="0.3">
      <c r="B17" s="134">
        <f>+'3.vol.'!C14</f>
        <v>43313</v>
      </c>
      <c r="C17" s="118"/>
      <c r="D17" s="118"/>
      <c r="E17" s="119"/>
    </row>
    <row r="18" spans="2:5" x14ac:dyDescent="0.3">
      <c r="B18" s="134">
        <f>+'3.vol.'!C15</f>
        <v>43344</v>
      </c>
      <c r="C18" s="118"/>
      <c r="D18" s="118"/>
      <c r="E18" s="119"/>
    </row>
    <row r="19" spans="2:5" x14ac:dyDescent="0.3">
      <c r="B19" s="134">
        <f>+'3.vol.'!C16</f>
        <v>43374</v>
      </c>
      <c r="C19" s="118"/>
      <c r="D19" s="118"/>
      <c r="E19" s="119"/>
    </row>
    <row r="20" spans="2:5" x14ac:dyDescent="0.3">
      <c r="B20" s="134">
        <f>+'3.vol.'!C17</f>
        <v>43405</v>
      </c>
      <c r="C20" s="118"/>
      <c r="D20" s="118"/>
      <c r="E20" s="119"/>
    </row>
    <row r="21" spans="2:5" ht="12.9" thickBot="1" x14ac:dyDescent="0.35">
      <c r="B21" s="136">
        <f>+'3.vol.'!C18</f>
        <v>43435</v>
      </c>
      <c r="C21" s="137"/>
      <c r="D21" s="137"/>
      <c r="E21" s="138"/>
    </row>
    <row r="22" spans="2:5" x14ac:dyDescent="0.3">
      <c r="B22" s="130">
        <f>+'3.vol.'!C19</f>
        <v>43466</v>
      </c>
      <c r="C22" s="132"/>
      <c r="D22" s="132"/>
      <c r="E22" s="119"/>
    </row>
    <row r="23" spans="2:5" x14ac:dyDescent="0.3">
      <c r="B23" s="134">
        <f>+'3.vol.'!C20</f>
        <v>43497</v>
      </c>
      <c r="C23" s="118"/>
      <c r="D23" s="118"/>
      <c r="E23" s="139"/>
    </row>
    <row r="24" spans="2:5" x14ac:dyDescent="0.3">
      <c r="B24" s="134">
        <f>+'3.vol.'!C21</f>
        <v>43525</v>
      </c>
      <c r="C24" s="118"/>
      <c r="D24" s="118"/>
      <c r="E24" s="119"/>
    </row>
    <row r="25" spans="2:5" x14ac:dyDescent="0.3">
      <c r="B25" s="134">
        <f>+'3.vol.'!C22</f>
        <v>43556</v>
      </c>
      <c r="C25" s="118"/>
      <c r="D25" s="118"/>
      <c r="E25" s="119"/>
    </row>
    <row r="26" spans="2:5" x14ac:dyDescent="0.3">
      <c r="B26" s="134">
        <f>+'3.vol.'!C23</f>
        <v>43586</v>
      </c>
      <c r="C26" s="118"/>
      <c r="D26" s="118"/>
      <c r="E26" s="119"/>
    </row>
    <row r="27" spans="2:5" x14ac:dyDescent="0.3">
      <c r="B27" s="134">
        <f>+'3.vol.'!C24</f>
        <v>43617</v>
      </c>
      <c r="C27" s="118"/>
      <c r="D27" s="118"/>
      <c r="E27" s="119"/>
    </row>
    <row r="28" spans="2:5" x14ac:dyDescent="0.3">
      <c r="B28" s="134">
        <f>+'3.vol.'!C25</f>
        <v>43647</v>
      </c>
      <c r="C28" s="118"/>
      <c r="D28" s="118"/>
      <c r="E28" s="119"/>
    </row>
    <row r="29" spans="2:5" x14ac:dyDescent="0.3">
      <c r="B29" s="134">
        <f>+'3.vol.'!C26</f>
        <v>43678</v>
      </c>
      <c r="C29" s="118"/>
      <c r="D29" s="118"/>
      <c r="E29" s="119"/>
    </row>
    <row r="30" spans="2:5" x14ac:dyDescent="0.3">
      <c r="B30" s="134">
        <f>+'3.vol.'!C27</f>
        <v>43709</v>
      </c>
      <c r="C30" s="118"/>
      <c r="D30" s="118"/>
      <c r="E30" s="119"/>
    </row>
    <row r="31" spans="2:5" x14ac:dyDescent="0.3">
      <c r="B31" s="134">
        <f>+'3.vol.'!C28</f>
        <v>43739</v>
      </c>
      <c r="C31" s="118"/>
      <c r="D31" s="118"/>
      <c r="E31" s="119"/>
    </row>
    <row r="32" spans="2:5" x14ac:dyDescent="0.3">
      <c r="B32" s="134">
        <f>+'3.vol.'!C29</f>
        <v>43770</v>
      </c>
      <c r="C32" s="118"/>
      <c r="D32" s="118"/>
      <c r="E32" s="119"/>
    </row>
    <row r="33" spans="2:5" ht="12.9" thickBot="1" x14ac:dyDescent="0.35">
      <c r="B33" s="136">
        <f>+'3.vol.'!C30</f>
        <v>43800</v>
      </c>
      <c r="C33" s="137"/>
      <c r="D33" s="137"/>
      <c r="E33" s="140"/>
    </row>
    <row r="34" spans="2:5" x14ac:dyDescent="0.3">
      <c r="B34" s="130">
        <f>+'3.vol.'!C31</f>
        <v>43831</v>
      </c>
      <c r="C34" s="132"/>
      <c r="D34" s="141"/>
      <c r="E34" s="131"/>
    </row>
    <row r="35" spans="2:5" x14ac:dyDescent="0.3">
      <c r="B35" s="134">
        <f>+'3.vol.'!C32</f>
        <v>43862</v>
      </c>
      <c r="C35" s="118"/>
      <c r="D35" s="96"/>
      <c r="E35" s="135"/>
    </row>
    <row r="36" spans="2:5" x14ac:dyDescent="0.3">
      <c r="B36" s="134">
        <f>+'3.vol.'!C33</f>
        <v>43891</v>
      </c>
      <c r="C36" s="118"/>
      <c r="D36" s="96"/>
      <c r="E36" s="135"/>
    </row>
    <row r="37" spans="2:5" x14ac:dyDescent="0.3">
      <c r="B37" s="134">
        <f>+'3.vol.'!C34</f>
        <v>43922</v>
      </c>
      <c r="C37" s="118"/>
      <c r="D37" s="96"/>
      <c r="E37" s="135"/>
    </row>
    <row r="38" spans="2:5" x14ac:dyDescent="0.3">
      <c r="B38" s="134">
        <f>+'3.vol.'!C35</f>
        <v>43952</v>
      </c>
      <c r="C38" s="118"/>
      <c r="D38" s="96"/>
      <c r="E38" s="135"/>
    </row>
    <row r="39" spans="2:5" x14ac:dyDescent="0.3">
      <c r="B39" s="134">
        <f>+'3.vol.'!C36</f>
        <v>43983</v>
      </c>
      <c r="C39" s="118"/>
      <c r="D39" s="96"/>
      <c r="E39" s="135"/>
    </row>
    <row r="40" spans="2:5" x14ac:dyDescent="0.3">
      <c r="B40" s="134">
        <f>+'3.vol.'!C37</f>
        <v>44013</v>
      </c>
      <c r="C40" s="118"/>
      <c r="D40" s="96"/>
      <c r="E40" s="135"/>
    </row>
    <row r="41" spans="2:5" x14ac:dyDescent="0.3">
      <c r="B41" s="134">
        <f>+'3.vol.'!C38</f>
        <v>44044</v>
      </c>
      <c r="C41" s="118"/>
      <c r="D41" s="96"/>
      <c r="E41" s="135"/>
    </row>
    <row r="42" spans="2:5" x14ac:dyDescent="0.3">
      <c r="B42" s="134">
        <f>+'3.vol.'!C39</f>
        <v>44075</v>
      </c>
      <c r="C42" s="118"/>
      <c r="D42" s="96"/>
      <c r="E42" s="135"/>
    </row>
    <row r="43" spans="2:5" x14ac:dyDescent="0.3">
      <c r="B43" s="134">
        <f>+'3.vol.'!C40</f>
        <v>44105</v>
      </c>
      <c r="C43" s="118"/>
      <c r="D43" s="96"/>
      <c r="E43" s="135"/>
    </row>
    <row r="44" spans="2:5" x14ac:dyDescent="0.3">
      <c r="B44" s="134">
        <f>+'3.vol.'!C41</f>
        <v>44136</v>
      </c>
      <c r="C44" s="118"/>
      <c r="D44" s="96"/>
      <c r="E44" s="135"/>
    </row>
    <row r="45" spans="2:5" ht="12.9" thickBot="1" x14ac:dyDescent="0.35">
      <c r="B45" s="182">
        <f>+'3.vol.'!C42</f>
        <v>44166</v>
      </c>
      <c r="C45" s="183"/>
      <c r="D45" s="184"/>
      <c r="E45" s="177"/>
    </row>
    <row r="46" spans="2:5" x14ac:dyDescent="0.3">
      <c r="B46" s="130">
        <f>+'3.vol.'!C43</f>
        <v>44197</v>
      </c>
      <c r="C46" s="132"/>
      <c r="D46" s="132"/>
      <c r="E46" s="131"/>
    </row>
    <row r="47" spans="2:5" x14ac:dyDescent="0.3">
      <c r="B47" s="134">
        <f>+'3.vol.'!C44</f>
        <v>44228</v>
      </c>
      <c r="C47" s="118"/>
      <c r="D47" s="118"/>
      <c r="E47" s="135"/>
    </row>
    <row r="48" spans="2:5" x14ac:dyDescent="0.3">
      <c r="B48" s="134">
        <f>+'3.vol.'!C45</f>
        <v>44256</v>
      </c>
      <c r="C48" s="118"/>
      <c r="D48" s="118"/>
      <c r="E48" s="135"/>
    </row>
    <row r="49" spans="2:46" x14ac:dyDescent="0.3">
      <c r="B49" s="134">
        <f>+'3.vol.'!C46</f>
        <v>44287</v>
      </c>
      <c r="C49" s="118"/>
      <c r="D49" s="118"/>
      <c r="E49" s="135"/>
    </row>
    <row r="50" spans="2:46" ht="12.9" thickBot="1" x14ac:dyDescent="0.35">
      <c r="B50" s="136">
        <f>+'3.vol.'!C47</f>
        <v>44317</v>
      </c>
      <c r="C50" s="137"/>
      <c r="D50" s="137"/>
      <c r="E50" s="143"/>
    </row>
    <row r="51" spans="2:46" ht="12.9" thickBot="1" x14ac:dyDescent="0.35">
      <c r="B51" s="150"/>
      <c r="C51" s="145"/>
      <c r="D51" s="145"/>
      <c r="E51" s="146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</row>
    <row r="52" spans="2:46" x14ac:dyDescent="0.3">
      <c r="B52" s="147">
        <f>'3.vol.'!C53</f>
        <v>2018</v>
      </c>
      <c r="C52" s="132"/>
      <c r="D52" s="132"/>
      <c r="E52" s="132"/>
      <c r="F52" s="145"/>
    </row>
    <row r="53" spans="2:46" x14ac:dyDescent="0.3">
      <c r="B53" s="148">
        <f>'3.vol.'!C54</f>
        <v>2019</v>
      </c>
      <c r="C53" s="118"/>
      <c r="D53" s="118"/>
      <c r="E53" s="118"/>
      <c r="F53" s="145"/>
    </row>
    <row r="54" spans="2:46" ht="12.9" thickBot="1" x14ac:dyDescent="0.35">
      <c r="B54" s="149">
        <f>'3.vol.'!C55</f>
        <v>2020</v>
      </c>
      <c r="C54" s="137"/>
      <c r="D54" s="137"/>
      <c r="E54" s="137"/>
    </row>
    <row r="55" spans="2:46" ht="12.9" thickBot="1" x14ac:dyDescent="0.35">
      <c r="B55" s="150"/>
      <c r="C55" s="145"/>
      <c r="D55" s="145"/>
      <c r="E55" s="145"/>
    </row>
    <row r="56" spans="2:46" x14ac:dyDescent="0.3">
      <c r="B56" s="330" t="str">
        <f>'3.vol.'!C56</f>
        <v>ene-may 2020</v>
      </c>
      <c r="C56" s="132"/>
      <c r="D56" s="132"/>
      <c r="E56" s="132"/>
    </row>
    <row r="57" spans="2:46" ht="12.9" thickBot="1" x14ac:dyDescent="0.35">
      <c r="B57" s="331" t="str">
        <f>'3.vol.'!C57</f>
        <v>ene-may 2021</v>
      </c>
      <c r="C57" s="137"/>
      <c r="D57" s="137"/>
      <c r="E57" s="137"/>
    </row>
    <row r="58" spans="2:46" x14ac:dyDescent="0.3">
      <c r="C58" s="51"/>
      <c r="D58" s="51"/>
    </row>
    <row r="59" spans="2:46" ht="14.25" customHeight="1" x14ac:dyDescent="0.3">
      <c r="B59" s="508" t="s">
        <v>219</v>
      </c>
      <c r="C59" s="508"/>
      <c r="D59" s="508"/>
      <c r="E59" s="508"/>
    </row>
    <row r="60" spans="2:46" x14ac:dyDescent="0.3">
      <c r="B60" s="508"/>
      <c r="C60" s="508"/>
      <c r="D60" s="508"/>
      <c r="E60" s="508"/>
    </row>
    <row r="61" spans="2:46" x14ac:dyDescent="0.3">
      <c r="B61" s="508"/>
      <c r="C61" s="508"/>
      <c r="D61" s="508"/>
      <c r="E61" s="508"/>
    </row>
    <row r="62" spans="2:46" ht="14.15" x14ac:dyDescent="0.35">
      <c r="B62" s="307" t="s">
        <v>220</v>
      </c>
    </row>
  </sheetData>
  <sheetProtection formatCells="0" formatColumns="0" formatRows="0"/>
  <mergeCells count="3">
    <mergeCell ref="B5:E5"/>
    <mergeCell ref="B59:E61"/>
    <mergeCell ref="B4:E4"/>
  </mergeCells>
  <phoneticPr fontId="0" type="noConversion"/>
  <printOptions horizontalCentered="1" verticalCentered="1" gridLinesSet="0"/>
  <pageMargins left="0.35433070866141736" right="0.35433070866141736" top="0.78740157480314965" bottom="0.78740157480314965" header="0.19685039370078741" footer="0"/>
  <pageSetup scale="86" orientation="portrait" r:id="rId1"/>
  <headerFooter alignWithMargins="0">
    <oddHeader>&amp;R2021 - Año de Homenaje al Premio Nobel de Medicina Doctor César Milstein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62"/>
  <sheetViews>
    <sheetView showGridLines="0" zoomScaleNormal="100" workbookViewId="0">
      <selection activeCell="E34" sqref="E34"/>
    </sheetView>
  </sheetViews>
  <sheetFormatPr baseColWidth="10" defaultColWidth="11.3828125" defaultRowHeight="12.45" x14ac:dyDescent="0.3"/>
  <cols>
    <col min="1" max="1" width="14.53515625" style="51" customWidth="1"/>
    <col min="2" max="2" width="24.84375" style="51" customWidth="1"/>
    <col min="3" max="3" width="16.15234375" style="51" customWidth="1"/>
    <col min="4" max="5" width="11.3828125" style="51"/>
    <col min="6" max="6" width="14.15234375" style="51" customWidth="1"/>
    <col min="7" max="9" width="2.84375" style="51" customWidth="1"/>
    <col min="10" max="16384" width="11.3828125" style="51"/>
  </cols>
  <sheetData>
    <row r="1" spans="1:8" x14ac:dyDescent="0.3">
      <c r="A1" s="464" t="s">
        <v>91</v>
      </c>
      <c r="B1" s="464"/>
      <c r="C1" s="464"/>
      <c r="D1" s="464"/>
      <c r="E1" s="464"/>
      <c r="F1" s="174"/>
      <c r="G1" s="174"/>
      <c r="H1" s="174"/>
    </row>
    <row r="2" spans="1:8" x14ac:dyDescent="0.3">
      <c r="A2" s="460" t="s">
        <v>241</v>
      </c>
      <c r="B2" s="460"/>
      <c r="C2" s="460"/>
      <c r="D2" s="460"/>
      <c r="E2" s="460"/>
      <c r="F2" s="109"/>
    </row>
    <row r="3" spans="1:8" x14ac:dyDescent="0.3">
      <c r="A3" s="464" t="s">
        <v>80</v>
      </c>
      <c r="B3" s="464"/>
      <c r="C3" s="464"/>
      <c r="D3" s="464"/>
      <c r="E3" s="464"/>
      <c r="F3" s="109"/>
    </row>
    <row r="4" spans="1:8" ht="12.9" thickBot="1" x14ac:dyDescent="0.35">
      <c r="A4" s="108" t="s">
        <v>81</v>
      </c>
      <c r="B4" s="109"/>
      <c r="C4" s="109"/>
      <c r="D4" s="109"/>
      <c r="E4" s="109"/>
      <c r="F4" s="109"/>
    </row>
    <row r="5" spans="1:8" ht="12.75" customHeight="1" x14ac:dyDescent="0.3">
      <c r="A5" s="122" t="s">
        <v>9</v>
      </c>
      <c r="B5" s="122" t="s">
        <v>82</v>
      </c>
      <c r="C5" s="122" t="s">
        <v>83</v>
      </c>
      <c r="D5" s="122" t="s">
        <v>17</v>
      </c>
      <c r="E5" s="122" t="s">
        <v>98</v>
      </c>
      <c r="F5"/>
    </row>
    <row r="6" spans="1:8" ht="12.9" thickBot="1" x14ac:dyDescent="0.35">
      <c r="A6" s="129" t="s">
        <v>10</v>
      </c>
      <c r="B6" s="129" t="s">
        <v>84</v>
      </c>
      <c r="C6" s="129" t="s">
        <v>85</v>
      </c>
      <c r="D6" s="129" t="s">
        <v>86</v>
      </c>
      <c r="E6" s="129" t="s">
        <v>86</v>
      </c>
      <c r="F6"/>
    </row>
    <row r="7" spans="1:8" x14ac:dyDescent="0.3">
      <c r="A7" s="130">
        <f>+'3.vol.'!C7</f>
        <v>43101</v>
      </c>
      <c r="B7" s="131"/>
      <c r="C7" s="132"/>
      <c r="D7" s="133"/>
      <c r="E7" s="132"/>
      <c r="F7"/>
    </row>
    <row r="8" spans="1:8" x14ac:dyDescent="0.3">
      <c r="A8" s="134">
        <f>+'3.vol.'!C8</f>
        <v>43132</v>
      </c>
      <c r="B8" s="135"/>
      <c r="C8" s="118"/>
      <c r="D8" s="119"/>
      <c r="E8" s="118"/>
      <c r="F8"/>
    </row>
    <row r="9" spans="1:8" x14ac:dyDescent="0.3">
      <c r="A9" s="134">
        <f>+'3.vol.'!C9</f>
        <v>43160</v>
      </c>
      <c r="B9" s="135"/>
      <c r="C9" s="118"/>
      <c r="D9" s="119"/>
      <c r="E9" s="118"/>
      <c r="F9"/>
    </row>
    <row r="10" spans="1:8" x14ac:dyDescent="0.3">
      <c r="A10" s="134">
        <f>+'3.vol.'!C10</f>
        <v>43191</v>
      </c>
      <c r="B10" s="135"/>
      <c r="C10" s="118"/>
      <c r="D10" s="119"/>
      <c r="E10" s="118"/>
      <c r="F10"/>
    </row>
    <row r="11" spans="1:8" x14ac:dyDescent="0.3">
      <c r="A11" s="134">
        <f>+'3.vol.'!C11</f>
        <v>43221</v>
      </c>
      <c r="B11" s="118"/>
      <c r="C11" s="118"/>
      <c r="D11" s="119"/>
      <c r="E11" s="118"/>
      <c r="F11"/>
    </row>
    <row r="12" spans="1:8" x14ac:dyDescent="0.3">
      <c r="A12" s="134">
        <f>+'3.vol.'!C12</f>
        <v>43252</v>
      </c>
      <c r="B12" s="135"/>
      <c r="C12" s="118"/>
      <c r="D12" s="119"/>
      <c r="E12" s="118"/>
      <c r="F12"/>
    </row>
    <row r="13" spans="1:8" x14ac:dyDescent="0.3">
      <c r="A13" s="134">
        <f>+'3.vol.'!C13</f>
        <v>43282</v>
      </c>
      <c r="B13" s="118"/>
      <c r="C13" s="118"/>
      <c r="D13" s="119"/>
      <c r="E13" s="118"/>
      <c r="F13"/>
    </row>
    <row r="14" spans="1:8" x14ac:dyDescent="0.3">
      <c r="A14" s="134">
        <f>+'3.vol.'!C14</f>
        <v>43313</v>
      </c>
      <c r="B14" s="118"/>
      <c r="C14" s="118"/>
      <c r="D14" s="119"/>
      <c r="E14" s="118"/>
      <c r="F14"/>
    </row>
    <row r="15" spans="1:8" x14ac:dyDescent="0.3">
      <c r="A15" s="134">
        <f>+'3.vol.'!C15</f>
        <v>43344</v>
      </c>
      <c r="B15" s="118"/>
      <c r="C15" s="118"/>
      <c r="D15" s="119"/>
      <c r="E15" s="118"/>
      <c r="F15"/>
    </row>
    <row r="16" spans="1:8" x14ac:dyDescent="0.3">
      <c r="A16" s="134">
        <f>+'3.vol.'!C16</f>
        <v>43374</v>
      </c>
      <c r="B16" s="118"/>
      <c r="C16" s="118"/>
      <c r="D16" s="119"/>
      <c r="E16" s="118"/>
      <c r="F16"/>
    </row>
    <row r="17" spans="1:6" x14ac:dyDescent="0.3">
      <c r="A17" s="134">
        <f>+'3.vol.'!C17</f>
        <v>43405</v>
      </c>
      <c r="B17" s="118"/>
      <c r="C17" s="118"/>
      <c r="D17" s="119"/>
      <c r="E17" s="118"/>
      <c r="F17"/>
    </row>
    <row r="18" spans="1:6" ht="12.9" thickBot="1" x14ac:dyDescent="0.35">
      <c r="A18" s="136">
        <f>+'3.vol.'!C18</f>
        <v>43435</v>
      </c>
      <c r="B18" s="137"/>
      <c r="C18" s="137"/>
      <c r="D18" s="138"/>
      <c r="E18" s="137"/>
      <c r="F18"/>
    </row>
    <row r="19" spans="1:6" x14ac:dyDescent="0.3">
      <c r="A19" s="130">
        <f>+'3.vol.'!C19</f>
        <v>43466</v>
      </c>
      <c r="B19" s="132"/>
      <c r="C19" s="132"/>
      <c r="D19" s="119"/>
      <c r="E19" s="132"/>
      <c r="F19"/>
    </row>
    <row r="20" spans="1:6" x14ac:dyDescent="0.3">
      <c r="A20" s="134">
        <f>+'3.vol.'!C20</f>
        <v>43497</v>
      </c>
      <c r="B20" s="118"/>
      <c r="C20" s="118"/>
      <c r="D20" s="139"/>
      <c r="E20" s="118"/>
      <c r="F20"/>
    </row>
    <row r="21" spans="1:6" x14ac:dyDescent="0.3">
      <c r="A21" s="134">
        <f>+'3.vol.'!C21</f>
        <v>43525</v>
      </c>
      <c r="B21" s="118"/>
      <c r="C21" s="118"/>
      <c r="D21" s="119"/>
      <c r="E21" s="118"/>
      <c r="F21"/>
    </row>
    <row r="22" spans="1:6" x14ac:dyDescent="0.3">
      <c r="A22" s="134">
        <f>+'3.vol.'!C22</f>
        <v>43556</v>
      </c>
      <c r="B22" s="118"/>
      <c r="C22" s="118"/>
      <c r="D22" s="119"/>
      <c r="E22" s="118"/>
      <c r="F22"/>
    </row>
    <row r="23" spans="1:6" x14ac:dyDescent="0.3">
      <c r="A23" s="134">
        <f>+'3.vol.'!C23</f>
        <v>43586</v>
      </c>
      <c r="B23" s="118"/>
      <c r="C23" s="118"/>
      <c r="D23" s="119"/>
      <c r="E23" s="118"/>
      <c r="F23"/>
    </row>
    <row r="24" spans="1:6" x14ac:dyDescent="0.3">
      <c r="A24" s="134">
        <f>+'3.vol.'!C24</f>
        <v>43617</v>
      </c>
      <c r="B24" s="118"/>
      <c r="C24" s="118"/>
      <c r="D24" s="119"/>
      <c r="E24" s="118"/>
      <c r="F24"/>
    </row>
    <row r="25" spans="1:6" x14ac:dyDescent="0.3">
      <c r="A25" s="134">
        <f>+'3.vol.'!C25</f>
        <v>43647</v>
      </c>
      <c r="B25" s="118"/>
      <c r="C25" s="118"/>
      <c r="D25" s="119"/>
      <c r="E25" s="118"/>
      <c r="F25"/>
    </row>
    <row r="26" spans="1:6" x14ac:dyDescent="0.3">
      <c r="A26" s="134">
        <f>+'3.vol.'!C26</f>
        <v>43678</v>
      </c>
      <c r="B26" s="118"/>
      <c r="C26" s="118"/>
      <c r="D26" s="119"/>
      <c r="E26" s="118"/>
      <c r="F26"/>
    </row>
    <row r="27" spans="1:6" x14ac:dyDescent="0.3">
      <c r="A27" s="134">
        <f>+'3.vol.'!C27</f>
        <v>43709</v>
      </c>
      <c r="B27" s="118"/>
      <c r="C27" s="118"/>
      <c r="D27" s="119"/>
      <c r="E27" s="118"/>
      <c r="F27"/>
    </row>
    <row r="28" spans="1:6" x14ac:dyDescent="0.3">
      <c r="A28" s="134">
        <f>+'3.vol.'!C28</f>
        <v>43739</v>
      </c>
      <c r="B28" s="118"/>
      <c r="C28" s="118"/>
      <c r="D28" s="119"/>
      <c r="E28" s="118"/>
      <c r="F28"/>
    </row>
    <row r="29" spans="1:6" x14ac:dyDescent="0.3">
      <c r="A29" s="134">
        <f>+'3.vol.'!C29</f>
        <v>43770</v>
      </c>
      <c r="B29" s="118"/>
      <c r="C29" s="118"/>
      <c r="D29" s="119"/>
      <c r="E29" s="118"/>
      <c r="F29"/>
    </row>
    <row r="30" spans="1:6" ht="12.9" thickBot="1" x14ac:dyDescent="0.35">
      <c r="A30" s="136">
        <f>+'3.vol.'!C30</f>
        <v>43800</v>
      </c>
      <c r="B30" s="137"/>
      <c r="C30" s="137"/>
      <c r="D30" s="140"/>
      <c r="E30" s="137"/>
      <c r="F30"/>
    </row>
    <row r="31" spans="1:6" x14ac:dyDescent="0.3">
      <c r="A31" s="130">
        <f>+'3.vol.'!C31</f>
        <v>43831</v>
      </c>
      <c r="B31" s="132"/>
      <c r="C31" s="141"/>
      <c r="D31" s="131"/>
      <c r="E31" s="132"/>
      <c r="F31"/>
    </row>
    <row r="32" spans="1:6" x14ac:dyDescent="0.3">
      <c r="A32" s="134">
        <f>+'3.vol.'!C32</f>
        <v>43862</v>
      </c>
      <c r="B32" s="118"/>
      <c r="C32" s="96"/>
      <c r="D32" s="135"/>
      <c r="E32" s="118"/>
      <c r="F32"/>
    </row>
    <row r="33" spans="1:6" x14ac:dyDescent="0.3">
      <c r="A33" s="134">
        <f>+'3.vol.'!C33</f>
        <v>43891</v>
      </c>
      <c r="B33" s="118"/>
      <c r="C33" s="96"/>
      <c r="D33" s="135"/>
      <c r="E33" s="118"/>
      <c r="F33"/>
    </row>
    <row r="34" spans="1:6" x14ac:dyDescent="0.3">
      <c r="A34" s="134">
        <f>+'3.vol.'!C34</f>
        <v>43922</v>
      </c>
      <c r="B34" s="118"/>
      <c r="C34" s="96"/>
      <c r="D34" s="135"/>
      <c r="E34" s="118"/>
      <c r="F34"/>
    </row>
    <row r="35" spans="1:6" x14ac:dyDescent="0.3">
      <c r="A35" s="134">
        <f>+'3.vol.'!C35</f>
        <v>43952</v>
      </c>
      <c r="B35" s="118"/>
      <c r="C35" s="96"/>
      <c r="D35" s="135"/>
      <c r="E35" s="118"/>
      <c r="F35"/>
    </row>
    <row r="36" spans="1:6" x14ac:dyDescent="0.3">
      <c r="A36" s="134">
        <f>+'3.vol.'!C36</f>
        <v>43983</v>
      </c>
      <c r="B36" s="118"/>
      <c r="C36" s="96"/>
      <c r="D36" s="135"/>
      <c r="E36" s="118"/>
      <c r="F36"/>
    </row>
    <row r="37" spans="1:6" x14ac:dyDescent="0.3">
      <c r="A37" s="134">
        <f>+'3.vol.'!C37</f>
        <v>44013</v>
      </c>
      <c r="B37" s="118"/>
      <c r="C37" s="96"/>
      <c r="D37" s="135"/>
      <c r="E37" s="118"/>
      <c r="F37"/>
    </row>
    <row r="38" spans="1:6" x14ac:dyDescent="0.3">
      <c r="A38" s="134">
        <f>+'3.vol.'!C38</f>
        <v>44044</v>
      </c>
      <c r="B38" s="118"/>
      <c r="C38" s="96"/>
      <c r="D38" s="135"/>
      <c r="E38" s="118"/>
      <c r="F38"/>
    </row>
    <row r="39" spans="1:6" x14ac:dyDescent="0.3">
      <c r="A39" s="134">
        <f>+'3.vol.'!C39</f>
        <v>44075</v>
      </c>
      <c r="B39" s="118"/>
      <c r="C39" s="96"/>
      <c r="D39" s="135"/>
      <c r="E39" s="118"/>
      <c r="F39"/>
    </row>
    <row r="40" spans="1:6" x14ac:dyDescent="0.3">
      <c r="A40" s="134">
        <f>+'3.vol.'!C40</f>
        <v>44105</v>
      </c>
      <c r="B40" s="118"/>
      <c r="C40" s="96"/>
      <c r="D40" s="135"/>
      <c r="E40" s="118"/>
      <c r="F40"/>
    </row>
    <row r="41" spans="1:6" x14ac:dyDescent="0.3">
      <c r="A41" s="134">
        <f>+'3.vol.'!C41</f>
        <v>44136</v>
      </c>
      <c r="B41" s="118"/>
      <c r="C41" s="96"/>
      <c r="D41" s="135"/>
      <c r="E41" s="118"/>
      <c r="F41"/>
    </row>
    <row r="42" spans="1:6" ht="12.9" thickBot="1" x14ac:dyDescent="0.35">
      <c r="A42" s="136">
        <f>+'3.vol.'!C42</f>
        <v>44166</v>
      </c>
      <c r="B42" s="137"/>
      <c r="C42" s="142"/>
      <c r="D42" s="143"/>
      <c r="E42" s="137"/>
      <c r="F42"/>
    </row>
    <row r="43" spans="1:6" x14ac:dyDescent="0.3">
      <c r="A43" s="130">
        <f>+'3.vol.'!C43</f>
        <v>44197</v>
      </c>
      <c r="B43" s="132"/>
      <c r="C43" s="141"/>
      <c r="D43" s="131"/>
      <c r="E43" s="132"/>
      <c r="F43"/>
    </row>
    <row r="44" spans="1:6" x14ac:dyDescent="0.3">
      <c r="A44" s="134">
        <f>+'3.vol.'!C44</f>
        <v>44228</v>
      </c>
      <c r="B44" s="118"/>
      <c r="C44" s="96"/>
      <c r="D44" s="135"/>
      <c r="E44" s="118"/>
      <c r="F44"/>
    </row>
    <row r="45" spans="1:6" x14ac:dyDescent="0.3">
      <c r="A45" s="134">
        <f>+'3.vol.'!C45</f>
        <v>44256</v>
      </c>
      <c r="B45" s="118"/>
      <c r="C45" s="96"/>
      <c r="D45" s="135"/>
      <c r="E45" s="118"/>
      <c r="F45"/>
    </row>
    <row r="46" spans="1:6" x14ac:dyDescent="0.3">
      <c r="A46" s="134">
        <f>+'3.vol.'!C46</f>
        <v>44287</v>
      </c>
      <c r="B46" s="118"/>
      <c r="C46" s="96"/>
      <c r="D46" s="135"/>
      <c r="E46" s="118"/>
      <c r="F46"/>
    </row>
    <row r="47" spans="1:6" ht="12.9" thickBot="1" x14ac:dyDescent="0.35">
      <c r="A47" s="136">
        <f>+'3.vol.'!C47</f>
        <v>44317</v>
      </c>
      <c r="B47" s="137"/>
      <c r="C47" s="142"/>
      <c r="D47" s="143"/>
      <c r="E47" s="137"/>
      <c r="F47"/>
    </row>
    <row r="48" spans="1:6" ht="12.9" thickBot="1" x14ac:dyDescent="0.35">
      <c r="A48" s="150"/>
      <c r="B48" s="145"/>
      <c r="C48" s="145"/>
      <c r="D48" s="146"/>
      <c r="E48" s="145"/>
      <c r="F48"/>
    </row>
    <row r="49" spans="1:6" x14ac:dyDescent="0.3">
      <c r="A49" s="147">
        <v>2016</v>
      </c>
      <c r="B49" s="132"/>
      <c r="C49" s="132"/>
      <c r="D49" s="132"/>
      <c r="E49" s="132"/>
      <c r="F49"/>
    </row>
    <row r="50" spans="1:6" x14ac:dyDescent="0.3">
      <c r="A50" s="432">
        <v>2017</v>
      </c>
      <c r="B50" s="431"/>
      <c r="C50" s="431"/>
      <c r="D50" s="431"/>
      <c r="E50" s="431"/>
      <c r="F50"/>
    </row>
    <row r="51" spans="1:6" x14ac:dyDescent="0.3">
      <c r="A51" s="432">
        <v>2018</v>
      </c>
      <c r="B51" s="431"/>
      <c r="C51" s="431"/>
      <c r="D51" s="431"/>
      <c r="E51" s="431"/>
      <c r="F51"/>
    </row>
    <row r="52" spans="1:6" x14ac:dyDescent="0.3">
      <c r="A52" s="175">
        <f>+'3.vol.'!C54</f>
        <v>2019</v>
      </c>
      <c r="B52" s="118"/>
      <c r="C52" s="118"/>
      <c r="D52" s="118"/>
      <c r="E52" s="118"/>
      <c r="F52"/>
    </row>
    <row r="53" spans="1:6" ht="12.9" thickBot="1" x14ac:dyDescent="0.35">
      <c r="A53" s="176">
        <f>+'3.vol.'!C55</f>
        <v>2020</v>
      </c>
      <c r="B53" s="137"/>
      <c r="C53" s="137"/>
      <c r="D53" s="137"/>
      <c r="E53" s="137"/>
      <c r="F53"/>
    </row>
    <row r="54" spans="1:6" ht="12.9" thickBot="1" x14ac:dyDescent="0.35">
      <c r="A54" s="150"/>
      <c r="B54" s="145"/>
      <c r="C54" s="145"/>
      <c r="D54" s="145"/>
      <c r="E54" s="145"/>
      <c r="F54"/>
    </row>
    <row r="55" spans="1:6" x14ac:dyDescent="0.3">
      <c r="A55" s="330" t="str">
        <f>+'3.vol.'!C56</f>
        <v>ene-may 2020</v>
      </c>
      <c r="B55" s="132"/>
      <c r="C55" s="132"/>
      <c r="D55" s="132"/>
      <c r="E55" s="132"/>
      <c r="F55"/>
    </row>
    <row r="56" spans="1:6" ht="12.9" thickBot="1" x14ac:dyDescent="0.35">
      <c r="A56" s="331" t="str">
        <f>+'3.vol.'!C57</f>
        <v>ene-may 2021</v>
      </c>
      <c r="B56" s="137"/>
      <c r="C56" s="137"/>
      <c r="D56" s="137"/>
      <c r="E56" s="137"/>
      <c r="F56"/>
    </row>
    <row r="57" spans="1:6" x14ac:dyDescent="0.3">
      <c r="A57" s="151" t="s">
        <v>87</v>
      </c>
      <c r="B57" s="145"/>
      <c r="C57" s="145"/>
      <c r="D57" s="145"/>
      <c r="E57" s="145"/>
      <c r="F57" s="145"/>
    </row>
    <row r="58" spans="1:6" ht="27" customHeight="1" x14ac:dyDescent="0.3">
      <c r="A58" s="512" t="s">
        <v>180</v>
      </c>
      <c r="B58" s="512"/>
      <c r="C58" s="512"/>
      <c r="D58" s="512"/>
      <c r="E58" s="512"/>
      <c r="F58" s="145"/>
    </row>
    <row r="59" spans="1:6" x14ac:dyDescent="0.3">
      <c r="A59" s="125"/>
      <c r="B59" s="145"/>
      <c r="C59" s="145"/>
      <c r="D59" s="145"/>
      <c r="E59" s="145"/>
      <c r="F59" s="145"/>
    </row>
    <row r="60" spans="1:6" x14ac:dyDescent="0.3">
      <c r="B60" s="145"/>
      <c r="C60" s="145"/>
      <c r="D60" s="145"/>
      <c r="E60" s="145"/>
      <c r="F60" s="145"/>
    </row>
    <row r="62" spans="1:6" x14ac:dyDescent="0.3">
      <c r="B62" s="376"/>
    </row>
  </sheetData>
  <sheetProtection formatCells="0" formatColumns="0" formatRows="0"/>
  <mergeCells count="4">
    <mergeCell ref="A1:E1"/>
    <mergeCell ref="A2:E2"/>
    <mergeCell ref="A3:E3"/>
    <mergeCell ref="A58:E58"/>
  </mergeCells>
  <phoneticPr fontId="0" type="noConversion"/>
  <printOptions horizontalCentered="1" verticalCentered="1"/>
  <pageMargins left="0.35433070866141736" right="0.35433070866141736" top="0.78740157480314965" bottom="0.78740157480314965" header="0.19685039370078741" footer="0"/>
  <pageSetup scale="95" orientation="portrait" r:id="rId1"/>
  <headerFooter alignWithMargins="0">
    <oddHeader>&amp;R2021 - Año de Homenaje al Premio Nobel de Medicina Doctor César Milstein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59"/>
  <sheetViews>
    <sheetView showGridLines="0" zoomScale="145" zoomScaleNormal="145" workbookViewId="0">
      <selection activeCell="E34" sqref="E34"/>
    </sheetView>
  </sheetViews>
  <sheetFormatPr baseColWidth="10" defaultColWidth="11.3828125" defaultRowHeight="12.45" x14ac:dyDescent="0.3"/>
  <cols>
    <col min="1" max="1" width="24.69140625" style="51" customWidth="1"/>
    <col min="2" max="2" width="14.53515625" style="51" customWidth="1"/>
    <col min="3" max="3" width="17.53515625" style="51" customWidth="1"/>
    <col min="4" max="4" width="16.3046875" style="51" customWidth="1"/>
    <col min="5" max="5" width="17.69140625" style="51" customWidth="1"/>
    <col min="6" max="7" width="15.53515625" style="51" customWidth="1"/>
    <col min="8" max="8" width="17.3046875" style="51" customWidth="1"/>
    <col min="9" max="9" width="17.3828125" style="51" customWidth="1"/>
    <col min="10" max="16384" width="11.3828125" style="51"/>
  </cols>
  <sheetData>
    <row r="1" spans="1:9" x14ac:dyDescent="0.3">
      <c r="A1" s="108" t="s">
        <v>133</v>
      </c>
      <c r="B1" s="108"/>
      <c r="C1" s="108"/>
      <c r="D1" s="157"/>
      <c r="E1" s="157"/>
      <c r="F1" s="158"/>
      <c r="G1" s="158"/>
      <c r="H1" s="158"/>
      <c r="I1" s="158"/>
    </row>
    <row r="2" spans="1:9" ht="14.15" x14ac:dyDescent="0.35">
      <c r="A2" s="309" t="s">
        <v>243</v>
      </c>
      <c r="B2" s="108"/>
      <c r="C2" s="108"/>
      <c r="D2" s="158"/>
      <c r="E2" s="158"/>
      <c r="F2" s="158"/>
      <c r="G2" s="158"/>
      <c r="H2" s="158"/>
      <c r="I2" s="158"/>
    </row>
    <row r="3" spans="1:9" x14ac:dyDescent="0.3">
      <c r="A3" s="108" t="s">
        <v>14</v>
      </c>
      <c r="B3" s="108"/>
      <c r="C3" s="108"/>
      <c r="D3" s="158"/>
      <c r="E3" s="158"/>
      <c r="F3" s="158"/>
      <c r="G3" s="158"/>
      <c r="H3" s="158"/>
      <c r="I3" s="158"/>
    </row>
    <row r="4" spans="1:9" x14ac:dyDescent="0.3">
      <c r="A4" s="315" t="s">
        <v>242</v>
      </c>
      <c r="B4" s="315"/>
      <c r="C4" s="315"/>
      <c r="D4" s="333"/>
      <c r="E4" s="333"/>
      <c r="F4" s="333"/>
      <c r="G4" s="333"/>
      <c r="H4" s="333"/>
      <c r="I4" s="333"/>
    </row>
    <row r="5" spans="1:9" ht="12.9" thickBot="1" x14ac:dyDescent="0.35">
      <c r="D5" s="146"/>
      <c r="E5" s="158"/>
      <c r="F5" s="158"/>
      <c r="G5" s="158"/>
      <c r="H5" s="158"/>
      <c r="I5" s="158"/>
    </row>
    <row r="6" spans="1:9" x14ac:dyDescent="0.3">
      <c r="A6" s="122" t="s">
        <v>9</v>
      </c>
      <c r="B6" s="513" t="s">
        <v>244</v>
      </c>
      <c r="C6" s="514"/>
      <c r="D6" s="159" t="s">
        <v>15</v>
      </c>
      <c r="E6" s="160"/>
      <c r="F6" s="159" t="s">
        <v>15</v>
      </c>
      <c r="G6" s="160"/>
      <c r="H6" s="159" t="s">
        <v>15</v>
      </c>
      <c r="I6" s="160"/>
    </row>
    <row r="7" spans="1:9" ht="12.9" thickBot="1" x14ac:dyDescent="0.35">
      <c r="A7" s="161" t="s">
        <v>10</v>
      </c>
      <c r="B7" s="334" t="s">
        <v>85</v>
      </c>
      <c r="C7" s="335" t="s">
        <v>16</v>
      </c>
      <c r="D7" s="336" t="s">
        <v>85</v>
      </c>
      <c r="E7" s="337" t="s">
        <v>16</v>
      </c>
      <c r="F7" s="336" t="s">
        <v>85</v>
      </c>
      <c r="G7" s="337" t="s">
        <v>16</v>
      </c>
      <c r="H7" s="336" t="s">
        <v>85</v>
      </c>
      <c r="I7" s="164" t="s">
        <v>16</v>
      </c>
    </row>
    <row r="8" spans="1:9" x14ac:dyDescent="0.3">
      <c r="A8" s="130">
        <f>+'3.vol.'!C7</f>
        <v>43101</v>
      </c>
      <c r="B8" s="130"/>
      <c r="C8" s="130"/>
      <c r="D8" s="131"/>
      <c r="E8" s="132"/>
      <c r="F8" s="131"/>
      <c r="G8" s="132"/>
      <c r="H8" s="131"/>
      <c r="I8" s="132"/>
    </row>
    <row r="9" spans="1:9" x14ac:dyDescent="0.3">
      <c r="A9" s="134">
        <f>+'3.vol.'!C8</f>
        <v>43132</v>
      </c>
      <c r="B9" s="134"/>
      <c r="C9" s="134"/>
      <c r="D9" s="135"/>
      <c r="E9" s="118"/>
      <c r="F9" s="135"/>
      <c r="G9" s="118"/>
      <c r="H9" s="135"/>
      <c r="I9" s="118"/>
    </row>
    <row r="10" spans="1:9" x14ac:dyDescent="0.3">
      <c r="A10" s="134">
        <f>+'3.vol.'!C9</f>
        <v>43160</v>
      </c>
      <c r="B10" s="134"/>
      <c r="C10" s="134"/>
      <c r="D10" s="135"/>
      <c r="E10" s="118"/>
      <c r="F10" s="135"/>
      <c r="G10" s="118"/>
      <c r="H10" s="135"/>
      <c r="I10" s="118"/>
    </row>
    <row r="11" spans="1:9" x14ac:dyDescent="0.3">
      <c r="A11" s="134">
        <f>+'3.vol.'!C10</f>
        <v>43191</v>
      </c>
      <c r="B11" s="134"/>
      <c r="C11" s="134"/>
      <c r="D11" s="135"/>
      <c r="E11" s="118"/>
      <c r="F11" s="135"/>
      <c r="G11" s="118"/>
      <c r="H11" s="135"/>
      <c r="I11" s="118"/>
    </row>
    <row r="12" spans="1:9" x14ac:dyDescent="0.3">
      <c r="A12" s="134">
        <f>+'3.vol.'!C11</f>
        <v>43221</v>
      </c>
      <c r="B12" s="134"/>
      <c r="C12" s="134"/>
      <c r="D12" s="118"/>
      <c r="E12" s="118"/>
      <c r="F12" s="118"/>
      <c r="G12" s="118"/>
      <c r="H12" s="118"/>
      <c r="I12" s="118"/>
    </row>
    <row r="13" spans="1:9" x14ac:dyDescent="0.3">
      <c r="A13" s="134">
        <f>+'3.vol.'!C12</f>
        <v>43252</v>
      </c>
      <c r="B13" s="134"/>
      <c r="C13" s="134"/>
      <c r="D13" s="135"/>
      <c r="E13" s="118"/>
      <c r="F13" s="135"/>
      <c r="G13" s="118"/>
      <c r="H13" s="135"/>
      <c r="I13" s="118"/>
    </row>
    <row r="14" spans="1:9" x14ac:dyDescent="0.3">
      <c r="A14" s="134">
        <f>+'3.vol.'!C13</f>
        <v>43282</v>
      </c>
      <c r="B14" s="134"/>
      <c r="C14" s="134"/>
      <c r="D14" s="118"/>
      <c r="E14" s="118"/>
      <c r="F14" s="118"/>
      <c r="G14" s="118"/>
      <c r="H14" s="118"/>
      <c r="I14" s="118"/>
    </row>
    <row r="15" spans="1:9" x14ac:dyDescent="0.3">
      <c r="A15" s="134">
        <f>+'3.vol.'!C14</f>
        <v>43313</v>
      </c>
      <c r="B15" s="134"/>
      <c r="C15" s="134"/>
      <c r="D15" s="118"/>
      <c r="E15" s="118"/>
      <c r="F15" s="118"/>
      <c r="G15" s="118"/>
      <c r="H15" s="118"/>
      <c r="I15" s="118"/>
    </row>
    <row r="16" spans="1:9" x14ac:dyDescent="0.3">
      <c r="A16" s="134">
        <f>+'3.vol.'!C15</f>
        <v>43344</v>
      </c>
      <c r="B16" s="134"/>
      <c r="C16" s="134"/>
      <c r="D16" s="118"/>
      <c r="E16" s="118"/>
      <c r="F16" s="118"/>
      <c r="G16" s="118"/>
      <c r="H16" s="118"/>
      <c r="I16" s="118"/>
    </row>
    <row r="17" spans="1:9" x14ac:dyDescent="0.3">
      <c r="A17" s="134">
        <f>+'3.vol.'!C16</f>
        <v>43374</v>
      </c>
      <c r="B17" s="134"/>
      <c r="C17" s="134"/>
      <c r="D17" s="118"/>
      <c r="E17" s="118"/>
      <c r="F17" s="118"/>
      <c r="G17" s="118"/>
      <c r="H17" s="118"/>
      <c r="I17" s="118"/>
    </row>
    <row r="18" spans="1:9" x14ac:dyDescent="0.3">
      <c r="A18" s="134">
        <f>+'3.vol.'!C17</f>
        <v>43405</v>
      </c>
      <c r="B18" s="134"/>
      <c r="C18" s="134"/>
      <c r="D18" s="118"/>
      <c r="E18" s="118"/>
      <c r="F18" s="118"/>
      <c r="G18" s="118"/>
      <c r="H18" s="118"/>
      <c r="I18" s="118"/>
    </row>
    <row r="19" spans="1:9" ht="12.9" thickBot="1" x14ac:dyDescent="0.35">
      <c r="A19" s="136">
        <f>+'3.vol.'!C18</f>
        <v>43435</v>
      </c>
      <c r="B19" s="136"/>
      <c r="C19" s="136"/>
      <c r="D19" s="137"/>
      <c r="E19" s="137"/>
      <c r="F19" s="137"/>
      <c r="G19" s="137"/>
      <c r="H19" s="137"/>
      <c r="I19" s="137"/>
    </row>
    <row r="20" spans="1:9" x14ac:dyDescent="0.3">
      <c r="A20" s="130">
        <f>+'3.vol.'!C19</f>
        <v>43466</v>
      </c>
      <c r="B20" s="130"/>
      <c r="C20" s="130"/>
      <c r="D20" s="132"/>
      <c r="E20" s="132"/>
      <c r="F20" s="132"/>
      <c r="G20" s="132"/>
      <c r="H20" s="132"/>
      <c r="I20" s="132"/>
    </row>
    <row r="21" spans="1:9" x14ac:dyDescent="0.3">
      <c r="A21" s="134">
        <f>+'3.vol.'!C20</f>
        <v>43497</v>
      </c>
      <c r="B21" s="134"/>
      <c r="C21" s="134"/>
      <c r="D21" s="118"/>
      <c r="E21" s="118"/>
      <c r="F21" s="118"/>
      <c r="G21" s="118"/>
      <c r="H21" s="118"/>
      <c r="I21" s="118"/>
    </row>
    <row r="22" spans="1:9" x14ac:dyDescent="0.3">
      <c r="A22" s="134">
        <f>+'3.vol.'!C21</f>
        <v>43525</v>
      </c>
      <c r="B22" s="134"/>
      <c r="C22" s="134"/>
      <c r="D22" s="118"/>
      <c r="E22" s="118"/>
      <c r="F22" s="118"/>
      <c r="G22" s="118"/>
      <c r="H22" s="118"/>
      <c r="I22" s="118"/>
    </row>
    <row r="23" spans="1:9" x14ac:dyDescent="0.3">
      <c r="A23" s="134">
        <f>+'3.vol.'!C22</f>
        <v>43556</v>
      </c>
      <c r="B23" s="134"/>
      <c r="C23" s="134"/>
      <c r="D23" s="118"/>
      <c r="E23" s="118"/>
      <c r="F23" s="118"/>
      <c r="G23" s="118"/>
      <c r="H23" s="118"/>
      <c r="I23" s="118"/>
    </row>
    <row r="24" spans="1:9" x14ac:dyDescent="0.3">
      <c r="A24" s="134">
        <f>+'3.vol.'!C23</f>
        <v>43586</v>
      </c>
      <c r="B24" s="134"/>
      <c r="C24" s="134"/>
      <c r="D24" s="118"/>
      <c r="E24" s="118"/>
      <c r="F24" s="118"/>
      <c r="G24" s="118"/>
      <c r="H24" s="118"/>
      <c r="I24" s="118"/>
    </row>
    <row r="25" spans="1:9" x14ac:dyDescent="0.3">
      <c r="A25" s="134">
        <f>+'3.vol.'!C24</f>
        <v>43617</v>
      </c>
      <c r="B25" s="134"/>
      <c r="C25" s="134"/>
      <c r="D25" s="118"/>
      <c r="E25" s="118"/>
      <c r="F25" s="118"/>
      <c r="G25" s="118"/>
      <c r="H25" s="118"/>
      <c r="I25" s="118"/>
    </row>
    <row r="26" spans="1:9" x14ac:dyDescent="0.3">
      <c r="A26" s="134">
        <f>+'3.vol.'!C25</f>
        <v>43647</v>
      </c>
      <c r="B26" s="134"/>
      <c r="C26" s="134"/>
      <c r="D26" s="118"/>
      <c r="E26" s="118"/>
      <c r="F26" s="118"/>
      <c r="G26" s="118"/>
      <c r="H26" s="118"/>
      <c r="I26" s="118"/>
    </row>
    <row r="27" spans="1:9" x14ac:dyDescent="0.3">
      <c r="A27" s="134">
        <f>+'3.vol.'!C26</f>
        <v>43678</v>
      </c>
      <c r="B27" s="134"/>
      <c r="C27" s="134"/>
      <c r="D27" s="118"/>
      <c r="E27" s="118"/>
      <c r="F27" s="118"/>
      <c r="G27" s="118"/>
      <c r="H27" s="118"/>
      <c r="I27" s="118"/>
    </row>
    <row r="28" spans="1:9" x14ac:dyDescent="0.3">
      <c r="A28" s="134">
        <f>+'3.vol.'!C27</f>
        <v>43709</v>
      </c>
      <c r="B28" s="134"/>
      <c r="C28" s="134"/>
      <c r="D28" s="118"/>
      <c r="E28" s="118"/>
      <c r="F28" s="118"/>
      <c r="G28" s="118"/>
      <c r="H28" s="118"/>
      <c r="I28" s="118"/>
    </row>
    <row r="29" spans="1:9" x14ac:dyDescent="0.3">
      <c r="A29" s="134">
        <f>+'3.vol.'!C28</f>
        <v>43739</v>
      </c>
      <c r="B29" s="134"/>
      <c r="C29" s="134"/>
      <c r="D29" s="118"/>
      <c r="E29" s="118"/>
      <c r="F29" s="118"/>
      <c r="G29" s="118"/>
      <c r="H29" s="118"/>
      <c r="I29" s="118"/>
    </row>
    <row r="30" spans="1:9" x14ac:dyDescent="0.3">
      <c r="A30" s="134">
        <f>+'3.vol.'!C29</f>
        <v>43770</v>
      </c>
      <c r="B30" s="134"/>
      <c r="C30" s="134"/>
      <c r="D30" s="118"/>
      <c r="E30" s="118"/>
      <c r="F30" s="118"/>
      <c r="G30" s="118"/>
      <c r="H30" s="118"/>
      <c r="I30" s="118"/>
    </row>
    <row r="31" spans="1:9" ht="12.9" thickBot="1" x14ac:dyDescent="0.35">
      <c r="A31" s="136">
        <f>+'3.vol.'!C30</f>
        <v>43800</v>
      </c>
      <c r="B31" s="136"/>
      <c r="C31" s="136"/>
      <c r="D31" s="137"/>
      <c r="E31" s="137"/>
      <c r="F31" s="137"/>
      <c r="G31" s="137"/>
      <c r="H31" s="137"/>
      <c r="I31" s="137"/>
    </row>
    <row r="32" spans="1:9" x14ac:dyDescent="0.3">
      <c r="A32" s="130">
        <f>+'3.vol.'!C31</f>
        <v>43831</v>
      </c>
      <c r="B32" s="130"/>
      <c r="C32" s="130"/>
      <c r="D32" s="132"/>
      <c r="E32" s="132"/>
      <c r="F32" s="132"/>
      <c r="G32" s="132"/>
      <c r="H32" s="132"/>
      <c r="I32" s="132"/>
    </row>
    <row r="33" spans="1:9" x14ac:dyDescent="0.3">
      <c r="A33" s="134">
        <f>+'3.vol.'!C32</f>
        <v>43862</v>
      </c>
      <c r="B33" s="134"/>
      <c r="C33" s="134"/>
      <c r="D33" s="118"/>
      <c r="E33" s="118"/>
      <c r="F33" s="118"/>
      <c r="G33" s="118"/>
      <c r="H33" s="118"/>
      <c r="I33" s="118"/>
    </row>
    <row r="34" spans="1:9" x14ac:dyDescent="0.3">
      <c r="A34" s="134">
        <f>+'3.vol.'!C33</f>
        <v>43891</v>
      </c>
      <c r="B34" s="134"/>
      <c r="C34" s="134"/>
      <c r="D34" s="118"/>
      <c r="E34" s="118"/>
      <c r="F34" s="118"/>
      <c r="G34" s="118"/>
      <c r="H34" s="118"/>
      <c r="I34" s="118"/>
    </row>
    <row r="35" spans="1:9" x14ac:dyDescent="0.3">
      <c r="A35" s="134">
        <f>+'3.vol.'!C34</f>
        <v>43922</v>
      </c>
      <c r="B35" s="134"/>
      <c r="C35" s="134"/>
      <c r="D35" s="118"/>
      <c r="E35" s="118"/>
      <c r="F35" s="118"/>
      <c r="G35" s="118"/>
      <c r="H35" s="118"/>
      <c r="I35" s="118"/>
    </row>
    <row r="36" spans="1:9" x14ac:dyDescent="0.3">
      <c r="A36" s="134">
        <f>+'3.vol.'!C35</f>
        <v>43952</v>
      </c>
      <c r="B36" s="134"/>
      <c r="C36" s="134"/>
      <c r="D36" s="118"/>
      <c r="E36" s="118"/>
      <c r="F36" s="118"/>
      <c r="G36" s="118"/>
      <c r="H36" s="118"/>
      <c r="I36" s="118"/>
    </row>
    <row r="37" spans="1:9" x14ac:dyDescent="0.3">
      <c r="A37" s="134">
        <f>+'3.vol.'!C36</f>
        <v>43983</v>
      </c>
      <c r="B37" s="134"/>
      <c r="C37" s="134"/>
      <c r="D37" s="118"/>
      <c r="E37" s="118"/>
      <c r="F37" s="118"/>
      <c r="G37" s="118"/>
      <c r="H37" s="118"/>
      <c r="I37" s="118"/>
    </row>
    <row r="38" spans="1:9" x14ac:dyDescent="0.3">
      <c r="A38" s="134">
        <f>+'3.vol.'!C37</f>
        <v>44013</v>
      </c>
      <c r="B38" s="134"/>
      <c r="C38" s="134"/>
      <c r="D38" s="118"/>
      <c r="E38" s="118"/>
      <c r="F38" s="118"/>
      <c r="G38" s="118"/>
      <c r="H38" s="118"/>
      <c r="I38" s="118"/>
    </row>
    <row r="39" spans="1:9" x14ac:dyDescent="0.3">
      <c r="A39" s="134">
        <f>+'3.vol.'!C38</f>
        <v>44044</v>
      </c>
      <c r="B39" s="134"/>
      <c r="C39" s="134"/>
      <c r="D39" s="118"/>
      <c r="E39" s="118"/>
      <c r="F39" s="118"/>
      <c r="G39" s="118"/>
      <c r="H39" s="118"/>
      <c r="I39" s="118"/>
    </row>
    <row r="40" spans="1:9" x14ac:dyDescent="0.3">
      <c r="A40" s="134">
        <f>+'3.vol.'!C39</f>
        <v>44075</v>
      </c>
      <c r="B40" s="134"/>
      <c r="C40" s="134"/>
      <c r="D40" s="118"/>
      <c r="E40" s="118"/>
      <c r="F40" s="118"/>
      <c r="G40" s="118"/>
      <c r="H40" s="118"/>
      <c r="I40" s="118"/>
    </row>
    <row r="41" spans="1:9" x14ac:dyDescent="0.3">
      <c r="A41" s="134">
        <f>+'3.vol.'!C40</f>
        <v>44105</v>
      </c>
      <c r="B41" s="134"/>
      <c r="C41" s="134"/>
      <c r="D41" s="118"/>
      <c r="E41" s="118"/>
      <c r="F41" s="118"/>
      <c r="G41" s="118"/>
      <c r="H41" s="118"/>
      <c r="I41" s="118"/>
    </row>
    <row r="42" spans="1:9" x14ac:dyDescent="0.3">
      <c r="A42" s="134">
        <f>+'3.vol.'!C41</f>
        <v>44136</v>
      </c>
      <c r="B42" s="134"/>
      <c r="C42" s="134"/>
      <c r="D42" s="118"/>
      <c r="E42" s="118"/>
      <c r="F42" s="118"/>
      <c r="G42" s="118"/>
      <c r="H42" s="118"/>
      <c r="I42" s="118"/>
    </row>
    <row r="43" spans="1:9" ht="12.9" thickBot="1" x14ac:dyDescent="0.35">
      <c r="A43" s="136">
        <f>+'3.vol.'!C42</f>
        <v>44166</v>
      </c>
      <c r="B43" s="136"/>
      <c r="C43" s="136"/>
      <c r="D43" s="137"/>
      <c r="E43" s="137"/>
      <c r="F43" s="137"/>
      <c r="G43" s="137"/>
      <c r="H43" s="137"/>
      <c r="I43" s="137"/>
    </row>
    <row r="44" spans="1:9" x14ac:dyDescent="0.3">
      <c r="A44" s="130">
        <f>+'3.vol.'!C43</f>
        <v>44197</v>
      </c>
      <c r="B44" s="130"/>
      <c r="C44" s="130"/>
      <c r="D44" s="132"/>
      <c r="E44" s="132"/>
      <c r="F44" s="132"/>
      <c r="G44" s="132"/>
      <c r="H44" s="132"/>
      <c r="I44" s="132"/>
    </row>
    <row r="45" spans="1:9" x14ac:dyDescent="0.3">
      <c r="A45" s="134">
        <f>+'3.vol.'!C44</f>
        <v>44228</v>
      </c>
      <c r="B45" s="134"/>
      <c r="C45" s="134"/>
      <c r="D45" s="118"/>
      <c r="E45" s="118"/>
      <c r="F45" s="118"/>
      <c r="G45" s="118"/>
      <c r="H45" s="118"/>
      <c r="I45" s="118"/>
    </row>
    <row r="46" spans="1:9" x14ac:dyDescent="0.3">
      <c r="A46" s="134">
        <f>+'3.vol.'!C45</f>
        <v>44256</v>
      </c>
      <c r="B46" s="134"/>
      <c r="C46" s="134"/>
      <c r="D46" s="118"/>
      <c r="E46" s="118"/>
      <c r="F46" s="118"/>
      <c r="G46" s="118"/>
      <c r="H46" s="118"/>
      <c r="I46" s="118"/>
    </row>
    <row r="47" spans="1:9" x14ac:dyDescent="0.3">
      <c r="A47" s="134">
        <f>+'3.vol.'!C46</f>
        <v>44287</v>
      </c>
      <c r="B47" s="134"/>
      <c r="C47" s="134"/>
      <c r="D47" s="118"/>
      <c r="E47" s="118"/>
      <c r="F47" s="118"/>
      <c r="G47" s="118"/>
      <c r="H47" s="118"/>
      <c r="I47" s="118"/>
    </row>
    <row r="48" spans="1:9" ht="12.9" thickBot="1" x14ac:dyDescent="0.35">
      <c r="A48" s="136">
        <f>+'3.vol.'!C47</f>
        <v>44317</v>
      </c>
      <c r="B48" s="136"/>
      <c r="C48" s="136"/>
      <c r="D48" s="137"/>
      <c r="E48" s="137"/>
      <c r="F48" s="137"/>
      <c r="G48" s="137"/>
      <c r="H48" s="137"/>
      <c r="I48" s="137"/>
    </row>
    <row r="49" spans="1:9" ht="12.9" thickBot="1" x14ac:dyDescent="0.35">
      <c r="A49" s="150"/>
      <c r="B49" s="150"/>
      <c r="C49" s="150"/>
      <c r="D49" s="145"/>
      <c r="E49" s="145"/>
      <c r="F49" s="145"/>
      <c r="G49" s="145"/>
      <c r="H49" s="145"/>
      <c r="I49" s="145"/>
    </row>
    <row r="50" spans="1:9" x14ac:dyDescent="0.3">
      <c r="A50" s="147">
        <v>2016</v>
      </c>
      <c r="B50" s="165"/>
      <c r="C50" s="165"/>
      <c r="D50" s="166"/>
      <c r="E50" s="166"/>
      <c r="F50" s="166"/>
      <c r="G50" s="166"/>
      <c r="H50" s="166"/>
      <c r="I50" s="166"/>
    </row>
    <row r="51" spans="1:9" x14ac:dyDescent="0.3">
      <c r="A51" s="432">
        <v>2017</v>
      </c>
      <c r="B51" s="433"/>
      <c r="C51" s="433"/>
      <c r="D51" s="434"/>
      <c r="E51" s="434"/>
      <c r="F51" s="434"/>
      <c r="G51" s="434"/>
      <c r="H51" s="434"/>
      <c r="I51" s="434"/>
    </row>
    <row r="52" spans="1:9" x14ac:dyDescent="0.3">
      <c r="A52" s="432">
        <v>2018</v>
      </c>
      <c r="B52" s="433"/>
      <c r="C52" s="433"/>
      <c r="D52" s="434"/>
      <c r="E52" s="434"/>
      <c r="F52" s="434"/>
      <c r="G52" s="434"/>
      <c r="H52" s="434"/>
      <c r="I52" s="434"/>
    </row>
    <row r="53" spans="1:9" x14ac:dyDescent="0.3">
      <c r="A53" s="148">
        <f>+'3.vol.'!C54</f>
        <v>2019</v>
      </c>
      <c r="B53" s="167"/>
      <c r="C53" s="167"/>
      <c r="D53" s="168"/>
      <c r="E53" s="168"/>
      <c r="F53" s="168"/>
      <c r="G53" s="168"/>
      <c r="H53" s="168"/>
      <c r="I53" s="168"/>
    </row>
    <row r="54" spans="1:9" ht="12.9" thickBot="1" x14ac:dyDescent="0.35">
      <c r="A54" s="149">
        <f>+'3.vol.'!C55</f>
        <v>2020</v>
      </c>
      <c r="B54" s="169"/>
      <c r="C54" s="169"/>
      <c r="D54" s="170"/>
      <c r="E54" s="170"/>
      <c r="F54" s="170"/>
      <c r="G54" s="170"/>
      <c r="H54" s="170"/>
      <c r="I54" s="170"/>
    </row>
    <row r="55" spans="1:9" ht="12.9" thickBot="1" x14ac:dyDescent="0.35">
      <c r="A55" s="150"/>
      <c r="B55" s="171"/>
      <c r="C55" s="171"/>
      <c r="D55" s="69"/>
      <c r="E55" s="69"/>
      <c r="F55" s="69"/>
      <c r="G55" s="69"/>
      <c r="H55" s="69"/>
      <c r="I55" s="69"/>
    </row>
    <row r="56" spans="1:9" x14ac:dyDescent="0.3">
      <c r="A56" s="330" t="str">
        <f>+'3.vol.'!C56</f>
        <v>ene-may 2020</v>
      </c>
      <c r="B56" s="172"/>
      <c r="C56" s="172"/>
      <c r="D56" s="166"/>
      <c r="E56" s="166"/>
      <c r="F56" s="166"/>
      <c r="G56" s="166"/>
      <c r="H56" s="166"/>
      <c r="I56" s="166"/>
    </row>
    <row r="57" spans="1:9" ht="12.9" thickBot="1" x14ac:dyDescent="0.35">
      <c r="A57" s="331" t="str">
        <f>+'3.vol.'!C57</f>
        <v>ene-may 2021</v>
      </c>
      <c r="B57" s="173"/>
      <c r="C57" s="173"/>
      <c r="D57" s="170"/>
      <c r="E57" s="170"/>
      <c r="F57" s="170"/>
      <c r="G57" s="170"/>
      <c r="H57" s="170"/>
      <c r="I57" s="170"/>
    </row>
    <row r="58" spans="1:9" x14ac:dyDescent="0.3">
      <c r="A58" s="144"/>
      <c r="B58" s="144"/>
      <c r="C58" s="144"/>
    </row>
    <row r="59" spans="1:9" x14ac:dyDescent="0.3">
      <c r="A59" s="144"/>
      <c r="B59" s="144"/>
      <c r="C59" s="144"/>
    </row>
  </sheetData>
  <sheetProtection formatCells="0" formatColumns="0" formatRows="0"/>
  <mergeCells count="1">
    <mergeCell ref="B6:C6"/>
  </mergeCells>
  <phoneticPr fontId="0" type="noConversion"/>
  <printOptions horizontalCentered="1" verticalCentered="1" gridLinesSet="0"/>
  <pageMargins left="0.35433070866141736" right="0.35433070866141736" top="0.78740157480314965" bottom="0.78740157480314965" header="0.19685039370078741" footer="0"/>
  <pageSetup scale="70" orientation="landscape" r:id="rId1"/>
  <headerFooter alignWithMargins="0">
    <oddHeader>&amp;R2021 - Año de Homenaje al Premio Nobel de Medicina Doctor César Milstein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opLeftCell="B1" zoomScale="130" zoomScaleNormal="130" workbookViewId="0">
      <selection activeCell="A4" sqref="A4:E4"/>
    </sheetView>
  </sheetViews>
  <sheetFormatPr baseColWidth="10" defaultColWidth="11.3828125" defaultRowHeight="12.9" x14ac:dyDescent="0.35"/>
  <cols>
    <col min="1" max="1" width="59.3046875" style="299" customWidth="1"/>
    <col min="2" max="4" width="24.69140625" style="299" customWidth="1"/>
    <col min="5" max="5" width="27" style="303" customWidth="1"/>
    <col min="6" max="16384" width="11.3828125" style="299"/>
  </cols>
  <sheetData>
    <row r="1" spans="1:7" x14ac:dyDescent="0.35">
      <c r="A1" s="517" t="s">
        <v>213</v>
      </c>
      <c r="B1" s="517"/>
      <c r="C1" s="517"/>
      <c r="D1" s="517"/>
      <c r="E1" s="517"/>
    </row>
    <row r="2" spans="1:7" x14ac:dyDescent="0.35">
      <c r="A2" s="518" t="s">
        <v>214</v>
      </c>
      <c r="B2" s="518"/>
      <c r="C2" s="518"/>
      <c r="D2" s="518"/>
      <c r="E2" s="518"/>
    </row>
    <row r="3" spans="1:7" ht="13.3" thickBot="1" x14ac:dyDescent="0.4">
      <c r="A3" s="518" t="s">
        <v>253</v>
      </c>
      <c r="B3" s="518"/>
      <c r="C3" s="518"/>
      <c r="D3" s="518"/>
      <c r="E3" s="518"/>
      <c r="F3" s="444"/>
      <c r="G3" s="444"/>
    </row>
    <row r="4" spans="1:7" ht="41.25" customHeight="1" x14ac:dyDescent="0.35">
      <c r="A4" s="545" t="s">
        <v>250</v>
      </c>
      <c r="B4" s="546"/>
      <c r="C4" s="546"/>
      <c r="D4" s="546"/>
      <c r="E4" s="547"/>
      <c r="F4" s="443"/>
      <c r="G4" s="443"/>
    </row>
    <row r="5" spans="1:7" s="300" customFormat="1" x14ac:dyDescent="0.35">
      <c r="A5" s="518" t="s">
        <v>235</v>
      </c>
      <c r="B5" s="518"/>
      <c r="C5" s="518"/>
      <c r="D5" s="518"/>
      <c r="E5" s="518"/>
      <c r="F5" s="445"/>
      <c r="G5" s="445"/>
    </row>
    <row r="6" spans="1:7" ht="13.3" thickBot="1" x14ac:dyDescent="0.4">
      <c r="A6" s="519" t="s">
        <v>249</v>
      </c>
      <c r="B6" s="519"/>
      <c r="C6" s="519"/>
      <c r="D6" s="519"/>
      <c r="E6" s="519"/>
    </row>
    <row r="7" spans="1:7" ht="13.3" thickBot="1" x14ac:dyDescent="0.4">
      <c r="A7" s="520" t="s">
        <v>187</v>
      </c>
      <c r="B7" s="521" t="s">
        <v>186</v>
      </c>
      <c r="C7" s="521" t="s">
        <v>222</v>
      </c>
      <c r="D7" s="521" t="s">
        <v>237</v>
      </c>
      <c r="E7" s="522" t="s">
        <v>238</v>
      </c>
    </row>
    <row r="8" spans="1:7" s="301" customFormat="1" ht="13.3" thickBot="1" x14ac:dyDescent="0.4">
      <c r="A8" s="523"/>
      <c r="B8" s="524" t="s">
        <v>188</v>
      </c>
      <c r="C8" s="524" t="s">
        <v>188</v>
      </c>
      <c r="D8" s="524" t="s">
        <v>188</v>
      </c>
      <c r="E8" s="525" t="s">
        <v>188</v>
      </c>
    </row>
    <row r="9" spans="1:7" s="301" customFormat="1" x14ac:dyDescent="0.35">
      <c r="A9" s="526" t="s">
        <v>189</v>
      </c>
      <c r="B9" s="527"/>
      <c r="C9" s="528"/>
      <c r="D9" s="528"/>
      <c r="E9" s="529"/>
    </row>
    <row r="10" spans="1:7" x14ac:dyDescent="0.35">
      <c r="A10" s="530" t="s">
        <v>190</v>
      </c>
      <c r="B10" s="531"/>
      <c r="C10" s="531"/>
      <c r="D10" s="531"/>
      <c r="E10" s="532"/>
    </row>
    <row r="11" spans="1:7" x14ac:dyDescent="0.35">
      <c r="A11" s="533" t="s">
        <v>191</v>
      </c>
      <c r="B11" s="531"/>
      <c r="C11" s="531"/>
      <c r="D11" s="531"/>
      <c r="E11" s="532"/>
    </row>
    <row r="12" spans="1:7" x14ac:dyDescent="0.35">
      <c r="A12" s="533" t="s">
        <v>192</v>
      </c>
      <c r="B12" s="531"/>
      <c r="C12" s="531"/>
      <c r="D12" s="531"/>
      <c r="E12" s="532"/>
    </row>
    <row r="13" spans="1:7" x14ac:dyDescent="0.35">
      <c r="A13" s="530" t="s">
        <v>193</v>
      </c>
      <c r="B13" s="531"/>
      <c r="C13" s="531"/>
      <c r="D13" s="531"/>
      <c r="E13" s="532"/>
    </row>
    <row r="14" spans="1:7" x14ac:dyDescent="0.35">
      <c r="A14" s="533" t="s">
        <v>194</v>
      </c>
      <c r="B14" s="531"/>
      <c r="C14" s="531"/>
      <c r="D14" s="531"/>
      <c r="E14" s="532"/>
    </row>
    <row r="15" spans="1:7" x14ac:dyDescent="0.35">
      <c r="A15" s="533" t="s">
        <v>195</v>
      </c>
      <c r="B15" s="531"/>
      <c r="C15" s="531"/>
      <c r="D15" s="531"/>
      <c r="E15" s="532"/>
    </row>
    <row r="16" spans="1:7" x14ac:dyDescent="0.35">
      <c r="A16" s="533" t="s">
        <v>196</v>
      </c>
      <c r="B16" s="531"/>
      <c r="C16" s="531"/>
      <c r="D16" s="531"/>
      <c r="E16" s="532"/>
    </row>
    <row r="17" spans="1:5" x14ac:dyDescent="0.35">
      <c r="A17" s="533" t="s">
        <v>197</v>
      </c>
      <c r="B17" s="531"/>
      <c r="C17" s="531"/>
      <c r="D17" s="531"/>
      <c r="E17" s="532"/>
    </row>
    <row r="18" spans="1:5" x14ac:dyDescent="0.35">
      <c r="A18" s="533" t="s">
        <v>198</v>
      </c>
      <c r="B18" s="531"/>
      <c r="C18" s="531"/>
      <c r="D18" s="531"/>
      <c r="E18" s="532"/>
    </row>
    <row r="19" spans="1:5" x14ac:dyDescent="0.35">
      <c r="A19" s="533" t="s">
        <v>199</v>
      </c>
      <c r="B19" s="531"/>
      <c r="C19" s="531"/>
      <c r="D19" s="531"/>
      <c r="E19" s="532"/>
    </row>
    <row r="20" spans="1:5" x14ac:dyDescent="0.35">
      <c r="A20" s="530" t="s">
        <v>200</v>
      </c>
      <c r="B20" s="531"/>
      <c r="C20" s="531"/>
      <c r="D20" s="531"/>
      <c r="E20" s="532"/>
    </row>
    <row r="21" spans="1:5" x14ac:dyDescent="0.35">
      <c r="A21" s="533" t="s">
        <v>201</v>
      </c>
      <c r="B21" s="531"/>
      <c r="C21" s="531"/>
      <c r="D21" s="531"/>
      <c r="E21" s="532"/>
    </row>
    <row r="22" spans="1:5" x14ac:dyDescent="0.35">
      <c r="A22" s="533" t="s">
        <v>202</v>
      </c>
      <c r="B22" s="531"/>
      <c r="C22" s="531"/>
      <c r="D22" s="531"/>
      <c r="E22" s="532"/>
    </row>
    <row r="23" spans="1:5" x14ac:dyDescent="0.35">
      <c r="A23" s="533" t="s">
        <v>203</v>
      </c>
      <c r="B23" s="531"/>
      <c r="C23" s="531"/>
      <c r="D23" s="531"/>
      <c r="E23" s="532"/>
    </row>
    <row r="24" spans="1:5" x14ac:dyDescent="0.35">
      <c r="A24" s="530" t="s">
        <v>204</v>
      </c>
      <c r="B24" s="531"/>
      <c r="C24" s="531"/>
      <c r="D24" s="531"/>
      <c r="E24" s="532"/>
    </row>
    <row r="25" spans="1:5" x14ac:dyDescent="0.35">
      <c r="A25" s="534" t="s">
        <v>205</v>
      </c>
      <c r="B25" s="535"/>
      <c r="C25" s="535"/>
      <c r="D25" s="535"/>
      <c r="E25" s="536"/>
    </row>
    <row r="26" spans="1:5" x14ac:dyDescent="0.35">
      <c r="A26" s="537" t="s">
        <v>206</v>
      </c>
      <c r="B26" s="538"/>
      <c r="C26" s="538"/>
      <c r="D26" s="538"/>
      <c r="E26" s="539"/>
    </row>
    <row r="27" spans="1:5" x14ac:dyDescent="0.35">
      <c r="A27" s="540" t="s">
        <v>207</v>
      </c>
      <c r="B27" s="541"/>
      <c r="C27" s="541"/>
      <c r="D27" s="541"/>
      <c r="E27" s="542"/>
    </row>
    <row r="28" spans="1:5" x14ac:dyDescent="0.35">
      <c r="A28" s="534" t="s">
        <v>208</v>
      </c>
      <c r="B28" s="535"/>
      <c r="C28" s="535"/>
      <c r="D28" s="535"/>
      <c r="E28" s="536"/>
    </row>
    <row r="29" spans="1:5" x14ac:dyDescent="0.35">
      <c r="A29" s="537" t="s">
        <v>206</v>
      </c>
      <c r="B29" s="538"/>
      <c r="C29" s="538"/>
      <c r="D29" s="538"/>
      <c r="E29" s="539"/>
    </row>
    <row r="30" spans="1:5" x14ac:dyDescent="0.35">
      <c r="A30" s="540" t="s">
        <v>207</v>
      </c>
      <c r="B30" s="541"/>
      <c r="C30" s="541"/>
      <c r="D30" s="541"/>
      <c r="E30" s="542"/>
    </row>
    <row r="31" spans="1:5" x14ac:dyDescent="0.35">
      <c r="A31" s="534" t="s">
        <v>209</v>
      </c>
      <c r="B31" s="535"/>
      <c r="C31" s="535"/>
      <c r="D31" s="535"/>
      <c r="E31" s="536"/>
    </row>
    <row r="32" spans="1:5" x14ac:dyDescent="0.35">
      <c r="A32" s="537" t="s">
        <v>206</v>
      </c>
      <c r="B32" s="538"/>
      <c r="C32" s="538"/>
      <c r="D32" s="538"/>
      <c r="E32" s="539"/>
    </row>
    <row r="33" spans="1:5" x14ac:dyDescent="0.35">
      <c r="A33" s="540" t="s">
        <v>207</v>
      </c>
      <c r="B33" s="541"/>
      <c r="C33" s="541"/>
      <c r="D33" s="541"/>
      <c r="E33" s="542"/>
    </row>
    <row r="34" spans="1:5" x14ac:dyDescent="0.35">
      <c r="A34" s="534" t="s">
        <v>210</v>
      </c>
      <c r="B34" s="535"/>
      <c r="C34" s="535"/>
      <c r="D34" s="535"/>
      <c r="E34" s="536"/>
    </row>
    <row r="35" spans="1:5" x14ac:dyDescent="0.35">
      <c r="A35" s="537" t="s">
        <v>206</v>
      </c>
      <c r="B35" s="538"/>
      <c r="C35" s="538"/>
      <c r="D35" s="538"/>
      <c r="E35" s="539"/>
    </row>
    <row r="36" spans="1:5" x14ac:dyDescent="0.35">
      <c r="A36" s="540" t="s">
        <v>207</v>
      </c>
      <c r="B36" s="541"/>
      <c r="C36" s="541"/>
      <c r="D36" s="541"/>
      <c r="E36" s="542"/>
    </row>
    <row r="37" spans="1:5" x14ac:dyDescent="0.35">
      <c r="A37" s="530" t="s">
        <v>211</v>
      </c>
      <c r="B37" s="531"/>
      <c r="C37" s="531"/>
      <c r="D37" s="531"/>
      <c r="E37" s="532"/>
    </row>
    <row r="38" spans="1:5" x14ac:dyDescent="0.35">
      <c r="A38" s="530" t="s">
        <v>212</v>
      </c>
      <c r="B38" s="531"/>
      <c r="C38" s="531"/>
      <c r="D38" s="531"/>
      <c r="E38" s="532"/>
    </row>
    <row r="39" spans="1:5" x14ac:dyDescent="0.35">
      <c r="A39" s="543"/>
      <c r="B39" s="543"/>
      <c r="C39" s="543"/>
      <c r="D39" s="543"/>
      <c r="E39" s="544"/>
    </row>
    <row r="40" spans="1:5" x14ac:dyDescent="0.35">
      <c r="A40" s="302"/>
      <c r="B40" s="302"/>
      <c r="C40" s="302"/>
      <c r="D40" s="302"/>
      <c r="E40" s="338"/>
    </row>
    <row r="41" spans="1:5" x14ac:dyDescent="0.35">
      <c r="A41" s="302"/>
      <c r="B41" s="302"/>
      <c r="C41" s="302"/>
      <c r="D41" s="302"/>
      <c r="E41" s="338"/>
    </row>
    <row r="42" spans="1:5" x14ac:dyDescent="0.35">
      <c r="E42" s="339"/>
    </row>
    <row r="43" spans="1:5" x14ac:dyDescent="0.35">
      <c r="E43" s="339"/>
    </row>
    <row r="44" spans="1:5" x14ac:dyDescent="0.35">
      <c r="E44" s="339"/>
    </row>
    <row r="45" spans="1:5" x14ac:dyDescent="0.35">
      <c r="E45" s="339"/>
    </row>
    <row r="46" spans="1:5" x14ac:dyDescent="0.35">
      <c r="E46" s="339"/>
    </row>
    <row r="47" spans="1:5" x14ac:dyDescent="0.35">
      <c r="E47" s="339"/>
    </row>
    <row r="48" spans="1:5" x14ac:dyDescent="0.35">
      <c r="E48" s="339"/>
    </row>
    <row r="49" spans="5:5" x14ac:dyDescent="0.35">
      <c r="E49" s="339"/>
    </row>
    <row r="50" spans="5:5" x14ac:dyDescent="0.35">
      <c r="E50" s="339"/>
    </row>
    <row r="51" spans="5:5" x14ac:dyDescent="0.35">
      <c r="E51" s="339"/>
    </row>
    <row r="52" spans="5:5" x14ac:dyDescent="0.35">
      <c r="E52" s="339"/>
    </row>
    <row r="53" spans="5:5" x14ac:dyDescent="0.35">
      <c r="E53" s="339"/>
    </row>
    <row r="54" spans="5:5" x14ac:dyDescent="0.35">
      <c r="E54" s="339"/>
    </row>
    <row r="55" spans="5:5" x14ac:dyDescent="0.35">
      <c r="E55" s="339"/>
    </row>
    <row r="56" spans="5:5" x14ac:dyDescent="0.35">
      <c r="E56" s="339"/>
    </row>
  </sheetData>
  <mergeCells count="6">
    <mergeCell ref="A1:E1"/>
    <mergeCell ref="A2:E2"/>
    <mergeCell ref="A3:E3"/>
    <mergeCell ref="A5:E5"/>
    <mergeCell ref="A6:E6"/>
    <mergeCell ref="A4:E4"/>
  </mergeCells>
  <printOptions horizontalCentered="1" verticalCentered="1"/>
  <pageMargins left="0.35433070866141736" right="0.35433070866141736" top="0.78740157480314965" bottom="0.78740157480314965" header="0.19685039370078741" footer="0"/>
  <pageSetup scale="83" orientation="landscape" r:id="rId1"/>
  <headerFooter alignWithMargins="0">
    <oddHeader>&amp;R2021 - Año de Homenaje al Premio Nobel de Medicina Doctor César Milstein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E14"/>
  <sheetViews>
    <sheetView showGridLines="0" zoomScale="130" zoomScaleNormal="130" workbookViewId="0">
      <selection activeCell="E34" sqref="E34"/>
    </sheetView>
  </sheetViews>
  <sheetFormatPr baseColWidth="10" defaultColWidth="11.3828125" defaultRowHeight="12.45" x14ac:dyDescent="0.3"/>
  <cols>
    <col min="1" max="1" width="17" style="51" customWidth="1"/>
    <col min="2" max="2" width="27.15234375" style="51" customWidth="1"/>
    <col min="3" max="3" width="26.53515625" style="51" customWidth="1"/>
    <col min="4" max="4" width="26.3828125" style="51" customWidth="1"/>
    <col min="5" max="5" width="30.3828125" style="51" customWidth="1"/>
    <col min="6" max="16384" width="11.3828125" style="51"/>
  </cols>
  <sheetData>
    <row r="1" spans="1:5" x14ac:dyDescent="0.3">
      <c r="A1" s="108" t="s">
        <v>247</v>
      </c>
      <c r="B1" s="109"/>
      <c r="C1" s="109"/>
      <c r="D1" s="109"/>
      <c r="E1" s="109"/>
    </row>
    <row r="2" spans="1:5" x14ac:dyDescent="0.3">
      <c r="A2" s="121" t="s">
        <v>245</v>
      </c>
      <c r="B2" s="109"/>
      <c r="C2" s="109"/>
      <c r="D2" s="109"/>
      <c r="E2" s="109"/>
    </row>
    <row r="3" spans="1:5" x14ac:dyDescent="0.3">
      <c r="A3" s="315" t="s">
        <v>228</v>
      </c>
      <c r="B3" s="308"/>
      <c r="C3" s="308"/>
      <c r="D3" s="308"/>
      <c r="E3" s="308"/>
    </row>
    <row r="4" spans="1:5" ht="12.9" thickBot="1" x14ac:dyDescent="0.35">
      <c r="A4" s="58"/>
      <c r="B4" s="58"/>
      <c r="C4" s="58"/>
      <c r="D4" s="58"/>
      <c r="E4" s="58"/>
    </row>
    <row r="5" spans="1:5" ht="12.9" thickBot="1" x14ac:dyDescent="0.35">
      <c r="A5" s="121"/>
      <c r="B5" s="121"/>
      <c r="C5" s="377" t="s">
        <v>20</v>
      </c>
      <c r="D5" s="152"/>
      <c r="E5" s="153"/>
    </row>
    <row r="6" spans="1:5" ht="12.9" thickBot="1" x14ac:dyDescent="0.35">
      <c r="A6" s="340" t="s">
        <v>10</v>
      </c>
      <c r="B6" s="341" t="s">
        <v>246</v>
      </c>
      <c r="C6" s="342" t="s">
        <v>21</v>
      </c>
      <c r="D6" s="343" t="s">
        <v>21</v>
      </c>
      <c r="E6" s="344" t="s">
        <v>21</v>
      </c>
    </row>
    <row r="7" spans="1:5" ht="12.9" x14ac:dyDescent="0.35">
      <c r="A7" s="345">
        <v>42369</v>
      </c>
      <c r="B7" s="346"/>
      <c r="C7" s="347"/>
      <c r="D7" s="348"/>
      <c r="E7" s="349"/>
    </row>
    <row r="8" spans="1:5" ht="12.9" x14ac:dyDescent="0.35">
      <c r="A8" s="435">
        <v>42735</v>
      </c>
      <c r="B8" s="436"/>
      <c r="C8" s="437"/>
      <c r="D8" s="438"/>
      <c r="E8" s="439"/>
    </row>
    <row r="9" spans="1:5" ht="12.9" x14ac:dyDescent="0.35">
      <c r="A9" s="435">
        <v>43100</v>
      </c>
      <c r="B9" s="436"/>
      <c r="C9" s="437"/>
      <c r="D9" s="438"/>
      <c r="E9" s="439"/>
    </row>
    <row r="10" spans="1:5" x14ac:dyDescent="0.3">
      <c r="A10" s="350">
        <v>43465</v>
      </c>
      <c r="B10" s="351"/>
      <c r="C10" s="352"/>
      <c r="D10" s="353"/>
      <c r="E10" s="354"/>
    </row>
    <row r="11" spans="1:5" x14ac:dyDescent="0.3">
      <c r="A11" s="350">
        <v>43830</v>
      </c>
      <c r="B11" s="352"/>
      <c r="C11" s="352"/>
      <c r="D11" s="353"/>
      <c r="E11" s="354"/>
    </row>
    <row r="12" spans="1:5" ht="12.9" thickBot="1" x14ac:dyDescent="0.35">
      <c r="A12" s="355">
        <v>44196</v>
      </c>
      <c r="B12" s="356"/>
      <c r="C12" s="357"/>
      <c r="D12" s="358"/>
      <c r="E12" s="359"/>
    </row>
    <row r="13" spans="1:5" x14ac:dyDescent="0.3">
      <c r="A13" s="345">
        <v>43982</v>
      </c>
      <c r="B13" s="360"/>
      <c r="C13" s="360"/>
      <c r="D13" s="361"/>
      <c r="E13" s="362"/>
    </row>
    <row r="14" spans="1:5" ht="12.9" thickBot="1" x14ac:dyDescent="0.35">
      <c r="A14" s="363">
        <v>44347</v>
      </c>
      <c r="B14" s="364"/>
      <c r="C14" s="364"/>
      <c r="D14" s="365"/>
      <c r="E14" s="366"/>
    </row>
  </sheetData>
  <sheetProtection formatCells="0" formatColumns="0" formatRows="0"/>
  <phoneticPr fontId="0" type="noConversion"/>
  <printOptions horizontalCentered="1" verticalCentered="1" gridLinesSet="0"/>
  <pageMargins left="0.35433070866141736" right="0.35433070866141736" top="0.78740157480314965" bottom="0.78740157480314965" header="0.19685039370078741" footer="0"/>
  <pageSetup orientation="landscape" r:id="rId1"/>
  <headerFooter alignWithMargins="0">
    <oddHeader>&amp;R2021 - Año de Homenaje al Premio Nobel de Medicina Doctor César Milstein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9:C10"/>
  <sheetViews>
    <sheetView showGridLines="0" workbookViewId="0">
      <selection activeCell="E34" sqref="E34"/>
    </sheetView>
  </sheetViews>
  <sheetFormatPr baseColWidth="10" defaultColWidth="11.3828125" defaultRowHeight="12.45" x14ac:dyDescent="0.3"/>
  <cols>
    <col min="1" max="2" width="11.3828125" style="51"/>
    <col min="3" max="3" width="58.3828125" style="51" customWidth="1"/>
    <col min="4" max="16384" width="11.3828125" style="51"/>
  </cols>
  <sheetData>
    <row r="9" spans="3:3" ht="12.9" thickBot="1" x14ac:dyDescent="0.35"/>
    <row r="10" spans="3:3" ht="35.6" thickBot="1" x14ac:dyDescent="0.9">
      <c r="C10" s="107" t="s">
        <v>0</v>
      </c>
    </row>
  </sheetData>
  <phoneticPr fontId="0" type="noConversion"/>
  <printOptions horizontalCentered="1" verticalCentered="1" gridLinesSet="0"/>
  <pageMargins left="0.35433070866141736" right="0.35433070866141736" top="0.78740157480314965" bottom="0.78740157480314965" header="0.19685039370078741" footer="0"/>
  <pageSetup orientation="portrait" r:id="rId1"/>
  <headerFooter alignWithMargins="0">
    <oddHeader>&amp;R2021 - Año de Homenaje al Premio Nobel de Medicina Doctor César Milstein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G59"/>
  <sheetViews>
    <sheetView showGridLines="0" tabSelected="1" topLeftCell="A22" zoomScale="75" workbookViewId="0">
      <selection activeCell="E34" sqref="E34"/>
    </sheetView>
  </sheetViews>
  <sheetFormatPr baseColWidth="10" defaultColWidth="11.3828125" defaultRowHeight="12.45" x14ac:dyDescent="0.3"/>
  <cols>
    <col min="1" max="1" width="24.15234375" style="51" customWidth="1"/>
    <col min="2" max="2" width="29.3046875" style="51" customWidth="1"/>
    <col min="3" max="3" width="23.69140625" style="51" customWidth="1"/>
    <col min="4" max="4" width="16.15234375" style="51" customWidth="1"/>
    <col min="5" max="5" width="16.3828125" style="51" customWidth="1"/>
    <col min="6" max="6" width="11.3828125" style="51"/>
    <col min="7" max="9" width="2.84375" style="51" customWidth="1"/>
    <col min="10" max="16384" width="11.3828125" style="51"/>
  </cols>
  <sheetData>
    <row r="1" spans="1:7" x14ac:dyDescent="0.3">
      <c r="A1" s="121" t="s">
        <v>248</v>
      </c>
      <c r="B1" s="121"/>
      <c r="C1" s="121"/>
      <c r="D1" s="121"/>
      <c r="E1" s="121"/>
      <c r="F1" s="121"/>
      <c r="G1" s="121"/>
    </row>
    <row r="2" spans="1:7" ht="14.15" x14ac:dyDescent="0.35">
      <c r="A2" s="368" t="s">
        <v>241</v>
      </c>
      <c r="B2" s="308"/>
      <c r="C2" s="308"/>
      <c r="D2" s="308"/>
      <c r="E2" s="308"/>
      <c r="F2" s="109"/>
    </row>
    <row r="3" spans="1:7" x14ac:dyDescent="0.3">
      <c r="A3" s="108" t="s">
        <v>88</v>
      </c>
      <c r="B3" s="109"/>
      <c r="C3" s="109"/>
      <c r="D3" s="109"/>
      <c r="E3" s="109"/>
      <c r="F3" s="109"/>
    </row>
    <row r="4" spans="1:7" x14ac:dyDescent="0.3">
      <c r="A4" s="108" t="s">
        <v>80</v>
      </c>
      <c r="B4" s="109"/>
      <c r="C4" s="109"/>
      <c r="D4" s="109"/>
      <c r="E4" s="109"/>
      <c r="F4" s="109"/>
    </row>
    <row r="5" spans="1:7" ht="12.9" thickBot="1" x14ac:dyDescent="0.35">
      <c r="A5" s="108" t="s">
        <v>81</v>
      </c>
      <c r="B5" s="109"/>
      <c r="C5" s="109"/>
      <c r="D5" s="109"/>
      <c r="E5" s="109"/>
      <c r="F5" s="109"/>
    </row>
    <row r="6" spans="1:7" ht="12.75" customHeight="1" x14ac:dyDescent="0.3">
      <c r="A6" s="122" t="s">
        <v>9</v>
      </c>
      <c r="B6" s="122" t="s">
        <v>82</v>
      </c>
      <c r="C6" s="122" t="s">
        <v>83</v>
      </c>
      <c r="D6" s="122" t="s">
        <v>17</v>
      </c>
      <c r="E6" s="122" t="s">
        <v>98</v>
      </c>
      <c r="F6"/>
    </row>
    <row r="7" spans="1:7" ht="12.9" thickBot="1" x14ac:dyDescent="0.35">
      <c r="A7" s="129" t="s">
        <v>10</v>
      </c>
      <c r="B7" s="129" t="s">
        <v>84</v>
      </c>
      <c r="C7" s="367" t="s">
        <v>85</v>
      </c>
      <c r="D7" s="129" t="s">
        <v>86</v>
      </c>
      <c r="E7" s="129" t="s">
        <v>86</v>
      </c>
      <c r="F7"/>
    </row>
    <row r="8" spans="1:7" x14ac:dyDescent="0.3">
      <c r="A8" s="130">
        <f>+'3.vol.'!C7</f>
        <v>43101</v>
      </c>
      <c r="B8" s="131"/>
      <c r="C8" s="132"/>
      <c r="D8" s="133"/>
      <c r="E8" s="132"/>
      <c r="F8"/>
    </row>
    <row r="9" spans="1:7" x14ac:dyDescent="0.3">
      <c r="A9" s="134">
        <f>+'3.vol.'!C8</f>
        <v>43132</v>
      </c>
      <c r="B9" s="135"/>
      <c r="C9" s="118"/>
      <c r="D9" s="119"/>
      <c r="E9" s="118"/>
      <c r="F9"/>
    </row>
    <row r="10" spans="1:7" x14ac:dyDescent="0.3">
      <c r="A10" s="134">
        <f>+'3.vol.'!C9</f>
        <v>43160</v>
      </c>
      <c r="B10" s="135"/>
      <c r="C10" s="118"/>
      <c r="D10" s="119"/>
      <c r="E10" s="118"/>
      <c r="F10"/>
    </row>
    <row r="11" spans="1:7" x14ac:dyDescent="0.3">
      <c r="A11" s="134">
        <f>+'3.vol.'!C10</f>
        <v>43191</v>
      </c>
      <c r="B11" s="135"/>
      <c r="C11" s="118"/>
      <c r="D11" s="119"/>
      <c r="E11" s="118"/>
      <c r="F11"/>
    </row>
    <row r="12" spans="1:7" x14ac:dyDescent="0.3">
      <c r="A12" s="134">
        <f>+'3.vol.'!C11</f>
        <v>43221</v>
      </c>
      <c r="B12" s="118"/>
      <c r="C12" s="118"/>
      <c r="D12" s="119"/>
      <c r="E12" s="118"/>
      <c r="F12"/>
    </row>
    <row r="13" spans="1:7" x14ac:dyDescent="0.3">
      <c r="A13" s="134">
        <f>+'3.vol.'!C12</f>
        <v>43252</v>
      </c>
      <c r="B13" s="135"/>
      <c r="C13" s="118"/>
      <c r="D13" s="119"/>
      <c r="E13" s="118"/>
      <c r="F13"/>
    </row>
    <row r="14" spans="1:7" x14ac:dyDescent="0.3">
      <c r="A14" s="134">
        <f>+'3.vol.'!C13</f>
        <v>43282</v>
      </c>
      <c r="B14" s="118"/>
      <c r="C14" s="118"/>
      <c r="D14" s="119"/>
      <c r="E14" s="118"/>
      <c r="F14"/>
    </row>
    <row r="15" spans="1:7" x14ac:dyDescent="0.3">
      <c r="A15" s="134">
        <f>+'3.vol.'!C14</f>
        <v>43313</v>
      </c>
      <c r="B15" s="118"/>
      <c r="C15" s="118"/>
      <c r="D15" s="119"/>
      <c r="E15" s="118"/>
      <c r="F15"/>
    </row>
    <row r="16" spans="1:7" x14ac:dyDescent="0.3">
      <c r="A16" s="134">
        <f>+'3.vol.'!C15</f>
        <v>43344</v>
      </c>
      <c r="B16" s="118"/>
      <c r="C16" s="118"/>
      <c r="D16" s="119"/>
      <c r="E16" s="118"/>
      <c r="F16"/>
    </row>
    <row r="17" spans="1:6" x14ac:dyDescent="0.3">
      <c r="A17" s="134">
        <f>+'3.vol.'!C16</f>
        <v>43374</v>
      </c>
      <c r="B17" s="118"/>
      <c r="C17" s="118"/>
      <c r="D17" s="119"/>
      <c r="E17" s="118"/>
      <c r="F17"/>
    </row>
    <row r="18" spans="1:6" x14ac:dyDescent="0.3">
      <c r="A18" s="134">
        <f>+'3.vol.'!C17</f>
        <v>43405</v>
      </c>
      <c r="B18" s="118"/>
      <c r="C18" s="118"/>
      <c r="D18" s="119"/>
      <c r="E18" s="118"/>
      <c r="F18"/>
    </row>
    <row r="19" spans="1:6" ht="12.9" thickBot="1" x14ac:dyDescent="0.35">
      <c r="A19" s="136">
        <f>+'3.vol.'!C18</f>
        <v>43435</v>
      </c>
      <c r="B19" s="137"/>
      <c r="C19" s="137"/>
      <c r="D19" s="138"/>
      <c r="E19" s="137"/>
      <c r="F19"/>
    </row>
    <row r="20" spans="1:6" x14ac:dyDescent="0.3">
      <c r="A20" s="130">
        <f>+'3.vol.'!C19</f>
        <v>43466</v>
      </c>
      <c r="B20" s="132"/>
      <c r="C20" s="132"/>
      <c r="D20" s="119"/>
      <c r="E20" s="132"/>
      <c r="F20"/>
    </row>
    <row r="21" spans="1:6" x14ac:dyDescent="0.3">
      <c r="A21" s="134">
        <f>+'3.vol.'!C20</f>
        <v>43497</v>
      </c>
      <c r="B21" s="118"/>
      <c r="C21" s="118"/>
      <c r="D21" s="139"/>
      <c r="E21" s="118"/>
      <c r="F21"/>
    </row>
    <row r="22" spans="1:6" x14ac:dyDescent="0.3">
      <c r="A22" s="134">
        <f>+'3.vol.'!C21</f>
        <v>43525</v>
      </c>
      <c r="B22" s="118"/>
      <c r="C22" s="118"/>
      <c r="D22" s="119"/>
      <c r="E22" s="118"/>
      <c r="F22"/>
    </row>
    <row r="23" spans="1:6" x14ac:dyDescent="0.3">
      <c r="A23" s="134">
        <f>+'3.vol.'!C22</f>
        <v>43556</v>
      </c>
      <c r="B23" s="118"/>
      <c r="C23" s="118"/>
      <c r="D23" s="119"/>
      <c r="E23" s="118"/>
      <c r="F23"/>
    </row>
    <row r="24" spans="1:6" x14ac:dyDescent="0.3">
      <c r="A24" s="134">
        <f>+'3.vol.'!C23</f>
        <v>43586</v>
      </c>
      <c r="B24" s="118"/>
      <c r="C24" s="118"/>
      <c r="D24" s="119"/>
      <c r="E24" s="118"/>
      <c r="F24"/>
    </row>
    <row r="25" spans="1:6" x14ac:dyDescent="0.3">
      <c r="A25" s="134">
        <f>+'3.vol.'!C24</f>
        <v>43617</v>
      </c>
      <c r="B25" s="118"/>
      <c r="C25" s="118"/>
      <c r="D25" s="119"/>
      <c r="E25" s="118"/>
      <c r="F25"/>
    </row>
    <row r="26" spans="1:6" x14ac:dyDescent="0.3">
      <c r="A26" s="134">
        <f>+'3.vol.'!C25</f>
        <v>43647</v>
      </c>
      <c r="B26" s="118"/>
      <c r="C26" s="118"/>
      <c r="D26" s="119"/>
      <c r="E26" s="118"/>
      <c r="F26"/>
    </row>
    <row r="27" spans="1:6" x14ac:dyDescent="0.3">
      <c r="A27" s="134">
        <f>+'3.vol.'!C26</f>
        <v>43678</v>
      </c>
      <c r="B27" s="118"/>
      <c r="C27" s="118"/>
      <c r="D27" s="119"/>
      <c r="E27" s="118"/>
      <c r="F27"/>
    </row>
    <row r="28" spans="1:6" x14ac:dyDescent="0.3">
      <c r="A28" s="134">
        <f>+'3.vol.'!C27</f>
        <v>43709</v>
      </c>
      <c r="B28" s="118"/>
      <c r="C28" s="118"/>
      <c r="D28" s="119"/>
      <c r="E28" s="118"/>
      <c r="F28"/>
    </row>
    <row r="29" spans="1:6" x14ac:dyDescent="0.3">
      <c r="A29" s="134">
        <f>+'3.vol.'!C28</f>
        <v>43739</v>
      </c>
      <c r="B29" s="118"/>
      <c r="C29" s="118"/>
      <c r="D29" s="119"/>
      <c r="E29" s="118"/>
      <c r="F29"/>
    </row>
    <row r="30" spans="1:6" x14ac:dyDescent="0.3">
      <c r="A30" s="134">
        <f>+'3.vol.'!C29</f>
        <v>43770</v>
      </c>
      <c r="B30" s="118"/>
      <c r="C30" s="118"/>
      <c r="D30" s="119"/>
      <c r="E30" s="118"/>
      <c r="F30"/>
    </row>
    <row r="31" spans="1:6" ht="12.9" thickBot="1" x14ac:dyDescent="0.35">
      <c r="A31" s="136">
        <f>+'3.vol.'!C30</f>
        <v>43800</v>
      </c>
      <c r="B31" s="137"/>
      <c r="C31" s="137"/>
      <c r="D31" s="140"/>
      <c r="E31" s="137"/>
      <c r="F31"/>
    </row>
    <row r="32" spans="1:6" x14ac:dyDescent="0.3">
      <c r="A32" s="130">
        <f>+'3.vol.'!C31</f>
        <v>43831</v>
      </c>
      <c r="B32" s="132"/>
      <c r="C32" s="141"/>
      <c r="D32" s="131"/>
      <c r="E32" s="132"/>
      <c r="F32"/>
    </row>
    <row r="33" spans="1:6" x14ac:dyDescent="0.3">
      <c r="A33" s="134">
        <f>+'3.vol.'!C32</f>
        <v>43862</v>
      </c>
      <c r="B33" s="118"/>
      <c r="C33" s="96"/>
      <c r="D33" s="135"/>
      <c r="E33" s="118"/>
      <c r="F33"/>
    </row>
    <row r="34" spans="1:6" x14ac:dyDescent="0.3">
      <c r="A34" s="134">
        <f>+'3.vol.'!C33</f>
        <v>43891</v>
      </c>
      <c r="B34" s="118"/>
      <c r="C34" s="96"/>
      <c r="D34" s="135"/>
      <c r="E34" s="118"/>
      <c r="F34"/>
    </row>
    <row r="35" spans="1:6" x14ac:dyDescent="0.3">
      <c r="A35" s="134">
        <f>+'3.vol.'!C34</f>
        <v>43922</v>
      </c>
      <c r="B35" s="118"/>
      <c r="C35" s="96"/>
      <c r="D35" s="135"/>
      <c r="E35" s="118"/>
      <c r="F35"/>
    </row>
    <row r="36" spans="1:6" x14ac:dyDescent="0.3">
      <c r="A36" s="134">
        <f>+'3.vol.'!C35</f>
        <v>43952</v>
      </c>
      <c r="B36" s="118"/>
      <c r="C36" s="96"/>
      <c r="D36" s="135"/>
      <c r="E36" s="118"/>
      <c r="F36"/>
    </row>
    <row r="37" spans="1:6" x14ac:dyDescent="0.3">
      <c r="A37" s="134">
        <f>+'3.vol.'!C36</f>
        <v>43983</v>
      </c>
      <c r="B37" s="118"/>
      <c r="C37" s="96"/>
      <c r="D37" s="135"/>
      <c r="E37" s="118"/>
      <c r="F37"/>
    </row>
    <row r="38" spans="1:6" x14ac:dyDescent="0.3">
      <c r="A38" s="134">
        <f>+'3.vol.'!C37</f>
        <v>44013</v>
      </c>
      <c r="B38" s="118"/>
      <c r="C38" s="96"/>
      <c r="D38" s="135"/>
      <c r="E38" s="118"/>
      <c r="F38"/>
    </row>
    <row r="39" spans="1:6" x14ac:dyDescent="0.3">
      <c r="A39" s="134">
        <f>+'3.vol.'!C38</f>
        <v>44044</v>
      </c>
      <c r="B39" s="118"/>
      <c r="C39" s="96"/>
      <c r="D39" s="135"/>
      <c r="E39" s="118"/>
      <c r="F39"/>
    </row>
    <row r="40" spans="1:6" x14ac:dyDescent="0.3">
      <c r="A40" s="134">
        <f>+'3.vol.'!C39</f>
        <v>44075</v>
      </c>
      <c r="B40" s="118"/>
      <c r="C40" s="96"/>
      <c r="D40" s="135"/>
      <c r="E40" s="118"/>
      <c r="F40"/>
    </row>
    <row r="41" spans="1:6" x14ac:dyDescent="0.3">
      <c r="A41" s="134">
        <f>+'3.vol.'!C40</f>
        <v>44105</v>
      </c>
      <c r="B41" s="118"/>
      <c r="C41" s="96"/>
      <c r="D41" s="135"/>
      <c r="E41" s="118"/>
      <c r="F41"/>
    </row>
    <row r="42" spans="1:6" x14ac:dyDescent="0.3">
      <c r="A42" s="134">
        <f>+'3.vol.'!C41</f>
        <v>44136</v>
      </c>
      <c r="B42" s="118"/>
      <c r="C42" s="96"/>
      <c r="D42" s="135"/>
      <c r="E42" s="118"/>
      <c r="F42"/>
    </row>
    <row r="43" spans="1:6" ht="12.9" thickBot="1" x14ac:dyDescent="0.35">
      <c r="A43" s="136">
        <f>+'3.vol.'!C42</f>
        <v>44166</v>
      </c>
      <c r="B43" s="137"/>
      <c r="C43" s="142"/>
      <c r="D43" s="143"/>
      <c r="E43" s="137"/>
      <c r="F43"/>
    </row>
    <row r="44" spans="1:6" x14ac:dyDescent="0.3">
      <c r="A44" s="130">
        <f>+'3.vol.'!C43</f>
        <v>44197</v>
      </c>
      <c r="B44" s="132"/>
      <c r="C44" s="141"/>
      <c r="D44" s="131"/>
      <c r="E44" s="132"/>
      <c r="F44"/>
    </row>
    <row r="45" spans="1:6" x14ac:dyDescent="0.3">
      <c r="A45" s="134">
        <f>+'3.vol.'!C44</f>
        <v>44228</v>
      </c>
      <c r="B45" s="118"/>
      <c r="C45" s="96"/>
      <c r="D45" s="135"/>
      <c r="E45" s="118"/>
      <c r="F45"/>
    </row>
    <row r="46" spans="1:6" x14ac:dyDescent="0.3">
      <c r="A46" s="134">
        <f>+'3.vol.'!C45</f>
        <v>44256</v>
      </c>
      <c r="B46" s="118"/>
      <c r="C46" s="96"/>
      <c r="D46" s="135"/>
      <c r="E46" s="118"/>
      <c r="F46"/>
    </row>
    <row r="47" spans="1:6" x14ac:dyDescent="0.3">
      <c r="A47" s="134">
        <f>+'3.vol.'!C46</f>
        <v>44287</v>
      </c>
      <c r="B47" s="118"/>
      <c r="C47" s="96"/>
      <c r="D47" s="135"/>
      <c r="E47" s="118"/>
      <c r="F47"/>
    </row>
    <row r="48" spans="1:6" ht="12.9" thickBot="1" x14ac:dyDescent="0.35">
      <c r="A48" s="136">
        <f>+'3.vol.'!C47</f>
        <v>44317</v>
      </c>
      <c r="B48" s="137"/>
      <c r="C48" s="142"/>
      <c r="D48" s="143"/>
      <c r="E48" s="137"/>
      <c r="F48"/>
    </row>
    <row r="49" spans="1:6" ht="12.9" thickBot="1" x14ac:dyDescent="0.35">
      <c r="A49" s="144"/>
      <c r="B49" s="145"/>
      <c r="C49" s="145"/>
      <c r="D49" s="146"/>
      <c r="E49" s="145"/>
      <c r="F49"/>
    </row>
    <row r="50" spans="1:6" x14ac:dyDescent="0.3">
      <c r="A50" s="147">
        <f>+'3.vol.'!C53</f>
        <v>2018</v>
      </c>
      <c r="B50" s="132"/>
      <c r="C50" s="132"/>
      <c r="D50" s="132"/>
      <c r="E50" s="132"/>
      <c r="F50"/>
    </row>
    <row r="51" spans="1:6" x14ac:dyDescent="0.3">
      <c r="A51" s="148">
        <f>+'3.vol.'!C54</f>
        <v>2019</v>
      </c>
      <c r="B51" s="118"/>
      <c r="C51" s="118"/>
      <c r="D51" s="118"/>
      <c r="E51" s="118"/>
      <c r="F51"/>
    </row>
    <row r="52" spans="1:6" ht="12.9" thickBot="1" x14ac:dyDescent="0.35">
      <c r="A52" s="149">
        <f>+'3.vol.'!C55</f>
        <v>2020</v>
      </c>
      <c r="B52" s="137"/>
      <c r="C52" s="137"/>
      <c r="D52" s="137"/>
      <c r="E52" s="137"/>
      <c r="F52"/>
    </row>
    <row r="53" spans="1:6" ht="12.9" thickBot="1" x14ac:dyDescent="0.35">
      <c r="A53" s="150"/>
      <c r="B53" s="145"/>
      <c r="C53" s="145"/>
      <c r="D53" s="145"/>
      <c r="E53" s="145"/>
      <c r="F53"/>
    </row>
    <row r="54" spans="1:6" x14ac:dyDescent="0.3">
      <c r="A54" s="330" t="str">
        <f>+'3.vol.'!C56</f>
        <v>ene-may 2020</v>
      </c>
      <c r="B54" s="132"/>
      <c r="C54" s="132"/>
      <c r="D54" s="132"/>
      <c r="E54" s="132"/>
      <c r="F54"/>
    </row>
    <row r="55" spans="1:6" ht="12.9" thickBot="1" x14ac:dyDescent="0.35">
      <c r="A55" s="331" t="str">
        <f>+'3.vol.'!C57</f>
        <v>ene-may 2021</v>
      </c>
      <c r="B55" s="137"/>
      <c r="C55" s="137"/>
      <c r="D55" s="137"/>
      <c r="E55" s="137"/>
      <c r="F55"/>
    </row>
    <row r="56" spans="1:6" x14ac:dyDescent="0.3">
      <c r="A56" s="144"/>
    </row>
    <row r="57" spans="1:6" x14ac:dyDescent="0.3">
      <c r="A57" s="151" t="s">
        <v>87</v>
      </c>
    </row>
    <row r="58" spans="1:6" x14ac:dyDescent="0.3">
      <c r="A58" s="125"/>
    </row>
    <row r="59" spans="1:6" x14ac:dyDescent="0.3">
      <c r="A59" s="125"/>
      <c r="E59" s="145"/>
      <c r="F59" s="145"/>
    </row>
  </sheetData>
  <sheetProtection formatCells="0" formatColumns="0" formatRows="0"/>
  <phoneticPr fontId="0" type="noConversion"/>
  <printOptions horizontalCentered="1" verticalCentered="1"/>
  <pageMargins left="0.35433070866141736" right="0.35433070866141736" top="0.78740157480314965" bottom="0.78740157480314965" header="0.19685039370078741" footer="0"/>
  <pageSetup scale="83" orientation="portrait" r:id="rId1"/>
  <headerFooter alignWithMargins="0">
    <oddHeader>&amp;R2021 - Año de Homenaje al Premio Nobel de Medicina Doctor César Milstein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45" x14ac:dyDescent="0.3"/>
  <cols>
    <col min="1" max="1" width="16.3046875" customWidth="1"/>
    <col min="2" max="2" width="29.53515625" customWidth="1"/>
  </cols>
  <sheetData>
    <row r="1" spans="1:2" x14ac:dyDescent="0.3">
      <c r="A1" s="2" t="s">
        <v>91</v>
      </c>
      <c r="B1" s="3"/>
    </row>
    <row r="2" spans="1:2" ht="12.9" thickBot="1" x14ac:dyDescent="0.35">
      <c r="A2" s="2" t="s">
        <v>50</v>
      </c>
      <c r="B2" s="3"/>
    </row>
    <row r="3" spans="1:2" ht="12.9" x14ac:dyDescent="0.35">
      <c r="A3" s="4" t="s">
        <v>10</v>
      </c>
      <c r="B3" s="14" t="s">
        <v>51</v>
      </c>
    </row>
    <row r="4" spans="1:2" ht="12.9" thickBot="1" x14ac:dyDescent="0.35">
      <c r="A4" s="10"/>
      <c r="B4" s="8"/>
    </row>
    <row r="5" spans="1:2" ht="25.5" customHeight="1" thickBot="1" x14ac:dyDescent="0.35">
      <c r="A5" s="9" t="s">
        <v>11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45" x14ac:dyDescent="0.3"/>
  <cols>
    <col min="1" max="1" width="25.3828125" customWidth="1"/>
    <col min="2" max="2" width="15.84375" customWidth="1"/>
    <col min="3" max="3" width="16.3046875" customWidth="1"/>
    <col min="4" max="4" width="18.84375" customWidth="1"/>
  </cols>
  <sheetData>
    <row r="2" spans="1:4" x14ac:dyDescent="0.3">
      <c r="A2" s="515" t="s">
        <v>92</v>
      </c>
      <c r="B2" s="515"/>
      <c r="C2" s="515"/>
      <c r="D2" s="515"/>
    </row>
    <row r="3" spans="1:4" x14ac:dyDescent="0.3">
      <c r="A3" s="515" t="s">
        <v>93</v>
      </c>
      <c r="B3" s="515"/>
      <c r="C3" s="515"/>
      <c r="D3" s="515"/>
    </row>
    <row r="4" spans="1:4" x14ac:dyDescent="0.3">
      <c r="A4" s="516" t="s">
        <v>2</v>
      </c>
      <c r="B4" s="516"/>
      <c r="C4" s="516"/>
      <c r="D4" s="516"/>
    </row>
    <row r="5" spans="1:4" x14ac:dyDescent="0.3">
      <c r="A5" s="16"/>
      <c r="B5" s="16"/>
      <c r="C5" s="16"/>
      <c r="D5" s="16"/>
    </row>
    <row r="6" spans="1:4" s="15" customFormat="1" ht="24.75" customHeight="1" x14ac:dyDescent="0.3">
      <c r="A6" s="20" t="s">
        <v>31</v>
      </c>
      <c r="B6" s="21" t="s">
        <v>94</v>
      </c>
      <c r="C6" s="22" t="s">
        <v>95</v>
      </c>
      <c r="D6" s="23" t="s">
        <v>96</v>
      </c>
    </row>
    <row r="7" spans="1:4" x14ac:dyDescent="0.3">
      <c r="A7" s="17">
        <v>1996</v>
      </c>
      <c r="B7" s="18"/>
      <c r="C7" s="18"/>
      <c r="D7" s="19"/>
    </row>
    <row r="8" spans="1:4" x14ac:dyDescent="0.3">
      <c r="A8" s="11">
        <v>1997</v>
      </c>
      <c r="B8" s="1"/>
      <c r="C8" s="1"/>
      <c r="D8" s="5"/>
    </row>
    <row r="9" spans="1:4" x14ac:dyDescent="0.3">
      <c r="A9" s="11">
        <v>1998</v>
      </c>
      <c r="B9" s="1"/>
      <c r="C9" s="1"/>
      <c r="D9" s="5"/>
    </row>
    <row r="10" spans="1:4" ht="12.9" thickBot="1" x14ac:dyDescent="0.35">
      <c r="A10" s="12" t="s">
        <v>22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38"/>
  <sheetViews>
    <sheetView showGridLines="0" zoomScale="130" zoomScaleNormal="130" workbookViewId="0">
      <selection activeCell="E30" sqref="E30:E35"/>
    </sheetView>
  </sheetViews>
  <sheetFormatPr baseColWidth="10" defaultColWidth="11.3828125" defaultRowHeight="12.45" x14ac:dyDescent="0.3"/>
  <cols>
    <col min="1" max="1" width="17.84375" style="51" customWidth="1"/>
    <col min="2" max="2" width="77.53515625" style="51" customWidth="1"/>
    <col min="3" max="3" width="16" style="51" customWidth="1"/>
    <col min="4" max="4" width="13.15234375" style="51" customWidth="1"/>
    <col min="5" max="6" width="14.3046875" style="51" customWidth="1"/>
    <col min="7" max="16384" width="11.3828125" style="51"/>
  </cols>
  <sheetData>
    <row r="1" spans="1:6" ht="14.15" x14ac:dyDescent="0.35">
      <c r="A1" s="309" t="s">
        <v>1</v>
      </c>
      <c r="B1" s="370"/>
      <c r="C1" s="370"/>
      <c r="D1" s="370"/>
      <c r="E1" s="370"/>
      <c r="F1" s="370"/>
    </row>
    <row r="2" spans="1:6" ht="14.15" x14ac:dyDescent="0.35">
      <c r="A2" s="368" t="s">
        <v>225</v>
      </c>
      <c r="B2" s="371"/>
      <c r="C2" s="371"/>
      <c r="D2" s="371"/>
      <c r="E2" s="371"/>
      <c r="F2" s="371"/>
    </row>
    <row r="3" spans="1:6" ht="14.15" x14ac:dyDescent="0.35">
      <c r="A3" s="368" t="s">
        <v>221</v>
      </c>
      <c r="B3" s="371"/>
      <c r="C3" s="371"/>
      <c r="D3" s="371"/>
      <c r="E3" s="371"/>
      <c r="F3" s="371"/>
    </row>
    <row r="4" spans="1:6" ht="12.9" thickBot="1" x14ac:dyDescent="0.35">
      <c r="A4" s="109"/>
      <c r="B4" s="108"/>
      <c r="C4" s="109"/>
      <c r="D4" s="109"/>
      <c r="E4" s="109"/>
      <c r="F4" s="109"/>
    </row>
    <row r="5" spans="1:6" ht="28.5" customHeight="1" thickBot="1" x14ac:dyDescent="0.35">
      <c r="A5" s="317" t="s">
        <v>3</v>
      </c>
      <c r="B5" s="317" t="s">
        <v>4</v>
      </c>
      <c r="C5" s="316">
        <v>2018</v>
      </c>
      <c r="D5" s="316">
        <v>2019</v>
      </c>
      <c r="E5" s="316">
        <v>2020</v>
      </c>
      <c r="F5" s="316" t="s">
        <v>229</v>
      </c>
    </row>
    <row r="6" spans="1:6" x14ac:dyDescent="0.3">
      <c r="A6" s="110" t="s">
        <v>5</v>
      </c>
      <c r="B6" s="453"/>
      <c r="C6" s="454" t="s">
        <v>178</v>
      </c>
      <c r="D6" s="454" t="s">
        <v>178</v>
      </c>
      <c r="E6" s="454" t="s">
        <v>178</v>
      </c>
      <c r="F6" s="454" t="s">
        <v>178</v>
      </c>
    </row>
    <row r="7" spans="1:6" x14ac:dyDescent="0.3">
      <c r="A7" s="111"/>
      <c r="B7" s="452"/>
      <c r="C7" s="455"/>
      <c r="D7" s="455"/>
      <c r="E7" s="455"/>
      <c r="F7" s="455"/>
    </row>
    <row r="8" spans="1:6" x14ac:dyDescent="0.3">
      <c r="A8" s="111"/>
      <c r="B8" s="451"/>
      <c r="C8" s="455"/>
      <c r="D8" s="455"/>
      <c r="E8" s="455"/>
      <c r="F8" s="455"/>
    </row>
    <row r="9" spans="1:6" x14ac:dyDescent="0.3">
      <c r="A9" s="111"/>
      <c r="B9" s="452"/>
      <c r="C9" s="455"/>
      <c r="D9" s="455"/>
      <c r="E9" s="455"/>
      <c r="F9" s="455"/>
    </row>
    <row r="10" spans="1:6" x14ac:dyDescent="0.3">
      <c r="A10" s="111"/>
      <c r="B10" s="451"/>
      <c r="C10" s="455"/>
      <c r="D10" s="455"/>
      <c r="E10" s="455"/>
      <c r="F10" s="455"/>
    </row>
    <row r="11" spans="1:6" ht="12.9" thickBot="1" x14ac:dyDescent="0.35">
      <c r="A11" s="112"/>
      <c r="B11" s="457"/>
      <c r="C11" s="456"/>
      <c r="D11" s="456"/>
      <c r="E11" s="456"/>
      <c r="F11" s="456"/>
    </row>
    <row r="12" spans="1:6" x14ac:dyDescent="0.3">
      <c r="A12" s="110" t="s">
        <v>6</v>
      </c>
      <c r="B12" s="453"/>
      <c r="C12" s="454" t="s">
        <v>178</v>
      </c>
      <c r="D12" s="454" t="s">
        <v>178</v>
      </c>
      <c r="E12" s="454" t="s">
        <v>178</v>
      </c>
      <c r="F12" s="454" t="s">
        <v>178</v>
      </c>
    </row>
    <row r="13" spans="1:6" x14ac:dyDescent="0.3">
      <c r="A13" s="111"/>
      <c r="B13" s="452"/>
      <c r="C13" s="455"/>
      <c r="D13" s="455"/>
      <c r="E13" s="455"/>
      <c r="F13" s="455"/>
    </row>
    <row r="14" spans="1:6" x14ac:dyDescent="0.3">
      <c r="A14" s="111"/>
      <c r="B14" s="451"/>
      <c r="C14" s="455"/>
      <c r="D14" s="455"/>
      <c r="E14" s="455"/>
      <c r="F14" s="455"/>
    </row>
    <row r="15" spans="1:6" x14ac:dyDescent="0.3">
      <c r="A15" s="111"/>
      <c r="B15" s="452"/>
      <c r="C15" s="455"/>
      <c r="D15" s="455"/>
      <c r="E15" s="455"/>
      <c r="F15" s="455"/>
    </row>
    <row r="16" spans="1:6" x14ac:dyDescent="0.3">
      <c r="A16" s="111"/>
      <c r="B16" s="451"/>
      <c r="C16" s="455"/>
      <c r="D16" s="455"/>
      <c r="E16" s="455"/>
      <c r="F16" s="455"/>
    </row>
    <row r="17" spans="1:6" ht="12.9" thickBot="1" x14ac:dyDescent="0.35">
      <c r="A17" s="112"/>
      <c r="B17" s="457"/>
      <c r="C17" s="456"/>
      <c r="D17" s="456"/>
      <c r="E17" s="456"/>
      <c r="F17" s="456"/>
    </row>
    <row r="18" spans="1:6" x14ac:dyDescent="0.3">
      <c r="A18" s="110" t="s">
        <v>7</v>
      </c>
      <c r="B18" s="453"/>
      <c r="C18" s="454" t="s">
        <v>178</v>
      </c>
      <c r="D18" s="454" t="s">
        <v>178</v>
      </c>
      <c r="E18" s="454" t="s">
        <v>178</v>
      </c>
      <c r="F18" s="454" t="s">
        <v>178</v>
      </c>
    </row>
    <row r="19" spans="1:6" x14ac:dyDescent="0.3">
      <c r="A19" s="111"/>
      <c r="B19" s="452"/>
      <c r="C19" s="455"/>
      <c r="D19" s="455"/>
      <c r="E19" s="455"/>
      <c r="F19" s="455"/>
    </row>
    <row r="20" spans="1:6" x14ac:dyDescent="0.3">
      <c r="A20" s="111"/>
      <c r="B20" s="451"/>
      <c r="C20" s="455"/>
      <c r="D20" s="455"/>
      <c r="E20" s="455"/>
      <c r="F20" s="455"/>
    </row>
    <row r="21" spans="1:6" x14ac:dyDescent="0.3">
      <c r="A21" s="111"/>
      <c r="B21" s="452"/>
      <c r="C21" s="455"/>
      <c r="D21" s="455"/>
      <c r="E21" s="455"/>
      <c r="F21" s="455"/>
    </row>
    <row r="22" spans="1:6" x14ac:dyDescent="0.3">
      <c r="A22" s="111"/>
      <c r="B22" s="451"/>
      <c r="C22" s="455"/>
      <c r="D22" s="455"/>
      <c r="E22" s="455"/>
      <c r="F22" s="455"/>
    </row>
    <row r="23" spans="1:6" ht="12.9" thickBot="1" x14ac:dyDescent="0.35">
      <c r="A23" s="112"/>
      <c r="B23" s="457"/>
      <c r="C23" s="456"/>
      <c r="D23" s="456"/>
      <c r="E23" s="456"/>
      <c r="F23" s="456"/>
    </row>
    <row r="24" spans="1:6" x14ac:dyDescent="0.3">
      <c r="A24" s="110" t="s">
        <v>164</v>
      </c>
      <c r="B24" s="453"/>
      <c r="C24" s="454" t="s">
        <v>178</v>
      </c>
      <c r="D24" s="454" t="s">
        <v>178</v>
      </c>
      <c r="E24" s="454" t="s">
        <v>178</v>
      </c>
      <c r="F24" s="454" t="s">
        <v>178</v>
      </c>
    </row>
    <row r="25" spans="1:6" x14ac:dyDescent="0.3">
      <c r="A25" s="111"/>
      <c r="B25" s="452"/>
      <c r="C25" s="455"/>
      <c r="D25" s="455"/>
      <c r="E25" s="455"/>
      <c r="F25" s="455"/>
    </row>
    <row r="26" spans="1:6" x14ac:dyDescent="0.3">
      <c r="A26" s="111"/>
      <c r="B26" s="451"/>
      <c r="C26" s="455"/>
      <c r="D26" s="455"/>
      <c r="E26" s="455"/>
      <c r="F26" s="455"/>
    </row>
    <row r="27" spans="1:6" x14ac:dyDescent="0.3">
      <c r="A27" s="111"/>
      <c r="B27" s="452"/>
      <c r="C27" s="455"/>
      <c r="D27" s="455"/>
      <c r="E27" s="455"/>
      <c r="F27" s="455"/>
    </row>
    <row r="28" spans="1:6" x14ac:dyDescent="0.3">
      <c r="A28" s="111"/>
      <c r="B28" s="451"/>
      <c r="C28" s="455"/>
      <c r="D28" s="455"/>
      <c r="E28" s="455"/>
      <c r="F28" s="455"/>
    </row>
    <row r="29" spans="1:6" ht="12.9" thickBot="1" x14ac:dyDescent="0.35">
      <c r="A29" s="112"/>
      <c r="B29" s="457"/>
      <c r="C29" s="456"/>
      <c r="D29" s="456"/>
      <c r="E29" s="456"/>
      <c r="F29" s="456"/>
    </row>
    <row r="30" spans="1:6" x14ac:dyDescent="0.3">
      <c r="A30" s="110" t="s">
        <v>165</v>
      </c>
      <c r="B30" s="453"/>
      <c r="C30" s="454" t="s">
        <v>178</v>
      </c>
      <c r="D30" s="454" t="s">
        <v>178</v>
      </c>
      <c r="E30" s="454" t="s">
        <v>178</v>
      </c>
      <c r="F30" s="454" t="s">
        <v>178</v>
      </c>
    </row>
    <row r="31" spans="1:6" x14ac:dyDescent="0.3">
      <c r="A31" s="111"/>
      <c r="B31" s="452"/>
      <c r="C31" s="455"/>
      <c r="D31" s="455"/>
      <c r="E31" s="455"/>
      <c r="F31" s="455"/>
    </row>
    <row r="32" spans="1:6" x14ac:dyDescent="0.3">
      <c r="A32" s="111"/>
      <c r="B32" s="451"/>
      <c r="C32" s="455"/>
      <c r="D32" s="455"/>
      <c r="E32" s="455"/>
      <c r="F32" s="455"/>
    </row>
    <row r="33" spans="1:6" x14ac:dyDescent="0.3">
      <c r="A33" s="111"/>
      <c r="B33" s="452"/>
      <c r="C33" s="455"/>
      <c r="D33" s="455"/>
      <c r="E33" s="455"/>
      <c r="F33" s="455"/>
    </row>
    <row r="34" spans="1:6" x14ac:dyDescent="0.3">
      <c r="A34" s="111"/>
      <c r="B34" s="451"/>
      <c r="C34" s="455"/>
      <c r="D34" s="455"/>
      <c r="E34" s="455"/>
      <c r="F34" s="455"/>
    </row>
    <row r="35" spans="1:6" ht="13.3" thickBot="1" x14ac:dyDescent="0.4">
      <c r="A35" s="115"/>
      <c r="B35" s="457"/>
      <c r="C35" s="456"/>
      <c r="D35" s="456"/>
      <c r="E35" s="456"/>
      <c r="F35" s="456"/>
    </row>
    <row r="36" spans="1:6" ht="12.9" thickBot="1" x14ac:dyDescent="0.35">
      <c r="B36" s="116" t="s">
        <v>109</v>
      </c>
      <c r="C36" s="117">
        <v>1</v>
      </c>
      <c r="D36" s="117">
        <v>1</v>
      </c>
      <c r="E36" s="117">
        <v>1</v>
      </c>
      <c r="F36" s="117">
        <v>1</v>
      </c>
    </row>
    <row r="38" spans="1:6" x14ac:dyDescent="0.3">
      <c r="A38" s="51" t="s">
        <v>163</v>
      </c>
    </row>
  </sheetData>
  <mergeCells count="35">
    <mergeCell ref="C24:C29"/>
    <mergeCell ref="D24:D29"/>
    <mergeCell ref="E24:E29"/>
    <mergeCell ref="F24:F29"/>
    <mergeCell ref="C18:C23"/>
    <mergeCell ref="D18:D23"/>
    <mergeCell ref="E18:E23"/>
    <mergeCell ref="F18:F23"/>
    <mergeCell ref="D6:D11"/>
    <mergeCell ref="E6:E11"/>
    <mergeCell ref="F12:F17"/>
    <mergeCell ref="F6:F11"/>
    <mergeCell ref="D12:D17"/>
    <mergeCell ref="E12:E17"/>
    <mergeCell ref="C12:C17"/>
    <mergeCell ref="B16:B17"/>
    <mergeCell ref="B14:B15"/>
    <mergeCell ref="C6:C11"/>
    <mergeCell ref="B6:B7"/>
    <mergeCell ref="B20:B21"/>
    <mergeCell ref="B18:B19"/>
    <mergeCell ref="B24:B25"/>
    <mergeCell ref="B22:B23"/>
    <mergeCell ref="B8:B9"/>
    <mergeCell ref="B10:B11"/>
    <mergeCell ref="B12:B13"/>
    <mergeCell ref="B28:B29"/>
    <mergeCell ref="B26:B27"/>
    <mergeCell ref="B32:B33"/>
    <mergeCell ref="B30:B31"/>
    <mergeCell ref="F30:F35"/>
    <mergeCell ref="B34:B35"/>
    <mergeCell ref="C30:C35"/>
    <mergeCell ref="D30:D35"/>
    <mergeCell ref="E30:E35"/>
  </mergeCells>
  <phoneticPr fontId="0" type="noConversion"/>
  <printOptions horizontalCentered="1" verticalCentered="1" gridLinesSet="0"/>
  <pageMargins left="0.35433070866141736" right="0.35433070866141736" top="0.78740157480314965" bottom="0.78740157480314965" header="0.19685039370078741" footer="0"/>
  <pageSetup scale="87" orientation="landscape" r:id="rId1"/>
  <headerFooter alignWithMargins="0">
    <oddHeader>&amp;R2021 - Año de Homenaje al Premio Nobel de Medicina Doctor César Milstein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16"/>
  <sheetViews>
    <sheetView workbookViewId="0">
      <selection activeCell="E34" sqref="E34"/>
    </sheetView>
  </sheetViews>
  <sheetFormatPr baseColWidth="10" defaultColWidth="11.3828125" defaultRowHeight="12.45" x14ac:dyDescent="0.3"/>
  <cols>
    <col min="1" max="1" width="21.3046875" style="56" customWidth="1"/>
    <col min="2" max="2" width="24" style="56" customWidth="1"/>
    <col min="3" max="3" width="29.69140625" style="56" customWidth="1"/>
    <col min="4" max="16384" width="11.3828125" style="56"/>
  </cols>
  <sheetData>
    <row r="1" spans="1:3" ht="14.15" x14ac:dyDescent="0.35">
      <c r="A1" s="309" t="s">
        <v>97</v>
      </c>
      <c r="B1" s="309"/>
      <c r="C1" s="309"/>
    </row>
    <row r="2" spans="1:3" ht="14.15" x14ac:dyDescent="0.35">
      <c r="A2" s="309" t="s">
        <v>224</v>
      </c>
      <c r="B2" s="309"/>
      <c r="C2" s="309"/>
    </row>
    <row r="3" spans="1:3" ht="14.15" x14ac:dyDescent="0.35">
      <c r="A3" s="458" t="s">
        <v>226</v>
      </c>
      <c r="B3" s="458"/>
      <c r="C3" s="458"/>
    </row>
    <row r="4" spans="1:3" ht="12.9" thickBot="1" x14ac:dyDescent="0.35"/>
    <row r="5" spans="1:3" x14ac:dyDescent="0.3">
      <c r="A5" s="122" t="s">
        <v>12</v>
      </c>
      <c r="B5" s="380" t="s">
        <v>105</v>
      </c>
      <c r="C5" s="123" t="s">
        <v>106</v>
      </c>
    </row>
    <row r="6" spans="1:3" ht="12.9" thickBot="1" x14ac:dyDescent="0.35">
      <c r="A6" s="378"/>
      <c r="B6" s="381"/>
      <c r="C6" s="379" t="s">
        <v>107</v>
      </c>
    </row>
    <row r="7" spans="1:3" x14ac:dyDescent="0.3">
      <c r="A7" s="386">
        <v>2016</v>
      </c>
      <c r="B7" s="382"/>
      <c r="C7" s="390"/>
    </row>
    <row r="8" spans="1:3" x14ac:dyDescent="0.3">
      <c r="A8" s="387">
        <v>2017</v>
      </c>
      <c r="B8" s="383"/>
      <c r="C8" s="391"/>
    </row>
    <row r="9" spans="1:3" x14ac:dyDescent="0.3">
      <c r="A9" s="148">
        <f>+'3.vol.'!C53</f>
        <v>2018</v>
      </c>
      <c r="B9" s="384"/>
      <c r="C9" s="168"/>
    </row>
    <row r="10" spans="1:3" x14ac:dyDescent="0.3">
      <c r="A10" s="387">
        <f>+'3.vol.'!C54</f>
        <v>2019</v>
      </c>
      <c r="B10" s="384"/>
      <c r="C10" s="168"/>
    </row>
    <row r="11" spans="1:3" x14ac:dyDescent="0.3">
      <c r="A11" s="387">
        <f>+'3.vol.'!C55</f>
        <v>2020</v>
      </c>
      <c r="B11" s="384"/>
      <c r="C11" s="168"/>
    </row>
    <row r="12" spans="1:3" x14ac:dyDescent="0.3">
      <c r="A12" s="388" t="str">
        <f>+'3.vol.'!C56</f>
        <v>ene-may 2020</v>
      </c>
      <c r="B12" s="384"/>
      <c r="C12" s="168"/>
    </row>
    <row r="13" spans="1:3" ht="12.9" thickBot="1" x14ac:dyDescent="0.35">
      <c r="A13" s="389" t="str">
        <f>+'3.vol.'!C57</f>
        <v>ene-may 2021</v>
      </c>
      <c r="B13" s="385"/>
      <c r="C13" s="170"/>
    </row>
    <row r="14" spans="1:3" ht="5.25" customHeight="1" x14ac:dyDescent="0.3"/>
    <row r="15" spans="1:3" ht="12.9" thickBot="1" x14ac:dyDescent="0.35">
      <c r="A15" s="125" t="s">
        <v>108</v>
      </c>
    </row>
    <row r="16" spans="1:3" ht="30.75" customHeight="1" thickBot="1" x14ac:dyDescent="0.35">
      <c r="A16" s="280"/>
      <c r="B16" s="281"/>
      <c r="C16" s="282"/>
    </row>
  </sheetData>
  <mergeCells count="1">
    <mergeCell ref="A3:C3"/>
  </mergeCells>
  <phoneticPr fontId="0" type="noConversion"/>
  <printOptions horizontalCentered="1" verticalCentered="1"/>
  <pageMargins left="0.35433070866141736" right="0.35433070866141736" top="0.78740157480314965" bottom="0.78740157480314965" header="0.19685039370078741" footer="0"/>
  <pageSetup orientation="landscape" r:id="rId1"/>
  <headerFooter alignWithMargins="0">
    <oddHeader>&amp;R2021 - Año de Homenaje al Premio Nobel de Medicina Doctor César Milstein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22"/>
    <pageSetUpPr fitToPage="1"/>
  </sheetPr>
  <dimension ref="B1:O108"/>
  <sheetViews>
    <sheetView topLeftCell="A52" workbookViewId="0">
      <selection activeCell="E34" sqref="E34"/>
    </sheetView>
  </sheetViews>
  <sheetFormatPr baseColWidth="10" defaultColWidth="13.69140625" defaultRowHeight="12.45" x14ac:dyDescent="0.3"/>
  <cols>
    <col min="1" max="1" width="1" style="56" customWidth="1"/>
    <col min="2" max="2" width="3" style="53" customWidth="1"/>
    <col min="3" max="3" width="14.53515625" style="56" customWidth="1"/>
    <col min="4" max="4" width="1.69140625" style="56" customWidth="1"/>
    <col min="5" max="8" width="13.69140625" style="56" customWidth="1"/>
    <col min="9" max="9" width="15.3046875" style="56" customWidth="1"/>
    <col min="10" max="10" width="14.84375" style="56" customWidth="1"/>
    <col min="11" max="11" width="16.15234375" style="56" customWidth="1"/>
    <col min="12" max="12" width="13.53515625" style="56" customWidth="1"/>
    <col min="13" max="13" width="13.69140625" style="56" customWidth="1"/>
    <col min="14" max="14" width="1.69140625" style="69" customWidth="1"/>
    <col min="15" max="15" width="11.3828125" style="51" customWidth="1"/>
    <col min="16" max="16384" width="13.69140625" style="56"/>
  </cols>
  <sheetData>
    <row r="1" spans="3:15" x14ac:dyDescent="0.3">
      <c r="C1" s="460" t="s">
        <v>8</v>
      </c>
      <c r="D1" s="460"/>
      <c r="E1" s="460"/>
      <c r="F1" s="460"/>
      <c r="G1" s="460"/>
      <c r="H1" s="460"/>
      <c r="I1" s="460"/>
      <c r="J1" s="460"/>
      <c r="K1" s="460"/>
      <c r="L1" s="310"/>
      <c r="M1" s="310"/>
      <c r="N1" s="311"/>
      <c r="O1" s="312"/>
    </row>
    <row r="2" spans="3:15" x14ac:dyDescent="0.3">
      <c r="C2" s="459" t="s">
        <v>227</v>
      </c>
      <c r="D2" s="459"/>
      <c r="E2" s="459"/>
      <c r="F2" s="459"/>
      <c r="G2" s="459"/>
      <c r="H2" s="459"/>
      <c r="I2" s="459"/>
      <c r="J2" s="459"/>
      <c r="K2" s="459"/>
      <c r="L2" s="310"/>
      <c r="M2" s="310"/>
      <c r="N2" s="311"/>
      <c r="O2" s="312"/>
    </row>
    <row r="3" spans="3:15" x14ac:dyDescent="0.3">
      <c r="C3" s="459" t="s">
        <v>228</v>
      </c>
      <c r="D3" s="459"/>
      <c r="E3" s="459"/>
      <c r="F3" s="459"/>
      <c r="G3" s="459"/>
      <c r="H3" s="459"/>
      <c r="I3" s="459"/>
      <c r="J3" s="459"/>
      <c r="K3" s="459"/>
      <c r="L3" s="313"/>
      <c r="M3" s="313"/>
      <c r="N3" s="311"/>
      <c r="O3" s="310"/>
    </row>
    <row r="4" spans="3:15" x14ac:dyDescent="0.3">
      <c r="C4" s="52"/>
      <c r="D4" s="52"/>
      <c r="E4" s="52"/>
      <c r="F4" s="52"/>
      <c r="G4" s="52"/>
      <c r="H4" s="52"/>
      <c r="I4" s="52"/>
      <c r="J4" s="52"/>
      <c r="K4" s="52"/>
      <c r="L4" s="313"/>
      <c r="M4" s="313"/>
      <c r="N4" s="311"/>
      <c r="O4" s="310"/>
    </row>
    <row r="5" spans="3:15" s="53" customFormat="1" ht="10.5" customHeight="1" thickBot="1" x14ac:dyDescent="0.35">
      <c r="C5" s="52"/>
      <c r="D5" s="52"/>
      <c r="E5" s="52"/>
      <c r="F5" s="52"/>
      <c r="G5" s="52"/>
      <c r="H5" s="52"/>
      <c r="I5" s="52"/>
      <c r="J5" s="52"/>
      <c r="K5" s="52"/>
      <c r="L5" s="52"/>
      <c r="N5" s="50"/>
    </row>
    <row r="6" spans="3:15" ht="50.15" thickBot="1" x14ac:dyDescent="0.35">
      <c r="C6" s="283" t="s">
        <v>111</v>
      </c>
      <c r="D6" s="25"/>
      <c r="E6" s="26" t="s">
        <v>18</v>
      </c>
      <c r="F6" s="27" t="s">
        <v>19</v>
      </c>
      <c r="G6" s="27" t="s">
        <v>117</v>
      </c>
      <c r="H6" s="27" t="s">
        <v>112</v>
      </c>
      <c r="I6" s="24" t="s">
        <v>113</v>
      </c>
      <c r="J6" s="27" t="s">
        <v>118</v>
      </c>
      <c r="K6" s="24" t="s">
        <v>114</v>
      </c>
      <c r="L6" s="53"/>
      <c r="M6" s="53"/>
      <c r="N6" s="28"/>
      <c r="O6" s="54"/>
    </row>
    <row r="7" spans="3:15" x14ac:dyDescent="0.3">
      <c r="C7" s="90">
        <v>43101</v>
      </c>
      <c r="D7" s="47"/>
      <c r="E7" s="30"/>
      <c r="F7" s="31"/>
      <c r="G7" s="31"/>
      <c r="H7" s="31"/>
      <c r="I7" s="32"/>
      <c r="J7" s="32"/>
      <c r="K7" s="32"/>
      <c r="L7" s="53"/>
      <c r="M7" s="53"/>
      <c r="N7" s="33"/>
      <c r="O7" s="54"/>
    </row>
    <row r="8" spans="3:15" x14ac:dyDescent="0.3">
      <c r="C8" s="91">
        <v>43132</v>
      </c>
      <c r="D8" s="47"/>
      <c r="E8" s="34"/>
      <c r="F8" s="35"/>
      <c r="G8" s="35"/>
      <c r="H8" s="35"/>
      <c r="I8" s="36"/>
      <c r="J8" s="36"/>
      <c r="K8" s="36"/>
      <c r="L8" s="53"/>
      <c r="M8" s="53"/>
      <c r="N8" s="33"/>
      <c r="O8" s="54"/>
    </row>
    <row r="9" spans="3:15" x14ac:dyDescent="0.3">
      <c r="C9" s="91">
        <v>43160</v>
      </c>
      <c r="D9" s="47"/>
      <c r="E9" s="34"/>
      <c r="F9" s="35"/>
      <c r="G9" s="35"/>
      <c r="H9" s="35"/>
      <c r="I9" s="36"/>
      <c r="J9" s="36"/>
      <c r="K9" s="36"/>
      <c r="L9" s="53"/>
      <c r="M9" s="53"/>
      <c r="N9" s="33"/>
      <c r="O9" s="54"/>
    </row>
    <row r="10" spans="3:15" x14ac:dyDescent="0.3">
      <c r="C10" s="91">
        <v>43191</v>
      </c>
      <c r="D10" s="47"/>
      <c r="E10" s="34"/>
      <c r="F10" s="35"/>
      <c r="G10" s="35"/>
      <c r="H10" s="35"/>
      <c r="I10" s="36"/>
      <c r="J10" s="36"/>
      <c r="K10" s="36"/>
      <c r="L10" s="53"/>
      <c r="M10" s="53"/>
      <c r="N10" s="33"/>
      <c r="O10" s="54"/>
    </row>
    <row r="11" spans="3:15" x14ac:dyDescent="0.3">
      <c r="C11" s="91">
        <v>43221</v>
      </c>
      <c r="D11" s="47"/>
      <c r="E11" s="34"/>
      <c r="F11" s="35"/>
      <c r="G11" s="35"/>
      <c r="H11" s="35"/>
      <c r="I11" s="36"/>
      <c r="J11" s="36"/>
      <c r="K11" s="36"/>
      <c r="N11" s="33"/>
    </row>
    <row r="12" spans="3:15" x14ac:dyDescent="0.3">
      <c r="C12" s="91">
        <v>43252</v>
      </c>
      <c r="D12" s="47"/>
      <c r="E12" s="34"/>
      <c r="F12" s="35"/>
      <c r="G12" s="35"/>
      <c r="H12" s="35"/>
      <c r="I12" s="36"/>
      <c r="J12" s="36"/>
      <c r="K12" s="36"/>
      <c r="N12" s="33"/>
    </row>
    <row r="13" spans="3:15" x14ac:dyDescent="0.3">
      <c r="C13" s="91">
        <v>43282</v>
      </c>
      <c r="D13" s="47"/>
      <c r="E13" s="34"/>
      <c r="F13" s="35"/>
      <c r="G13" s="35"/>
      <c r="H13" s="35"/>
      <c r="I13" s="36"/>
      <c r="J13" s="36"/>
      <c r="K13" s="36"/>
      <c r="N13" s="33"/>
    </row>
    <row r="14" spans="3:15" x14ac:dyDescent="0.3">
      <c r="C14" s="91">
        <v>43313</v>
      </c>
      <c r="D14" s="47"/>
      <c r="E14" s="34"/>
      <c r="F14" s="35"/>
      <c r="G14" s="35"/>
      <c r="H14" s="35"/>
      <c r="I14" s="36"/>
      <c r="J14" s="36"/>
      <c r="K14" s="36"/>
      <c r="N14" s="33"/>
    </row>
    <row r="15" spans="3:15" x14ac:dyDescent="0.3">
      <c r="C15" s="91">
        <v>43344</v>
      </c>
      <c r="D15" s="47"/>
      <c r="E15" s="34"/>
      <c r="F15" s="35"/>
      <c r="G15" s="35"/>
      <c r="H15" s="35"/>
      <c r="I15" s="36"/>
      <c r="J15" s="36"/>
      <c r="K15" s="36"/>
      <c r="N15" s="33"/>
    </row>
    <row r="16" spans="3:15" x14ac:dyDescent="0.3">
      <c r="C16" s="91">
        <v>43374</v>
      </c>
      <c r="D16" s="47"/>
      <c r="E16" s="34"/>
      <c r="F16" s="35"/>
      <c r="G16" s="35"/>
      <c r="H16" s="35"/>
      <c r="I16" s="36"/>
      <c r="J16" s="36"/>
      <c r="K16" s="36"/>
      <c r="N16" s="33"/>
    </row>
    <row r="17" spans="3:14" x14ac:dyDescent="0.3">
      <c r="C17" s="91">
        <v>43405</v>
      </c>
      <c r="D17" s="47"/>
      <c r="E17" s="34"/>
      <c r="F17" s="35"/>
      <c r="G17" s="35"/>
      <c r="H17" s="35"/>
      <c r="I17" s="36"/>
      <c r="J17" s="36"/>
      <c r="K17" s="36"/>
      <c r="N17" s="33"/>
    </row>
    <row r="18" spans="3:14" ht="12.9" thickBot="1" x14ac:dyDescent="0.35">
      <c r="C18" s="92">
        <v>43435</v>
      </c>
      <c r="D18" s="47"/>
      <c r="E18" s="37"/>
      <c r="F18" s="38"/>
      <c r="G18" s="38"/>
      <c r="H18" s="38"/>
      <c r="I18" s="39"/>
      <c r="J18" s="39"/>
      <c r="K18" s="39"/>
      <c r="N18" s="33"/>
    </row>
    <row r="19" spans="3:14" x14ac:dyDescent="0.3">
      <c r="C19" s="90">
        <v>43466</v>
      </c>
      <c r="D19" s="47"/>
      <c r="E19" s="40"/>
      <c r="F19" s="41"/>
      <c r="G19" s="41"/>
      <c r="H19" s="41"/>
      <c r="I19" s="42"/>
      <c r="J19" s="42"/>
      <c r="K19" s="42"/>
      <c r="N19" s="33"/>
    </row>
    <row r="20" spans="3:14" x14ac:dyDescent="0.3">
      <c r="C20" s="91">
        <v>43497</v>
      </c>
      <c r="D20" s="47"/>
      <c r="E20" s="34"/>
      <c r="F20" s="35"/>
      <c r="G20" s="35"/>
      <c r="H20" s="35"/>
      <c r="I20" s="36"/>
      <c r="J20" s="36"/>
      <c r="K20" s="36"/>
      <c r="N20" s="33"/>
    </row>
    <row r="21" spans="3:14" x14ac:dyDescent="0.3">
      <c r="C21" s="91">
        <v>43525</v>
      </c>
      <c r="D21" s="47"/>
      <c r="E21" s="34"/>
      <c r="F21" s="35"/>
      <c r="G21" s="35"/>
      <c r="H21" s="35"/>
      <c r="I21" s="36"/>
      <c r="J21" s="36"/>
      <c r="K21" s="36"/>
      <c r="N21" s="33"/>
    </row>
    <row r="22" spans="3:14" x14ac:dyDescent="0.3">
      <c r="C22" s="91">
        <v>43556</v>
      </c>
      <c r="D22" s="47"/>
      <c r="E22" s="34"/>
      <c r="F22" s="35"/>
      <c r="G22" s="35"/>
      <c r="H22" s="35"/>
      <c r="I22" s="36"/>
      <c r="J22" s="36"/>
      <c r="K22" s="36"/>
      <c r="N22" s="33"/>
    </row>
    <row r="23" spans="3:14" x14ac:dyDescent="0.3">
      <c r="C23" s="91">
        <v>43586</v>
      </c>
      <c r="D23" s="47"/>
      <c r="E23" s="34"/>
      <c r="F23" s="35"/>
      <c r="G23" s="35"/>
      <c r="H23" s="35"/>
      <c r="I23" s="36"/>
      <c r="J23" s="36"/>
      <c r="K23" s="36"/>
      <c r="N23" s="33"/>
    </row>
    <row r="24" spans="3:14" x14ac:dyDescent="0.3">
      <c r="C24" s="91">
        <v>43617</v>
      </c>
      <c r="D24" s="47"/>
      <c r="E24" s="34"/>
      <c r="F24" s="35"/>
      <c r="G24" s="35"/>
      <c r="H24" s="35"/>
      <c r="I24" s="36"/>
      <c r="J24" s="36"/>
      <c r="K24" s="36"/>
      <c r="N24" s="33"/>
    </row>
    <row r="25" spans="3:14" x14ac:dyDescent="0.3">
      <c r="C25" s="91">
        <v>43647</v>
      </c>
      <c r="D25" s="47"/>
      <c r="E25" s="34"/>
      <c r="F25" s="35"/>
      <c r="G25" s="35"/>
      <c r="H25" s="35"/>
      <c r="I25" s="36"/>
      <c r="J25" s="36"/>
      <c r="K25" s="36"/>
      <c r="N25" s="33"/>
    </row>
    <row r="26" spans="3:14" x14ac:dyDescent="0.3">
      <c r="C26" s="91">
        <v>43678</v>
      </c>
      <c r="D26" s="47"/>
      <c r="E26" s="34"/>
      <c r="F26" s="35"/>
      <c r="G26" s="35"/>
      <c r="H26" s="35"/>
      <c r="I26" s="36"/>
      <c r="J26" s="36"/>
      <c r="K26" s="36"/>
      <c r="N26" s="33"/>
    </row>
    <row r="27" spans="3:14" x14ac:dyDescent="0.3">
      <c r="C27" s="91">
        <v>43709</v>
      </c>
      <c r="D27" s="47"/>
      <c r="E27" s="34"/>
      <c r="F27" s="35"/>
      <c r="G27" s="35"/>
      <c r="H27" s="35"/>
      <c r="I27" s="36"/>
      <c r="J27" s="36"/>
      <c r="K27" s="36"/>
      <c r="N27" s="33"/>
    </row>
    <row r="28" spans="3:14" x14ac:dyDescent="0.3">
      <c r="C28" s="91">
        <v>43739</v>
      </c>
      <c r="D28" s="47"/>
      <c r="E28" s="34"/>
      <c r="F28" s="35"/>
      <c r="G28" s="35"/>
      <c r="H28" s="35"/>
      <c r="I28" s="36"/>
      <c r="J28" s="36"/>
      <c r="K28" s="36"/>
      <c r="N28" s="33"/>
    </row>
    <row r="29" spans="3:14" x14ac:dyDescent="0.3">
      <c r="C29" s="91">
        <v>43770</v>
      </c>
      <c r="D29" s="47"/>
      <c r="E29" s="34"/>
      <c r="F29" s="35"/>
      <c r="G29" s="35"/>
      <c r="H29" s="35"/>
      <c r="I29" s="36"/>
      <c r="J29" s="36"/>
      <c r="K29" s="36"/>
      <c r="N29" s="33"/>
    </row>
    <row r="30" spans="3:14" ht="12.9" thickBot="1" x14ac:dyDescent="0.35">
      <c r="C30" s="92">
        <v>43800</v>
      </c>
      <c r="D30" s="47"/>
      <c r="E30" s="43"/>
      <c r="F30" s="44"/>
      <c r="G30" s="44"/>
      <c r="H30" s="44"/>
      <c r="I30" s="45"/>
      <c r="J30" s="45"/>
      <c r="K30" s="45"/>
      <c r="N30" s="33"/>
    </row>
    <row r="31" spans="3:14" x14ac:dyDescent="0.3">
      <c r="C31" s="90">
        <v>43831</v>
      </c>
      <c r="D31" s="47"/>
      <c r="E31" s="30"/>
      <c r="F31" s="31"/>
      <c r="G31" s="31"/>
      <c r="H31" s="31"/>
      <c r="I31" s="32"/>
      <c r="J31" s="32"/>
      <c r="K31" s="32"/>
      <c r="N31" s="33"/>
    </row>
    <row r="32" spans="3:14" x14ac:dyDescent="0.3">
      <c r="C32" s="91">
        <v>43862</v>
      </c>
      <c r="D32" s="47"/>
      <c r="E32" s="34"/>
      <c r="F32" s="35"/>
      <c r="G32" s="35"/>
      <c r="H32" s="35"/>
      <c r="I32" s="36"/>
      <c r="J32" s="36"/>
      <c r="K32" s="36"/>
      <c r="N32" s="33"/>
    </row>
    <row r="33" spans="3:14" x14ac:dyDescent="0.3">
      <c r="C33" s="91">
        <v>43891</v>
      </c>
      <c r="D33" s="47"/>
      <c r="E33" s="34"/>
      <c r="F33" s="35"/>
      <c r="G33" s="35"/>
      <c r="H33" s="35"/>
      <c r="I33" s="36"/>
      <c r="J33" s="36"/>
      <c r="K33" s="36"/>
      <c r="N33" s="33"/>
    </row>
    <row r="34" spans="3:14" x14ac:dyDescent="0.3">
      <c r="C34" s="91">
        <v>43922</v>
      </c>
      <c r="D34" s="47"/>
      <c r="E34" s="34"/>
      <c r="F34" s="35"/>
      <c r="G34" s="35"/>
      <c r="H34" s="35"/>
      <c r="I34" s="36"/>
      <c r="J34" s="36"/>
      <c r="K34" s="36"/>
      <c r="N34" s="33"/>
    </row>
    <row r="35" spans="3:14" x14ac:dyDescent="0.3">
      <c r="C35" s="91">
        <v>43952</v>
      </c>
      <c r="D35" s="47"/>
      <c r="E35" s="34"/>
      <c r="F35" s="35"/>
      <c r="G35" s="35"/>
      <c r="H35" s="35"/>
      <c r="I35" s="36"/>
      <c r="J35" s="36"/>
      <c r="K35" s="36"/>
      <c r="N35" s="33"/>
    </row>
    <row r="36" spans="3:14" x14ac:dyDescent="0.3">
      <c r="C36" s="91">
        <v>43983</v>
      </c>
      <c r="D36" s="47"/>
      <c r="E36" s="34"/>
      <c r="F36" s="35"/>
      <c r="G36" s="35"/>
      <c r="H36" s="35"/>
      <c r="I36" s="36"/>
      <c r="J36" s="36"/>
      <c r="K36" s="36"/>
      <c r="N36" s="33"/>
    </row>
    <row r="37" spans="3:14" x14ac:dyDescent="0.3">
      <c r="C37" s="91">
        <v>44013</v>
      </c>
      <c r="D37" s="47"/>
      <c r="E37" s="34"/>
      <c r="F37" s="35"/>
      <c r="G37" s="35"/>
      <c r="H37" s="35"/>
      <c r="I37" s="36"/>
      <c r="J37" s="36"/>
      <c r="K37" s="36"/>
      <c r="N37" s="33"/>
    </row>
    <row r="38" spans="3:14" x14ac:dyDescent="0.3">
      <c r="C38" s="91">
        <v>44044</v>
      </c>
      <c r="D38" s="47"/>
      <c r="E38" s="34"/>
      <c r="F38" s="35"/>
      <c r="G38" s="35"/>
      <c r="H38" s="35"/>
      <c r="I38" s="36"/>
      <c r="J38" s="36"/>
      <c r="K38" s="36"/>
      <c r="N38" s="33"/>
    </row>
    <row r="39" spans="3:14" x14ac:dyDescent="0.3">
      <c r="C39" s="91">
        <v>44075</v>
      </c>
      <c r="D39" s="47"/>
      <c r="E39" s="34"/>
      <c r="F39" s="35"/>
      <c r="G39" s="35"/>
      <c r="H39" s="35"/>
      <c r="I39" s="36"/>
      <c r="J39" s="36"/>
      <c r="K39" s="36"/>
      <c r="N39" s="33"/>
    </row>
    <row r="40" spans="3:14" x14ac:dyDescent="0.3">
      <c r="C40" s="91">
        <v>44105</v>
      </c>
      <c r="D40" s="47"/>
      <c r="E40" s="34"/>
      <c r="F40" s="35"/>
      <c r="G40" s="35"/>
      <c r="H40" s="35"/>
      <c r="I40" s="36"/>
      <c r="J40" s="36"/>
      <c r="K40" s="36"/>
      <c r="N40" s="33"/>
    </row>
    <row r="41" spans="3:14" x14ac:dyDescent="0.3">
      <c r="C41" s="91">
        <v>44136</v>
      </c>
      <c r="D41" s="47"/>
      <c r="E41" s="34"/>
      <c r="F41" s="35"/>
      <c r="G41" s="35"/>
      <c r="H41" s="35"/>
      <c r="I41" s="36"/>
      <c r="J41" s="36"/>
      <c r="K41" s="36"/>
      <c r="N41" s="33"/>
    </row>
    <row r="42" spans="3:14" ht="12.9" thickBot="1" x14ac:dyDescent="0.35">
      <c r="C42" s="92">
        <v>44166</v>
      </c>
      <c r="D42" s="47"/>
      <c r="E42" s="43"/>
      <c r="F42" s="44"/>
      <c r="G42" s="44"/>
      <c r="H42" s="44"/>
      <c r="I42" s="45"/>
      <c r="J42" s="45"/>
      <c r="K42" s="45"/>
      <c r="N42" s="33"/>
    </row>
    <row r="43" spans="3:14" x14ac:dyDescent="0.3">
      <c r="C43" s="90">
        <v>44197</v>
      </c>
      <c r="D43" s="47"/>
      <c r="E43" s="30"/>
      <c r="F43" s="31"/>
      <c r="G43" s="31"/>
      <c r="H43" s="93"/>
      <c r="I43" s="32"/>
      <c r="J43" s="32"/>
      <c r="K43" s="32"/>
      <c r="N43" s="33"/>
    </row>
    <row r="44" spans="3:14" x14ac:dyDescent="0.3">
      <c r="C44" s="91">
        <v>44228</v>
      </c>
      <c r="D44" s="47"/>
      <c r="E44" s="34"/>
      <c r="F44" s="35"/>
      <c r="G44" s="35"/>
      <c r="H44" s="94"/>
      <c r="I44" s="36"/>
      <c r="J44" s="36"/>
      <c r="K44" s="36"/>
      <c r="N44" s="33"/>
    </row>
    <row r="45" spans="3:14" x14ac:dyDescent="0.3">
      <c r="C45" s="91">
        <v>44256</v>
      </c>
      <c r="D45" s="47"/>
      <c r="E45" s="34"/>
      <c r="F45" s="35"/>
      <c r="G45" s="35"/>
      <c r="H45" s="94"/>
      <c r="I45" s="36"/>
      <c r="J45" s="36"/>
      <c r="K45" s="36"/>
      <c r="N45" s="33"/>
    </row>
    <row r="46" spans="3:14" x14ac:dyDescent="0.3">
      <c r="C46" s="91">
        <v>44287</v>
      </c>
      <c r="D46" s="47"/>
      <c r="E46" s="34"/>
      <c r="F46" s="35"/>
      <c r="G46" s="35"/>
      <c r="H46" s="94"/>
      <c r="I46" s="36"/>
      <c r="J46" s="36"/>
      <c r="K46" s="36"/>
      <c r="N46" s="33"/>
    </row>
    <row r="47" spans="3:14" ht="12.9" thickBot="1" x14ac:dyDescent="0.35">
      <c r="C47" s="92">
        <v>44317</v>
      </c>
      <c r="D47" s="47"/>
      <c r="E47" s="37"/>
      <c r="F47" s="38"/>
      <c r="G47" s="38"/>
      <c r="H47" s="95"/>
      <c r="I47" s="39"/>
      <c r="J47" s="39"/>
      <c r="K47" s="39"/>
      <c r="N47" s="33"/>
    </row>
    <row r="48" spans="3:14" ht="12.9" thickBot="1" x14ac:dyDescent="0.35">
      <c r="C48" s="46"/>
      <c r="D48" s="47"/>
      <c r="E48" s="33"/>
      <c r="F48" s="33"/>
      <c r="G48" s="33"/>
      <c r="H48" s="33"/>
      <c r="I48" s="33"/>
      <c r="J48" s="33"/>
      <c r="K48" s="33"/>
      <c r="N48" s="33"/>
    </row>
    <row r="49" spans="3:14" ht="50.25" customHeight="1" thickBot="1" x14ac:dyDescent="0.35">
      <c r="C49" s="68" t="s">
        <v>10</v>
      </c>
      <c r="D49" s="70"/>
      <c r="E49" s="26" t="str">
        <f t="shared" ref="E49:K49" si="0">+E6</f>
        <v>Producción</v>
      </c>
      <c r="F49" s="27" t="str">
        <f t="shared" si="0"/>
        <v>Autoconsumo</v>
      </c>
      <c r="G49" s="27" t="str">
        <f t="shared" si="0"/>
        <v>Ventas de Producción Propia</v>
      </c>
      <c r="H49" s="71" t="str">
        <f t="shared" si="0"/>
        <v>Exportaciones</v>
      </c>
      <c r="I49" s="24" t="str">
        <f t="shared" si="0"/>
        <v>Producción Contratada a Terceros</v>
      </c>
      <c r="J49" s="24" t="str">
        <f t="shared" si="0"/>
        <v>Ventas de Producción Contratada a Terceros</v>
      </c>
      <c r="K49" s="57" t="str">
        <f t="shared" si="0"/>
        <v>Producción para Terceros</v>
      </c>
      <c r="L49" s="57" t="s">
        <v>162</v>
      </c>
      <c r="M49" s="57" t="s">
        <v>100</v>
      </c>
      <c r="N49" s="72"/>
    </row>
    <row r="50" spans="3:14" ht="12.9" thickBot="1" x14ac:dyDescent="0.35">
      <c r="C50" s="64">
        <v>2015</v>
      </c>
      <c r="D50" s="73"/>
      <c r="F50" s="74"/>
      <c r="G50" s="74"/>
      <c r="H50" s="75"/>
      <c r="I50" s="48"/>
      <c r="J50" s="48"/>
      <c r="K50" s="48"/>
      <c r="L50" s="392"/>
      <c r="M50" s="48"/>
      <c r="N50" s="29"/>
    </row>
    <row r="51" spans="3:14" x14ac:dyDescent="0.3">
      <c r="C51" s="285">
        <v>2016</v>
      </c>
      <c r="D51" s="73"/>
      <c r="E51" s="396"/>
      <c r="F51" s="397"/>
      <c r="G51" s="397"/>
      <c r="H51" s="398"/>
      <c r="I51" s="399"/>
      <c r="J51" s="399"/>
      <c r="K51" s="401"/>
      <c r="L51" s="413"/>
      <c r="M51" s="407"/>
      <c r="N51" s="29"/>
    </row>
    <row r="52" spans="3:14" x14ac:dyDescent="0.3">
      <c r="C52" s="285">
        <v>2017</v>
      </c>
      <c r="D52" s="73"/>
      <c r="E52" s="400"/>
      <c r="F52" s="393"/>
      <c r="G52" s="393"/>
      <c r="H52" s="394"/>
      <c r="I52" s="395"/>
      <c r="J52" s="395"/>
      <c r="K52" s="402"/>
      <c r="L52" s="414"/>
      <c r="M52" s="408"/>
      <c r="N52" s="29"/>
    </row>
    <row r="53" spans="3:14" x14ac:dyDescent="0.3">
      <c r="C53" s="60">
        <v>2018</v>
      </c>
      <c r="D53" s="76"/>
      <c r="E53" s="79"/>
      <c r="F53" s="80"/>
      <c r="G53" s="80"/>
      <c r="H53" s="80"/>
      <c r="I53" s="80"/>
      <c r="J53" s="80"/>
      <c r="K53" s="403"/>
      <c r="L53" s="61"/>
      <c r="M53" s="409"/>
    </row>
    <row r="54" spans="3:14" x14ac:dyDescent="0.3">
      <c r="C54" s="60">
        <v>2019</v>
      </c>
      <c r="D54" s="76"/>
      <c r="E54" s="79"/>
      <c r="F54" s="80"/>
      <c r="G54" s="80"/>
      <c r="H54" s="80"/>
      <c r="I54" s="80"/>
      <c r="J54" s="80"/>
      <c r="K54" s="403"/>
      <c r="L54" s="61"/>
      <c r="M54" s="409"/>
    </row>
    <row r="55" spans="3:14" ht="12.9" thickBot="1" x14ac:dyDescent="0.35">
      <c r="C55" s="62">
        <v>2020</v>
      </c>
      <c r="D55" s="76"/>
      <c r="E55" s="81"/>
      <c r="F55" s="82"/>
      <c r="G55" s="82"/>
      <c r="H55" s="82"/>
      <c r="I55" s="82"/>
      <c r="J55" s="82"/>
      <c r="K55" s="404"/>
      <c r="L55" s="83"/>
      <c r="M55" s="410"/>
    </row>
    <row r="56" spans="3:14" x14ac:dyDescent="0.3">
      <c r="C56" s="318" t="s">
        <v>223</v>
      </c>
      <c r="D56" s="76"/>
      <c r="E56" s="77"/>
      <c r="F56" s="78"/>
      <c r="G56" s="78"/>
      <c r="H56" s="78"/>
      <c r="I56" s="78"/>
      <c r="J56" s="78"/>
      <c r="K56" s="405"/>
      <c r="L56" s="59"/>
      <c r="M56" s="411"/>
    </row>
    <row r="57" spans="3:14" ht="12.9" thickBot="1" x14ac:dyDescent="0.35">
      <c r="C57" s="319" t="s">
        <v>229</v>
      </c>
      <c r="D57" s="73"/>
      <c r="E57" s="84"/>
      <c r="F57" s="85"/>
      <c r="G57" s="85"/>
      <c r="H57" s="86"/>
      <c r="I57" s="86"/>
      <c r="J57" s="86"/>
      <c r="K57" s="406"/>
      <c r="L57" s="66"/>
      <c r="M57" s="412"/>
    </row>
    <row r="58" spans="3:14" x14ac:dyDescent="0.3">
      <c r="N58" s="50"/>
    </row>
    <row r="59" spans="3:14" x14ac:dyDescent="0.3">
      <c r="K59" s="88"/>
      <c r="N59" s="50"/>
    </row>
    <row r="60" spans="3:14" x14ac:dyDescent="0.3">
      <c r="K60" s="88"/>
      <c r="N60" s="50"/>
    </row>
    <row r="61" spans="3:14" x14ac:dyDescent="0.3">
      <c r="K61" s="88"/>
      <c r="N61" s="50"/>
    </row>
    <row r="62" spans="3:14" x14ac:dyDescent="0.3">
      <c r="K62" s="88"/>
      <c r="N62" s="50"/>
    </row>
    <row r="63" spans="3:14" x14ac:dyDescent="0.3">
      <c r="K63" s="88"/>
      <c r="N63" s="50"/>
    </row>
    <row r="64" spans="3:14" x14ac:dyDescent="0.3">
      <c r="N64" s="50"/>
    </row>
    <row r="65" spans="14:14" x14ac:dyDescent="0.3">
      <c r="N65" s="50"/>
    </row>
    <row r="66" spans="14:14" x14ac:dyDescent="0.3">
      <c r="N66" s="50"/>
    </row>
    <row r="67" spans="14:14" x14ac:dyDescent="0.3">
      <c r="N67" s="50"/>
    </row>
    <row r="68" spans="14:14" x14ac:dyDescent="0.3">
      <c r="N68" s="50"/>
    </row>
    <row r="69" spans="14:14" x14ac:dyDescent="0.3">
      <c r="N69" s="50"/>
    </row>
    <row r="70" spans="14:14" x14ac:dyDescent="0.3">
      <c r="N70" s="50"/>
    </row>
    <row r="71" spans="14:14" x14ac:dyDescent="0.3">
      <c r="N71" s="50"/>
    </row>
    <row r="72" spans="14:14" x14ac:dyDescent="0.3">
      <c r="N72" s="50"/>
    </row>
    <row r="73" spans="14:14" x14ac:dyDescent="0.3">
      <c r="N73" s="50"/>
    </row>
    <row r="74" spans="14:14" x14ac:dyDescent="0.3">
      <c r="N74" s="50"/>
    </row>
    <row r="75" spans="14:14" x14ac:dyDescent="0.3">
      <c r="N75" s="50"/>
    </row>
    <row r="76" spans="14:14" x14ac:dyDescent="0.3">
      <c r="N76" s="50"/>
    </row>
    <row r="77" spans="14:14" x14ac:dyDescent="0.3">
      <c r="N77" s="50"/>
    </row>
    <row r="78" spans="14:14" x14ac:dyDescent="0.3">
      <c r="N78" s="50"/>
    </row>
    <row r="79" spans="14:14" x14ac:dyDescent="0.3">
      <c r="N79" s="50"/>
    </row>
    <row r="80" spans="14:14" x14ac:dyDescent="0.3">
      <c r="N80" s="50"/>
    </row>
    <row r="81" spans="14:14" x14ac:dyDescent="0.3">
      <c r="N81" s="50"/>
    </row>
    <row r="82" spans="14:14" x14ac:dyDescent="0.3">
      <c r="N82" s="50"/>
    </row>
    <row r="83" spans="14:14" x14ac:dyDescent="0.3">
      <c r="N83" s="50"/>
    </row>
    <row r="84" spans="14:14" x14ac:dyDescent="0.3">
      <c r="N84" s="50"/>
    </row>
    <row r="85" spans="14:14" x14ac:dyDescent="0.3">
      <c r="N85" s="50"/>
    </row>
    <row r="86" spans="14:14" x14ac:dyDescent="0.3">
      <c r="N86" s="50"/>
    </row>
    <row r="87" spans="14:14" x14ac:dyDescent="0.3">
      <c r="N87" s="50"/>
    </row>
    <row r="88" spans="14:14" x14ac:dyDescent="0.3">
      <c r="N88" s="50"/>
    </row>
    <row r="89" spans="14:14" x14ac:dyDescent="0.3">
      <c r="N89" s="50"/>
    </row>
    <row r="90" spans="14:14" x14ac:dyDescent="0.3">
      <c r="N90" s="50"/>
    </row>
    <row r="91" spans="14:14" x14ac:dyDescent="0.3">
      <c r="N91" s="50"/>
    </row>
    <row r="92" spans="14:14" x14ac:dyDescent="0.3">
      <c r="N92" s="50"/>
    </row>
    <row r="93" spans="14:14" x14ac:dyDescent="0.3">
      <c r="N93" s="50"/>
    </row>
    <row r="94" spans="14:14" x14ac:dyDescent="0.3">
      <c r="N94" s="50"/>
    </row>
    <row r="95" spans="14:14" x14ac:dyDescent="0.3">
      <c r="N95" s="50"/>
    </row>
    <row r="96" spans="14:14" x14ac:dyDescent="0.3">
      <c r="N96" s="50"/>
    </row>
    <row r="97" spans="14:14" x14ac:dyDescent="0.3">
      <c r="N97" s="50"/>
    </row>
    <row r="98" spans="14:14" x14ac:dyDescent="0.3">
      <c r="N98" s="50"/>
    </row>
    <row r="99" spans="14:14" x14ac:dyDescent="0.3">
      <c r="N99" s="50"/>
    </row>
    <row r="100" spans="14:14" x14ac:dyDescent="0.3">
      <c r="N100" s="50"/>
    </row>
    <row r="101" spans="14:14" x14ac:dyDescent="0.3">
      <c r="N101" s="50"/>
    </row>
    <row r="102" spans="14:14" x14ac:dyDescent="0.3">
      <c r="N102" s="50"/>
    </row>
    <row r="103" spans="14:14" x14ac:dyDescent="0.3">
      <c r="N103" s="50"/>
    </row>
    <row r="104" spans="14:14" x14ac:dyDescent="0.3">
      <c r="N104" s="50"/>
    </row>
    <row r="105" spans="14:14" x14ac:dyDescent="0.3">
      <c r="N105" s="50"/>
    </row>
    <row r="106" spans="14:14" x14ac:dyDescent="0.3">
      <c r="N106" s="50"/>
    </row>
    <row r="107" spans="14:14" x14ac:dyDescent="0.3">
      <c r="N107" s="50"/>
    </row>
    <row r="108" spans="14:14" x14ac:dyDescent="0.3">
      <c r="N108" s="50"/>
    </row>
  </sheetData>
  <sheetProtection formatCells="0" formatColumns="0" formatRows="0"/>
  <protectedRanges>
    <protectedRange sqref="N7:N42 E53:N57 E7:K42" name="Rango2"/>
    <protectedRange sqref="E53:M57" name="Rango1"/>
  </protectedRanges>
  <mergeCells count="3">
    <mergeCell ref="C3:K3"/>
    <mergeCell ref="C1:K1"/>
    <mergeCell ref="C2:K2"/>
  </mergeCells>
  <phoneticPr fontId="14" type="noConversion"/>
  <printOptions horizontalCentered="1" verticalCentered="1"/>
  <pageMargins left="0.35433070866141736" right="0.35433070866141736" top="0.78740157480314965" bottom="0.78740157480314965" header="0.19685039370078741" footer="0"/>
  <pageSetup scale="70" orientation="portrait" r:id="rId1"/>
  <headerFooter alignWithMargins="0">
    <oddHeader>&amp;R2021 - Año de Homenaje al Premio Nobel de Medicina Doctor César Milstein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F55"/>
  <sheetViews>
    <sheetView workbookViewId="0">
      <selection activeCell="E34" sqref="E34"/>
    </sheetView>
  </sheetViews>
  <sheetFormatPr baseColWidth="10" defaultColWidth="11.3828125" defaultRowHeight="12.45" x14ac:dyDescent="0.3"/>
  <cols>
    <col min="1" max="1" width="38.3046875" style="56" customWidth="1"/>
    <col min="2" max="2" width="3" style="51" customWidth="1"/>
    <col min="3" max="3" width="37.84375" style="56" customWidth="1"/>
    <col min="4" max="4" width="3.3828125" style="56" customWidth="1"/>
    <col min="5" max="5" width="37.84375" style="56" customWidth="1"/>
    <col min="6" max="6" width="2.15234375" style="56" customWidth="1"/>
    <col min="7" max="16384" width="11.3828125" style="51"/>
  </cols>
  <sheetData>
    <row r="1" spans="1:6" x14ac:dyDescent="0.3">
      <c r="A1" s="460" t="s">
        <v>171</v>
      </c>
      <c r="B1" s="460"/>
      <c r="C1" s="460"/>
      <c r="D1" s="460"/>
      <c r="E1" s="460"/>
      <c r="F1" s="51"/>
    </row>
    <row r="2" spans="1:6" x14ac:dyDescent="0.3">
      <c r="A2" s="460" t="s">
        <v>230</v>
      </c>
      <c r="B2" s="460"/>
      <c r="C2" s="460"/>
      <c r="D2" s="460"/>
      <c r="E2" s="460"/>
      <c r="F2" s="51"/>
    </row>
    <row r="3" spans="1:6" x14ac:dyDescent="0.3">
      <c r="A3" s="460" t="s">
        <v>110</v>
      </c>
      <c r="B3" s="460"/>
      <c r="C3" s="460"/>
      <c r="D3" s="460"/>
      <c r="E3" s="460"/>
      <c r="F3" s="51"/>
    </row>
    <row r="4" spans="1:6" ht="20.25" customHeight="1" thickBot="1" x14ac:dyDescent="0.35">
      <c r="A4" s="52"/>
      <c r="C4" s="53"/>
      <c r="D4" s="53"/>
      <c r="E4" s="53"/>
      <c r="F4" s="53"/>
    </row>
    <row r="5" spans="1:6" ht="37.75" thickBot="1" x14ac:dyDescent="0.35">
      <c r="A5" s="283" t="s">
        <v>111</v>
      </c>
      <c r="C5" s="24" t="s">
        <v>141</v>
      </c>
      <c r="D5" s="28"/>
      <c r="E5" s="24" t="s">
        <v>142</v>
      </c>
    </row>
    <row r="6" spans="1:6" x14ac:dyDescent="0.3">
      <c r="A6" s="90">
        <f>'3.vol.'!C7</f>
        <v>43101</v>
      </c>
      <c r="C6" s="32"/>
      <c r="D6" s="33"/>
      <c r="E6" s="32"/>
    </row>
    <row r="7" spans="1:6" x14ac:dyDescent="0.3">
      <c r="A7" s="91">
        <f>'3.vol.'!C8</f>
        <v>43132</v>
      </c>
      <c r="C7" s="36"/>
      <c r="D7" s="33"/>
      <c r="E7" s="36"/>
    </row>
    <row r="8" spans="1:6" x14ac:dyDescent="0.3">
      <c r="A8" s="91">
        <f>'3.vol.'!C9</f>
        <v>43160</v>
      </c>
      <c r="C8" s="36"/>
      <c r="D8" s="33"/>
      <c r="E8" s="36"/>
    </row>
    <row r="9" spans="1:6" x14ac:dyDescent="0.3">
      <c r="A9" s="91">
        <f>'3.vol.'!C10</f>
        <v>43191</v>
      </c>
      <c r="C9" s="36"/>
      <c r="D9" s="33"/>
      <c r="E9" s="36"/>
    </row>
    <row r="10" spans="1:6" x14ac:dyDescent="0.3">
      <c r="A10" s="91">
        <f>'3.vol.'!C11</f>
        <v>43221</v>
      </c>
      <c r="C10" s="36"/>
      <c r="D10" s="33"/>
      <c r="E10" s="36"/>
    </row>
    <row r="11" spans="1:6" x14ac:dyDescent="0.3">
      <c r="A11" s="91">
        <f>'3.vol.'!C12</f>
        <v>43252</v>
      </c>
      <c r="C11" s="36"/>
      <c r="D11" s="33"/>
      <c r="E11" s="36"/>
    </row>
    <row r="12" spans="1:6" x14ac:dyDescent="0.3">
      <c r="A12" s="91">
        <f>'3.vol.'!C13</f>
        <v>43282</v>
      </c>
      <c r="C12" s="36"/>
      <c r="D12" s="33"/>
      <c r="E12" s="36"/>
    </row>
    <row r="13" spans="1:6" x14ac:dyDescent="0.3">
      <c r="A13" s="91">
        <f>'3.vol.'!C14</f>
        <v>43313</v>
      </c>
      <c r="C13" s="36"/>
      <c r="D13" s="33"/>
      <c r="E13" s="36"/>
    </row>
    <row r="14" spans="1:6" x14ac:dyDescent="0.3">
      <c r="A14" s="91">
        <f>'3.vol.'!C15</f>
        <v>43344</v>
      </c>
      <c r="C14" s="36"/>
      <c r="D14" s="33"/>
      <c r="E14" s="36"/>
    </row>
    <row r="15" spans="1:6" x14ac:dyDescent="0.3">
      <c r="A15" s="91">
        <f>'3.vol.'!C16</f>
        <v>43374</v>
      </c>
      <c r="C15" s="36"/>
      <c r="D15" s="33"/>
      <c r="E15" s="36"/>
    </row>
    <row r="16" spans="1:6" x14ac:dyDescent="0.3">
      <c r="A16" s="91">
        <f>'3.vol.'!C17</f>
        <v>43405</v>
      </c>
      <c r="C16" s="36"/>
      <c r="D16" s="33"/>
      <c r="E16" s="36"/>
    </row>
    <row r="17" spans="1:5" ht="12.9" thickBot="1" x14ac:dyDescent="0.35">
      <c r="A17" s="92">
        <f>'3.vol.'!C18</f>
        <v>43435</v>
      </c>
      <c r="C17" s="39"/>
      <c r="D17" s="33"/>
      <c r="E17" s="39"/>
    </row>
    <row r="18" spans="1:5" x14ac:dyDescent="0.3">
      <c r="A18" s="90">
        <f>'3.vol.'!C19</f>
        <v>43466</v>
      </c>
      <c r="C18" s="42"/>
      <c r="D18" s="33"/>
      <c r="E18" s="42"/>
    </row>
    <row r="19" spans="1:5" x14ac:dyDescent="0.3">
      <c r="A19" s="91">
        <f>'3.vol.'!C20</f>
        <v>43497</v>
      </c>
      <c r="C19" s="36"/>
      <c r="D19" s="33"/>
      <c r="E19" s="36"/>
    </row>
    <row r="20" spans="1:5" x14ac:dyDescent="0.3">
      <c r="A20" s="91">
        <f>'3.vol.'!C21</f>
        <v>43525</v>
      </c>
      <c r="C20" s="36"/>
      <c r="D20" s="33"/>
      <c r="E20" s="36"/>
    </row>
    <row r="21" spans="1:5" x14ac:dyDescent="0.3">
      <c r="A21" s="91">
        <f>'3.vol.'!C22</f>
        <v>43556</v>
      </c>
      <c r="C21" s="36"/>
      <c r="D21" s="33"/>
      <c r="E21" s="36"/>
    </row>
    <row r="22" spans="1:5" x14ac:dyDescent="0.3">
      <c r="A22" s="91">
        <f>'3.vol.'!C23</f>
        <v>43586</v>
      </c>
      <c r="C22" s="36"/>
      <c r="D22" s="33"/>
      <c r="E22" s="36"/>
    </row>
    <row r="23" spans="1:5" x14ac:dyDescent="0.3">
      <c r="A23" s="91">
        <f>'3.vol.'!C24</f>
        <v>43617</v>
      </c>
      <c r="C23" s="36"/>
      <c r="D23" s="33"/>
      <c r="E23" s="36"/>
    </row>
    <row r="24" spans="1:5" x14ac:dyDescent="0.3">
      <c r="A24" s="91">
        <f>'3.vol.'!C25</f>
        <v>43647</v>
      </c>
      <c r="C24" s="36"/>
      <c r="D24" s="33"/>
      <c r="E24" s="36"/>
    </row>
    <row r="25" spans="1:5" x14ac:dyDescent="0.3">
      <c r="A25" s="91">
        <f>'3.vol.'!C26</f>
        <v>43678</v>
      </c>
      <c r="C25" s="36"/>
      <c r="D25" s="33"/>
      <c r="E25" s="36"/>
    </row>
    <row r="26" spans="1:5" x14ac:dyDescent="0.3">
      <c r="A26" s="91">
        <f>'3.vol.'!C27</f>
        <v>43709</v>
      </c>
      <c r="C26" s="248"/>
      <c r="D26" s="264"/>
      <c r="E26" s="248"/>
    </row>
    <row r="27" spans="1:5" x14ac:dyDescent="0.3">
      <c r="A27" s="91">
        <f>'3.vol.'!C28</f>
        <v>43739</v>
      </c>
      <c r="C27" s="36"/>
      <c r="D27" s="33"/>
      <c r="E27" s="36"/>
    </row>
    <row r="28" spans="1:5" x14ac:dyDescent="0.3">
      <c r="A28" s="91">
        <f>'3.vol.'!C29</f>
        <v>43770</v>
      </c>
      <c r="C28" s="36"/>
      <c r="D28" s="33"/>
      <c r="E28" s="36"/>
    </row>
    <row r="29" spans="1:5" ht="12.9" thickBot="1" x14ac:dyDescent="0.35">
      <c r="A29" s="92">
        <f>'3.vol.'!C30</f>
        <v>43800</v>
      </c>
      <c r="C29" s="45"/>
      <c r="D29" s="33"/>
      <c r="E29" s="45"/>
    </row>
    <row r="30" spans="1:5" x14ac:dyDescent="0.3">
      <c r="A30" s="90">
        <f>'3.vol.'!C31</f>
        <v>43831</v>
      </c>
      <c r="C30" s="32"/>
      <c r="D30" s="33"/>
      <c r="E30" s="32"/>
    </row>
    <row r="31" spans="1:5" x14ac:dyDescent="0.3">
      <c r="A31" s="91">
        <f>'3.vol.'!C32</f>
        <v>43862</v>
      </c>
      <c r="C31" s="36"/>
      <c r="D31" s="33"/>
      <c r="E31" s="36"/>
    </row>
    <row r="32" spans="1:5" x14ac:dyDescent="0.3">
      <c r="A32" s="91">
        <f>'3.vol.'!C33</f>
        <v>43891</v>
      </c>
      <c r="C32" s="36"/>
      <c r="D32" s="33"/>
      <c r="E32" s="36"/>
    </row>
    <row r="33" spans="1:6" x14ac:dyDescent="0.3">
      <c r="A33" s="91">
        <f>'3.vol.'!C34</f>
        <v>43922</v>
      </c>
      <c r="C33" s="36"/>
      <c r="D33" s="33"/>
      <c r="E33" s="36"/>
    </row>
    <row r="34" spans="1:6" x14ac:dyDescent="0.3">
      <c r="A34" s="91">
        <f>'3.vol.'!C35</f>
        <v>43952</v>
      </c>
      <c r="C34" s="36"/>
      <c r="D34" s="33"/>
      <c r="E34" s="36"/>
    </row>
    <row r="35" spans="1:6" x14ac:dyDescent="0.3">
      <c r="A35" s="91">
        <f>'3.vol.'!C36</f>
        <v>43983</v>
      </c>
      <c r="C35" s="36"/>
      <c r="D35" s="33"/>
      <c r="E35" s="36"/>
    </row>
    <row r="36" spans="1:6" x14ac:dyDescent="0.3">
      <c r="A36" s="91">
        <f>'3.vol.'!C37</f>
        <v>44013</v>
      </c>
      <c r="C36" s="36"/>
      <c r="D36" s="33"/>
      <c r="E36" s="36"/>
    </row>
    <row r="37" spans="1:6" x14ac:dyDescent="0.3">
      <c r="A37" s="91">
        <f>'3.vol.'!C38</f>
        <v>44044</v>
      </c>
      <c r="C37" s="36"/>
      <c r="D37" s="33"/>
      <c r="E37" s="36"/>
    </row>
    <row r="38" spans="1:6" x14ac:dyDescent="0.3">
      <c r="A38" s="91">
        <f>'3.vol.'!C39</f>
        <v>44075</v>
      </c>
      <c r="C38" s="36"/>
      <c r="D38" s="33"/>
      <c r="E38" s="36"/>
    </row>
    <row r="39" spans="1:6" x14ac:dyDescent="0.3">
      <c r="A39" s="91">
        <f>'3.vol.'!C40</f>
        <v>44105</v>
      </c>
      <c r="C39" s="36"/>
      <c r="D39" s="33"/>
      <c r="E39" s="36"/>
    </row>
    <row r="40" spans="1:6" x14ac:dyDescent="0.3">
      <c r="A40" s="91">
        <f>'3.vol.'!C41</f>
        <v>44136</v>
      </c>
      <c r="C40" s="36"/>
      <c r="D40" s="33"/>
      <c r="E40" s="36"/>
    </row>
    <row r="41" spans="1:6" ht="12.9" thickBot="1" x14ac:dyDescent="0.35">
      <c r="A41" s="92">
        <f>'3.vol.'!C42</f>
        <v>44166</v>
      </c>
      <c r="C41" s="45"/>
      <c r="D41" s="33"/>
      <c r="E41" s="45"/>
    </row>
    <row r="42" spans="1:6" x14ac:dyDescent="0.3">
      <c r="A42" s="90">
        <f>'3.vol.'!C43</f>
        <v>44197</v>
      </c>
      <c r="C42" s="32"/>
      <c r="D42" s="33"/>
      <c r="E42" s="32"/>
    </row>
    <row r="43" spans="1:6" x14ac:dyDescent="0.3">
      <c r="A43" s="91">
        <f>'3.vol.'!C44</f>
        <v>44228</v>
      </c>
      <c r="C43" s="36"/>
      <c r="D43" s="33"/>
      <c r="E43" s="36"/>
    </row>
    <row r="44" spans="1:6" x14ac:dyDescent="0.3">
      <c r="A44" s="91">
        <f>'3.vol.'!C45</f>
        <v>44256</v>
      </c>
      <c r="C44" s="36"/>
      <c r="D44" s="33"/>
      <c r="E44" s="36"/>
    </row>
    <row r="45" spans="1:6" x14ac:dyDescent="0.3">
      <c r="A45" s="91">
        <f>'3.vol.'!C46</f>
        <v>44287</v>
      </c>
      <c r="C45" s="36"/>
      <c r="D45" s="33"/>
      <c r="E45" s="36"/>
    </row>
    <row r="46" spans="1:6" ht="12.9" thickBot="1" x14ac:dyDescent="0.35">
      <c r="A46" s="92">
        <f>'3.vol.'!C47</f>
        <v>44317</v>
      </c>
      <c r="C46" s="39"/>
      <c r="D46" s="33"/>
      <c r="E46" s="39"/>
    </row>
    <row r="47" spans="1:6" ht="31.5" customHeight="1" thickBot="1" x14ac:dyDescent="0.35">
      <c r="A47" s="46"/>
      <c r="C47" s="33"/>
      <c r="D47" s="33"/>
      <c r="E47" s="33"/>
    </row>
    <row r="48" spans="1:6" ht="37.75" thickBot="1" x14ac:dyDescent="0.35">
      <c r="A48" s="286" t="s">
        <v>10</v>
      </c>
      <c r="C48" s="57" t="str">
        <f>+C5</f>
        <v>Ventas de Producción Propia
En pesos</v>
      </c>
      <c r="D48" s="265"/>
      <c r="E48" s="57" t="str">
        <f>+E5</f>
        <v>Ventas de Producción Encargada o Contratada a Terceros
En pesos</v>
      </c>
      <c r="F48" s="58"/>
    </row>
    <row r="49" spans="1:6" x14ac:dyDescent="0.3">
      <c r="A49" s="369">
        <v>2016</v>
      </c>
      <c r="C49" s="419"/>
      <c r="D49" s="265"/>
      <c r="E49" s="417"/>
      <c r="F49" s="58"/>
    </row>
    <row r="50" spans="1:6" x14ac:dyDescent="0.3">
      <c r="A50" s="415">
        <v>2017</v>
      </c>
      <c r="C50" s="418"/>
      <c r="D50" s="265"/>
      <c r="E50" s="418"/>
      <c r="F50" s="58"/>
    </row>
    <row r="51" spans="1:6" x14ac:dyDescent="0.3">
      <c r="A51" s="285">
        <f>'3.vol.'!C53</f>
        <v>2018</v>
      </c>
      <c r="C51" s="416"/>
      <c r="D51" s="266"/>
      <c r="E51" s="416"/>
    </row>
    <row r="52" spans="1:6" x14ac:dyDescent="0.3">
      <c r="A52" s="60">
        <f>'3.vol.'!C54</f>
        <v>2019</v>
      </c>
      <c r="C52" s="61"/>
      <c r="D52" s="266"/>
      <c r="E52" s="61"/>
    </row>
    <row r="53" spans="1:6" ht="12.9" thickBot="1" x14ac:dyDescent="0.35">
      <c r="A53" s="372">
        <f>'3.vol.'!C55</f>
        <v>2020</v>
      </c>
      <c r="C53" s="63"/>
      <c r="D53" s="266"/>
      <c r="E53" s="63"/>
    </row>
    <row r="54" spans="1:6" x14ac:dyDescent="0.3">
      <c r="A54" s="318" t="str">
        <f>'3.vol.'!C56</f>
        <v>ene-may 2020</v>
      </c>
      <c r="C54" s="65"/>
      <c r="D54" s="266"/>
      <c r="E54" s="65"/>
    </row>
    <row r="55" spans="1:6" ht="12.9" thickBot="1" x14ac:dyDescent="0.35">
      <c r="A55" s="319" t="str">
        <f>'3.vol.'!C57</f>
        <v>ene-may 2021</v>
      </c>
      <c r="C55" s="66"/>
      <c r="D55" s="267"/>
      <c r="E55" s="66"/>
    </row>
  </sheetData>
  <sheetProtection formatCells="0" formatColumns="0" formatRows="0"/>
  <protectedRanges>
    <protectedRange sqref="C51:D55 C6:D46" name="Rango2_1"/>
    <protectedRange sqref="C51:D55" name="Rango1_1"/>
    <protectedRange sqref="E51:E55 E6:E46" name="Rango2_1_1"/>
    <protectedRange sqref="E51:E55" name="Rango1_1_1"/>
  </protectedRanges>
  <mergeCells count="3">
    <mergeCell ref="A1:E1"/>
    <mergeCell ref="A2:E2"/>
    <mergeCell ref="A3:E3"/>
  </mergeCells>
  <phoneticPr fontId="14" type="noConversion"/>
  <printOptions horizontalCentered="1" verticalCentered="1"/>
  <pageMargins left="0.35433070866141736" right="0.35433070866141736" top="0.78740157480314965" bottom="0.78740157480314965" header="0.19685039370078741" footer="0"/>
  <pageSetup scale="84" orientation="portrait" r:id="rId1"/>
  <headerFooter alignWithMargins="0">
    <oddHeader>&amp;R2021 - Año de Homenaje al Premio Nobel de Medicina Doctor César Milstein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F56"/>
  <sheetViews>
    <sheetView topLeftCell="A45" workbookViewId="0">
      <selection activeCell="E34" sqref="E34"/>
    </sheetView>
  </sheetViews>
  <sheetFormatPr baseColWidth="10" defaultColWidth="11.3828125" defaultRowHeight="12.45" x14ac:dyDescent="0.3"/>
  <cols>
    <col min="1" max="1" width="26.3828125" style="56" customWidth="1"/>
    <col min="2" max="2" width="1.84375" style="51" customWidth="1"/>
    <col min="3" max="3" width="28.3828125" style="56" customWidth="1"/>
    <col min="4" max="16384" width="11.3828125" style="51"/>
  </cols>
  <sheetData>
    <row r="1" spans="1:6" x14ac:dyDescent="0.3">
      <c r="A1" s="460" t="s">
        <v>169</v>
      </c>
      <c r="B1" s="460"/>
      <c r="C1" s="460"/>
    </row>
    <row r="2" spans="1:6" x14ac:dyDescent="0.3">
      <c r="A2" s="460" t="s">
        <v>231</v>
      </c>
      <c r="B2" s="460"/>
      <c r="C2" s="460"/>
      <c r="F2" s="89" t="s">
        <v>121</v>
      </c>
    </row>
    <row r="3" spans="1:6" x14ac:dyDescent="0.3">
      <c r="A3" s="461" t="s">
        <v>110</v>
      </c>
      <c r="B3" s="461"/>
      <c r="C3" s="461"/>
    </row>
    <row r="4" spans="1:6" x14ac:dyDescent="0.3">
      <c r="A4" s="52"/>
      <c r="B4" s="52"/>
      <c r="C4" s="52"/>
    </row>
    <row r="5" spans="1:6" ht="12.9" thickBot="1" x14ac:dyDescent="0.35">
      <c r="A5" s="52"/>
      <c r="C5" s="53"/>
    </row>
    <row r="6" spans="1:6" ht="12.9" thickBot="1" x14ac:dyDescent="0.35">
      <c r="A6" s="283" t="s">
        <v>111</v>
      </c>
      <c r="C6" s="24" t="s">
        <v>115</v>
      </c>
      <c r="F6" s="89" t="s">
        <v>119</v>
      </c>
    </row>
    <row r="7" spans="1:6" ht="12.9" thickBot="1" x14ac:dyDescent="0.35">
      <c r="A7" s="90">
        <f>'3.vol.'!C7</f>
        <v>43101</v>
      </c>
      <c r="C7" s="32"/>
      <c r="F7" s="127"/>
    </row>
    <row r="8" spans="1:6" x14ac:dyDescent="0.3">
      <c r="A8" s="91">
        <f>'3.vol.'!C8</f>
        <v>43132</v>
      </c>
      <c r="C8" s="36"/>
      <c r="F8" s="89"/>
    </row>
    <row r="9" spans="1:6" ht="12.9" thickBot="1" x14ac:dyDescent="0.35">
      <c r="A9" s="91">
        <f>'3.vol.'!C9</f>
        <v>43160</v>
      </c>
      <c r="C9" s="36"/>
      <c r="F9" s="89" t="s">
        <v>120</v>
      </c>
    </row>
    <row r="10" spans="1:6" ht="12.9" thickBot="1" x14ac:dyDescent="0.35">
      <c r="A10" s="91">
        <f>'3.vol.'!C10</f>
        <v>43191</v>
      </c>
      <c r="C10" s="36"/>
      <c r="F10" s="128"/>
    </row>
    <row r="11" spans="1:6" x14ac:dyDescent="0.3">
      <c r="A11" s="91">
        <f>'3.vol.'!C11</f>
        <v>43221</v>
      </c>
      <c r="C11" s="36"/>
    </row>
    <row r="12" spans="1:6" x14ac:dyDescent="0.3">
      <c r="A12" s="91">
        <f>'3.vol.'!C12</f>
        <v>43252</v>
      </c>
      <c r="C12" s="36"/>
    </row>
    <row r="13" spans="1:6" x14ac:dyDescent="0.3">
      <c r="A13" s="91">
        <f>'3.vol.'!C13</f>
        <v>43282</v>
      </c>
      <c r="C13" s="36"/>
    </row>
    <row r="14" spans="1:6" x14ac:dyDescent="0.3">
      <c r="A14" s="91">
        <f>'3.vol.'!C14</f>
        <v>43313</v>
      </c>
      <c r="C14" s="36"/>
    </row>
    <row r="15" spans="1:6" x14ac:dyDescent="0.3">
      <c r="A15" s="91">
        <f>'3.vol.'!C15</f>
        <v>43344</v>
      </c>
      <c r="C15" s="36"/>
    </row>
    <row r="16" spans="1:6" x14ac:dyDescent="0.3">
      <c r="A16" s="91">
        <f>'3.vol.'!C16</f>
        <v>43374</v>
      </c>
      <c r="C16" s="36"/>
    </row>
    <row r="17" spans="1:3" x14ac:dyDescent="0.3">
      <c r="A17" s="91">
        <f>'3.vol.'!C17</f>
        <v>43405</v>
      </c>
      <c r="C17" s="36"/>
    </row>
    <row r="18" spans="1:3" ht="12.9" thickBot="1" x14ac:dyDescent="0.35">
      <c r="A18" s="92">
        <f>'3.vol.'!C18</f>
        <v>43435</v>
      </c>
      <c r="C18" s="39"/>
    </row>
    <row r="19" spans="1:3" x14ac:dyDescent="0.3">
      <c r="A19" s="90">
        <f>'3.vol.'!C19</f>
        <v>43466</v>
      </c>
      <c r="C19" s="42"/>
    </row>
    <row r="20" spans="1:3" x14ac:dyDescent="0.3">
      <c r="A20" s="91">
        <f>'3.vol.'!C20</f>
        <v>43497</v>
      </c>
      <c r="C20" s="36"/>
    </row>
    <row r="21" spans="1:3" x14ac:dyDescent="0.3">
      <c r="A21" s="91">
        <f>'3.vol.'!C21</f>
        <v>43525</v>
      </c>
      <c r="C21" s="36"/>
    </row>
    <row r="22" spans="1:3" x14ac:dyDescent="0.3">
      <c r="A22" s="91">
        <f>'3.vol.'!C22</f>
        <v>43556</v>
      </c>
      <c r="C22" s="36"/>
    </row>
    <row r="23" spans="1:3" x14ac:dyDescent="0.3">
      <c r="A23" s="91">
        <f>'3.vol.'!C23</f>
        <v>43586</v>
      </c>
      <c r="C23" s="36"/>
    </row>
    <row r="24" spans="1:3" x14ac:dyDescent="0.3">
      <c r="A24" s="91">
        <f>'3.vol.'!C24</f>
        <v>43617</v>
      </c>
      <c r="C24" s="36"/>
    </row>
    <row r="25" spans="1:3" x14ac:dyDescent="0.3">
      <c r="A25" s="91">
        <f>'3.vol.'!C25</f>
        <v>43647</v>
      </c>
      <c r="C25" s="36"/>
    </row>
    <row r="26" spans="1:3" x14ac:dyDescent="0.3">
      <c r="A26" s="91">
        <f>'3.vol.'!C26</f>
        <v>43678</v>
      </c>
      <c r="C26" s="36"/>
    </row>
    <row r="27" spans="1:3" x14ac:dyDescent="0.3">
      <c r="A27" s="91">
        <f>'3.vol.'!C27</f>
        <v>43709</v>
      </c>
      <c r="C27" s="36"/>
    </row>
    <row r="28" spans="1:3" x14ac:dyDescent="0.3">
      <c r="A28" s="91">
        <f>'3.vol.'!C28</f>
        <v>43739</v>
      </c>
      <c r="C28" s="36"/>
    </row>
    <row r="29" spans="1:3" x14ac:dyDescent="0.3">
      <c r="A29" s="91">
        <f>'3.vol.'!C29</f>
        <v>43770</v>
      </c>
      <c r="C29" s="36"/>
    </row>
    <row r="30" spans="1:3" ht="12.9" thickBot="1" x14ac:dyDescent="0.35">
      <c r="A30" s="92">
        <f>'3.vol.'!C30</f>
        <v>43800</v>
      </c>
      <c r="C30" s="45"/>
    </row>
    <row r="31" spans="1:3" x14ac:dyDescent="0.3">
      <c r="A31" s="90">
        <f>'3.vol.'!C31</f>
        <v>43831</v>
      </c>
      <c r="C31" s="32"/>
    </row>
    <row r="32" spans="1:3" x14ac:dyDescent="0.3">
      <c r="A32" s="91">
        <f>'3.vol.'!C32</f>
        <v>43862</v>
      </c>
      <c r="C32" s="36"/>
    </row>
    <row r="33" spans="1:3" x14ac:dyDescent="0.3">
      <c r="A33" s="91">
        <f>'3.vol.'!C33</f>
        <v>43891</v>
      </c>
      <c r="C33" s="36"/>
    </row>
    <row r="34" spans="1:3" x14ac:dyDescent="0.3">
      <c r="A34" s="91">
        <f>'3.vol.'!C34</f>
        <v>43922</v>
      </c>
      <c r="C34" s="36"/>
    </row>
    <row r="35" spans="1:3" x14ac:dyDescent="0.3">
      <c r="A35" s="91">
        <f>'3.vol.'!C35</f>
        <v>43952</v>
      </c>
      <c r="C35" s="36"/>
    </row>
    <row r="36" spans="1:3" x14ac:dyDescent="0.3">
      <c r="A36" s="91">
        <f>'3.vol.'!C36</f>
        <v>43983</v>
      </c>
      <c r="C36" s="36"/>
    </row>
    <row r="37" spans="1:3" x14ac:dyDescent="0.3">
      <c r="A37" s="91">
        <f>'3.vol.'!C37</f>
        <v>44013</v>
      </c>
      <c r="C37" s="36"/>
    </row>
    <row r="38" spans="1:3" x14ac:dyDescent="0.3">
      <c r="A38" s="91">
        <f>'3.vol.'!C38</f>
        <v>44044</v>
      </c>
      <c r="C38" s="36"/>
    </row>
    <row r="39" spans="1:3" x14ac:dyDescent="0.3">
      <c r="A39" s="91">
        <f>'3.vol.'!C39</f>
        <v>44075</v>
      </c>
      <c r="C39" s="36"/>
    </row>
    <row r="40" spans="1:3" x14ac:dyDescent="0.3">
      <c r="A40" s="91">
        <f>'3.vol.'!C40</f>
        <v>44105</v>
      </c>
      <c r="C40" s="36"/>
    </row>
    <row r="41" spans="1:3" x14ac:dyDescent="0.3">
      <c r="A41" s="91">
        <f>'3.vol.'!C41</f>
        <v>44136</v>
      </c>
      <c r="C41" s="36"/>
    </row>
    <row r="42" spans="1:3" ht="12.9" thickBot="1" x14ac:dyDescent="0.35">
      <c r="A42" s="92">
        <f>'3.vol.'!C42</f>
        <v>44166</v>
      </c>
      <c r="C42" s="45"/>
    </row>
    <row r="43" spans="1:3" x14ac:dyDescent="0.3">
      <c r="A43" s="90">
        <f>'3.vol.'!C43</f>
        <v>44197</v>
      </c>
      <c r="C43" s="32"/>
    </row>
    <row r="44" spans="1:3" x14ac:dyDescent="0.3">
      <c r="A44" s="91">
        <f>'3.vol.'!C44</f>
        <v>44228</v>
      </c>
      <c r="C44" s="36"/>
    </row>
    <row r="45" spans="1:3" x14ac:dyDescent="0.3">
      <c r="A45" s="91">
        <f>'3.vol.'!C45</f>
        <v>44256</v>
      </c>
      <c r="C45" s="36"/>
    </row>
    <row r="46" spans="1:3" x14ac:dyDescent="0.3">
      <c r="A46" s="91">
        <f>'3.vol.'!C46</f>
        <v>44287</v>
      </c>
      <c r="C46" s="36"/>
    </row>
    <row r="47" spans="1:3" ht="12.9" thickBot="1" x14ac:dyDescent="0.35">
      <c r="A47" s="92">
        <f>'3.vol.'!C47</f>
        <v>44317</v>
      </c>
      <c r="C47" s="39"/>
    </row>
    <row r="48" spans="1:3" ht="12.9" thickBot="1" x14ac:dyDescent="0.35">
      <c r="A48" s="46"/>
      <c r="C48" s="33"/>
    </row>
    <row r="49" spans="1:3" ht="12.9" thickBot="1" x14ac:dyDescent="0.35">
      <c r="A49" s="286" t="s">
        <v>10</v>
      </c>
      <c r="C49" s="24" t="s">
        <v>115</v>
      </c>
    </row>
    <row r="50" spans="1:3" x14ac:dyDescent="0.3">
      <c r="A50" s="421">
        <v>2016</v>
      </c>
      <c r="C50" s="422"/>
    </row>
    <row r="51" spans="1:3" x14ac:dyDescent="0.3">
      <c r="A51" s="420">
        <v>2017</v>
      </c>
      <c r="C51" s="423"/>
    </row>
    <row r="52" spans="1:3" x14ac:dyDescent="0.3">
      <c r="A52" s="285">
        <f>'3.vol.'!C53</f>
        <v>2018</v>
      </c>
      <c r="C52" s="416"/>
    </row>
    <row r="53" spans="1:3" x14ac:dyDescent="0.3">
      <c r="A53" s="60">
        <f>'3.vol.'!C54</f>
        <v>2019</v>
      </c>
      <c r="C53" s="61"/>
    </row>
    <row r="54" spans="1:3" ht="12.9" thickBot="1" x14ac:dyDescent="0.35">
      <c r="A54" s="62">
        <f>'3.vol.'!C55</f>
        <v>2020</v>
      </c>
      <c r="C54" s="63"/>
    </row>
    <row r="55" spans="1:3" x14ac:dyDescent="0.3">
      <c r="A55" s="318" t="str">
        <f>'3.vol.'!C56</f>
        <v>ene-may 2020</v>
      </c>
      <c r="C55" s="65"/>
    </row>
    <row r="56" spans="1:3" ht="12.9" thickBot="1" x14ac:dyDescent="0.35">
      <c r="A56" s="319" t="str">
        <f>'3.vol.'!C57</f>
        <v>ene-may 2021</v>
      </c>
      <c r="C56" s="66"/>
    </row>
  </sheetData>
  <sheetProtection formatCells="0" formatColumns="0" formatRows="0"/>
  <protectedRanges>
    <protectedRange sqref="C52:C56 C7:C47" name="Rango2_1"/>
    <protectedRange sqref="C52:C56" name="Rango1_1"/>
  </protectedRanges>
  <mergeCells count="3">
    <mergeCell ref="A1:C1"/>
    <mergeCell ref="A2:C2"/>
    <mergeCell ref="A3:C3"/>
  </mergeCells>
  <phoneticPr fontId="14" type="noConversion"/>
  <printOptions horizontalCentered="1" verticalCentered="1"/>
  <pageMargins left="0.35433070866141736" right="0.35433070866141736" top="0.78740157480314965" bottom="0.78740157480314965" header="0.19685039370078741" footer="0"/>
  <pageSetup scale="89" orientation="portrait" r:id="rId1"/>
  <headerFooter alignWithMargins="0">
    <oddHeader>&amp;R2021 - Año de Homenaje al Premio Nobel de Medicina Doctor César Milstein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57"/>
  <sheetViews>
    <sheetView workbookViewId="0">
      <selection activeCell="E34" sqref="E34"/>
    </sheetView>
  </sheetViews>
  <sheetFormatPr baseColWidth="10" defaultColWidth="11.3828125" defaultRowHeight="12.45" x14ac:dyDescent="0.3"/>
  <cols>
    <col min="1" max="1" width="38.3046875" style="56" customWidth="1"/>
    <col min="2" max="2" width="3" style="51" customWidth="1"/>
    <col min="3" max="3" width="38.3046875" style="56" hidden="1" customWidth="1"/>
    <col min="4" max="4" width="31.69140625" style="67" customWidth="1"/>
    <col min="5" max="8" width="11.3828125" style="51"/>
    <col min="9" max="9" width="18.53515625" style="51" customWidth="1"/>
    <col min="10" max="16384" width="11.3828125" style="51"/>
  </cols>
  <sheetData>
    <row r="1" spans="1:9" x14ac:dyDescent="0.3">
      <c r="A1" s="460" t="s">
        <v>168</v>
      </c>
      <c r="B1" s="460"/>
      <c r="C1" s="460"/>
      <c r="D1" s="460"/>
    </row>
    <row r="2" spans="1:9" x14ac:dyDescent="0.3">
      <c r="A2" s="460" t="s">
        <v>170</v>
      </c>
      <c r="B2" s="460"/>
      <c r="C2" s="460"/>
      <c r="D2" s="460"/>
      <c r="I2" s="87" t="s">
        <v>116</v>
      </c>
    </row>
    <row r="3" spans="1:9" ht="12.9" thickBot="1" x14ac:dyDescent="0.35">
      <c r="A3" s="460" t="s">
        <v>231</v>
      </c>
      <c r="B3" s="460"/>
      <c r="C3" s="460"/>
      <c r="D3" s="460"/>
      <c r="I3" s="87" t="s">
        <v>140</v>
      </c>
    </row>
    <row r="4" spans="1:9" ht="12.9" thickBot="1" x14ac:dyDescent="0.35">
      <c r="A4" s="460" t="s">
        <v>110</v>
      </c>
      <c r="B4" s="460"/>
      <c r="C4" s="460"/>
      <c r="D4" s="460"/>
      <c r="F4" s="462" t="s">
        <v>126</v>
      </c>
      <c r="G4" s="463"/>
    </row>
    <row r="5" spans="1:9" x14ac:dyDescent="0.3">
      <c r="A5" s="268"/>
      <c r="B5" s="268"/>
      <c r="C5" s="268"/>
      <c r="D5" s="268"/>
      <c r="F5" s="287"/>
      <c r="G5" s="287"/>
      <c r="I5" s="87"/>
    </row>
    <row r="6" spans="1:9" ht="12.9" thickBot="1" x14ac:dyDescent="0.35">
      <c r="A6" s="52"/>
      <c r="C6" s="53"/>
      <c r="D6" s="55"/>
    </row>
    <row r="7" spans="1:9" ht="60" customHeight="1" thickBot="1" x14ac:dyDescent="0.35">
      <c r="A7" s="283" t="s">
        <v>111</v>
      </c>
      <c r="D7" s="24" t="s">
        <v>167</v>
      </c>
      <c r="G7" s="89"/>
      <c r="I7" s="24" t="s">
        <v>134</v>
      </c>
    </row>
    <row r="8" spans="1:9" x14ac:dyDescent="0.3">
      <c r="A8" s="90">
        <f>'4.conf'!A7</f>
        <v>43101</v>
      </c>
      <c r="D8" s="251" t="str">
        <f>+I8</f>
        <v/>
      </c>
      <c r="F8" s="89" t="s">
        <v>122</v>
      </c>
      <c r="I8" s="246" t="str">
        <f>IF('4.conf'!C7&gt;0,('4.conf'!C7/'4.conf'!$F$10)*100,"")</f>
        <v/>
      </c>
    </row>
    <row r="9" spans="1:9" x14ac:dyDescent="0.3">
      <c r="A9" s="91">
        <f>'4.conf'!A8</f>
        <v>43132</v>
      </c>
      <c r="D9" s="249" t="str">
        <f t="shared" ref="D9:D48" si="0">+I9</f>
        <v/>
      </c>
      <c r="F9" s="89" t="s">
        <v>123</v>
      </c>
      <c r="I9" s="244" t="str">
        <f>IF('4.conf'!C8&gt;0,('4.conf'!C8/'4.conf'!$F$10)*100,"")</f>
        <v/>
      </c>
    </row>
    <row r="10" spans="1:9" x14ac:dyDescent="0.3">
      <c r="A10" s="91">
        <f>'4.conf'!A9</f>
        <v>43160</v>
      </c>
      <c r="D10" s="249" t="str">
        <f t="shared" si="0"/>
        <v/>
      </c>
      <c r="F10" s="89" t="s">
        <v>124</v>
      </c>
      <c r="I10" s="244" t="str">
        <f>IF('4.conf'!C9&gt;0,('4.conf'!C9/'4.conf'!$F$10)*100,"")</f>
        <v/>
      </c>
    </row>
    <row r="11" spans="1:9" x14ac:dyDescent="0.3">
      <c r="A11" s="91">
        <f>'4.conf'!A10</f>
        <v>43191</v>
      </c>
      <c r="D11" s="249" t="str">
        <f t="shared" si="0"/>
        <v/>
      </c>
      <c r="F11" s="89" t="s">
        <v>125</v>
      </c>
      <c r="I11" s="244" t="str">
        <f>IF('4.conf'!C10&gt;0,('4.conf'!C10/'4.conf'!$F$10)*100,"")</f>
        <v/>
      </c>
    </row>
    <row r="12" spans="1:9" x14ac:dyDescent="0.3">
      <c r="A12" s="91">
        <f>'4.conf'!A11</f>
        <v>43221</v>
      </c>
      <c r="D12" s="249" t="str">
        <f t="shared" si="0"/>
        <v/>
      </c>
      <c r="I12" s="244" t="str">
        <f>IF('4.conf'!C11&gt;0,('4.conf'!C11/'4.conf'!$F$10)*100,"")</f>
        <v/>
      </c>
    </row>
    <row r="13" spans="1:9" x14ac:dyDescent="0.3">
      <c r="A13" s="91">
        <f>'4.conf'!A12</f>
        <v>43252</v>
      </c>
      <c r="D13" s="249" t="str">
        <f t="shared" si="0"/>
        <v/>
      </c>
      <c r="I13" s="244" t="str">
        <f>IF('4.conf'!C12&gt;0,('4.conf'!C12/'4.conf'!$F$10)*100,"")</f>
        <v/>
      </c>
    </row>
    <row r="14" spans="1:9" x14ac:dyDescent="0.3">
      <c r="A14" s="91">
        <f>'4.conf'!A13</f>
        <v>43282</v>
      </c>
      <c r="D14" s="249" t="str">
        <f t="shared" si="0"/>
        <v/>
      </c>
      <c r="I14" s="244" t="str">
        <f>IF('4.conf'!C13&gt;0,('4.conf'!C13/'4.conf'!$F$10)*100,"")</f>
        <v/>
      </c>
    </row>
    <row r="15" spans="1:9" x14ac:dyDescent="0.3">
      <c r="A15" s="91">
        <f>'4.conf'!A14</f>
        <v>43313</v>
      </c>
      <c r="D15" s="249" t="str">
        <f t="shared" si="0"/>
        <v/>
      </c>
      <c r="I15" s="244" t="str">
        <f>IF('4.conf'!C14&gt;0,('4.conf'!C14/'4.conf'!$F$10)*100,"")</f>
        <v/>
      </c>
    </row>
    <row r="16" spans="1:9" x14ac:dyDescent="0.3">
      <c r="A16" s="91">
        <f>'4.conf'!A15</f>
        <v>43344</v>
      </c>
      <c r="D16" s="249" t="str">
        <f t="shared" si="0"/>
        <v/>
      </c>
      <c r="I16" s="244" t="str">
        <f>IF('4.conf'!C15&gt;0,('4.conf'!C15/'4.conf'!$F$10)*100,"")</f>
        <v/>
      </c>
    </row>
    <row r="17" spans="1:9" x14ac:dyDescent="0.3">
      <c r="A17" s="91">
        <f>'4.conf'!A16</f>
        <v>43374</v>
      </c>
      <c r="D17" s="249" t="str">
        <f t="shared" si="0"/>
        <v/>
      </c>
      <c r="I17" s="244" t="str">
        <f>IF('4.conf'!C16&gt;0,('4.conf'!C16/'4.conf'!$F$10)*100,"")</f>
        <v/>
      </c>
    </row>
    <row r="18" spans="1:9" x14ac:dyDescent="0.3">
      <c r="A18" s="91">
        <f>'4.conf'!A17</f>
        <v>43405</v>
      </c>
      <c r="D18" s="249" t="str">
        <f t="shared" si="0"/>
        <v/>
      </c>
      <c r="I18" s="244" t="str">
        <f>IF('4.conf'!C17&gt;0,('4.conf'!C17/'4.conf'!$F$10)*100,"")</f>
        <v/>
      </c>
    </row>
    <row r="19" spans="1:9" ht="12.9" thickBot="1" x14ac:dyDescent="0.35">
      <c r="A19" s="92">
        <f>'4.conf'!A18</f>
        <v>43435</v>
      </c>
      <c r="D19" s="250" t="str">
        <f t="shared" si="0"/>
        <v/>
      </c>
      <c r="I19" s="245" t="str">
        <f>IF('4.conf'!C18&gt;0,('4.conf'!C18/'4.conf'!$F$10)*100,"")</f>
        <v/>
      </c>
    </row>
    <row r="20" spans="1:9" x14ac:dyDescent="0.3">
      <c r="A20" s="90">
        <f>'4.conf'!A19</f>
        <v>43466</v>
      </c>
      <c r="D20" s="251" t="str">
        <f t="shared" si="0"/>
        <v/>
      </c>
      <c r="I20" s="246" t="str">
        <f>IF('4.conf'!C19&gt;0,('4.conf'!C19/'4.conf'!$F$10)*100,"")</f>
        <v/>
      </c>
    </row>
    <row r="21" spans="1:9" x14ac:dyDescent="0.3">
      <c r="A21" s="91">
        <f>'4.conf'!A20</f>
        <v>43497</v>
      </c>
      <c r="D21" s="249" t="str">
        <f t="shared" si="0"/>
        <v/>
      </c>
      <c r="I21" s="244" t="str">
        <f>IF('4.conf'!C20&gt;0,('4.conf'!C20/'4.conf'!$F$10)*100,"")</f>
        <v/>
      </c>
    </row>
    <row r="22" spans="1:9" x14ac:dyDescent="0.3">
      <c r="A22" s="91">
        <f>'4.conf'!A21</f>
        <v>43525</v>
      </c>
      <c r="D22" s="249" t="str">
        <f t="shared" si="0"/>
        <v/>
      </c>
      <c r="I22" s="244" t="str">
        <f>IF('4.conf'!C21&gt;0,('4.conf'!C21/'4.conf'!$F$10)*100,"")</f>
        <v/>
      </c>
    </row>
    <row r="23" spans="1:9" x14ac:dyDescent="0.3">
      <c r="A23" s="91">
        <f>'4.conf'!A22</f>
        <v>43556</v>
      </c>
      <c r="D23" s="249" t="str">
        <f t="shared" si="0"/>
        <v/>
      </c>
      <c r="I23" s="244" t="str">
        <f>IF('4.conf'!C22&gt;0,('4.conf'!C22/'4.conf'!$F$10)*100,"")</f>
        <v/>
      </c>
    </row>
    <row r="24" spans="1:9" x14ac:dyDescent="0.3">
      <c r="A24" s="91">
        <f>'4.conf'!A23</f>
        <v>43586</v>
      </c>
      <c r="D24" s="249" t="str">
        <f t="shared" si="0"/>
        <v/>
      </c>
      <c r="I24" s="244" t="str">
        <f>IF('4.conf'!C23&gt;0,('4.conf'!C23/'4.conf'!$F$10)*100,"")</f>
        <v/>
      </c>
    </row>
    <row r="25" spans="1:9" x14ac:dyDescent="0.3">
      <c r="A25" s="91">
        <f>'4.conf'!A24</f>
        <v>43617</v>
      </c>
      <c r="D25" s="249" t="str">
        <f t="shared" si="0"/>
        <v/>
      </c>
      <c r="I25" s="244" t="str">
        <f>IF('4.conf'!C24&gt;0,('4.conf'!C24/'4.conf'!$F$10)*100,"")</f>
        <v/>
      </c>
    </row>
    <row r="26" spans="1:9" x14ac:dyDescent="0.3">
      <c r="A26" s="91">
        <f>'4.conf'!A25</f>
        <v>43647</v>
      </c>
      <c r="D26" s="249" t="str">
        <f t="shared" si="0"/>
        <v/>
      </c>
      <c r="I26" s="244" t="str">
        <f>IF('4.conf'!C25&gt;0,('4.conf'!C25/'4.conf'!$F$10)*100,"")</f>
        <v/>
      </c>
    </row>
    <row r="27" spans="1:9" x14ac:dyDescent="0.3">
      <c r="A27" s="91">
        <f>'4.conf'!A26</f>
        <v>43678</v>
      </c>
      <c r="D27" s="249" t="str">
        <f t="shared" si="0"/>
        <v/>
      </c>
      <c r="I27" s="244" t="str">
        <f>IF('4.conf'!C26&gt;0,('4.conf'!C26/'4.conf'!$F$10)*100,"")</f>
        <v/>
      </c>
    </row>
    <row r="28" spans="1:9" x14ac:dyDescent="0.3">
      <c r="A28" s="91">
        <f>'4.conf'!A27</f>
        <v>43709</v>
      </c>
      <c r="D28" s="249" t="str">
        <f t="shared" si="0"/>
        <v/>
      </c>
      <c r="I28" s="244" t="str">
        <f>IF('4.conf'!C27&gt;0,('4.conf'!C27/'4.conf'!$F$10)*100,"")</f>
        <v/>
      </c>
    </row>
    <row r="29" spans="1:9" x14ac:dyDescent="0.3">
      <c r="A29" s="91">
        <f>'4.conf'!A28</f>
        <v>43739</v>
      </c>
      <c r="D29" s="249" t="str">
        <f t="shared" si="0"/>
        <v/>
      </c>
      <c r="I29" s="244" t="str">
        <f>IF('4.conf'!C28&gt;0,('4.conf'!C28/'4.conf'!$F$10)*100,"")</f>
        <v/>
      </c>
    </row>
    <row r="30" spans="1:9" x14ac:dyDescent="0.3">
      <c r="A30" s="91">
        <f>'4.conf'!A29</f>
        <v>43770</v>
      </c>
      <c r="D30" s="249" t="str">
        <f t="shared" si="0"/>
        <v/>
      </c>
      <c r="I30" s="244" t="str">
        <f>IF('4.conf'!C29&gt;0,('4.conf'!C29/'4.conf'!$F$10)*100,"")</f>
        <v/>
      </c>
    </row>
    <row r="31" spans="1:9" ht="12.9" thickBot="1" x14ac:dyDescent="0.35">
      <c r="A31" s="92">
        <f>'4.conf'!A30</f>
        <v>43800</v>
      </c>
      <c r="D31" s="252" t="str">
        <f t="shared" si="0"/>
        <v/>
      </c>
      <c r="I31" s="247" t="str">
        <f>IF('4.conf'!C30&gt;0,('4.conf'!C30/'4.conf'!$F$10)*100,"")</f>
        <v/>
      </c>
    </row>
    <row r="32" spans="1:9" x14ac:dyDescent="0.3">
      <c r="A32" s="90">
        <f>'4.conf'!A31</f>
        <v>43831</v>
      </c>
      <c r="D32" s="253" t="str">
        <f t="shared" si="0"/>
        <v/>
      </c>
      <c r="I32" s="243" t="str">
        <f>IF('4.conf'!C31&gt;0,('4.conf'!C31/'4.conf'!$F$10)*100,"")</f>
        <v/>
      </c>
    </row>
    <row r="33" spans="1:9" x14ac:dyDescent="0.3">
      <c r="A33" s="91">
        <f>'4.conf'!A32</f>
        <v>43862</v>
      </c>
      <c r="D33" s="249" t="str">
        <f t="shared" si="0"/>
        <v/>
      </c>
      <c r="I33" s="244" t="str">
        <f>IF('4.conf'!C32&gt;0,('4.conf'!C32/'4.conf'!$F$10)*100,"")</f>
        <v/>
      </c>
    </row>
    <row r="34" spans="1:9" x14ac:dyDescent="0.3">
      <c r="A34" s="91">
        <f>'4.conf'!A33</f>
        <v>43891</v>
      </c>
      <c r="D34" s="249" t="str">
        <f t="shared" si="0"/>
        <v/>
      </c>
      <c r="I34" s="244" t="str">
        <f>IF('4.conf'!C33&gt;0,('4.conf'!C33/'4.conf'!$F$10)*100,"")</f>
        <v/>
      </c>
    </row>
    <row r="35" spans="1:9" x14ac:dyDescent="0.3">
      <c r="A35" s="91">
        <f>'4.conf'!A34</f>
        <v>43922</v>
      </c>
      <c r="D35" s="249" t="str">
        <f t="shared" si="0"/>
        <v/>
      </c>
      <c r="I35" s="244" t="str">
        <f>IF('4.conf'!C34&gt;0,('4.conf'!C34/'4.conf'!$F$10)*100,"")</f>
        <v/>
      </c>
    </row>
    <row r="36" spans="1:9" x14ac:dyDescent="0.3">
      <c r="A36" s="91">
        <f>'4.conf'!A35</f>
        <v>43952</v>
      </c>
      <c r="D36" s="249" t="str">
        <f t="shared" si="0"/>
        <v/>
      </c>
      <c r="I36" s="244" t="str">
        <f>IF('4.conf'!C35&gt;0,('4.conf'!C35/'4.conf'!$F$10)*100,"")</f>
        <v/>
      </c>
    </row>
    <row r="37" spans="1:9" x14ac:dyDescent="0.3">
      <c r="A37" s="91">
        <f>'4.conf'!A36</f>
        <v>43983</v>
      </c>
      <c r="D37" s="249" t="str">
        <f t="shared" si="0"/>
        <v/>
      </c>
      <c r="I37" s="244" t="str">
        <f>IF('4.conf'!C36&gt;0,('4.conf'!C36/'4.conf'!$F$10)*100,"")</f>
        <v/>
      </c>
    </row>
    <row r="38" spans="1:9" x14ac:dyDescent="0.3">
      <c r="A38" s="91">
        <f>'4.conf'!A37</f>
        <v>44013</v>
      </c>
      <c r="D38" s="249" t="str">
        <f t="shared" si="0"/>
        <v/>
      </c>
      <c r="I38" s="244" t="str">
        <f>IF('4.conf'!C37&gt;0,('4.conf'!C37/'4.conf'!$F$10)*100,"")</f>
        <v/>
      </c>
    </row>
    <row r="39" spans="1:9" x14ac:dyDescent="0.3">
      <c r="A39" s="91">
        <f>'4.conf'!A38</f>
        <v>44044</v>
      </c>
      <c r="D39" s="249" t="str">
        <f t="shared" si="0"/>
        <v/>
      </c>
      <c r="I39" s="244" t="str">
        <f>IF('4.conf'!C38&gt;0,('4.conf'!C38/'4.conf'!$F$10)*100,"")</f>
        <v/>
      </c>
    </row>
    <row r="40" spans="1:9" x14ac:dyDescent="0.3">
      <c r="A40" s="91">
        <f>'4.conf'!A39</f>
        <v>44075</v>
      </c>
      <c r="D40" s="249" t="str">
        <f t="shared" si="0"/>
        <v/>
      </c>
      <c r="I40" s="244" t="str">
        <f>IF('4.conf'!C39&gt;0,('4.conf'!C39/'4.conf'!$F$10)*100,"")</f>
        <v/>
      </c>
    </row>
    <row r="41" spans="1:9" x14ac:dyDescent="0.3">
      <c r="A41" s="91">
        <f>'4.conf'!A40</f>
        <v>44105</v>
      </c>
      <c r="D41" s="249" t="str">
        <f t="shared" si="0"/>
        <v/>
      </c>
      <c r="I41" s="244" t="str">
        <f>IF('4.conf'!C40&gt;0,('4.conf'!C40/'4.conf'!$F$10)*100,"")</f>
        <v/>
      </c>
    </row>
    <row r="42" spans="1:9" x14ac:dyDescent="0.3">
      <c r="A42" s="91">
        <f>'4.conf'!A41</f>
        <v>44136</v>
      </c>
      <c r="D42" s="249" t="str">
        <f t="shared" si="0"/>
        <v/>
      </c>
      <c r="I42" s="244" t="str">
        <f>IF('4.conf'!C41&gt;0,('4.conf'!C41/'4.conf'!$F$10)*100,"")</f>
        <v/>
      </c>
    </row>
    <row r="43" spans="1:9" ht="12.9" thickBot="1" x14ac:dyDescent="0.35">
      <c r="A43" s="92">
        <f>'4.conf'!A42</f>
        <v>44166</v>
      </c>
      <c r="D43" s="252" t="str">
        <f t="shared" si="0"/>
        <v/>
      </c>
      <c r="I43" s="247" t="str">
        <f>IF('4.conf'!C42&gt;0,('4.conf'!C42/'4.conf'!$F$10)*100,"")</f>
        <v/>
      </c>
    </row>
    <row r="44" spans="1:9" x14ac:dyDescent="0.3">
      <c r="A44" s="90">
        <f>'4.conf'!A43</f>
        <v>44197</v>
      </c>
      <c r="D44" s="253" t="str">
        <f t="shared" si="0"/>
        <v/>
      </c>
      <c r="I44" s="243" t="str">
        <f>IF('4.conf'!C43&gt;0,('4.conf'!C43/'4.conf'!$F$10)*100,"")</f>
        <v/>
      </c>
    </row>
    <row r="45" spans="1:9" x14ac:dyDescent="0.3">
      <c r="A45" s="91">
        <f>'4.conf'!A44</f>
        <v>44228</v>
      </c>
      <c r="D45" s="249" t="str">
        <f t="shared" si="0"/>
        <v/>
      </c>
      <c r="I45" s="244" t="str">
        <f>IF('4.conf'!C44&gt;0,('4.conf'!C44/'4.conf'!$F$10)*100,"")</f>
        <v/>
      </c>
    </row>
    <row r="46" spans="1:9" x14ac:dyDescent="0.3">
      <c r="A46" s="91">
        <f>'4.conf'!A45</f>
        <v>44256</v>
      </c>
      <c r="D46" s="249" t="str">
        <f t="shared" si="0"/>
        <v/>
      </c>
      <c r="I46" s="244" t="str">
        <f>IF('4.conf'!C45&gt;0,('4.conf'!C45/'4.conf'!$F$10)*100,"")</f>
        <v/>
      </c>
    </row>
    <row r="47" spans="1:9" x14ac:dyDescent="0.3">
      <c r="A47" s="91">
        <f>'4.conf'!A46</f>
        <v>44287</v>
      </c>
      <c r="D47" s="249" t="str">
        <f t="shared" si="0"/>
        <v/>
      </c>
      <c r="I47" s="244" t="str">
        <f>IF('4.conf'!C46&gt;0,('4.conf'!C46/'4.conf'!$F$10)*100,"")</f>
        <v/>
      </c>
    </row>
    <row r="48" spans="1:9" ht="12.9" thickBot="1" x14ac:dyDescent="0.35">
      <c r="A48" s="92">
        <f>'4.conf'!A47</f>
        <v>44317</v>
      </c>
      <c r="D48" s="250" t="str">
        <f t="shared" si="0"/>
        <v/>
      </c>
      <c r="I48" s="244" t="str">
        <f>IF('4.conf'!C47&gt;0,('4.conf'!C47/'4.conf'!$F$10)*100,"")</f>
        <v/>
      </c>
    </row>
    <row r="49" spans="1:9" ht="12.9" thickBot="1" x14ac:dyDescent="0.35">
      <c r="A49" s="46"/>
      <c r="D49" s="49"/>
    </row>
    <row r="50" spans="1:9" ht="57.75" customHeight="1" thickBot="1" x14ac:dyDescent="0.35">
      <c r="A50" s="286" t="s">
        <v>10</v>
      </c>
      <c r="C50" s="58"/>
      <c r="D50" s="24" t="str">
        <f>+D7</f>
        <v xml:space="preserve">EXPORTACIONES US$ FOB  </v>
      </c>
      <c r="I50" s="24" t="str">
        <f>+I7</f>
        <v>EXPORTACIONES US$ FOB   RESÚMEN PÚBLICO</v>
      </c>
    </row>
    <row r="51" spans="1:9" x14ac:dyDescent="0.3">
      <c r="A51" s="285">
        <v>2016</v>
      </c>
      <c r="D51" s="254" t="str">
        <f>+I51</f>
        <v/>
      </c>
      <c r="I51" s="259" t="str">
        <f>IF('4.conf'!C52&gt;0,('4.conf'!C52/'4.conf'!$F$10)*100,"")</f>
        <v/>
      </c>
    </row>
    <row r="52" spans="1:9" x14ac:dyDescent="0.3">
      <c r="A52" s="285">
        <v>2017</v>
      </c>
      <c r="D52" s="440"/>
      <c r="I52" s="441"/>
    </row>
    <row r="53" spans="1:9" x14ac:dyDescent="0.3">
      <c r="A53" s="285">
        <v>2018</v>
      </c>
      <c r="D53" s="440"/>
      <c r="I53" s="441"/>
    </row>
    <row r="54" spans="1:9" x14ac:dyDescent="0.3">
      <c r="A54" s="60">
        <f>'4.conf'!A53</f>
        <v>2019</v>
      </c>
      <c r="D54" s="255" t="str">
        <f>+I54</f>
        <v/>
      </c>
      <c r="I54" s="260" t="str">
        <f>IF('4.conf'!C53&gt;0,('4.conf'!C53/'4.conf'!$F$10)*100,"")</f>
        <v/>
      </c>
    </row>
    <row r="55" spans="1:9" ht="12.9" thickBot="1" x14ac:dyDescent="0.35">
      <c r="A55" s="62">
        <f>'4.conf'!A54</f>
        <v>2020</v>
      </c>
      <c r="D55" s="256" t="str">
        <f>+I55</f>
        <v/>
      </c>
      <c r="I55" s="261" t="str">
        <f>IF('4.conf'!C54&gt;0,('4.conf'!C54/'4.conf'!$F$10)*100,"")</f>
        <v/>
      </c>
    </row>
    <row r="56" spans="1:9" x14ac:dyDescent="0.3">
      <c r="A56" s="318" t="str">
        <f>'4.conf'!A55</f>
        <v>ene-may 2020</v>
      </c>
      <c r="D56" s="257" t="str">
        <f>+I56</f>
        <v/>
      </c>
      <c r="I56" s="262" t="str">
        <f>IF('4.conf'!C55&gt;0,('4.conf'!C55/'4.conf'!$F$10)*100,"")</f>
        <v/>
      </c>
    </row>
    <row r="57" spans="1:9" ht="12.9" thickBot="1" x14ac:dyDescent="0.35">
      <c r="A57" s="319" t="str">
        <f>'4.conf'!A56</f>
        <v>ene-may 2021</v>
      </c>
      <c r="D57" s="258" t="str">
        <f>+I57</f>
        <v/>
      </c>
      <c r="I57" s="263" t="str">
        <f>IF('4.conf'!C56&gt;0,('4.conf'!C56/'4.conf'!$F$10)*100,"")</f>
        <v/>
      </c>
    </row>
  </sheetData>
  <sheetProtection formatCells="0" formatColumns="0" formatRows="0"/>
  <protectedRanges>
    <protectedRange sqref="D51:D57 D8:D48" name="Rango2_1"/>
    <protectedRange sqref="D51:D57" name="Rango1_1"/>
  </protectedRanges>
  <mergeCells count="5">
    <mergeCell ref="A1:D1"/>
    <mergeCell ref="F4:G4"/>
    <mergeCell ref="A2:D2"/>
    <mergeCell ref="A3:D3"/>
    <mergeCell ref="A4:D4"/>
  </mergeCells>
  <phoneticPr fontId="14" type="noConversion"/>
  <printOptions horizontalCentered="1" verticalCentered="1"/>
  <pageMargins left="0.35433070866141736" right="0.35433070866141736" top="0.78740157480314965" bottom="0.78740157480314965" header="0.19685039370078741" footer="0"/>
  <pageSetup scale="84" orientation="portrait" r:id="rId1"/>
  <headerFooter alignWithMargins="0">
    <oddHeader>&amp;R2021 - Año de Homenaje al Premio Nobel de Medicina Doctor César Milstein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14"/>
  <sheetViews>
    <sheetView showGridLines="0" workbookViewId="0">
      <selection activeCell="E34" sqref="E34"/>
    </sheetView>
  </sheetViews>
  <sheetFormatPr baseColWidth="10" defaultColWidth="11.3828125" defaultRowHeight="12.45" x14ac:dyDescent="0.3"/>
  <cols>
    <col min="1" max="1" width="20.53515625" style="51" customWidth="1"/>
    <col min="2" max="2" width="36.53515625" style="51" customWidth="1"/>
    <col min="3" max="3" width="19" style="51" customWidth="1"/>
    <col min="4" max="16384" width="11.3828125" style="51"/>
  </cols>
  <sheetData>
    <row r="1" spans="1:2" s="126" customFormat="1" x14ac:dyDescent="0.3">
      <c r="A1" s="108" t="s">
        <v>131</v>
      </c>
      <c r="B1" s="108"/>
    </row>
    <row r="2" spans="1:2" s="126" customFormat="1" ht="17.25" customHeight="1" x14ac:dyDescent="0.3">
      <c r="A2" s="121" t="s">
        <v>232</v>
      </c>
      <c r="B2" s="108"/>
    </row>
    <row r="3" spans="1:2" ht="12.9" thickBot="1" x14ac:dyDescent="0.35"/>
    <row r="4" spans="1:2" ht="12.9" thickBot="1" x14ac:dyDescent="0.35">
      <c r="A4" s="116" t="s">
        <v>12</v>
      </c>
      <c r="B4" s="320" t="s">
        <v>85</v>
      </c>
    </row>
    <row r="5" spans="1:2" x14ac:dyDescent="0.3">
      <c r="A5" s="386">
        <v>2016</v>
      </c>
      <c r="B5" s="424"/>
    </row>
    <row r="6" spans="1:2" x14ac:dyDescent="0.3">
      <c r="A6" s="387">
        <v>2017</v>
      </c>
      <c r="B6" s="388"/>
    </row>
    <row r="7" spans="1:2" x14ac:dyDescent="0.3">
      <c r="A7" s="148">
        <f>'3.vol.'!C53</f>
        <v>2018</v>
      </c>
      <c r="B7" s="168"/>
    </row>
    <row r="8" spans="1:2" x14ac:dyDescent="0.3">
      <c r="A8" s="387">
        <f>'3.vol.'!C54</f>
        <v>2019</v>
      </c>
      <c r="B8" s="168"/>
    </row>
    <row r="9" spans="1:2" ht="12.9" thickBot="1" x14ac:dyDescent="0.35">
      <c r="A9" s="161">
        <f>'3.vol.'!C55</f>
        <v>2020</v>
      </c>
      <c r="B9" s="425"/>
    </row>
    <row r="10" spans="1:2" x14ac:dyDescent="0.3">
      <c r="A10" s="424" t="str">
        <f>'3.vol.'!C56</f>
        <v>ene-may 2020</v>
      </c>
      <c r="B10" s="166"/>
    </row>
    <row r="11" spans="1:2" ht="12.9" thickBot="1" x14ac:dyDescent="0.35">
      <c r="A11" s="367" t="str">
        <f>'3.vol.'!C57</f>
        <v>ene-may 2021</v>
      </c>
      <c r="B11" s="426"/>
    </row>
    <row r="12" spans="1:2" x14ac:dyDescent="0.3">
      <c r="A12" s="125"/>
    </row>
    <row r="14" spans="1:2" ht="16.5" customHeight="1" x14ac:dyDescent="0.3"/>
  </sheetData>
  <sheetProtection formatCells="0" formatColumns="0" formatRows="0"/>
  <phoneticPr fontId="0" type="noConversion"/>
  <printOptions horizontalCentered="1" verticalCentered="1" gridLinesSet="0"/>
  <pageMargins left="0.35433070866141736" right="0.35433070866141736" top="0.78740157480314965" bottom="0.78740157480314965" header="0.19685039370078741" footer="0"/>
  <pageSetup orientation="landscape" r:id="rId1"/>
  <headerFooter alignWithMargins="0">
    <oddHeader>&amp;R2021 - Año de Homenaje al Premio Nobel de Medicina Doctor César Milstein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20</vt:i4>
      </vt:variant>
    </vt:vector>
  </HeadingPairs>
  <TitlesOfParts>
    <vt:vector size="42" baseType="lpstr">
      <vt:lpstr>parámetros e instrucciones</vt:lpstr>
      <vt:lpstr>anexo</vt:lpstr>
      <vt:lpstr>1.modelos</vt:lpstr>
      <vt:lpstr>2. prod.  nac.</vt:lpstr>
      <vt:lpstr>3.vol.</vt:lpstr>
      <vt:lpstr>4.$</vt:lpstr>
      <vt:lpstr>4.conf</vt:lpstr>
      <vt:lpstr>4.res pub</vt:lpstr>
      <vt:lpstr>5capprod</vt:lpstr>
      <vt:lpstr>Ejemplo</vt:lpstr>
      <vt:lpstr>6-empleo </vt:lpstr>
      <vt:lpstr>7.costos totales </vt:lpstr>
      <vt:lpstr>8.a.... Costos</vt:lpstr>
      <vt:lpstr>9.a adicionalcostos</vt:lpstr>
      <vt:lpstr>10.-precios</vt:lpstr>
      <vt:lpstr>11- impo </vt:lpstr>
      <vt:lpstr>12Reventa</vt:lpstr>
      <vt:lpstr>13.-costos nac</vt:lpstr>
      <vt:lpstr>14 existencias</vt:lpstr>
      <vt:lpstr>15impo semi </vt:lpstr>
      <vt:lpstr>11-Máx. Prod.</vt:lpstr>
      <vt:lpstr>14-horas trabajadas</vt:lpstr>
      <vt:lpstr>'1.modelos'!Área_de_impresión</vt:lpstr>
      <vt:lpstr>'10.-precios'!Área_de_impresión</vt:lpstr>
      <vt:lpstr>'11- impo '!Área_de_impresión</vt:lpstr>
      <vt:lpstr>'11-Máx. Prod.'!Área_de_impresión</vt:lpstr>
      <vt:lpstr>'12Reventa'!Área_de_impresión</vt:lpstr>
      <vt:lpstr>'13.-costos nac'!Área_de_impresión</vt:lpstr>
      <vt:lpstr>'14 existencias'!Área_de_impresión</vt:lpstr>
      <vt:lpstr>'14-horas trabajadas'!Área_de_impresión</vt:lpstr>
      <vt:lpstr>'15impo semi '!Área_de_impresión</vt:lpstr>
      <vt:lpstr>'2. prod.  nac.'!Área_de_impresión</vt:lpstr>
      <vt:lpstr>'3.vol.'!Área_de_impresión</vt:lpstr>
      <vt:lpstr>'4.$'!Área_de_impresión</vt:lpstr>
      <vt:lpstr>'4.res pub'!Área_de_impresión</vt:lpstr>
      <vt:lpstr>'5capprod'!Área_de_impresión</vt:lpstr>
      <vt:lpstr>'6-empleo '!Área_de_impresión</vt:lpstr>
      <vt:lpstr>'7.costos totales '!Área_de_impresión</vt:lpstr>
      <vt:lpstr>'8.a.... Costos'!Área_de_impresión</vt:lpstr>
      <vt:lpstr>'9.a adicionalcostos'!Área_de_impresión</vt:lpstr>
      <vt:lpstr>anexo!Área_de_impresión</vt:lpstr>
      <vt:lpstr>Ejemplo!Área_de_impresión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Maria Emilia Ayala</cp:lastModifiedBy>
  <cp:lastPrinted>2021-06-11T20:14:20Z</cp:lastPrinted>
  <dcterms:created xsi:type="dcterms:W3CDTF">1996-10-10T17:31:07Z</dcterms:created>
  <dcterms:modified xsi:type="dcterms:W3CDTF">2021-06-11T20:16:24Z</dcterms:modified>
</cp:coreProperties>
</file>